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20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pivotTables/pivotTable1.xml" ContentType="application/vnd.openxmlformats-officedocument.spreadsheetml.pivot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20.xml" ContentType="application/vnd.openxmlformats-officedocument.spreadsheetml.comments+xml"/>
  <Override PartName="/xl/comments28.xml" ContentType="application/vnd.openxmlformats-officedocument.spreadsheetml.comments+xml"/>
  <Override PartName="/xl/comments24.xml" ContentType="application/vnd.openxmlformats-officedocument.spreadsheetml.comments+xml"/>
  <Override PartName="/xl/comments22.xml" ContentType="application/vnd.openxmlformats-officedocument.spreadsheetml.comments+xml"/>
  <Override PartName="/xl/comments25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9.xml" ContentType="application/vnd.openxmlformats-officedocument.spreadsheetml.comments+xml"/>
  <Override PartName="/xl/comments21.xml" ContentType="application/vnd.openxmlformats-officedocument.spreadsheetml.comments+xml"/>
  <Override PartName="/xl/comments26.xml" ContentType="application/vnd.openxmlformats-officedocument.spreadsheetml.comments+xml"/>
  <Override PartName="/xl/comments23.xml" ContentType="application/vnd.openxmlformats-officedocument.spreadsheetml.comments+xml"/>
  <Override PartName="/xl/comments27.xml" ContentType="application/vnd.openxmlformats-officedocument.spreadsheetml.comments+xml"/>
  <Override PartName="/xl/comments1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https://corptb-my.sharepoint.com/personal/dicorre_tbdir_net/Documents/Montagem Final de Caminhões/12 Folha de Trabalho Padrão/CC 1234/Grupo 4 - 30A ao 34A (Final da linha 1)/"/>
    </mc:Choice>
  </mc:AlternateContent>
  <xr:revisionPtr revIDLastSave="7535" documentId="8_{A26B1C1A-14D6-4114-B657-9A0FBBE3D2A3}" xr6:coauthVersionLast="47" xr6:coauthVersionMax="47" xr10:uidLastSave="{319593C3-1B99-450A-9C79-CAB455B2A320}"/>
  <bookViews>
    <workbookView xWindow="-28920" yWindow="-120" windowWidth="29040" windowHeight="15720" tabRatio="913" activeTab="26" xr2:uid="{00000000-000D-0000-FFFF-FFFF00000000}"/>
  </bookViews>
  <sheets>
    <sheet name="LP30AM50 - Abastec. - Accelo" sheetId="143" r:id="rId1"/>
    <sheet name="LP30AM50 - Abastec. - Atego" sheetId="144" r:id="rId2"/>
    <sheet name="LP30AM50 - Abastec. - ATP" sheetId="145" r:id="rId3"/>
    <sheet name="LP30AM51 Abastec. Diesel Accelo" sheetId="146" r:id="rId4"/>
    <sheet name="LP30AM51 Abastec. Diesel Atego3" sheetId="147" r:id="rId5"/>
    <sheet name="LP30AM51 Abastec. Diesel ATP" sheetId="148" r:id="rId6"/>
    <sheet name="LP30AM52 Reaperto Accelo" sheetId="149" r:id="rId7"/>
    <sheet name="LP30AM52 Reaperto Atego3" sheetId="150" r:id="rId8"/>
    <sheet name="LP30AM52 Reaperto ATP" sheetId="151" r:id="rId9"/>
    <sheet name="LP30AM53 5a roda ATP" sheetId="152" r:id="rId10"/>
    <sheet name="LP30AM54 Estepe Accelo" sheetId="153" r:id="rId11"/>
    <sheet name="LP30AM54 Estepe Atego" sheetId="154" r:id="rId12"/>
    <sheet name="LP30AM54 Estepe ATP" sheetId="155" r:id="rId13"/>
    <sheet name="LP33M55 Montar rodas LE ACCELO3" sheetId="138" r:id="rId14"/>
    <sheet name="LP33M55-Montar rodas LE ATEGO3" sheetId="95" r:id="rId15"/>
    <sheet name="LP33M55-Montar rodas LE ATP" sheetId="96" r:id="rId16"/>
    <sheet name="LP33M57-Apertar rodas LE ACCEL2" sheetId="99" r:id="rId17"/>
    <sheet name="LP33M57-Apertar rodas LE ATEGO2" sheetId="141" r:id="rId18"/>
    <sheet name="LP33M57-Apertar rodas LE ATEGO3" sheetId="98" r:id="rId19"/>
    <sheet name="LP33M57-Apertar rodas LE ATP" sheetId="97" r:id="rId20"/>
    <sheet name="LP33M59 Grade frontal Accelo" sheetId="158" r:id="rId21"/>
    <sheet name="LP33M59 Grade frontal Atego" sheetId="157" r:id="rId22"/>
    <sheet name="LP33M59 Grade frontal ATP" sheetId="156" r:id="rId23"/>
    <sheet name="LP33M60 Mecanica" sheetId="159" r:id="rId24"/>
    <sheet name="LP33M61 Eletrica" sheetId="160" r:id="rId25"/>
    <sheet name="LP33M62 Controle" sheetId="161" r:id="rId26"/>
    <sheet name="LP33M62 Motorista" sheetId="162" r:id="rId27"/>
    <sheet name="TESTE YAMAZUMI" sheetId="100" r:id="rId28"/>
    <sheet name="Plan1" sheetId="9" state="hidden" r:id="rId29"/>
  </sheets>
  <definedNames>
    <definedName name="_xlnm._FilterDatabase" localSheetId="27" hidden="1">'TESTE YAMAZUMI'!$A$1:$H$254</definedName>
    <definedName name="_xlnm.Print_Area" localSheetId="13">'LP33M55 Montar rodas LE ACCELO3'!$A$1:$AS$42</definedName>
    <definedName name="_xlnm.Print_Area" localSheetId="14">'LP33M55-Montar rodas LE ATEGO3'!$A$1:$AS$42</definedName>
    <definedName name="_xlnm.Print_Area" localSheetId="15">'LP33M55-Montar rodas LE ATP'!$A$1:$AS$42</definedName>
    <definedName name="_xlnm.Print_Area" localSheetId="16">'LP33M57-Apertar rodas LE ACCEL2'!$A$1:$AS$42</definedName>
    <definedName name="_xlnm.Print_Area" localSheetId="17">'LP33M57-Apertar rodas LE ATEGO2'!$A$1:$AS$42</definedName>
    <definedName name="_xlnm.Print_Area" localSheetId="18">'LP33M57-Apertar rodas LE ATEGO3'!$A$1:$AS$42</definedName>
    <definedName name="_xlnm.Print_Area" localSheetId="19">'LP33M57-Apertar rodas LE ATP'!$A$1:$AS$42</definedName>
    <definedName name="_xlnm.Print_Area" localSheetId="20">'LP33M59 Grade frontal Accelo'!$A$1:$AS$42</definedName>
    <definedName name="_xlnm.Print_Area" localSheetId="21">'LP33M59 Grade frontal Atego'!$A$1:$AS$42</definedName>
    <definedName name="_xlnm.Print_Area" localSheetId="22">'LP33M59 Grade frontal ATP'!$A$1:$AS$42</definedName>
    <definedName name="_xlnm.Print_Area" localSheetId="23">'LP33M60 Mecanica'!$A$1:$AS$42</definedName>
    <definedName name="_xlnm.Print_Area" localSheetId="24">'LP33M61 Eletrica'!$A$1:$AS$42</definedName>
    <definedName name="_xlnm.Print_Area" localSheetId="25">'LP33M62 Controle'!$A$1:$AS$42</definedName>
    <definedName name="_xlnm.Print_Area" localSheetId="26">'LP33M62 Motorista'!$A$1:$AS$42</definedName>
  </definedNames>
  <calcPr calcId="191028"/>
  <pivotCaches>
    <pivotCache cacheId="5543" r:id="rId3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1" i="162" l="1"/>
  <c r="Z10" i="162"/>
  <c r="Z9" i="162"/>
  <c r="Z8" i="162"/>
  <c r="Z7" i="162"/>
  <c r="Z6" i="162"/>
  <c r="Z35" i="162" s="1" a="1"/>
  <c r="Z35" i="162" s="1"/>
  <c r="Z3" i="162"/>
  <c r="Z17" i="161"/>
  <c r="Z18" i="161"/>
  <c r="Z19" i="161"/>
  <c r="Z20" i="161"/>
  <c r="Z16" i="161"/>
  <c r="Z15" i="161"/>
  <c r="Z14" i="161"/>
  <c r="Z13" i="161"/>
  <c r="Z12" i="161"/>
  <c r="Z11" i="161"/>
  <c r="Z10" i="161"/>
  <c r="Z9" i="161"/>
  <c r="Z8" i="161"/>
  <c r="Z7" i="161"/>
  <c r="Z6" i="161"/>
  <c r="Z35" i="161" s="1" a="1"/>
  <c r="Z35" i="161" s="1"/>
  <c r="Z3" i="161"/>
  <c r="Z16" i="160"/>
  <c r="Z15" i="160"/>
  <c r="Z14" i="160"/>
  <c r="Z13" i="160"/>
  <c r="Z12" i="160"/>
  <c r="Z11" i="160"/>
  <c r="Z10" i="160"/>
  <c r="Z9" i="160"/>
  <c r="Z8" i="160"/>
  <c r="Z7" i="160"/>
  <c r="Z6" i="160"/>
  <c r="Z35" i="160" s="1" a="1"/>
  <c r="Z35" i="160" s="1"/>
  <c r="Z3" i="160"/>
  <c r="Z24" i="159"/>
  <c r="Z23" i="159"/>
  <c r="Z22" i="159"/>
  <c r="Z21" i="159"/>
  <c r="Z20" i="159"/>
  <c r="Z19" i="159"/>
  <c r="Z18" i="159"/>
  <c r="Z17" i="159"/>
  <c r="Z16" i="159"/>
  <c r="Z15" i="159"/>
  <c r="Z14" i="159"/>
  <c r="Z13" i="159"/>
  <c r="Z12" i="159"/>
  <c r="Z11" i="159"/>
  <c r="Z10" i="159"/>
  <c r="Z9" i="159"/>
  <c r="Z8" i="159"/>
  <c r="Z7" i="159"/>
  <c r="Z6" i="159"/>
  <c r="Z35" i="159" s="1" a="1"/>
  <c r="Z35" i="159" s="1"/>
  <c r="Z3" i="159"/>
  <c r="Z22" i="158"/>
  <c r="Z21" i="158"/>
  <c r="Z20" i="158"/>
  <c r="Z19" i="158"/>
  <c r="Z18" i="158"/>
  <c r="Z17" i="158"/>
  <c r="Z16" i="158"/>
  <c r="Z15" i="158"/>
  <c r="Z14" i="158"/>
  <c r="Z13" i="158"/>
  <c r="Z12" i="158"/>
  <c r="Z11" i="158"/>
  <c r="Z10" i="158"/>
  <c r="Z9" i="158"/>
  <c r="Z8" i="158"/>
  <c r="Z7" i="158"/>
  <c r="Z6" i="158"/>
  <c r="Z35" i="158" s="1" a="1"/>
  <c r="Z35" i="158" s="1"/>
  <c r="Z3" i="158"/>
  <c r="Z22" i="157"/>
  <c r="Z21" i="157"/>
  <c r="Z20" i="157"/>
  <c r="Z19" i="157"/>
  <c r="Z18" i="157"/>
  <c r="Z17" i="157"/>
  <c r="Z16" i="157"/>
  <c r="Z15" i="157"/>
  <c r="Z14" i="157"/>
  <c r="Z13" i="157"/>
  <c r="Z12" i="157"/>
  <c r="Z11" i="157"/>
  <c r="Z10" i="157"/>
  <c r="Z9" i="157"/>
  <c r="Z8" i="157"/>
  <c r="Z7" i="157"/>
  <c r="Z6" i="157"/>
  <c r="Z35" i="157" s="1" a="1"/>
  <c r="Z35" i="157" s="1"/>
  <c r="Z3" i="157"/>
  <c r="Z23" i="156"/>
  <c r="Z22" i="156"/>
  <c r="Z21" i="156"/>
  <c r="Z20" i="156"/>
  <c r="Z19" i="156"/>
  <c r="Z18" i="156"/>
  <c r="Z17" i="156"/>
  <c r="Z16" i="156"/>
  <c r="Z15" i="156"/>
  <c r="Z14" i="156"/>
  <c r="Z13" i="156"/>
  <c r="Z12" i="156"/>
  <c r="Z11" i="156"/>
  <c r="Z10" i="156"/>
  <c r="Z9" i="156"/>
  <c r="Z8" i="156"/>
  <c r="Z7" i="156"/>
  <c r="Z6" i="156"/>
  <c r="Z35" i="156" s="1" a="1"/>
  <c r="Z35" i="156" s="1"/>
  <c r="Z3" i="156"/>
  <c r="Z19" i="155"/>
  <c r="Z18" i="155"/>
  <c r="Z17" i="155"/>
  <c r="Z16" i="155"/>
  <c r="Z15" i="155"/>
  <c r="Z14" i="155"/>
  <c r="Z13" i="155"/>
  <c r="Z12" i="155"/>
  <c r="Z11" i="155"/>
  <c r="Z10" i="155"/>
  <c r="Z9" i="155"/>
  <c r="Z8" i="155"/>
  <c r="Z7" i="155"/>
  <c r="Z6" i="155"/>
  <c r="Z35" i="155" s="1" a="1"/>
  <c r="Z35" i="155" s="1"/>
  <c r="Z3" i="155"/>
  <c r="Z19" i="154"/>
  <c r="Z18" i="154"/>
  <c r="Z17" i="154"/>
  <c r="Z16" i="154"/>
  <c r="Z15" i="154"/>
  <c r="Z14" i="154"/>
  <c r="Z13" i="154"/>
  <c r="Z12" i="154"/>
  <c r="Z11" i="154"/>
  <c r="Z10" i="154"/>
  <c r="Z9" i="154"/>
  <c r="Z8" i="154"/>
  <c r="Z7" i="154"/>
  <c r="Z6" i="154"/>
  <c r="Z35" i="154" s="1" a="1"/>
  <c r="Z35" i="154" s="1"/>
  <c r="Z3" i="154"/>
  <c r="Z27" i="153"/>
  <c r="Z26" i="153"/>
  <c r="Z25" i="153"/>
  <c r="Z24" i="153"/>
  <c r="Z23" i="153"/>
  <c r="Z22" i="153"/>
  <c r="Z21" i="153"/>
  <c r="Z20" i="153"/>
  <c r="Z19" i="153"/>
  <c r="Z18" i="153"/>
  <c r="Z17" i="153"/>
  <c r="Z16" i="153"/>
  <c r="Z15" i="153"/>
  <c r="Z14" i="153"/>
  <c r="Z13" i="153"/>
  <c r="Z12" i="153"/>
  <c r="Z11" i="153"/>
  <c r="Z10" i="153"/>
  <c r="Z9" i="153"/>
  <c r="Z8" i="153"/>
  <c r="Z7" i="153"/>
  <c r="Z6" i="153"/>
  <c r="Z35" i="153" s="1" a="1"/>
  <c r="Z35" i="153" s="1"/>
  <c r="Z3" i="153"/>
  <c r="J126" i="100"/>
  <c r="Z28" i="152"/>
  <c r="Z27" i="152"/>
  <c r="Z26" i="152"/>
  <c r="Z25" i="152"/>
  <c r="Z24" i="152"/>
  <c r="Z23" i="152"/>
  <c r="Z22" i="152"/>
  <c r="Z21" i="152"/>
  <c r="Z20" i="152"/>
  <c r="Z19" i="152"/>
  <c r="Z18" i="152"/>
  <c r="Z17" i="152"/>
  <c r="Z16" i="152"/>
  <c r="Z15" i="152"/>
  <c r="Z14" i="152"/>
  <c r="Z13" i="152"/>
  <c r="Z12" i="152"/>
  <c r="Z11" i="152"/>
  <c r="Z10" i="152"/>
  <c r="Z9" i="152"/>
  <c r="Z8" i="152"/>
  <c r="Z7" i="152"/>
  <c r="Z6" i="152"/>
  <c r="Z35" i="152" s="1" a="1"/>
  <c r="Z35" i="152" s="1"/>
  <c r="Z3" i="152"/>
  <c r="Z17" i="151"/>
  <c r="Z18" i="151"/>
  <c r="Z19" i="151"/>
  <c r="Z20" i="151"/>
  <c r="Z21" i="151"/>
  <c r="Z22" i="151"/>
  <c r="Z23" i="151"/>
  <c r="Z24" i="151"/>
  <c r="Z25" i="151"/>
  <c r="Z26" i="151"/>
  <c r="Z27" i="151"/>
  <c r="Z28" i="151"/>
  <c r="Z29" i="151"/>
  <c r="Z30" i="151"/>
  <c r="Z16" i="151"/>
  <c r="Z15" i="151"/>
  <c r="Z14" i="151"/>
  <c r="Z13" i="151"/>
  <c r="Z12" i="151"/>
  <c r="Z11" i="151"/>
  <c r="Z10" i="151"/>
  <c r="Z9" i="151"/>
  <c r="Z8" i="151"/>
  <c r="Z7" i="151"/>
  <c r="Z6" i="151"/>
  <c r="Z35" i="151" s="1" a="1"/>
  <c r="Z35" i="151" s="1"/>
  <c r="Z3" i="151"/>
  <c r="Z13" i="150"/>
  <c r="Z14" i="150"/>
  <c r="Z15" i="150"/>
  <c r="Z16" i="150"/>
  <c r="Z12" i="150"/>
  <c r="Z11" i="150"/>
  <c r="Z10" i="150"/>
  <c r="Z9" i="150"/>
  <c r="Z8" i="150"/>
  <c r="Z7" i="150"/>
  <c r="Z6" i="150"/>
  <c r="Z35" i="150" s="1" a="1"/>
  <c r="Z35" i="150" s="1"/>
  <c r="Z3" i="150"/>
  <c r="Z12" i="149"/>
  <c r="Z11" i="149"/>
  <c r="Z10" i="149"/>
  <c r="Z9" i="149"/>
  <c r="Z8" i="149"/>
  <c r="Z7" i="149"/>
  <c r="Z6" i="149"/>
  <c r="Z35" i="149" s="1" a="1"/>
  <c r="Z35" i="149" s="1"/>
  <c r="Z3" i="149"/>
  <c r="Z30" i="148"/>
  <c r="Z29" i="148"/>
  <c r="Z28" i="148"/>
  <c r="Z27" i="148"/>
  <c r="Z26" i="148"/>
  <c r="Z25" i="148"/>
  <c r="Z24" i="148"/>
  <c r="Z23" i="148"/>
  <c r="Z22" i="148"/>
  <c r="Z21" i="148"/>
  <c r="Z20" i="148"/>
  <c r="Z19" i="148"/>
  <c r="Z18" i="148"/>
  <c r="Z17" i="148"/>
  <c r="Z16" i="148"/>
  <c r="Z15" i="148"/>
  <c r="Z14" i="148"/>
  <c r="Z13" i="148"/>
  <c r="Z12" i="148"/>
  <c r="Z11" i="148"/>
  <c r="Z10" i="148"/>
  <c r="Z9" i="148"/>
  <c r="Z8" i="148"/>
  <c r="Z7" i="148"/>
  <c r="Z6" i="148"/>
  <c r="Z35" i="148" s="1" a="1"/>
  <c r="Z35" i="148" s="1"/>
  <c r="Z3" i="148"/>
  <c r="Z32" i="147"/>
  <c r="Z31" i="147"/>
  <c r="Z30" i="147"/>
  <c r="Z29" i="147"/>
  <c r="Z28" i="147"/>
  <c r="Z27" i="147"/>
  <c r="Z26" i="147"/>
  <c r="Z25" i="147"/>
  <c r="Z24" i="147"/>
  <c r="Z23" i="147"/>
  <c r="Z22" i="147"/>
  <c r="Z21" i="147"/>
  <c r="Z20" i="147"/>
  <c r="Z19" i="147"/>
  <c r="Z18" i="147"/>
  <c r="Z17" i="147"/>
  <c r="Z16" i="147"/>
  <c r="Z15" i="147"/>
  <c r="Z14" i="147"/>
  <c r="Z13" i="147"/>
  <c r="Z12" i="147"/>
  <c r="Z11" i="147"/>
  <c r="Z10" i="147"/>
  <c r="Z9" i="147"/>
  <c r="Z8" i="147"/>
  <c r="Z7" i="147"/>
  <c r="Z6" i="147"/>
  <c r="Z35" i="147" s="1" a="1"/>
  <c r="Z35" i="147" s="1"/>
  <c r="Z3" i="147"/>
  <c r="Z25" i="146"/>
  <c r="Z24" i="146"/>
  <c r="Z23" i="146"/>
  <c r="Z22" i="146"/>
  <c r="Z21" i="146"/>
  <c r="Z20" i="146"/>
  <c r="Z19" i="146"/>
  <c r="Z18" i="146"/>
  <c r="Z17" i="146"/>
  <c r="Z16" i="146"/>
  <c r="Z15" i="146"/>
  <c r="Z14" i="146"/>
  <c r="Z13" i="146"/>
  <c r="Z12" i="146"/>
  <c r="Z11" i="146"/>
  <c r="Z10" i="146"/>
  <c r="Z9" i="146"/>
  <c r="Z8" i="146"/>
  <c r="Z7" i="146"/>
  <c r="Z6" i="146"/>
  <c r="Z35" i="146" s="1" a="1"/>
  <c r="Z35" i="146" s="1"/>
  <c r="Z3" i="146"/>
  <c r="Z25" i="145"/>
  <c r="Z24" i="145"/>
  <c r="Z23" i="145"/>
  <c r="Z22" i="145"/>
  <c r="Z21" i="145"/>
  <c r="Z20" i="145"/>
  <c r="Z19" i="145"/>
  <c r="Z18" i="145"/>
  <c r="Z17" i="145"/>
  <c r="Z16" i="145"/>
  <c r="Z15" i="145"/>
  <c r="Z14" i="145"/>
  <c r="Z13" i="145"/>
  <c r="Z12" i="145"/>
  <c r="Z11" i="145"/>
  <c r="Z10" i="145"/>
  <c r="Z9" i="145"/>
  <c r="Z8" i="145"/>
  <c r="Z7" i="145"/>
  <c r="Z6" i="145"/>
  <c r="Z35" i="145" s="1" a="1"/>
  <c r="Z35" i="145" s="1"/>
  <c r="Z3" i="145"/>
  <c r="Z24" i="144"/>
  <c r="Z25" i="144"/>
  <c r="Z23" i="144"/>
  <c r="Z22" i="144"/>
  <c r="Z21" i="144"/>
  <c r="Z20" i="144"/>
  <c r="Z19" i="144"/>
  <c r="Z18" i="144"/>
  <c r="Z17" i="144"/>
  <c r="Z16" i="144"/>
  <c r="Z15" i="144"/>
  <c r="Z14" i="144"/>
  <c r="Z13" i="144"/>
  <c r="Z12" i="144"/>
  <c r="Z11" i="144"/>
  <c r="Z10" i="144"/>
  <c r="Z9" i="144"/>
  <c r="Z8" i="144"/>
  <c r="Z7" i="144"/>
  <c r="Z6" i="144"/>
  <c r="Z35" i="144" s="1" a="1"/>
  <c r="Z35" i="144" s="1"/>
  <c r="Z3" i="144"/>
  <c r="Z6" i="143"/>
  <c r="Z7" i="143"/>
  <c r="Z8" i="143"/>
  <c r="Z9" i="143"/>
  <c r="Z10" i="143"/>
  <c r="Z11" i="143"/>
  <c r="Z12" i="143"/>
  <c r="Z13" i="143"/>
  <c r="Z14" i="143"/>
  <c r="Z15" i="143"/>
  <c r="Z16" i="143"/>
  <c r="Z17" i="143"/>
  <c r="Z18" i="143"/>
  <c r="Z19" i="143"/>
  <c r="Z20" i="143"/>
  <c r="Z21" i="143"/>
  <c r="Z22" i="143"/>
  <c r="Z23" i="143"/>
  <c r="Z35" i="143" a="1"/>
  <c r="Z35" i="143" s="1"/>
  <c r="Z3" i="143" s="1"/>
  <c r="Z31" i="141" l="1"/>
  <c r="Z30" i="141"/>
  <c r="Z29" i="141"/>
  <c r="Z28" i="141"/>
  <c r="Z27" i="141"/>
  <c r="Z26" i="141"/>
  <c r="Z23" i="141"/>
  <c r="Z22" i="141"/>
  <c r="Z21" i="141"/>
  <c r="Z20" i="141"/>
  <c r="Z19" i="141"/>
  <c r="Z18" i="141"/>
  <c r="Z17" i="141"/>
  <c r="Z16" i="141"/>
  <c r="Z15" i="141"/>
  <c r="Z14" i="141"/>
  <c r="Z13" i="141"/>
  <c r="Z12" i="141"/>
  <c r="Z11" i="141"/>
  <c r="Z10" i="141"/>
  <c r="Z9" i="141"/>
  <c r="Z8" i="141"/>
  <c r="Z7" i="141"/>
  <c r="Z6" i="141"/>
  <c r="Z35" i="141" s="1" a="1"/>
  <c r="Z35" i="141" s="1"/>
  <c r="Z3" i="141" s="1"/>
  <c r="Z33" i="138" l="1"/>
  <c r="Z32" i="138"/>
  <c r="Z31" i="138"/>
  <c r="Z30" i="138"/>
  <c r="Z29" i="138"/>
  <c r="Z28" i="138"/>
  <c r="Z27" i="138"/>
  <c r="Z26" i="138"/>
  <c r="Z25" i="138"/>
  <c r="Z24" i="138"/>
  <c r="Z23" i="138"/>
  <c r="Z22" i="138"/>
  <c r="Z21" i="138"/>
  <c r="Z20" i="138"/>
  <c r="Z19" i="138"/>
  <c r="Z18" i="138"/>
  <c r="Z17" i="138"/>
  <c r="Z16" i="138"/>
  <c r="Z15" i="138"/>
  <c r="Z14" i="138"/>
  <c r="Z13" i="138"/>
  <c r="Z12" i="138"/>
  <c r="Z11" i="138"/>
  <c r="Z10" i="138"/>
  <c r="Z9" i="138"/>
  <c r="Z8" i="138"/>
  <c r="Z7" i="138"/>
  <c r="Z6" i="138"/>
  <c r="Z35" i="138" l="1" a="1"/>
  <c r="Z35" i="138" s="1"/>
  <c r="Z3" i="138" s="1"/>
  <c r="Z20" i="99" l="1"/>
  <c r="Z10" i="99"/>
  <c r="K3" i="100" l="1"/>
  <c r="D151" i="100"/>
  <c r="D150" i="100"/>
  <c r="D149" i="100"/>
  <c r="D148" i="100"/>
  <c r="D147" i="100"/>
  <c r="D146" i="100"/>
  <c r="D145" i="100"/>
  <c r="D144" i="100"/>
  <c r="D143" i="100"/>
  <c r="D142" i="100"/>
  <c r="D141" i="100"/>
  <c r="D140" i="100"/>
  <c r="D139" i="100"/>
  <c r="D138" i="100"/>
  <c r="D137" i="100"/>
  <c r="D136" i="100"/>
  <c r="D135" i="100"/>
  <c r="D134" i="100"/>
  <c r="D133" i="100"/>
  <c r="D132" i="100"/>
  <c r="D131" i="100"/>
  <c r="D130" i="100"/>
  <c r="D129" i="100"/>
  <c r="D128" i="100"/>
  <c r="D127" i="100"/>
  <c r="D126" i="100"/>
  <c r="D76" i="100"/>
  <c r="D75" i="100"/>
  <c r="D74" i="100"/>
  <c r="D73" i="100"/>
  <c r="D72" i="100"/>
  <c r="D71" i="100"/>
  <c r="D70" i="100"/>
  <c r="D69" i="100"/>
  <c r="D68" i="100"/>
  <c r="D67" i="100"/>
  <c r="D66" i="100"/>
  <c r="D65" i="100"/>
  <c r="D64" i="100"/>
  <c r="D63" i="100"/>
  <c r="D62" i="100"/>
  <c r="D61" i="100"/>
  <c r="D60" i="100"/>
  <c r="D59" i="100"/>
  <c r="D58" i="100"/>
  <c r="D57" i="100"/>
  <c r="D56" i="100"/>
  <c r="Z20" i="96"/>
  <c r="Z19" i="96"/>
  <c r="Z12" i="96"/>
  <c r="Z11" i="96"/>
  <c r="Z6" i="96"/>
  <c r="D55" i="100"/>
  <c r="D54" i="100"/>
  <c r="D53" i="100"/>
  <c r="D52" i="100"/>
  <c r="D51" i="100"/>
  <c r="D50" i="100"/>
  <c r="D49" i="100"/>
  <c r="D48" i="100"/>
  <c r="D47" i="100"/>
  <c r="D46" i="100"/>
  <c r="D45" i="100"/>
  <c r="D44" i="100"/>
  <c r="D43" i="100"/>
  <c r="D42" i="100"/>
  <c r="D41" i="100"/>
  <c r="D40" i="100"/>
  <c r="D39" i="100"/>
  <c r="D38" i="100"/>
  <c r="D37" i="100"/>
  <c r="D36" i="100"/>
  <c r="D35" i="100"/>
  <c r="D34" i="100"/>
  <c r="D33" i="100"/>
  <c r="D32" i="100"/>
  <c r="D31" i="100"/>
  <c r="D30" i="100"/>
  <c r="D29" i="100"/>
  <c r="D28" i="100"/>
  <c r="D27" i="100"/>
  <c r="D26" i="100"/>
  <c r="D25" i="100"/>
  <c r="D24" i="100"/>
  <c r="D23" i="100"/>
  <c r="D22" i="100"/>
  <c r="D21" i="100"/>
  <c r="D20" i="100"/>
  <c r="D19" i="100"/>
  <c r="D18" i="100"/>
  <c r="D17" i="100"/>
  <c r="D16" i="100"/>
  <c r="D15" i="100"/>
  <c r="D14" i="100"/>
  <c r="D13" i="100"/>
  <c r="D12" i="100"/>
  <c r="D11" i="100"/>
  <c r="D10" i="100"/>
  <c r="D9" i="100"/>
  <c r="D8" i="100"/>
  <c r="D7" i="100"/>
  <c r="D6" i="100"/>
  <c r="D5" i="100"/>
  <c r="D4" i="100"/>
  <c r="D3" i="100"/>
  <c r="D2" i="100"/>
  <c r="D99" i="100"/>
  <c r="D98" i="100"/>
  <c r="D97" i="100"/>
  <c r="D96" i="100"/>
  <c r="D95" i="100"/>
  <c r="D94" i="100"/>
  <c r="D93" i="100"/>
  <c r="D92" i="100"/>
  <c r="D91" i="100"/>
  <c r="D90" i="100"/>
  <c r="D89" i="100"/>
  <c r="D88" i="100"/>
  <c r="D87" i="100"/>
  <c r="D86" i="100"/>
  <c r="D85" i="100"/>
  <c r="D84" i="100"/>
  <c r="D83" i="100"/>
  <c r="D82" i="100"/>
  <c r="D81" i="100"/>
  <c r="D80" i="100"/>
  <c r="D79" i="100"/>
  <c r="D78" i="100"/>
  <c r="D77" i="100"/>
  <c r="D125" i="100"/>
  <c r="D124" i="100"/>
  <c r="D123" i="100"/>
  <c r="D122" i="100"/>
  <c r="D121" i="100"/>
  <c r="D120" i="100"/>
  <c r="D119" i="100"/>
  <c r="D118" i="100"/>
  <c r="D117" i="100"/>
  <c r="D116" i="100"/>
  <c r="D115" i="100"/>
  <c r="D114" i="100"/>
  <c r="D113" i="100"/>
  <c r="D112" i="100"/>
  <c r="D111" i="100"/>
  <c r="D110" i="100"/>
  <c r="D109" i="100"/>
  <c r="D108" i="100"/>
  <c r="D107" i="100"/>
  <c r="D106" i="100"/>
  <c r="D105" i="100"/>
  <c r="D104" i="100"/>
  <c r="D103" i="100"/>
  <c r="D102" i="100"/>
  <c r="D101" i="100"/>
  <c r="D100" i="100"/>
  <c r="Z26" i="96"/>
  <c r="Z7" i="96"/>
  <c r="Z8" i="96"/>
  <c r="Z9" i="96"/>
  <c r="Z10" i="96"/>
  <c r="Z13" i="96"/>
  <c r="Z14" i="96"/>
  <c r="Z15" i="96"/>
  <c r="Z16" i="96"/>
  <c r="Z17" i="96"/>
  <c r="Z18" i="96"/>
  <c r="Z21" i="96"/>
  <c r="Z22" i="96"/>
  <c r="Z23" i="96"/>
  <c r="Z24" i="96"/>
  <c r="Z25" i="96"/>
  <c r="Z28" i="99"/>
  <c r="Z27" i="99"/>
  <c r="Z26" i="99"/>
  <c r="Z25" i="99"/>
  <c r="Z24" i="99"/>
  <c r="Z23" i="99"/>
  <c r="Z22" i="99"/>
  <c r="Z21" i="99"/>
  <c r="Z19" i="99"/>
  <c r="Z18" i="99"/>
  <c r="Z17" i="99"/>
  <c r="Z16" i="99"/>
  <c r="Z15" i="99"/>
  <c r="Z14" i="99"/>
  <c r="Z13" i="99"/>
  <c r="Z12" i="99"/>
  <c r="Z11" i="99"/>
  <c r="Z9" i="99"/>
  <c r="Z8" i="99"/>
  <c r="Z7" i="99"/>
  <c r="Z6" i="99"/>
  <c r="Z31" i="98"/>
  <c r="Z30" i="98"/>
  <c r="Z29" i="98"/>
  <c r="Z28" i="98"/>
  <c r="Z27" i="98"/>
  <c r="Z26" i="98"/>
  <c r="Z25" i="98"/>
  <c r="Z24" i="98"/>
  <c r="Z23" i="98"/>
  <c r="Z22" i="98"/>
  <c r="Z21" i="98"/>
  <c r="Z20" i="98"/>
  <c r="Z19" i="98"/>
  <c r="Z18" i="98"/>
  <c r="Z17" i="98"/>
  <c r="Z16" i="98"/>
  <c r="Z15" i="98"/>
  <c r="Z14" i="98"/>
  <c r="Z13" i="98"/>
  <c r="Z12" i="98"/>
  <c r="Z11" i="98"/>
  <c r="Z10" i="98"/>
  <c r="Z9" i="98"/>
  <c r="Z8" i="98"/>
  <c r="Z7" i="98"/>
  <c r="Z6" i="98"/>
  <c r="Z33" i="95"/>
  <c r="Z32" i="95"/>
  <c r="Z35" i="99" l="1" a="1"/>
  <c r="Z35" i="99" s="1"/>
  <c r="Z3" i="99" s="1"/>
  <c r="Z35" i="96" a="1"/>
  <c r="Z35" i="96" s="1"/>
  <c r="Z3" i="96" s="1"/>
  <c r="Z35" i="98" a="1"/>
  <c r="Z35" i="98" s="1"/>
  <c r="Z3" i="98" s="1"/>
  <c r="A1" i="9" l="1"/>
  <c r="A2" i="9"/>
  <c r="A3" i="9" s="1"/>
  <c r="A4" i="9" l="1"/>
  <c r="Z12" i="95" l="1"/>
  <c r="Z30" i="95"/>
  <c r="Z13" i="95"/>
  <c r="Z21" i="95"/>
  <c r="Z14" i="95"/>
  <c r="Z9" i="95"/>
  <c r="Z6" i="95"/>
  <c r="Z29" i="95"/>
  <c r="Z20" i="95"/>
  <c r="Z25" i="95"/>
  <c r="Z11" i="95"/>
  <c r="Z17" i="95"/>
  <c r="Z31" i="95"/>
  <c r="Z10" i="95"/>
  <c r="Z15" i="95"/>
  <c r="Z18" i="95"/>
  <c r="Z16" i="95"/>
  <c r="Z8" i="95"/>
  <c r="Z26" i="95"/>
  <c r="Z28" i="95"/>
  <c r="Z27" i="95"/>
  <c r="Z22" i="95"/>
  <c r="Z24" i="95"/>
  <c r="Z23" i="95"/>
  <c r="Z19" i="95"/>
  <c r="Z7" i="95"/>
  <c r="Z35" i="95" l="1" a="1"/>
  <c r="Z35" i="95" s="1"/>
  <c r="Z3" i="95" s="1"/>
  <c r="Z9" i="97"/>
  <c r="Z17" i="97"/>
  <c r="Z25" i="97"/>
  <c r="Z7" i="97"/>
  <c r="Z15" i="97"/>
  <c r="Z23" i="97"/>
  <c r="Z31" i="97"/>
  <c r="Z10" i="97"/>
  <c r="Z18" i="97"/>
  <c r="Z26" i="97"/>
  <c r="Z8" i="97"/>
  <c r="Z16" i="97"/>
  <c r="Z24" i="97"/>
  <c r="Z11" i="97"/>
  <c r="Z19" i="97"/>
  <c r="Z27" i="97"/>
  <c r="Z12" i="97"/>
  <c r="Z20" i="97"/>
  <c r="Z28" i="97"/>
  <c r="Z13" i="97"/>
  <c r="Z21" i="97"/>
  <c r="Z29" i="97"/>
  <c r="Z14" i="97"/>
  <c r="Z22" i="97"/>
  <c r="Z30" i="97"/>
  <c r="Z6" i="97"/>
  <c r="Z35" i="97" l="1" a="1"/>
  <c r="Z35" i="97" s="1"/>
  <c r="Z3" i="9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Kölbel</author>
    <author>sschuess</author>
    <author>Alexander Weber</author>
    <author>User</author>
  </authors>
  <commentList>
    <comment ref="Z1" authorId="0" shapeId="0" xr:uid="{48531FBB-D4EE-4326-B466-354C7EEF8E70}">
      <text>
        <r>
          <rPr>
            <b/>
            <sz val="12"/>
            <color indexed="81"/>
            <rFont val="Tahoma"/>
            <family val="2"/>
          </rPr>
          <t xml:space="preserve">Informação:
</t>
        </r>
        <r>
          <rPr>
            <sz val="12"/>
            <color indexed="81"/>
            <rFont val="Tahoma"/>
            <family val="2"/>
          </rPr>
          <t xml:space="preserve">Indicar máquina ou posto de trabalho juntamente com a  atividade 
</t>
        </r>
        <r>
          <rPr>
            <b/>
            <sz val="12"/>
            <color indexed="81"/>
            <rFont val="Tahoma"/>
            <family val="2"/>
          </rPr>
          <t>Exemplo</t>
        </r>
        <r>
          <rPr>
            <sz val="12"/>
            <color indexed="81"/>
            <rFont val="Tahoma"/>
            <family val="2"/>
          </rPr>
          <t xml:space="preserve">: 
Máquina Heller XY - Tornear contorno externo do Virabrequim 
Posto 4 - Montagem da bomba de água
</t>
        </r>
      </text>
    </comment>
    <comment ref="AJ2" authorId="1" shapeId="0" xr:uid="{F62BEB6B-C55C-4DDD-8449-E25F18541977}">
      <text>
        <r>
          <rPr>
            <b/>
            <sz val="10"/>
            <color indexed="81"/>
            <rFont val="Tahoma"/>
            <family val="2"/>
          </rPr>
          <t>Info:</t>
        </r>
        <r>
          <rPr>
            <sz val="10"/>
            <color indexed="81"/>
            <rFont val="Tahoma"/>
            <family val="2"/>
          </rPr>
          <t xml:space="preserve">
Não há regras para atribuição do No. da FTP, devendo-se excluir o risco de duplicidade na numeração.</t>
        </r>
      </text>
    </comment>
    <comment ref="A4" authorId="1" shapeId="0" xr:uid="{D46409D4-504A-47A0-BF8C-94B160AC774D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Números de linhas pode ser excedido, se necessário, para poder por ex. indicar mais do que 24 passos de trabalho principais em uma 2º página desta folha.</t>
        </r>
      </text>
    </comment>
    <comment ref="B4" authorId="1" shapeId="0" xr:uid="{E88CC39C-9D08-47B1-BBE5-3EAC154EFB4C}">
      <text>
        <r>
          <rPr>
            <b/>
            <sz val="10"/>
            <color indexed="81"/>
            <rFont val="Tahoma"/>
            <family val="2"/>
          </rPr>
          <t xml:space="preserve">Informação: 
</t>
        </r>
        <r>
          <rPr>
            <sz val="10"/>
            <color indexed="81"/>
            <rFont val="Tahoma"/>
            <family val="2"/>
          </rPr>
          <t xml:space="preserve">Indicar o elemento de trabalho principal de forma breve e concisa, utilizando apenas verbo e objeto.
</t>
        </r>
        <r>
          <rPr>
            <b/>
            <sz val="10"/>
            <color indexed="81"/>
            <rFont val="Tahoma"/>
            <family val="2"/>
          </rPr>
          <t>Exemplos:</t>
        </r>
        <r>
          <rPr>
            <sz val="10"/>
            <color indexed="81"/>
            <rFont val="Tahoma"/>
            <family val="2"/>
          </rPr>
          <t xml:space="preserve">
Introduzir virabrequim
Montar mancal esquerdo do motor
Encaixar 4 conexões
Apertar parafuso </t>
        </r>
      </text>
    </comment>
    <comment ref="G4" authorId="2" shapeId="0" xr:uid="{B1C74FA9-E4E6-45FF-B1F4-9D3A50461FE0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Se o elemento principal de trabalho não for suficientemente descrito com objeto e verbo, será possível fazer neste campo uma nova descrição resumida na qual são indicadas as principais ferramentas e observações sobre os símbolos (S,Q e R). Se o espaço não for suficiente, partir-se-á do pressuposto de que o elemento de trabalho é muito complicado e por isso deve ser dividido em vários elementos de trabalho principais.
</t>
        </r>
        <r>
          <rPr>
            <b/>
            <sz val="10"/>
            <color indexed="81"/>
            <rFont val="Tahoma"/>
            <family val="2"/>
          </rPr>
          <t>Exemplo</t>
        </r>
        <r>
          <rPr>
            <sz val="10"/>
            <color indexed="81"/>
            <rFont val="Tahoma"/>
            <family val="2"/>
          </rPr>
          <t xml:space="preserve">:
Colocar parafusos no filtro de óleo, encaixar e aparafusar com aparafusador azul.
</t>
        </r>
      </text>
    </comment>
    <comment ref="S4" authorId="2" shapeId="0" xr:uid="{37ACD384-2BCC-4CE7-8CD7-30E38EF3B9FE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  <comment ref="Z4" authorId="2" shapeId="0" xr:uid="{AD4FEA79-0F5A-492B-9E12-1E562A0820A9}">
      <text>
        <r>
          <rPr>
            <b/>
            <sz val="10"/>
            <color indexed="81"/>
            <rFont val="Tahoma"/>
            <family val="2"/>
          </rPr>
          <t xml:space="preserve">Info: 
</t>
        </r>
        <r>
          <rPr>
            <sz val="10"/>
            <color indexed="81"/>
            <rFont val="Tahoma"/>
            <family val="2"/>
          </rPr>
          <t>Todas as especificações de tempo devem ser determinadas e fornecidas pela Área de Planejamento de Produção.</t>
        </r>
      </text>
    </comment>
    <comment ref="Z5" authorId="3" shapeId="0" xr:uid="{B4872BFD-3CBC-48E3-87F8-A800E001C315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Tempo que o operador está envolvido com um elemento de trabalho principal, ou seja, ao final do elemento de trabalho uma máquina poderá continuar funcionando automaticamente e sem supervisão. O tempo total pode ser subdividido nos períodos de tempo A, B e C, situados à direita.</t>
        </r>
      </text>
    </comment>
    <comment ref="AA5" authorId="3" shapeId="0" xr:uid="{547D68E0-BBE7-48C4-BC6F-081C10AD0A2F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página: período de tempo para "Atividade que agrega valor" ou "Trabalho manual" </t>
        </r>
      </text>
    </comment>
    <comment ref="AB5" authorId="3" shapeId="0" xr:uid="{103DB35C-ADDE-4D75-AFF1-A8AB53F7ACE2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"Atividade que não agrega valor, mas que é necessária" ou "Atividade autônoma da máquina"</t>
        </r>
      </text>
    </comment>
    <comment ref="AC5" authorId="3" shapeId="0" xr:uid="{F7C62F81-2914-4399-9758-139EAB6F4A0F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"Desperdício" ou "Trajetos"</t>
        </r>
      </text>
    </comment>
    <comment ref="A40" authorId="1" shapeId="0" xr:uid="{18D44B13-D014-4E14-9D55-DA5025854D1F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O número da versão atual substitui o número da versão anterior.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Kölbel</author>
    <author>sschuess</author>
    <author>Alexander Weber</author>
    <author>User</author>
  </authors>
  <commentList>
    <comment ref="Z1" authorId="0" shapeId="0" xr:uid="{DFDEB60B-BBB2-468C-BA0E-0CFB4370EAE2}">
      <text>
        <r>
          <rPr>
            <b/>
            <sz val="12"/>
            <color indexed="81"/>
            <rFont val="Tahoma"/>
            <family val="2"/>
          </rPr>
          <t xml:space="preserve">Informação:
</t>
        </r>
        <r>
          <rPr>
            <sz val="12"/>
            <color indexed="81"/>
            <rFont val="Tahoma"/>
            <family val="2"/>
          </rPr>
          <t xml:space="preserve">Indicar máquina ou posto de trabalho juntamente com a  atividade 
</t>
        </r>
        <r>
          <rPr>
            <b/>
            <sz val="12"/>
            <color indexed="81"/>
            <rFont val="Tahoma"/>
            <family val="2"/>
          </rPr>
          <t>Exemplo</t>
        </r>
        <r>
          <rPr>
            <sz val="12"/>
            <color indexed="81"/>
            <rFont val="Tahoma"/>
            <family val="2"/>
          </rPr>
          <t xml:space="preserve">: 
Máquina Heller XY - Tornear contorno externo do Virabrequim 
Posto 4 - Montagem da bomba de água
</t>
        </r>
      </text>
    </comment>
    <comment ref="AJ2" authorId="1" shapeId="0" xr:uid="{1D298702-CE10-4929-892A-2D88387D1A1F}">
      <text>
        <r>
          <rPr>
            <b/>
            <sz val="10"/>
            <color indexed="81"/>
            <rFont val="Tahoma"/>
            <family val="2"/>
          </rPr>
          <t>Info:</t>
        </r>
        <r>
          <rPr>
            <sz val="10"/>
            <color indexed="81"/>
            <rFont val="Tahoma"/>
            <family val="2"/>
          </rPr>
          <t xml:space="preserve">
Não há regras para atribuição do No. da FTP, devendo-se excluir o risco de duplicidade na numeração.</t>
        </r>
      </text>
    </comment>
    <comment ref="A4" authorId="1" shapeId="0" xr:uid="{54E77070-4BF5-49D3-9F26-04F186101930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Números de linhas pode ser excedido, se necessário, para poder por ex. indicar mais do que 24 passos de trabalho principais em uma 2º página desta folha.</t>
        </r>
      </text>
    </comment>
    <comment ref="B4" authorId="1" shapeId="0" xr:uid="{4F4F5322-B0A4-42B3-9870-6F7B45E5090F}">
      <text>
        <r>
          <rPr>
            <b/>
            <sz val="10"/>
            <color indexed="81"/>
            <rFont val="Tahoma"/>
            <family val="2"/>
          </rPr>
          <t xml:space="preserve">Informação: 
</t>
        </r>
        <r>
          <rPr>
            <sz val="10"/>
            <color indexed="81"/>
            <rFont val="Tahoma"/>
            <family val="2"/>
          </rPr>
          <t xml:space="preserve">Indicar o elemento de trabalho principal de forma breve e concisa, utilizando apenas verbo e objeto.
</t>
        </r>
        <r>
          <rPr>
            <b/>
            <sz val="10"/>
            <color indexed="81"/>
            <rFont val="Tahoma"/>
            <family val="2"/>
          </rPr>
          <t>Exemplos:</t>
        </r>
        <r>
          <rPr>
            <sz val="10"/>
            <color indexed="81"/>
            <rFont val="Tahoma"/>
            <family val="2"/>
          </rPr>
          <t xml:space="preserve">
Introduzir virabrequim
Montar mancal esquerdo do motor
Encaixar 4 conexões
Apertar parafuso </t>
        </r>
      </text>
    </comment>
    <comment ref="G4" authorId="2" shapeId="0" xr:uid="{A4A49CD8-517C-402F-BB8E-B726D496507D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Se o elemento principal de trabalho não for suficientemente descrito com objeto e verbo, será possível fazer neste campo uma nova descrição resumida na qual são indicadas as principais ferramentas e observações sobre os símbolos (S,Q e R). Se o espaço não for suficiente, partir-se-á do pressuposto de que o elemento de trabalho é muito complicado e por isso deve ser dividido em vários elementos de trabalho principais.
</t>
        </r>
        <r>
          <rPr>
            <b/>
            <sz val="10"/>
            <color indexed="81"/>
            <rFont val="Tahoma"/>
            <family val="2"/>
          </rPr>
          <t>Exemplo</t>
        </r>
        <r>
          <rPr>
            <sz val="10"/>
            <color indexed="81"/>
            <rFont val="Tahoma"/>
            <family val="2"/>
          </rPr>
          <t xml:space="preserve">:
Colocar parafusos no filtro de óleo, encaixar e aparafusar com aparafusador azul.
</t>
        </r>
      </text>
    </comment>
    <comment ref="S4" authorId="2" shapeId="0" xr:uid="{76BFFF5B-29AB-4160-B5B4-99DA5AF795CF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  <comment ref="Z4" authorId="2" shapeId="0" xr:uid="{F51FB1C8-CDC6-427F-A4CC-1763B0BF536A}">
      <text>
        <r>
          <rPr>
            <b/>
            <sz val="10"/>
            <color indexed="81"/>
            <rFont val="Tahoma"/>
            <family val="2"/>
          </rPr>
          <t xml:space="preserve">Info: 
</t>
        </r>
        <r>
          <rPr>
            <sz val="10"/>
            <color indexed="81"/>
            <rFont val="Tahoma"/>
            <family val="2"/>
          </rPr>
          <t>Todas as especificações de tempo devem ser determinadas e fornecidas pela Área de Planejamento de Produção.</t>
        </r>
      </text>
    </comment>
    <comment ref="Z5" authorId="3" shapeId="0" xr:uid="{3AC284EC-939E-4EEC-A3AF-1FAAAE822A77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Tempo que o operador está envolvido com um elemento de trabalho principal, ou seja, ao final do elemento de trabalho uma máquina poderá continuar funcionando automaticamente e sem supervisão. O tempo total pode ser subdividido nos períodos de tempo A, B e C, situados à direita.</t>
        </r>
      </text>
    </comment>
    <comment ref="AA5" authorId="3" shapeId="0" xr:uid="{C8640631-2DF7-41E7-A00B-1A58BA0A36B9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página: período de tempo para "Atividade que agrega valor" ou "Trabalho manual" </t>
        </r>
      </text>
    </comment>
    <comment ref="AB5" authorId="3" shapeId="0" xr:uid="{F144DDA8-D9D6-4783-B868-949C7782F76C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"Atividade que não agrega valor, mas que é necessária" ou "Atividade autônoma da máquina"</t>
        </r>
      </text>
    </comment>
    <comment ref="AC5" authorId="3" shapeId="0" xr:uid="{6295A6DA-C247-404E-85B8-62B38C581EBD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"Desperdício" ou "Trajetos"</t>
        </r>
      </text>
    </comment>
    <comment ref="A40" authorId="1" shapeId="0" xr:uid="{D1956730-CFA4-43C5-847C-714FD3B2C14A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O número da versão atual substitui o número da versão anterior.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Kölbel</author>
    <author>sschuess</author>
    <author>Alexander Weber</author>
    <author>User</author>
  </authors>
  <commentList>
    <comment ref="Z1" authorId="0" shapeId="0" xr:uid="{9113783E-B59D-430A-AFF8-53AAF9CFB947}">
      <text>
        <r>
          <rPr>
            <b/>
            <sz val="12"/>
            <color indexed="81"/>
            <rFont val="Tahoma"/>
            <family val="2"/>
          </rPr>
          <t xml:space="preserve">Informação:
</t>
        </r>
        <r>
          <rPr>
            <sz val="12"/>
            <color indexed="81"/>
            <rFont val="Tahoma"/>
            <family val="2"/>
          </rPr>
          <t xml:space="preserve">Indicar máquina ou posto de trabalho juntamente com a  atividade 
</t>
        </r>
        <r>
          <rPr>
            <b/>
            <sz val="12"/>
            <color indexed="81"/>
            <rFont val="Tahoma"/>
            <family val="2"/>
          </rPr>
          <t>Exemplo</t>
        </r>
        <r>
          <rPr>
            <sz val="12"/>
            <color indexed="81"/>
            <rFont val="Tahoma"/>
            <family val="2"/>
          </rPr>
          <t xml:space="preserve">: 
Máquina Heller XY - Tornear contorno externo do Virabrequim 
Posto 4 - Montagem da bomba de água
</t>
        </r>
      </text>
    </comment>
    <comment ref="AJ2" authorId="1" shapeId="0" xr:uid="{53AE98E3-2A00-451D-82CD-8814838ECB0B}">
      <text>
        <r>
          <rPr>
            <b/>
            <sz val="10"/>
            <color indexed="81"/>
            <rFont val="Tahoma"/>
            <family val="2"/>
          </rPr>
          <t>Info:</t>
        </r>
        <r>
          <rPr>
            <sz val="10"/>
            <color indexed="81"/>
            <rFont val="Tahoma"/>
            <family val="2"/>
          </rPr>
          <t xml:space="preserve">
Não há regras para atribuição do No. da FTP, devendo-se excluir o risco de duplicidade na numeração.</t>
        </r>
      </text>
    </comment>
    <comment ref="A4" authorId="1" shapeId="0" xr:uid="{809BEE4E-1AAA-4E8E-AF95-6F3231B8DE73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Números de linhas pode ser excedido, se necessário, para poder por ex. indicar mais do que 24 passos de trabalho principais em uma 2º página desta folha.</t>
        </r>
      </text>
    </comment>
    <comment ref="B4" authorId="1" shapeId="0" xr:uid="{05C26B28-3B0C-4BDD-8366-91C91C49788E}">
      <text>
        <r>
          <rPr>
            <b/>
            <sz val="10"/>
            <color indexed="81"/>
            <rFont val="Tahoma"/>
            <family val="2"/>
          </rPr>
          <t xml:space="preserve">Informação: 
</t>
        </r>
        <r>
          <rPr>
            <sz val="10"/>
            <color indexed="81"/>
            <rFont val="Tahoma"/>
            <family val="2"/>
          </rPr>
          <t xml:space="preserve">Indicar o elemento de trabalho principal de forma breve e concisa, utilizando apenas verbo e objeto.
</t>
        </r>
        <r>
          <rPr>
            <b/>
            <sz val="10"/>
            <color indexed="81"/>
            <rFont val="Tahoma"/>
            <family val="2"/>
          </rPr>
          <t>Exemplos:</t>
        </r>
        <r>
          <rPr>
            <sz val="10"/>
            <color indexed="81"/>
            <rFont val="Tahoma"/>
            <family val="2"/>
          </rPr>
          <t xml:space="preserve">
Introduzir virabrequim
Montar mancal esquerdo do motor
Encaixar 4 conexões
Apertar parafuso </t>
        </r>
      </text>
    </comment>
    <comment ref="G4" authorId="2" shapeId="0" xr:uid="{E9A27FA2-1802-4583-8C9C-8D46C3F50867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Se o elemento principal de trabalho não for suficientemente descrito com objeto e verbo, será possível fazer neste campo uma nova descrição resumida na qual são indicadas as principais ferramentas e observações sobre os símbolos (S,Q e R). Se o espaço não for suficiente, partir-se-á do pressuposto de que o elemento de trabalho é muito complicado e por isso deve ser dividido em vários elementos de trabalho principais.
</t>
        </r>
        <r>
          <rPr>
            <b/>
            <sz val="10"/>
            <color indexed="81"/>
            <rFont val="Tahoma"/>
            <family val="2"/>
          </rPr>
          <t>Exemplo</t>
        </r>
        <r>
          <rPr>
            <sz val="10"/>
            <color indexed="81"/>
            <rFont val="Tahoma"/>
            <family val="2"/>
          </rPr>
          <t xml:space="preserve">:
Colocar parafusos no filtro de óleo, encaixar e aparafusar com aparafusador azul.
</t>
        </r>
      </text>
    </comment>
    <comment ref="S4" authorId="2" shapeId="0" xr:uid="{8D913A3F-65AB-421A-B011-976A56C77748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  <comment ref="Z4" authorId="2" shapeId="0" xr:uid="{B723FEE5-3967-46B6-82F6-FAD26EFF8D3E}">
      <text>
        <r>
          <rPr>
            <b/>
            <sz val="10"/>
            <color indexed="81"/>
            <rFont val="Tahoma"/>
            <family val="2"/>
          </rPr>
          <t xml:space="preserve">Info: 
</t>
        </r>
        <r>
          <rPr>
            <sz val="10"/>
            <color indexed="81"/>
            <rFont val="Tahoma"/>
            <family val="2"/>
          </rPr>
          <t>Todas as especificações de tempo devem ser determinadas e fornecidas pela Área de Planejamento de Produção.</t>
        </r>
      </text>
    </comment>
    <comment ref="Z5" authorId="3" shapeId="0" xr:uid="{8EB0D28B-C9FF-4118-89F3-E29C3E889591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Tempo que o operador está envolvido com um elemento de trabalho principal, ou seja, ao final do elemento de trabalho uma máquina poderá continuar funcionando automaticamente e sem supervisão. O tempo total pode ser subdividido nos períodos de tempo A, B e C, situados à direita.</t>
        </r>
      </text>
    </comment>
    <comment ref="AA5" authorId="3" shapeId="0" xr:uid="{8A4DFECF-3F2F-4DC2-A72C-C95CA3D6C03B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página: período de tempo para "Atividade que agrega valor" ou "Trabalho manual" </t>
        </r>
      </text>
    </comment>
    <comment ref="AB5" authorId="3" shapeId="0" xr:uid="{CAE9373D-9B5C-4EDC-BC73-763D32835F35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"Atividade que não agrega valor, mas que é necessária" ou "Atividade autônoma da máquina"</t>
        </r>
      </text>
    </comment>
    <comment ref="AC5" authorId="3" shapeId="0" xr:uid="{A6B025F3-DD1A-47B1-8862-5FC82696B2E0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"Desperdício" ou "Trajetos"</t>
        </r>
      </text>
    </comment>
    <comment ref="A40" authorId="1" shapeId="0" xr:uid="{98195245-22C2-42A9-80F8-2AD6B6E6116C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O número da versão atual substitui o número da versão anterior.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Kölbel</author>
    <author>sschuess</author>
    <author>Alexander Weber</author>
    <author>User</author>
  </authors>
  <commentList>
    <comment ref="Z1" authorId="0" shapeId="0" xr:uid="{8D77D1B6-852E-49F6-BBB8-AB89E12B8DCC}">
      <text>
        <r>
          <rPr>
            <b/>
            <sz val="12"/>
            <color indexed="81"/>
            <rFont val="Tahoma"/>
            <family val="2"/>
          </rPr>
          <t xml:space="preserve">Informação:
</t>
        </r>
        <r>
          <rPr>
            <sz val="12"/>
            <color indexed="81"/>
            <rFont val="Tahoma"/>
            <family val="2"/>
          </rPr>
          <t xml:space="preserve">Indicar máquina ou posto de trabalho juntamente com a  atividade 
</t>
        </r>
        <r>
          <rPr>
            <b/>
            <sz val="12"/>
            <color indexed="81"/>
            <rFont val="Tahoma"/>
            <family val="2"/>
          </rPr>
          <t>Exemplo</t>
        </r>
        <r>
          <rPr>
            <sz val="12"/>
            <color indexed="81"/>
            <rFont val="Tahoma"/>
            <family val="2"/>
          </rPr>
          <t xml:space="preserve">: 
Máquina Heller XY - Tornear contorno externo do Virabrequim 
Posto 4 - Montagem da bomba de água
</t>
        </r>
      </text>
    </comment>
    <comment ref="AJ2" authorId="1" shapeId="0" xr:uid="{6ABCACBC-65A2-4927-9FFD-84EB3CBE89BC}">
      <text>
        <r>
          <rPr>
            <b/>
            <sz val="10"/>
            <color indexed="81"/>
            <rFont val="Tahoma"/>
            <family val="2"/>
          </rPr>
          <t>Info:</t>
        </r>
        <r>
          <rPr>
            <sz val="10"/>
            <color indexed="81"/>
            <rFont val="Tahoma"/>
            <family val="2"/>
          </rPr>
          <t xml:space="preserve">
Não há regras para atribuição do No. da FTP, devendo-se excluir o risco de duplicidade na numeração.</t>
        </r>
      </text>
    </comment>
    <comment ref="A4" authorId="1" shapeId="0" xr:uid="{ABBFBB8C-DADE-4CF3-9EEA-C25E29C9BE78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Números de linhas pode ser excedido, se necessário, para poder por ex. indicar mais do que 24 passos de trabalho principais em uma 2º página desta folha.</t>
        </r>
      </text>
    </comment>
    <comment ref="B4" authorId="1" shapeId="0" xr:uid="{58E7206D-F7C2-479A-B520-4470C8D96BB8}">
      <text>
        <r>
          <rPr>
            <b/>
            <sz val="10"/>
            <color indexed="81"/>
            <rFont val="Tahoma"/>
            <family val="2"/>
          </rPr>
          <t xml:space="preserve">Informação: 
</t>
        </r>
        <r>
          <rPr>
            <sz val="10"/>
            <color indexed="81"/>
            <rFont val="Tahoma"/>
            <family val="2"/>
          </rPr>
          <t xml:space="preserve">Indicar o elemento de trabalho principal de forma breve e concisa, utilizando apenas verbo e objeto.
</t>
        </r>
        <r>
          <rPr>
            <b/>
            <sz val="10"/>
            <color indexed="81"/>
            <rFont val="Tahoma"/>
            <family val="2"/>
          </rPr>
          <t>Exemplos:</t>
        </r>
        <r>
          <rPr>
            <sz val="10"/>
            <color indexed="81"/>
            <rFont val="Tahoma"/>
            <family val="2"/>
          </rPr>
          <t xml:space="preserve">
Introduzir virabrequim
Montar mancal esquerdo do motor
Encaixar 4 conexões
Apertar parafuso </t>
        </r>
      </text>
    </comment>
    <comment ref="G4" authorId="2" shapeId="0" xr:uid="{D405CBB5-19D2-45BC-A4F9-AE3CE29E084E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Se o elemento principal de trabalho não for suficientemente descrito com objeto e verbo, será possível fazer neste campo uma nova descrição resumida na qual são indicadas as principais ferramentas e observações sobre os símbolos (S,Q e R). Se o espaço não for suficiente, partir-se-á do pressuposto de que o elemento de trabalho é muito complicado e por isso deve ser dividido em vários elementos de trabalho principais.
</t>
        </r>
        <r>
          <rPr>
            <b/>
            <sz val="10"/>
            <color indexed="81"/>
            <rFont val="Tahoma"/>
            <family val="2"/>
          </rPr>
          <t>Exemplo</t>
        </r>
        <r>
          <rPr>
            <sz val="10"/>
            <color indexed="81"/>
            <rFont val="Tahoma"/>
            <family val="2"/>
          </rPr>
          <t xml:space="preserve">:
Colocar parafusos no filtro de óleo, encaixar e aparafusar com aparafusador azul.
</t>
        </r>
      </text>
    </comment>
    <comment ref="S4" authorId="2" shapeId="0" xr:uid="{43B7CF8E-87B3-4C92-8120-AE69B6A2C255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  <comment ref="Z4" authorId="2" shapeId="0" xr:uid="{38595098-2724-4E53-AD0C-01C45EEAA394}">
      <text>
        <r>
          <rPr>
            <b/>
            <sz val="10"/>
            <color indexed="81"/>
            <rFont val="Tahoma"/>
            <family val="2"/>
          </rPr>
          <t xml:space="preserve">Info: 
</t>
        </r>
        <r>
          <rPr>
            <sz val="10"/>
            <color indexed="81"/>
            <rFont val="Tahoma"/>
            <family val="2"/>
          </rPr>
          <t>Todas as especificações de tempo devem ser determinadas e fornecidas pela Área de Planejamento de Produção.</t>
        </r>
      </text>
    </comment>
    <comment ref="Z5" authorId="3" shapeId="0" xr:uid="{61F42DFE-B51A-404B-BBD3-EC56EA85BC1E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Tempo que o operador está envolvido com um elemento de trabalho principal, ou seja, ao final do elemento de trabalho uma máquina poderá continuar funcionando automaticamente e sem supervisão. O tempo total pode ser subdividido nos períodos de tempo A, B e C, situados à direita.</t>
        </r>
      </text>
    </comment>
    <comment ref="AA5" authorId="3" shapeId="0" xr:uid="{11018754-CF7C-4E7E-8258-7B4A015DD0E5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página: período de tempo para "Atividade que agrega valor" ou "Trabalho manual" </t>
        </r>
      </text>
    </comment>
    <comment ref="AB5" authorId="3" shapeId="0" xr:uid="{BF0080EE-24EE-403E-BC56-BBC90F5C756A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"Atividade que não agrega valor, mas que é necessária" ou "Atividade autônoma da máquina"</t>
        </r>
      </text>
    </comment>
    <comment ref="AC5" authorId="3" shapeId="0" xr:uid="{C892B1B9-EA9B-4F81-A420-929277108769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"Desperdício" ou "Trajetos"</t>
        </r>
      </text>
    </comment>
    <comment ref="A40" authorId="1" shapeId="0" xr:uid="{41283FCC-5141-4F9F-A7E7-6E5FACD72285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O número da versão atual substitui o número da versão anterior.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Kölbel</author>
    <author>sschuess</author>
    <author>Alexander Weber</author>
    <author>User</author>
  </authors>
  <commentList>
    <comment ref="Z1" authorId="0" shapeId="0" xr:uid="{B3F733AD-4052-45FA-BF5B-7167C0AC6689}">
      <text>
        <r>
          <rPr>
            <b/>
            <sz val="12"/>
            <color indexed="81"/>
            <rFont val="Tahoma"/>
            <family val="2"/>
          </rPr>
          <t xml:space="preserve">Informação:
</t>
        </r>
        <r>
          <rPr>
            <sz val="12"/>
            <color indexed="81"/>
            <rFont val="Tahoma"/>
            <family val="2"/>
          </rPr>
          <t xml:space="preserve">Indicar máquina ou posto de trabalho juntamente com a  atividade 
</t>
        </r>
        <r>
          <rPr>
            <b/>
            <sz val="12"/>
            <color indexed="81"/>
            <rFont val="Tahoma"/>
            <family val="2"/>
          </rPr>
          <t>Exemplo</t>
        </r>
        <r>
          <rPr>
            <sz val="12"/>
            <color indexed="81"/>
            <rFont val="Tahoma"/>
            <family val="2"/>
          </rPr>
          <t xml:space="preserve">: 
Máquina Heller XY - Tornear contorno externo do Virabrequim 
Posto 4 - Montagem da bomba de água
</t>
        </r>
      </text>
    </comment>
    <comment ref="AJ2" authorId="1" shapeId="0" xr:uid="{FF4A543B-35F3-4A4F-B0D9-3256F252C82E}">
      <text>
        <r>
          <rPr>
            <b/>
            <sz val="10"/>
            <color indexed="81"/>
            <rFont val="Tahoma"/>
            <family val="2"/>
          </rPr>
          <t>Info:</t>
        </r>
        <r>
          <rPr>
            <sz val="10"/>
            <color indexed="81"/>
            <rFont val="Tahoma"/>
            <family val="2"/>
          </rPr>
          <t xml:space="preserve">
Não há regras para atribuição do No. da FTP, devendo-se excluir o risco de duplicidade na numeração.</t>
        </r>
      </text>
    </comment>
    <comment ref="A4" authorId="1" shapeId="0" xr:uid="{7DC631AC-D205-4C01-9527-6AAAB02A6497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Números de linhas pode ser excedido, se necessário, para poder por ex. indicar mais do que 24 passos de trabalho principais em uma 2º página desta folha.</t>
        </r>
      </text>
    </comment>
    <comment ref="B4" authorId="1" shapeId="0" xr:uid="{23780B75-ED7D-42C3-99CF-0FBC4F4C6A80}">
      <text>
        <r>
          <rPr>
            <b/>
            <sz val="10"/>
            <color indexed="81"/>
            <rFont val="Tahoma"/>
            <family val="2"/>
          </rPr>
          <t xml:space="preserve">Informação: 
</t>
        </r>
        <r>
          <rPr>
            <sz val="10"/>
            <color indexed="81"/>
            <rFont val="Tahoma"/>
            <family val="2"/>
          </rPr>
          <t xml:space="preserve">Indicar o elemento de trabalho principal de forma breve e concisa, utilizando apenas verbo e objeto.
</t>
        </r>
        <r>
          <rPr>
            <b/>
            <sz val="10"/>
            <color indexed="81"/>
            <rFont val="Tahoma"/>
            <family val="2"/>
          </rPr>
          <t>Exemplos:</t>
        </r>
        <r>
          <rPr>
            <sz val="10"/>
            <color indexed="81"/>
            <rFont val="Tahoma"/>
            <family val="2"/>
          </rPr>
          <t xml:space="preserve">
Introduzir virabrequim
Montar mancal esquerdo do motor
Encaixar 4 conexões
Apertar parafuso </t>
        </r>
      </text>
    </comment>
    <comment ref="G4" authorId="2" shapeId="0" xr:uid="{144E2728-DD86-4B59-934C-24F15290CDA8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Se o elemento principal de trabalho não for suficientemente descrito com objeto e verbo, será possível fazer neste campo uma nova descrição resumida na qual são indicadas as principais ferramentas e observações sobre os símbolos (S,Q e R). Se o espaço não for suficiente, partir-se-á do pressuposto de que o elemento de trabalho é muito complicado e por isso deve ser dividido em vários elementos de trabalho principais.
</t>
        </r>
        <r>
          <rPr>
            <b/>
            <sz val="10"/>
            <color indexed="81"/>
            <rFont val="Tahoma"/>
            <family val="2"/>
          </rPr>
          <t>Exemplo</t>
        </r>
        <r>
          <rPr>
            <sz val="10"/>
            <color indexed="81"/>
            <rFont val="Tahoma"/>
            <family val="2"/>
          </rPr>
          <t xml:space="preserve">:
Colocar parafusos no filtro de óleo, encaixar e aparafusar com aparafusador azul.
</t>
        </r>
      </text>
    </comment>
    <comment ref="S4" authorId="2" shapeId="0" xr:uid="{38A83A11-E5FB-4828-A5D4-B3248B6D06D3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  <comment ref="Z4" authorId="2" shapeId="0" xr:uid="{6AA484EB-C227-4638-871A-88482E01571F}">
      <text>
        <r>
          <rPr>
            <b/>
            <sz val="10"/>
            <color indexed="81"/>
            <rFont val="Tahoma"/>
            <family val="2"/>
          </rPr>
          <t xml:space="preserve">Info: 
</t>
        </r>
        <r>
          <rPr>
            <sz val="10"/>
            <color indexed="81"/>
            <rFont val="Tahoma"/>
            <family val="2"/>
          </rPr>
          <t>Todas as especificações de tempo devem ser determinadas e fornecidas pela Área de Planejamento de Produção.</t>
        </r>
      </text>
    </comment>
    <comment ref="Z5" authorId="3" shapeId="0" xr:uid="{16A0DBAE-D7DA-4A82-9E51-75845F21460B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Tempo que o operador está envolvido com um elemento de trabalho principal, ou seja, ao final do elemento de trabalho uma máquina poderá continuar funcionando automaticamente e sem supervisão. O tempo total pode ser subdividido nos períodos de tempo A, B e C, situados à direita.</t>
        </r>
      </text>
    </comment>
    <comment ref="AA5" authorId="3" shapeId="0" xr:uid="{584207B1-54BB-4C81-98BB-3241E1CF7694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página: período de tempo para "Atividade que agrega valor" ou "Trabalho manual" </t>
        </r>
      </text>
    </comment>
    <comment ref="AB5" authorId="3" shapeId="0" xr:uid="{EF851BC5-66DB-4C43-990C-CCE0E70D5E5E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"Atividade que não agrega valor, mas que é necessária" ou "Atividade autônoma da máquina"</t>
        </r>
      </text>
    </comment>
    <comment ref="AC5" authorId="3" shapeId="0" xr:uid="{3C6C2072-C198-4286-9E67-23EF17FE5153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"Desperdício" ou "Trajetos"</t>
        </r>
      </text>
    </comment>
    <comment ref="A40" authorId="1" shapeId="0" xr:uid="{55AFC0F4-F13C-4ECE-A55D-7E3464D70669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O número da versão atual substitui o número da versão anterior.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Kölbel</author>
    <author>sschuess</author>
    <author>Alexander Weber</author>
    <author>User</author>
  </authors>
  <commentList>
    <comment ref="Z1" authorId="0" shapeId="0" xr:uid="{2E582E1B-6404-46BD-9B4D-442A4BCC6F41}">
      <text>
        <r>
          <rPr>
            <b/>
            <sz val="12"/>
            <color indexed="81"/>
            <rFont val="Tahoma"/>
            <family val="2"/>
          </rPr>
          <t xml:space="preserve">Informação:
</t>
        </r>
        <r>
          <rPr>
            <sz val="12"/>
            <color indexed="81"/>
            <rFont val="Tahoma"/>
            <family val="2"/>
          </rPr>
          <t xml:space="preserve">Indicar máquina ou posto de trabalho juntamente com a  atividade 
</t>
        </r>
        <r>
          <rPr>
            <b/>
            <sz val="12"/>
            <color indexed="81"/>
            <rFont val="Tahoma"/>
            <family val="2"/>
          </rPr>
          <t>Exemplo</t>
        </r>
        <r>
          <rPr>
            <sz val="12"/>
            <color indexed="81"/>
            <rFont val="Tahoma"/>
            <family val="2"/>
          </rPr>
          <t xml:space="preserve">: 
Máquina Heller XY - Tornear contorno externo do Virabrequim 
Posto 4 - Montagem da bomba de água
</t>
        </r>
      </text>
    </comment>
    <comment ref="AJ2" authorId="1" shapeId="0" xr:uid="{EB56A755-22B4-4670-8256-D69CEE9D0EDC}">
      <text>
        <r>
          <rPr>
            <b/>
            <sz val="10"/>
            <color indexed="81"/>
            <rFont val="Tahoma"/>
            <family val="2"/>
          </rPr>
          <t>Info:</t>
        </r>
        <r>
          <rPr>
            <sz val="10"/>
            <color indexed="81"/>
            <rFont val="Tahoma"/>
            <family val="2"/>
          </rPr>
          <t xml:space="preserve">
Não há regras para atribuição do No. da FTP, devendo-se excluir o risco de duplicidade na numeração.</t>
        </r>
      </text>
    </comment>
    <comment ref="A4" authorId="1" shapeId="0" xr:uid="{9EDD8402-DD81-4D25-9E70-755BDE0BE05B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Números de linhas pode ser excedido, se necessário, para poder por ex. indicar mais do que 24 passos de trabalho principais em uma 2º página desta folha.</t>
        </r>
      </text>
    </comment>
    <comment ref="B4" authorId="1" shapeId="0" xr:uid="{D98DA984-24AB-416A-A838-174BFF28BF05}">
      <text>
        <r>
          <rPr>
            <b/>
            <sz val="10"/>
            <color indexed="81"/>
            <rFont val="Tahoma"/>
            <family val="2"/>
          </rPr>
          <t xml:space="preserve">Informação: 
</t>
        </r>
        <r>
          <rPr>
            <sz val="10"/>
            <color indexed="81"/>
            <rFont val="Tahoma"/>
            <family val="2"/>
          </rPr>
          <t xml:space="preserve">Indicar o elemento de trabalho principal de forma breve e concisa, utilizando apenas verbo e objeto.
</t>
        </r>
        <r>
          <rPr>
            <b/>
            <sz val="10"/>
            <color indexed="81"/>
            <rFont val="Tahoma"/>
            <family val="2"/>
          </rPr>
          <t>Exemplos:</t>
        </r>
        <r>
          <rPr>
            <sz val="10"/>
            <color indexed="81"/>
            <rFont val="Tahoma"/>
            <family val="2"/>
          </rPr>
          <t xml:space="preserve">
Introduzir virabrequim
Montar mancal esquerdo do motor
Encaixar 4 conexões
Apertar parafuso </t>
        </r>
      </text>
    </comment>
    <comment ref="G4" authorId="2" shapeId="0" xr:uid="{352C24D1-25A3-41CF-B1E5-ECF2A9F7F62E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Se o elemento principal de trabalho não for suficientemente descrito com objeto e verbo, será possível fazer neste campo uma nova descrição resumida na qual são indicadas as principais ferramentas e observações sobre os símbolos (S,Q e R). Se o espaço não for suficiente, partir-se-á do pressuposto de que o elemento de trabalho é muito complicado e por isso deve ser dividido em vários elementos de trabalho principais.
</t>
        </r>
        <r>
          <rPr>
            <b/>
            <sz val="10"/>
            <color indexed="81"/>
            <rFont val="Tahoma"/>
            <family val="2"/>
          </rPr>
          <t>Exemplo</t>
        </r>
        <r>
          <rPr>
            <sz val="10"/>
            <color indexed="81"/>
            <rFont val="Tahoma"/>
            <family val="2"/>
          </rPr>
          <t xml:space="preserve">:
Colocar parafusos no filtro de óleo, encaixar e aparafusar com aparafusador azul.
</t>
        </r>
      </text>
    </comment>
    <comment ref="S4" authorId="2" shapeId="0" xr:uid="{B4E2DC85-8EBC-4C06-B238-BF29A329FE1F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  <comment ref="Z4" authorId="2" shapeId="0" xr:uid="{84AC45A4-60F1-468B-82CD-1EB47D01FE47}">
      <text>
        <r>
          <rPr>
            <b/>
            <sz val="10"/>
            <color indexed="81"/>
            <rFont val="Tahoma"/>
            <family val="2"/>
          </rPr>
          <t xml:space="preserve">Info: 
</t>
        </r>
        <r>
          <rPr>
            <sz val="10"/>
            <color indexed="81"/>
            <rFont val="Tahoma"/>
            <family val="2"/>
          </rPr>
          <t>Todas as especificações de tempo devem ser determinadas e fornecidas pela Área de Planejamento de Produção.</t>
        </r>
      </text>
    </comment>
    <comment ref="Z5" authorId="3" shapeId="0" xr:uid="{877E2B70-A88B-4061-8DFE-73DDD1453539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Tempo que o operador está envolvido com um elemento de trabalho principal, ou seja, ao final do elemento de trabalho uma máquina poderá continuar funcionando automaticamente e sem supervisão. O tempo total pode ser subdividido nos períodos de tempo A, B e C, situados à direita.</t>
        </r>
      </text>
    </comment>
    <comment ref="AA5" authorId="3" shapeId="0" xr:uid="{1A5F9B15-912B-4958-960C-E8C9E53B83FE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página: período de tempo para "Atividade que agrega valor" ou "Trabalho manual" </t>
        </r>
      </text>
    </comment>
    <comment ref="AB5" authorId="3" shapeId="0" xr:uid="{B4E31A1A-5C44-489D-A07E-0936B305EB76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"Atividade que não agrega valor, mas que é necessária" ou "Atividade autônoma da máquina"</t>
        </r>
      </text>
    </comment>
    <comment ref="AC5" authorId="3" shapeId="0" xr:uid="{DB2413D8-39E4-46FA-9C4D-15FFEF8158D9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"Desperdício" ou "Trajetos"</t>
        </r>
      </text>
    </comment>
    <comment ref="A40" authorId="1" shapeId="0" xr:uid="{2A060695-02FA-4393-93D7-982B45C572B9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O número da versão atual substitui o número da versão anterior.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Kölbel</author>
    <author>sschuess</author>
    <author>Alexander Weber</author>
    <author>User</author>
  </authors>
  <commentList>
    <comment ref="Z1" authorId="0" shapeId="0" xr:uid="{1FBE4D14-89AD-4F0A-857B-859291F7FA53}">
      <text>
        <r>
          <rPr>
            <b/>
            <sz val="12"/>
            <color indexed="81"/>
            <rFont val="Tahoma"/>
            <family val="2"/>
          </rPr>
          <t xml:space="preserve">Informação:
</t>
        </r>
        <r>
          <rPr>
            <sz val="12"/>
            <color indexed="81"/>
            <rFont val="Tahoma"/>
            <family val="2"/>
          </rPr>
          <t xml:space="preserve">Indicar máquina ou posto de trabalho juntamente com a  atividade 
</t>
        </r>
        <r>
          <rPr>
            <b/>
            <sz val="12"/>
            <color indexed="81"/>
            <rFont val="Tahoma"/>
            <family val="2"/>
          </rPr>
          <t>Exemplo</t>
        </r>
        <r>
          <rPr>
            <sz val="12"/>
            <color indexed="81"/>
            <rFont val="Tahoma"/>
            <family val="2"/>
          </rPr>
          <t xml:space="preserve">: 
Máquina Heller XY - Tornear contorno externo do Virabrequim 
Posto 4 - Montagem da bomba de água
</t>
        </r>
      </text>
    </comment>
    <comment ref="AJ2" authorId="1" shapeId="0" xr:uid="{665E2C9A-A87E-47DA-BB48-5B4053DD3D0C}">
      <text>
        <r>
          <rPr>
            <b/>
            <sz val="10"/>
            <color indexed="81"/>
            <rFont val="Tahoma"/>
            <family val="2"/>
          </rPr>
          <t>Info:</t>
        </r>
        <r>
          <rPr>
            <sz val="10"/>
            <color indexed="81"/>
            <rFont val="Tahoma"/>
            <family val="2"/>
          </rPr>
          <t xml:space="preserve">
Não há regras para atribuição do No. da FTP, devendo-se excluir o risco de duplicidade na numeração.</t>
        </r>
      </text>
    </comment>
    <comment ref="A4" authorId="1" shapeId="0" xr:uid="{114E65A0-C70C-43B8-B5E3-C1083EFE560A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Números de linhas pode ser excedido, se necessário, para poder por ex. indicar mais do que 24 passos de trabalho principais em uma 2º página desta folha.</t>
        </r>
      </text>
    </comment>
    <comment ref="B4" authorId="1" shapeId="0" xr:uid="{A5471CE4-0D15-4933-89A3-7C2811E97AA1}">
      <text>
        <r>
          <rPr>
            <b/>
            <sz val="10"/>
            <color indexed="81"/>
            <rFont val="Tahoma"/>
            <family val="2"/>
          </rPr>
          <t xml:space="preserve">Informação: 
</t>
        </r>
        <r>
          <rPr>
            <sz val="10"/>
            <color indexed="81"/>
            <rFont val="Tahoma"/>
            <family val="2"/>
          </rPr>
          <t xml:space="preserve">Indicar o elemento de trabalho principal de forma breve e concisa, utilizando apenas verbo e objeto.
</t>
        </r>
        <r>
          <rPr>
            <b/>
            <sz val="10"/>
            <color indexed="81"/>
            <rFont val="Tahoma"/>
            <family val="2"/>
          </rPr>
          <t>Exemplos:</t>
        </r>
        <r>
          <rPr>
            <sz val="10"/>
            <color indexed="81"/>
            <rFont val="Tahoma"/>
            <family val="2"/>
          </rPr>
          <t xml:space="preserve">
Introduzir virabrequim
Montar mancal esquerdo do motor
Encaixar 4 conexões
Apertar parafuso </t>
        </r>
      </text>
    </comment>
    <comment ref="G4" authorId="2" shapeId="0" xr:uid="{EC1D9F94-9952-4763-B26D-2B0F587AF3BE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Se o elemento principal de trabalho não for suficientemente descrito com objeto e verbo, será possível fazer neste campo uma nova descrição resumida na qual são indicadas as principais ferramentas e observações sobre os símbolos (S,Q e R). Se o espaço não for suficiente, partir-se-á do pressuposto de que o elemento de trabalho é muito complicado e por isso deve ser dividido em vários elementos de trabalho principais.
</t>
        </r>
        <r>
          <rPr>
            <b/>
            <sz val="10"/>
            <color indexed="81"/>
            <rFont val="Tahoma"/>
            <family val="2"/>
          </rPr>
          <t>Exemplo</t>
        </r>
        <r>
          <rPr>
            <sz val="10"/>
            <color indexed="81"/>
            <rFont val="Tahoma"/>
            <family val="2"/>
          </rPr>
          <t xml:space="preserve">:
Colocar parafusos no filtro de óleo, encaixar e aparafusar com aparafusador azul.
</t>
        </r>
      </text>
    </comment>
    <comment ref="S4" authorId="2" shapeId="0" xr:uid="{C24B6C51-1CAA-44AD-A1C3-BCAE640558BB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  <comment ref="Z4" authorId="2" shapeId="0" xr:uid="{B67A7DF2-474C-4855-AEEB-317EB0A6B94F}">
      <text>
        <r>
          <rPr>
            <b/>
            <sz val="10"/>
            <color indexed="81"/>
            <rFont val="Tahoma"/>
            <family val="2"/>
          </rPr>
          <t xml:space="preserve">Info: 
</t>
        </r>
        <r>
          <rPr>
            <sz val="10"/>
            <color indexed="81"/>
            <rFont val="Tahoma"/>
            <family val="2"/>
          </rPr>
          <t>Todas as especificações de tempo devem ser determinadas e fornecidas pela Área de Planejamento de Produção.</t>
        </r>
      </text>
    </comment>
    <comment ref="Z5" authorId="3" shapeId="0" xr:uid="{FC10E22D-9B61-49EB-903F-9F181FE3ED38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Tempo que o operador está envolvido com um elemento de trabalho principal, ou seja, ao final do elemento de trabalho uma máquina poderá continuar funcionando automaticamente e sem supervisão. O tempo total pode ser subdividido nos períodos de tempo A, B e C, situados à direita.</t>
        </r>
      </text>
    </comment>
    <comment ref="AA5" authorId="3" shapeId="0" xr:uid="{F51F6663-0199-41BC-A504-B7A88E84DE1C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página: período de tempo para "Atividade que agrega valor" ou "Trabalho manual" </t>
        </r>
      </text>
    </comment>
    <comment ref="AB5" authorId="3" shapeId="0" xr:uid="{958E134A-73DE-422D-AD90-8C14F01997A4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"Atividade que não agrega valor, mas que é necessária" ou "Atividade autônoma da máquina"</t>
        </r>
      </text>
    </comment>
    <comment ref="AC5" authorId="3" shapeId="0" xr:uid="{7CE5DA60-22F7-4BB9-BABB-99F3F9B5E194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"Desperdício" ou "Trajetos"</t>
        </r>
      </text>
    </comment>
    <comment ref="A40" authorId="1" shapeId="0" xr:uid="{46D50D29-72DF-472E-BE26-129D7B064D53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O número da versão atual substitui o número da versão anterior.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Kölbel</author>
    <author>sschuess</author>
    <author>Alexander Weber</author>
    <author>User</author>
  </authors>
  <commentList>
    <comment ref="Z1" authorId="0" shapeId="0" xr:uid="{D58D7A4E-78B6-4331-8F0F-37D97B5662D1}">
      <text>
        <r>
          <rPr>
            <b/>
            <sz val="12"/>
            <color indexed="81"/>
            <rFont val="Tahoma"/>
            <family val="2"/>
          </rPr>
          <t xml:space="preserve">Informação:
</t>
        </r>
        <r>
          <rPr>
            <sz val="12"/>
            <color indexed="81"/>
            <rFont val="Tahoma"/>
            <family val="2"/>
          </rPr>
          <t xml:space="preserve">Indicar máquina ou posto de trabalho juntamente com a  atividade 
</t>
        </r>
        <r>
          <rPr>
            <b/>
            <sz val="12"/>
            <color indexed="81"/>
            <rFont val="Tahoma"/>
            <family val="2"/>
          </rPr>
          <t>Exemplo</t>
        </r>
        <r>
          <rPr>
            <sz val="12"/>
            <color indexed="81"/>
            <rFont val="Tahoma"/>
            <family val="2"/>
          </rPr>
          <t xml:space="preserve">: 
Máquina Heller XY - Tornear contorno externo do Virabrequim 
Posto 4 - Montagem da bomba de água
</t>
        </r>
      </text>
    </comment>
    <comment ref="AJ2" authorId="1" shapeId="0" xr:uid="{5DC59AB3-1F79-49C3-A0C1-34526B1911D8}">
      <text>
        <r>
          <rPr>
            <b/>
            <sz val="10"/>
            <color indexed="81"/>
            <rFont val="Tahoma"/>
            <family val="2"/>
          </rPr>
          <t>Info:</t>
        </r>
        <r>
          <rPr>
            <sz val="10"/>
            <color indexed="81"/>
            <rFont val="Tahoma"/>
            <family val="2"/>
          </rPr>
          <t xml:space="preserve">
Não há regras para atribuição do No. da FTP, devendo-se excluir o risco de duplicidade na numeração.</t>
        </r>
      </text>
    </comment>
    <comment ref="A4" authorId="1" shapeId="0" xr:uid="{86713C2C-D6F0-4947-9C58-7E98C73D118A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Números de linhas pode ser excedido, se necessário, para poder por ex. indicar mais do que 24 passos de trabalho principais em uma 2º página desta folha.</t>
        </r>
      </text>
    </comment>
    <comment ref="B4" authorId="1" shapeId="0" xr:uid="{9E7AA68A-0DBD-473C-92E2-872662A38EDE}">
      <text>
        <r>
          <rPr>
            <b/>
            <sz val="10"/>
            <color indexed="81"/>
            <rFont val="Tahoma"/>
            <family val="2"/>
          </rPr>
          <t xml:space="preserve">Informação: 
</t>
        </r>
        <r>
          <rPr>
            <sz val="10"/>
            <color indexed="81"/>
            <rFont val="Tahoma"/>
            <family val="2"/>
          </rPr>
          <t xml:space="preserve">Indicar o elemento de trabalho principal de forma breve e concisa, utilizando apenas verbo e objeto.
</t>
        </r>
        <r>
          <rPr>
            <b/>
            <sz val="10"/>
            <color indexed="81"/>
            <rFont val="Tahoma"/>
            <family val="2"/>
          </rPr>
          <t>Exemplos:</t>
        </r>
        <r>
          <rPr>
            <sz val="10"/>
            <color indexed="81"/>
            <rFont val="Tahoma"/>
            <family val="2"/>
          </rPr>
          <t xml:space="preserve">
Introduzir virabrequim
Montar mancal esquerdo do motor
Encaixar 4 conexões
Apertar parafuso </t>
        </r>
      </text>
    </comment>
    <comment ref="G4" authorId="2" shapeId="0" xr:uid="{4780E5D9-C1A4-4BCB-A463-92C7CCA1A507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Se o elemento principal de trabalho não for suficientemente descrito com objeto e verbo, será possível fazer neste campo uma nova descrição resumida na qual são indicadas as principais ferramentas e observações sobre os símbolos (S,Q e R). Se o espaço não for suficiente, partir-se-á do pressuposto de que o elemento de trabalho é muito complicado e por isso deve ser dividido em vários elementos de trabalho principais.
</t>
        </r>
        <r>
          <rPr>
            <b/>
            <sz val="10"/>
            <color indexed="81"/>
            <rFont val="Tahoma"/>
            <family val="2"/>
          </rPr>
          <t>Exemplo</t>
        </r>
        <r>
          <rPr>
            <sz val="10"/>
            <color indexed="81"/>
            <rFont val="Tahoma"/>
            <family val="2"/>
          </rPr>
          <t xml:space="preserve">:
Colocar parafusos no filtro de óleo, encaixar e aparafusar com aparafusador azul.
</t>
        </r>
      </text>
    </comment>
    <comment ref="S4" authorId="2" shapeId="0" xr:uid="{00EB76BF-53AB-48BC-AA39-2A4F3663F684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  <comment ref="Z4" authorId="2" shapeId="0" xr:uid="{59E8C806-E04A-4A96-B153-FBEEFCAAF6E5}">
      <text>
        <r>
          <rPr>
            <b/>
            <sz val="10"/>
            <color indexed="81"/>
            <rFont val="Tahoma"/>
            <family val="2"/>
          </rPr>
          <t xml:space="preserve">Info: 
</t>
        </r>
        <r>
          <rPr>
            <sz val="10"/>
            <color indexed="81"/>
            <rFont val="Tahoma"/>
            <family val="2"/>
          </rPr>
          <t>Todas as especificações de tempo devem ser determinadas e fornecidas pela Área de Planejamento de Produção.</t>
        </r>
      </text>
    </comment>
    <comment ref="Z5" authorId="3" shapeId="0" xr:uid="{185D02C4-BB6A-4A5D-AD27-294D029DEE32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Tempo que o operador está envolvido com um elemento de trabalho principal, ou seja, ao final do elemento de trabalho uma máquina poderá continuar funcionando automaticamente e sem supervisão. O tempo total pode ser subdividido nos períodos de tempo A, B e C, situados à direita.</t>
        </r>
      </text>
    </comment>
    <comment ref="AA5" authorId="3" shapeId="0" xr:uid="{4C5D3CF3-A249-4DEF-BD09-98B4A2AA472A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página: período de tempo para "Atividade que agrega valor" ou "Trabalho manual" </t>
        </r>
      </text>
    </comment>
    <comment ref="AB5" authorId="3" shapeId="0" xr:uid="{9237715C-9DCC-4047-AB21-0C4602752226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"Atividade que não agrega valor, mas que é necessária" ou "Atividade autônoma da máquina"</t>
        </r>
      </text>
    </comment>
    <comment ref="AC5" authorId="3" shapeId="0" xr:uid="{8044ABCF-AB00-4525-B76F-14F5DF53C1AE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"Desperdício" ou "Trajetos"</t>
        </r>
      </text>
    </comment>
    <comment ref="A40" authorId="1" shapeId="0" xr:uid="{59B09400-1C2B-4357-ACDE-A55F020FF268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O número da versão atual substitui o número da versão anterior.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Kölbel</author>
    <author>sschuess</author>
    <author>Alexander Weber</author>
    <author>User</author>
  </authors>
  <commentList>
    <comment ref="Z1" authorId="0" shapeId="0" xr:uid="{8D2573FD-18D4-476F-97FE-594097DAEC4B}">
      <text>
        <r>
          <rPr>
            <b/>
            <sz val="12"/>
            <color indexed="81"/>
            <rFont val="Tahoma"/>
            <family val="2"/>
          </rPr>
          <t xml:space="preserve">Informação:
</t>
        </r>
        <r>
          <rPr>
            <sz val="12"/>
            <color indexed="81"/>
            <rFont val="Tahoma"/>
            <family val="2"/>
          </rPr>
          <t xml:space="preserve">Indicar máquina ou posto de trabalho juntamente com a  atividade 
</t>
        </r>
        <r>
          <rPr>
            <b/>
            <sz val="12"/>
            <color indexed="81"/>
            <rFont val="Tahoma"/>
            <family val="2"/>
          </rPr>
          <t>Exemplo</t>
        </r>
        <r>
          <rPr>
            <sz val="12"/>
            <color indexed="81"/>
            <rFont val="Tahoma"/>
            <family val="2"/>
          </rPr>
          <t xml:space="preserve">: 
Máquina Heller XY - Tornear contorno externo do Virabrequim 
Posto 4 - Montagem da bomba de água
</t>
        </r>
      </text>
    </comment>
    <comment ref="AJ2" authorId="1" shapeId="0" xr:uid="{4B2E5A19-B12F-4C81-98E9-E69133F697F7}">
      <text>
        <r>
          <rPr>
            <b/>
            <sz val="10"/>
            <color indexed="81"/>
            <rFont val="Tahoma"/>
            <family val="2"/>
          </rPr>
          <t>Info:</t>
        </r>
        <r>
          <rPr>
            <sz val="10"/>
            <color indexed="81"/>
            <rFont val="Tahoma"/>
            <family val="2"/>
          </rPr>
          <t xml:space="preserve">
Não há regras para atribuição do No. da FTP, devendo-se excluir o risco de duplicidade na numeração.</t>
        </r>
      </text>
    </comment>
    <comment ref="A4" authorId="1" shapeId="0" xr:uid="{2BC93300-7BFB-4388-96E7-0BCA2E2371EF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Números de linhas pode ser excedido, se necessário, para poder por ex. indicar mais do que 24 passos de trabalho principais em uma 2º página desta folha.</t>
        </r>
      </text>
    </comment>
    <comment ref="B4" authorId="1" shapeId="0" xr:uid="{7116B01C-6B15-4A0F-B730-F685AF574F83}">
      <text>
        <r>
          <rPr>
            <b/>
            <sz val="10"/>
            <color indexed="81"/>
            <rFont val="Tahoma"/>
            <family val="2"/>
          </rPr>
          <t xml:space="preserve">Informação: 
</t>
        </r>
        <r>
          <rPr>
            <sz val="10"/>
            <color indexed="81"/>
            <rFont val="Tahoma"/>
            <family val="2"/>
          </rPr>
          <t xml:space="preserve">Indicar o elemento de trabalho principal de forma breve e concisa, utilizando apenas verbo e objeto.
</t>
        </r>
        <r>
          <rPr>
            <b/>
            <sz val="10"/>
            <color indexed="81"/>
            <rFont val="Tahoma"/>
            <family val="2"/>
          </rPr>
          <t>Exemplos:</t>
        </r>
        <r>
          <rPr>
            <sz val="10"/>
            <color indexed="81"/>
            <rFont val="Tahoma"/>
            <family val="2"/>
          </rPr>
          <t xml:space="preserve">
Introduzir virabrequim
Montar mancal esquerdo do motor
Encaixar 4 conexões
Apertar parafuso </t>
        </r>
      </text>
    </comment>
    <comment ref="G4" authorId="2" shapeId="0" xr:uid="{55DF42F2-D4F0-4E3F-9085-3F95B8FEEF6F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Se o elemento principal de trabalho não for suficientemente descrito com objeto e verbo, será possível fazer neste campo uma nova descrição resumida na qual são indicadas as principais ferramentas e observações sobre os símbolos (S,Q e R). Se o espaço não for suficiente, partir-se-á do pressuposto de que o elemento de trabalho é muito complicado e por isso deve ser dividido em vários elementos de trabalho principais.
</t>
        </r>
        <r>
          <rPr>
            <b/>
            <sz val="10"/>
            <color indexed="81"/>
            <rFont val="Tahoma"/>
            <family val="2"/>
          </rPr>
          <t>Exemplo</t>
        </r>
        <r>
          <rPr>
            <sz val="10"/>
            <color indexed="81"/>
            <rFont val="Tahoma"/>
            <family val="2"/>
          </rPr>
          <t xml:space="preserve">:
Colocar parafusos no filtro de óleo, encaixar e aparafusar com aparafusador azul.
</t>
        </r>
      </text>
    </comment>
    <comment ref="S4" authorId="2" shapeId="0" xr:uid="{AC147675-5433-449A-9C92-D6FCE0359BF2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  <comment ref="Z4" authorId="2" shapeId="0" xr:uid="{A86D3A4F-11CB-48FB-A8A9-25677062C5F6}">
      <text>
        <r>
          <rPr>
            <b/>
            <sz val="10"/>
            <color indexed="81"/>
            <rFont val="Tahoma"/>
            <family val="2"/>
          </rPr>
          <t xml:space="preserve">Info: 
</t>
        </r>
        <r>
          <rPr>
            <sz val="10"/>
            <color indexed="81"/>
            <rFont val="Tahoma"/>
            <family val="2"/>
          </rPr>
          <t>Todas as especificações de tempo devem ser determinadas e fornecidas pela Área de Planejamento de Produção.</t>
        </r>
      </text>
    </comment>
    <comment ref="Z5" authorId="3" shapeId="0" xr:uid="{53537842-745A-4DB8-8EDB-0228E18405BF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Tempo que o operador está envolvido com um elemento de trabalho principal, ou seja, ao final do elemento de trabalho uma máquina poderá continuar funcionando automaticamente e sem supervisão. O tempo total pode ser subdividido nos períodos de tempo A, B e C, situados à direita.</t>
        </r>
      </text>
    </comment>
    <comment ref="AA5" authorId="3" shapeId="0" xr:uid="{843E9D69-331E-4246-9B5D-B52863418ECC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página: período de tempo para "Atividade que agrega valor" ou "Trabalho manual" </t>
        </r>
      </text>
    </comment>
    <comment ref="AB5" authorId="3" shapeId="0" xr:uid="{F9CC93B9-972B-418A-A09D-AF095341575D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"Atividade que não agrega valor, mas que é necessária" ou "Atividade autônoma da máquina"</t>
        </r>
      </text>
    </comment>
    <comment ref="AC5" authorId="3" shapeId="0" xr:uid="{4237E878-11AA-4FBA-A368-FDC0408B4C67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"Desperdício" ou "Trajetos"</t>
        </r>
      </text>
    </comment>
    <comment ref="A40" authorId="1" shapeId="0" xr:uid="{0D8A0311-E08A-43DE-93BC-A1DAAEBBF354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O número da versão atual substitui o número da versão anterior.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Kölbel</author>
    <author>sschuess</author>
    <author>Alexander Weber</author>
    <author>User</author>
  </authors>
  <commentList>
    <comment ref="Z1" authorId="0" shapeId="0" xr:uid="{027D3B86-2853-488F-AA8B-ED1CFFA7D102}">
      <text>
        <r>
          <rPr>
            <b/>
            <sz val="12"/>
            <color indexed="81"/>
            <rFont val="Tahoma"/>
            <family val="2"/>
          </rPr>
          <t xml:space="preserve">Informação:
</t>
        </r>
        <r>
          <rPr>
            <sz val="12"/>
            <color indexed="81"/>
            <rFont val="Tahoma"/>
            <family val="2"/>
          </rPr>
          <t xml:space="preserve">Indicar máquina ou posto de trabalho juntamente com a  atividade 
</t>
        </r>
        <r>
          <rPr>
            <b/>
            <sz val="12"/>
            <color indexed="81"/>
            <rFont val="Tahoma"/>
            <family val="2"/>
          </rPr>
          <t>Exemplo</t>
        </r>
        <r>
          <rPr>
            <sz val="12"/>
            <color indexed="81"/>
            <rFont val="Tahoma"/>
            <family val="2"/>
          </rPr>
          <t xml:space="preserve">: 
Máquina Heller XY - Tornear contorno externo do Virabrequim 
Posto 4 - Montagem da bomba de água
</t>
        </r>
      </text>
    </comment>
    <comment ref="AJ2" authorId="1" shapeId="0" xr:uid="{E9848DDA-D385-4F9D-B3F3-0A8D2EC2EC41}">
      <text>
        <r>
          <rPr>
            <b/>
            <sz val="10"/>
            <color indexed="81"/>
            <rFont val="Tahoma"/>
            <family val="2"/>
          </rPr>
          <t>Info:</t>
        </r>
        <r>
          <rPr>
            <sz val="10"/>
            <color indexed="81"/>
            <rFont val="Tahoma"/>
            <family val="2"/>
          </rPr>
          <t xml:space="preserve">
Não há regras para atribuição do No. da FTP, devendo-se excluir o risco de duplicidade na numeração.</t>
        </r>
      </text>
    </comment>
    <comment ref="A4" authorId="1" shapeId="0" xr:uid="{B6EF2CFE-B240-49B1-812C-D8F6D907FCF0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Números de linhas pode ser excedido, se necessário, para poder por ex. indicar mais do que 24 passos de trabalho principais em uma 2º página desta folha.</t>
        </r>
      </text>
    </comment>
    <comment ref="B4" authorId="1" shapeId="0" xr:uid="{92AD2E54-FF3C-4C29-89A9-AE70D21B8FC7}">
      <text>
        <r>
          <rPr>
            <b/>
            <sz val="10"/>
            <color indexed="81"/>
            <rFont val="Tahoma"/>
            <family val="2"/>
          </rPr>
          <t xml:space="preserve">Informação: 
</t>
        </r>
        <r>
          <rPr>
            <sz val="10"/>
            <color indexed="81"/>
            <rFont val="Tahoma"/>
            <family val="2"/>
          </rPr>
          <t xml:space="preserve">Indicar o elemento de trabalho principal de forma breve e concisa, utilizando apenas verbo e objeto.
</t>
        </r>
        <r>
          <rPr>
            <b/>
            <sz val="10"/>
            <color indexed="81"/>
            <rFont val="Tahoma"/>
            <family val="2"/>
          </rPr>
          <t>Exemplos:</t>
        </r>
        <r>
          <rPr>
            <sz val="10"/>
            <color indexed="81"/>
            <rFont val="Tahoma"/>
            <family val="2"/>
          </rPr>
          <t xml:space="preserve">
Introduzir virabrequim
Montar mancal esquerdo do motor
Encaixar 4 conexões
Apertar parafuso </t>
        </r>
      </text>
    </comment>
    <comment ref="G4" authorId="2" shapeId="0" xr:uid="{68E5EBC4-B32F-4F6F-947B-E87AA1B6BB04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Se o elemento principal de trabalho não for suficientemente descrito com objeto e verbo, será possível fazer neste campo uma nova descrição resumida na qual são indicadas as principais ferramentas e observações sobre os símbolos (S,Q e R). Se o espaço não for suficiente, partir-se-á do pressuposto de que o elemento de trabalho é muito complicado e por isso deve ser dividido em vários elementos de trabalho principais.
</t>
        </r>
        <r>
          <rPr>
            <b/>
            <sz val="10"/>
            <color indexed="81"/>
            <rFont val="Tahoma"/>
            <family val="2"/>
          </rPr>
          <t>Exemplo</t>
        </r>
        <r>
          <rPr>
            <sz val="10"/>
            <color indexed="81"/>
            <rFont val="Tahoma"/>
            <family val="2"/>
          </rPr>
          <t xml:space="preserve">:
Colocar parafusos no filtro de óleo, encaixar e aparafusar com aparafusador azul.
</t>
        </r>
      </text>
    </comment>
    <comment ref="S4" authorId="2" shapeId="0" xr:uid="{82940A3A-55A6-4A72-BBC1-67EC4CD4F921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  <comment ref="Z4" authorId="2" shapeId="0" xr:uid="{F358C967-7166-4953-95EA-47887A686831}">
      <text>
        <r>
          <rPr>
            <b/>
            <sz val="10"/>
            <color indexed="81"/>
            <rFont val="Tahoma"/>
            <family val="2"/>
          </rPr>
          <t xml:space="preserve">Info: 
</t>
        </r>
        <r>
          <rPr>
            <sz val="10"/>
            <color indexed="81"/>
            <rFont val="Tahoma"/>
            <family val="2"/>
          </rPr>
          <t>Todas as especificações de tempo devem ser determinadas e fornecidas pela Área de Planejamento de Produção.</t>
        </r>
      </text>
    </comment>
    <comment ref="Z5" authorId="3" shapeId="0" xr:uid="{B6982A32-04E1-4EFD-9886-C55C9B98ACE5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Tempo que o operador está envolvido com um elemento de trabalho principal, ou seja, ao final do elemento de trabalho uma máquina poderá continuar funcionando automaticamente e sem supervisão. O tempo total pode ser subdividido nos períodos de tempo A, B e C, situados à direita.</t>
        </r>
      </text>
    </comment>
    <comment ref="AA5" authorId="3" shapeId="0" xr:uid="{7091F42E-C87C-4577-9AA5-91F98CB52E23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página: período de tempo para "Atividade que agrega valor" ou "Trabalho manual" </t>
        </r>
      </text>
    </comment>
    <comment ref="AB5" authorId="3" shapeId="0" xr:uid="{437C9EB9-F3C3-43C8-B40E-615D8A7239BD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"Atividade que não agrega valor, mas que é necessária" ou "Atividade autônoma da máquina"</t>
        </r>
      </text>
    </comment>
    <comment ref="AC5" authorId="3" shapeId="0" xr:uid="{94E54AB9-4AFC-4345-AEA5-A65AE658284C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"Desperdício" ou "Trajetos"</t>
        </r>
      </text>
    </comment>
    <comment ref="A40" authorId="1" shapeId="0" xr:uid="{223BEABC-BB25-47B5-A05D-0619647FE143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O número da versão atual substitui o número da versão anterior.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Kölbel</author>
    <author>sschuess</author>
    <author>Alexander Weber</author>
    <author>User</author>
  </authors>
  <commentList>
    <comment ref="Z1" authorId="0" shapeId="0" xr:uid="{EE2984A5-3EA1-458C-9102-C5211F9A1908}">
      <text>
        <r>
          <rPr>
            <b/>
            <sz val="12"/>
            <color indexed="81"/>
            <rFont val="Tahoma"/>
            <family val="2"/>
          </rPr>
          <t xml:space="preserve">Informação:
</t>
        </r>
        <r>
          <rPr>
            <sz val="12"/>
            <color indexed="81"/>
            <rFont val="Tahoma"/>
            <family val="2"/>
          </rPr>
          <t xml:space="preserve">Indicar máquina ou posto de trabalho juntamente com a  atividade 
</t>
        </r>
        <r>
          <rPr>
            <b/>
            <sz val="12"/>
            <color indexed="81"/>
            <rFont val="Tahoma"/>
            <family val="2"/>
          </rPr>
          <t>Exemplo</t>
        </r>
        <r>
          <rPr>
            <sz val="12"/>
            <color indexed="81"/>
            <rFont val="Tahoma"/>
            <family val="2"/>
          </rPr>
          <t xml:space="preserve">: 
Máquina Heller XY - Tornear contorno externo do Virabrequim 
Posto 4 - Montagem da bomba de água
</t>
        </r>
      </text>
    </comment>
    <comment ref="AJ2" authorId="1" shapeId="0" xr:uid="{211CBA1B-C97B-40D7-8C88-D37E1A4321B1}">
      <text>
        <r>
          <rPr>
            <b/>
            <sz val="10"/>
            <color indexed="81"/>
            <rFont val="Tahoma"/>
            <family val="2"/>
          </rPr>
          <t>Info:</t>
        </r>
        <r>
          <rPr>
            <sz val="10"/>
            <color indexed="81"/>
            <rFont val="Tahoma"/>
            <family val="2"/>
          </rPr>
          <t xml:space="preserve">
Não há regras para atribuição do No. da FTP, devendo-se excluir o risco de duplicidade na numeração.</t>
        </r>
      </text>
    </comment>
    <comment ref="A4" authorId="1" shapeId="0" xr:uid="{206DB9A1-4464-403F-A51D-09353A3287F4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Números de linhas pode ser excedido, se necessário, para poder por ex. indicar mais do que 24 passos de trabalho principais em uma 2º página desta folha.</t>
        </r>
      </text>
    </comment>
    <comment ref="B4" authorId="1" shapeId="0" xr:uid="{361BDCC8-697E-4063-8131-1313588F2B66}">
      <text>
        <r>
          <rPr>
            <b/>
            <sz val="10"/>
            <color indexed="81"/>
            <rFont val="Tahoma"/>
            <family val="2"/>
          </rPr>
          <t xml:space="preserve">Informação: 
</t>
        </r>
        <r>
          <rPr>
            <sz val="10"/>
            <color indexed="81"/>
            <rFont val="Tahoma"/>
            <family val="2"/>
          </rPr>
          <t xml:space="preserve">Indicar o elemento de trabalho principal de forma breve e concisa, utilizando apenas verbo e objeto.
</t>
        </r>
        <r>
          <rPr>
            <b/>
            <sz val="10"/>
            <color indexed="81"/>
            <rFont val="Tahoma"/>
            <family val="2"/>
          </rPr>
          <t>Exemplos:</t>
        </r>
        <r>
          <rPr>
            <sz val="10"/>
            <color indexed="81"/>
            <rFont val="Tahoma"/>
            <family val="2"/>
          </rPr>
          <t xml:space="preserve">
Introduzir virabrequim
Montar mancal esquerdo do motor
Encaixar 4 conexões
Apertar parafuso </t>
        </r>
      </text>
    </comment>
    <comment ref="G4" authorId="2" shapeId="0" xr:uid="{EE499F65-A611-473F-B841-4291E8BA4D43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Se o elemento principal de trabalho não for suficientemente descrito com objeto e verbo, será possível fazer neste campo uma nova descrição resumida na qual são indicadas as principais ferramentas e observações sobre os símbolos (S,Q e R). Se o espaço não for suficiente, partir-se-á do pressuposto de que o elemento de trabalho é muito complicado e por isso deve ser dividido em vários elementos de trabalho principais.
</t>
        </r>
        <r>
          <rPr>
            <b/>
            <sz val="10"/>
            <color indexed="81"/>
            <rFont val="Tahoma"/>
            <family val="2"/>
          </rPr>
          <t>Exemplo</t>
        </r>
        <r>
          <rPr>
            <sz val="10"/>
            <color indexed="81"/>
            <rFont val="Tahoma"/>
            <family val="2"/>
          </rPr>
          <t xml:space="preserve">:
Colocar parafusos no filtro de óleo, encaixar e aparafusar com aparafusador azul.
</t>
        </r>
      </text>
    </comment>
    <comment ref="S4" authorId="2" shapeId="0" xr:uid="{DA447965-E624-44D3-926A-6584A1843333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  <comment ref="Z4" authorId="2" shapeId="0" xr:uid="{737D8A07-CF3B-4192-96F7-91F03A124858}">
      <text>
        <r>
          <rPr>
            <b/>
            <sz val="10"/>
            <color indexed="81"/>
            <rFont val="Tahoma"/>
            <family val="2"/>
          </rPr>
          <t xml:space="preserve">Info: 
</t>
        </r>
        <r>
          <rPr>
            <sz val="10"/>
            <color indexed="81"/>
            <rFont val="Tahoma"/>
            <family val="2"/>
          </rPr>
          <t>Todas as especificações de tempo devem ser determinadas e fornecidas pela Área de Planejamento de Produção.</t>
        </r>
      </text>
    </comment>
    <comment ref="Z5" authorId="3" shapeId="0" xr:uid="{3464538C-ACEE-48FC-8096-509B51E73C2A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Tempo que o operador está envolvido com um elemento de trabalho principal, ou seja, ao final do elemento de trabalho uma máquina poderá continuar funcionando automaticamente e sem supervisão. O tempo total pode ser subdividido nos períodos de tempo A, B e C, situados à direita.</t>
        </r>
      </text>
    </comment>
    <comment ref="AA5" authorId="3" shapeId="0" xr:uid="{5431EEBE-38BF-48EE-83D7-E8021FAFAB59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página: período de tempo para "Atividade que agrega valor" ou "Trabalho manual" </t>
        </r>
      </text>
    </comment>
    <comment ref="AB5" authorId="3" shapeId="0" xr:uid="{CBCAF7AF-9702-4644-898C-0BFCB7BB32FB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"Atividade que não agrega valor, mas que é necessária" ou "Atividade autônoma da máquina"</t>
        </r>
      </text>
    </comment>
    <comment ref="AC5" authorId="3" shapeId="0" xr:uid="{FDE2C29F-1358-4A26-842A-969CDD7355B8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"Desperdício" ou "Trajetos"</t>
        </r>
      </text>
    </comment>
    <comment ref="A40" authorId="1" shapeId="0" xr:uid="{67682396-15B5-44F4-A118-46DA6F9DAA6D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O número da versão atual substitui o número da versão anterior.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Kölbel</author>
    <author>sschuess</author>
    <author>Alexander Weber</author>
    <author>User</author>
  </authors>
  <commentList>
    <comment ref="Z1" authorId="0" shapeId="0" xr:uid="{1F2A52D5-3AB2-4A18-9A87-317EC6362CBB}">
      <text>
        <r>
          <rPr>
            <b/>
            <sz val="12"/>
            <color indexed="81"/>
            <rFont val="Tahoma"/>
            <family val="2"/>
          </rPr>
          <t xml:space="preserve">Informação:
</t>
        </r>
        <r>
          <rPr>
            <sz val="12"/>
            <color indexed="81"/>
            <rFont val="Tahoma"/>
            <family val="2"/>
          </rPr>
          <t xml:space="preserve">Indicar máquina ou posto de trabalho juntamente com a  atividade 
</t>
        </r>
        <r>
          <rPr>
            <b/>
            <sz val="12"/>
            <color indexed="81"/>
            <rFont val="Tahoma"/>
            <family val="2"/>
          </rPr>
          <t>Exemplo</t>
        </r>
        <r>
          <rPr>
            <sz val="12"/>
            <color indexed="81"/>
            <rFont val="Tahoma"/>
            <family val="2"/>
          </rPr>
          <t xml:space="preserve">: 
Máquina Heller XY - Tornear contorno externo do Virabrequim 
Posto 4 - Montagem da bomba de água
</t>
        </r>
      </text>
    </comment>
    <comment ref="AJ2" authorId="1" shapeId="0" xr:uid="{1572EBE5-F4F9-40E6-B36A-48CBFECA1727}">
      <text>
        <r>
          <rPr>
            <b/>
            <sz val="10"/>
            <color indexed="81"/>
            <rFont val="Tahoma"/>
            <family val="2"/>
          </rPr>
          <t>Info:</t>
        </r>
        <r>
          <rPr>
            <sz val="10"/>
            <color indexed="81"/>
            <rFont val="Tahoma"/>
            <family val="2"/>
          </rPr>
          <t xml:space="preserve">
Não há regras para atribuição do No. da FTP, devendo-se excluir o risco de duplicidade na numeração.</t>
        </r>
      </text>
    </comment>
    <comment ref="A4" authorId="1" shapeId="0" xr:uid="{7D1B683E-4707-4263-907D-E3E441245604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Números de linhas pode ser excedido, se necessário, para poder por ex. indicar mais do que 24 passos de trabalho principais em uma 2º página desta folha.</t>
        </r>
      </text>
    </comment>
    <comment ref="B4" authorId="1" shapeId="0" xr:uid="{7AFE2631-7D82-4EAF-8466-D9F33E89B22C}">
      <text>
        <r>
          <rPr>
            <b/>
            <sz val="10"/>
            <color indexed="81"/>
            <rFont val="Tahoma"/>
            <family val="2"/>
          </rPr>
          <t xml:space="preserve">Informação: 
</t>
        </r>
        <r>
          <rPr>
            <sz val="10"/>
            <color indexed="81"/>
            <rFont val="Tahoma"/>
            <family val="2"/>
          </rPr>
          <t xml:space="preserve">Indicar o elemento de trabalho principal de forma breve e concisa, utilizando apenas verbo e objeto.
</t>
        </r>
        <r>
          <rPr>
            <b/>
            <sz val="10"/>
            <color indexed="81"/>
            <rFont val="Tahoma"/>
            <family val="2"/>
          </rPr>
          <t>Exemplos:</t>
        </r>
        <r>
          <rPr>
            <sz val="10"/>
            <color indexed="81"/>
            <rFont val="Tahoma"/>
            <family val="2"/>
          </rPr>
          <t xml:space="preserve">
Introduzir virabrequim
Montar mancal esquerdo do motor
Encaixar 4 conexões
Apertar parafuso </t>
        </r>
      </text>
    </comment>
    <comment ref="G4" authorId="2" shapeId="0" xr:uid="{31613908-DDA6-44FA-878B-73AF0F9BDAFC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Se o elemento principal de trabalho não for suficientemente descrito com objeto e verbo, será possível fazer neste campo uma nova descrição resumida na qual são indicadas as principais ferramentas e observações sobre os símbolos (S,Q e R). Se o espaço não for suficiente, partir-se-á do pressuposto de que o elemento de trabalho é muito complicado e por isso deve ser dividido em vários elementos de trabalho principais.
</t>
        </r>
        <r>
          <rPr>
            <b/>
            <sz val="10"/>
            <color indexed="81"/>
            <rFont val="Tahoma"/>
            <family val="2"/>
          </rPr>
          <t>Exemplo</t>
        </r>
        <r>
          <rPr>
            <sz val="10"/>
            <color indexed="81"/>
            <rFont val="Tahoma"/>
            <family val="2"/>
          </rPr>
          <t xml:space="preserve">:
Colocar parafusos no filtro de óleo, encaixar e aparafusar com aparafusador azul.
</t>
        </r>
      </text>
    </comment>
    <comment ref="S4" authorId="2" shapeId="0" xr:uid="{FF202FF3-009B-4357-9497-40E487192276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  <comment ref="Z4" authorId="2" shapeId="0" xr:uid="{91F2FAB3-C550-4F15-A8AF-30421B6BF9E1}">
      <text>
        <r>
          <rPr>
            <b/>
            <sz val="10"/>
            <color indexed="81"/>
            <rFont val="Tahoma"/>
            <family val="2"/>
          </rPr>
          <t xml:space="preserve">Info: 
</t>
        </r>
        <r>
          <rPr>
            <sz val="10"/>
            <color indexed="81"/>
            <rFont val="Tahoma"/>
            <family val="2"/>
          </rPr>
          <t>Todas as especificações de tempo devem ser determinadas e fornecidas pela Área de Planejamento de Produção.</t>
        </r>
      </text>
    </comment>
    <comment ref="Z5" authorId="3" shapeId="0" xr:uid="{A357C4D3-A918-4811-82FF-9594BD33B060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Tempo que o operador está envolvido com um elemento de trabalho principal, ou seja, ao final do elemento de trabalho uma máquina poderá continuar funcionando automaticamente e sem supervisão. O tempo total pode ser subdividido nos períodos de tempo A, B e C, situados à direita.</t>
        </r>
      </text>
    </comment>
    <comment ref="AA5" authorId="3" shapeId="0" xr:uid="{EB05E599-455C-462D-8539-B4B2B68600F1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página: período de tempo para "Atividade que agrega valor" ou "Trabalho manual" </t>
        </r>
      </text>
    </comment>
    <comment ref="AB5" authorId="3" shapeId="0" xr:uid="{764E78FA-3E0E-4CDE-A0B7-F75DF08C4CD8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"Atividade que não agrega valor, mas que é necessária" ou "Atividade autônoma da máquina"</t>
        </r>
      </text>
    </comment>
    <comment ref="AC5" authorId="3" shapeId="0" xr:uid="{E7FDEA7C-DBA9-4389-A96C-D9683A204500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"Desperdício" ou "Trajetos"</t>
        </r>
      </text>
    </comment>
    <comment ref="A40" authorId="1" shapeId="0" xr:uid="{A5A8A36F-4A22-4897-8F98-8AE7BCFD5171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O número da versão atual substitui o número da versão anterior.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Kölbel</author>
    <author>sschuess</author>
    <author>Alexander Weber</author>
    <author>User</author>
  </authors>
  <commentList>
    <comment ref="Z1" authorId="0" shapeId="0" xr:uid="{D5A1A9D2-17AD-42D3-9256-2A214465A423}">
      <text>
        <r>
          <rPr>
            <b/>
            <sz val="12"/>
            <color indexed="81"/>
            <rFont val="Tahoma"/>
            <family val="2"/>
          </rPr>
          <t xml:space="preserve">Informação:
</t>
        </r>
        <r>
          <rPr>
            <sz val="12"/>
            <color indexed="81"/>
            <rFont val="Tahoma"/>
            <family val="2"/>
          </rPr>
          <t xml:space="preserve">Indicar máquina ou posto de trabalho juntamente com a  atividade 
</t>
        </r>
        <r>
          <rPr>
            <b/>
            <sz val="12"/>
            <color indexed="81"/>
            <rFont val="Tahoma"/>
            <family val="2"/>
          </rPr>
          <t>Exemplo</t>
        </r>
        <r>
          <rPr>
            <sz val="12"/>
            <color indexed="81"/>
            <rFont val="Tahoma"/>
            <family val="2"/>
          </rPr>
          <t xml:space="preserve">: 
Máquina Heller XY - Tornear contorno externo do Virabrequim 
Posto 4 - Montagem da bomba de água
</t>
        </r>
      </text>
    </comment>
    <comment ref="AJ2" authorId="1" shapeId="0" xr:uid="{E2162CC6-F716-4132-993F-5F9C42EBEAEE}">
      <text>
        <r>
          <rPr>
            <b/>
            <sz val="10"/>
            <color indexed="81"/>
            <rFont val="Tahoma"/>
            <family val="2"/>
          </rPr>
          <t>Info:</t>
        </r>
        <r>
          <rPr>
            <sz val="10"/>
            <color indexed="81"/>
            <rFont val="Tahoma"/>
            <family val="2"/>
          </rPr>
          <t xml:space="preserve">
Não há regras para atribuição do No. da FTP, devendo-se excluir o risco de duplicidade na numeração.</t>
        </r>
      </text>
    </comment>
    <comment ref="A4" authorId="1" shapeId="0" xr:uid="{155C7DDD-D964-4C67-A8F8-8E4A62AB37A1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Números de linhas pode ser excedido, se necessário, para poder por ex. indicar mais do que 24 passos de trabalho principais em uma 2º página desta folha.</t>
        </r>
      </text>
    </comment>
    <comment ref="B4" authorId="1" shapeId="0" xr:uid="{CC087DF5-9C9B-4DC2-B22C-2B4D248FA236}">
      <text>
        <r>
          <rPr>
            <b/>
            <sz val="10"/>
            <color indexed="81"/>
            <rFont val="Tahoma"/>
            <family val="2"/>
          </rPr>
          <t xml:space="preserve">Informação: 
</t>
        </r>
        <r>
          <rPr>
            <sz val="10"/>
            <color indexed="81"/>
            <rFont val="Tahoma"/>
            <family val="2"/>
          </rPr>
          <t xml:space="preserve">Indicar o elemento de trabalho principal de forma breve e concisa, utilizando apenas verbo e objeto.
</t>
        </r>
        <r>
          <rPr>
            <b/>
            <sz val="10"/>
            <color indexed="81"/>
            <rFont val="Tahoma"/>
            <family val="2"/>
          </rPr>
          <t>Exemplos:</t>
        </r>
        <r>
          <rPr>
            <sz val="10"/>
            <color indexed="81"/>
            <rFont val="Tahoma"/>
            <family val="2"/>
          </rPr>
          <t xml:space="preserve">
Introduzir virabrequim
Montar mancal esquerdo do motor
Encaixar 4 conexões
Apertar parafuso </t>
        </r>
      </text>
    </comment>
    <comment ref="G4" authorId="2" shapeId="0" xr:uid="{914089E5-FD6B-4E14-99ED-2077C43CF31C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Se o elemento principal de trabalho não for suficientemente descrito com objeto e verbo, será possível fazer neste campo uma nova descrição resumida na qual são indicadas as principais ferramentas e observações sobre os símbolos (S,Q e R). Se o espaço não for suficiente, partir-se-á do pressuposto de que o elemento de trabalho é muito complicado e por isso deve ser dividido em vários elementos de trabalho principais.
</t>
        </r>
        <r>
          <rPr>
            <b/>
            <sz val="10"/>
            <color indexed="81"/>
            <rFont val="Tahoma"/>
            <family val="2"/>
          </rPr>
          <t>Exemplo</t>
        </r>
        <r>
          <rPr>
            <sz val="10"/>
            <color indexed="81"/>
            <rFont val="Tahoma"/>
            <family val="2"/>
          </rPr>
          <t xml:space="preserve">:
Colocar parafusos no filtro de óleo, encaixar e aparafusar com aparafusador azul.
</t>
        </r>
      </text>
    </comment>
    <comment ref="S4" authorId="2" shapeId="0" xr:uid="{E103797B-5E2A-45D1-839B-664A98C3F50A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  <comment ref="Z4" authorId="2" shapeId="0" xr:uid="{F1593D30-FC13-48A1-B561-0F63E4A1E8DC}">
      <text>
        <r>
          <rPr>
            <b/>
            <sz val="10"/>
            <color indexed="81"/>
            <rFont val="Tahoma"/>
            <family val="2"/>
          </rPr>
          <t xml:space="preserve">Info: 
</t>
        </r>
        <r>
          <rPr>
            <sz val="10"/>
            <color indexed="81"/>
            <rFont val="Tahoma"/>
            <family val="2"/>
          </rPr>
          <t>Todas as especificações de tempo devem ser determinadas e fornecidas pela Área de Planejamento de Produção.</t>
        </r>
      </text>
    </comment>
    <comment ref="Z5" authorId="3" shapeId="0" xr:uid="{615E8336-E6CF-49A6-AB7B-E8378D216288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Tempo que o operador está envolvido com um elemento de trabalho principal, ou seja, ao final do elemento de trabalho uma máquina poderá continuar funcionando automaticamente e sem supervisão. O tempo total pode ser subdividido nos períodos de tempo A, B e C, situados à direita.</t>
        </r>
      </text>
    </comment>
    <comment ref="AA5" authorId="3" shapeId="0" xr:uid="{A5B3B5DA-4C9B-4E57-AB03-E38239E792BD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página: período de tempo para "Atividade que agrega valor" ou "Trabalho manual" </t>
        </r>
      </text>
    </comment>
    <comment ref="AB5" authorId="3" shapeId="0" xr:uid="{714ED90F-445E-4620-8708-1504F0C771A7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"Atividade que não agrega valor, mas que é necessária" ou "Atividade autônoma da máquina"</t>
        </r>
      </text>
    </comment>
    <comment ref="AC5" authorId="3" shapeId="0" xr:uid="{8CAF1CF7-B0E6-4B28-979E-CECDEC61693A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"Desperdício" ou "Trajetos"</t>
        </r>
      </text>
    </comment>
    <comment ref="A40" authorId="1" shapeId="0" xr:uid="{B20D14D7-F31C-4B22-8C82-F483A61062D6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O número da versão atual substitui o número da versão anterior.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Kölbel</author>
    <author>sschuess</author>
    <author>Alexander Weber</author>
    <author>User</author>
  </authors>
  <commentList>
    <comment ref="Z1" authorId="0" shapeId="0" xr:uid="{230E8153-8865-46F2-9AE3-C088DBEDB6CC}">
      <text>
        <r>
          <rPr>
            <b/>
            <sz val="12"/>
            <color indexed="81"/>
            <rFont val="Tahoma"/>
            <family val="2"/>
          </rPr>
          <t xml:space="preserve">Informação:
</t>
        </r>
        <r>
          <rPr>
            <sz val="12"/>
            <color indexed="81"/>
            <rFont val="Tahoma"/>
            <family val="2"/>
          </rPr>
          <t xml:space="preserve">Indicar máquina ou posto de trabalho juntamente com a  atividade 
</t>
        </r>
        <r>
          <rPr>
            <b/>
            <sz val="12"/>
            <color indexed="81"/>
            <rFont val="Tahoma"/>
            <family val="2"/>
          </rPr>
          <t>Exemplo</t>
        </r>
        <r>
          <rPr>
            <sz val="12"/>
            <color indexed="81"/>
            <rFont val="Tahoma"/>
            <family val="2"/>
          </rPr>
          <t xml:space="preserve">: 
Máquina Heller XY - Tornear contorno externo do Virabrequim 
Posto 4 - Montagem da bomba de água
</t>
        </r>
      </text>
    </comment>
    <comment ref="AJ2" authorId="1" shapeId="0" xr:uid="{66739E4E-EF89-45F3-A755-0AC3057695E7}">
      <text>
        <r>
          <rPr>
            <b/>
            <sz val="10"/>
            <color indexed="81"/>
            <rFont val="Tahoma"/>
            <family val="2"/>
          </rPr>
          <t>Info:</t>
        </r>
        <r>
          <rPr>
            <sz val="10"/>
            <color indexed="81"/>
            <rFont val="Tahoma"/>
            <family val="2"/>
          </rPr>
          <t xml:space="preserve">
Não há regras para atribuição do No. da FTP, devendo-se excluir o risco de duplicidade na numeração.</t>
        </r>
      </text>
    </comment>
    <comment ref="A4" authorId="1" shapeId="0" xr:uid="{A6EE8695-8CC3-42D3-B77C-B144DD3641D6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Números de linhas pode ser excedido, se necessário, para poder por ex. indicar mais do que 24 passos de trabalho principais em uma 2º página desta folha.</t>
        </r>
      </text>
    </comment>
    <comment ref="B4" authorId="1" shapeId="0" xr:uid="{E0CB461E-D623-4B57-80AB-78174C4154BD}">
      <text>
        <r>
          <rPr>
            <b/>
            <sz val="10"/>
            <color indexed="81"/>
            <rFont val="Tahoma"/>
            <family val="2"/>
          </rPr>
          <t xml:space="preserve">Informação: 
</t>
        </r>
        <r>
          <rPr>
            <sz val="10"/>
            <color indexed="81"/>
            <rFont val="Tahoma"/>
            <family val="2"/>
          </rPr>
          <t xml:space="preserve">Indicar o elemento de trabalho principal de forma breve e concisa, utilizando apenas verbo e objeto.
</t>
        </r>
        <r>
          <rPr>
            <b/>
            <sz val="10"/>
            <color indexed="81"/>
            <rFont val="Tahoma"/>
            <family val="2"/>
          </rPr>
          <t>Exemplos:</t>
        </r>
        <r>
          <rPr>
            <sz val="10"/>
            <color indexed="81"/>
            <rFont val="Tahoma"/>
            <family val="2"/>
          </rPr>
          <t xml:space="preserve">
Introduzir virabrequim
Montar mancal esquerdo do motor
Encaixar 4 conexões
Apertar parafuso </t>
        </r>
      </text>
    </comment>
    <comment ref="G4" authorId="2" shapeId="0" xr:uid="{6E68191B-C1A4-40A3-983C-E76DEA87F581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Se o elemento principal de trabalho não for suficientemente descrito com objeto e verbo, será possível fazer neste campo uma nova descrição resumida na qual são indicadas as principais ferramentas e observações sobre os símbolos (S,Q e R). Se o espaço não for suficiente, partir-se-á do pressuposto de que o elemento de trabalho é muito complicado e por isso deve ser dividido em vários elementos de trabalho principais.
</t>
        </r>
        <r>
          <rPr>
            <b/>
            <sz val="10"/>
            <color indexed="81"/>
            <rFont val="Tahoma"/>
            <family val="2"/>
          </rPr>
          <t>Exemplo</t>
        </r>
        <r>
          <rPr>
            <sz val="10"/>
            <color indexed="81"/>
            <rFont val="Tahoma"/>
            <family val="2"/>
          </rPr>
          <t xml:space="preserve">:
Colocar parafusos no filtro de óleo, encaixar e aparafusar com aparafusador azul.
</t>
        </r>
      </text>
    </comment>
    <comment ref="S4" authorId="2" shapeId="0" xr:uid="{583F52D8-95A9-4085-95D6-CD32995B8B97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  <comment ref="Z4" authorId="2" shapeId="0" xr:uid="{DCB1C046-210E-4B32-8F1E-A6C5C9EF049C}">
      <text>
        <r>
          <rPr>
            <b/>
            <sz val="10"/>
            <color indexed="81"/>
            <rFont val="Tahoma"/>
            <family val="2"/>
          </rPr>
          <t xml:space="preserve">Info: 
</t>
        </r>
        <r>
          <rPr>
            <sz val="10"/>
            <color indexed="81"/>
            <rFont val="Tahoma"/>
            <family val="2"/>
          </rPr>
          <t>Todas as especificações de tempo devem ser determinadas e fornecidas pela Área de Planejamento de Produção.</t>
        </r>
      </text>
    </comment>
    <comment ref="Z5" authorId="3" shapeId="0" xr:uid="{2D0BEEC7-023E-4D15-806B-90ECB5583EC5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Tempo que o operador está envolvido com um elemento de trabalho principal, ou seja, ao final do elemento de trabalho uma máquina poderá continuar funcionando automaticamente e sem supervisão. O tempo total pode ser subdividido nos períodos de tempo A, B e C, situados à direita.</t>
        </r>
      </text>
    </comment>
    <comment ref="AA5" authorId="3" shapeId="0" xr:uid="{4613565F-93D4-45CE-86A1-CF8E589F8A88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página: período de tempo para "Atividade que agrega valor" ou "Trabalho manual" </t>
        </r>
      </text>
    </comment>
    <comment ref="AB5" authorId="3" shapeId="0" xr:uid="{813D3780-9BD9-448B-AA53-0FF79EE06CF3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"Atividade que não agrega valor, mas que é necessária" ou "Atividade autônoma da máquina"</t>
        </r>
      </text>
    </comment>
    <comment ref="AC5" authorId="3" shapeId="0" xr:uid="{A2BD3602-B571-49DA-B5D8-4A52432C254A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"Desperdício" ou "Trajetos"</t>
        </r>
      </text>
    </comment>
    <comment ref="A40" authorId="1" shapeId="0" xr:uid="{DA35D732-4F28-47A7-B0D5-444A18B0201B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O número da versão atual substitui o número da versão anterior.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Kölbel</author>
    <author>sschuess</author>
    <author>Alexander Weber</author>
    <author>User</author>
  </authors>
  <commentList>
    <comment ref="Z1" authorId="0" shapeId="0" xr:uid="{F75A51CF-1FB3-4CFD-807D-4802246CA08B}">
      <text>
        <r>
          <rPr>
            <b/>
            <sz val="12"/>
            <color indexed="81"/>
            <rFont val="Tahoma"/>
            <family val="2"/>
          </rPr>
          <t xml:space="preserve">Informação:
</t>
        </r>
        <r>
          <rPr>
            <sz val="12"/>
            <color indexed="81"/>
            <rFont val="Tahoma"/>
            <family val="2"/>
          </rPr>
          <t xml:space="preserve">Indicar máquina ou posto de trabalho juntamente com a  atividade 
</t>
        </r>
        <r>
          <rPr>
            <b/>
            <sz val="12"/>
            <color indexed="81"/>
            <rFont val="Tahoma"/>
            <family val="2"/>
          </rPr>
          <t>Exemplo</t>
        </r>
        <r>
          <rPr>
            <sz val="12"/>
            <color indexed="81"/>
            <rFont val="Tahoma"/>
            <family val="2"/>
          </rPr>
          <t xml:space="preserve">: 
Máquina Heller XY - Tornear contorno externo do Virabrequim 
Posto 4 - Montagem da bomba de água
</t>
        </r>
      </text>
    </comment>
    <comment ref="AJ2" authorId="1" shapeId="0" xr:uid="{87EDA866-C642-4A2A-82BE-6E54F8D9B0F8}">
      <text>
        <r>
          <rPr>
            <b/>
            <sz val="10"/>
            <color indexed="81"/>
            <rFont val="Tahoma"/>
            <family val="2"/>
          </rPr>
          <t>Info:</t>
        </r>
        <r>
          <rPr>
            <sz val="10"/>
            <color indexed="81"/>
            <rFont val="Tahoma"/>
            <family val="2"/>
          </rPr>
          <t xml:space="preserve">
Não há regras para atribuição do No. da FTP, devendo-se excluir o risco de duplicidade na numeração.</t>
        </r>
      </text>
    </comment>
    <comment ref="A4" authorId="1" shapeId="0" xr:uid="{32CCCB2D-07ED-482D-B6DE-EFB660A96D33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Números de linhas pode ser excedido, se necessário, para poder por ex. indicar mais do que 24 passos de trabalho principais em uma 2º página desta folha.</t>
        </r>
      </text>
    </comment>
    <comment ref="B4" authorId="1" shapeId="0" xr:uid="{8FA5700D-906D-4CE1-A60D-5BAC2A453AC7}">
      <text>
        <r>
          <rPr>
            <b/>
            <sz val="10"/>
            <color indexed="81"/>
            <rFont val="Tahoma"/>
            <family val="2"/>
          </rPr>
          <t xml:space="preserve">Informação: 
</t>
        </r>
        <r>
          <rPr>
            <sz val="10"/>
            <color indexed="81"/>
            <rFont val="Tahoma"/>
            <family val="2"/>
          </rPr>
          <t xml:space="preserve">Indicar o elemento de trabalho principal de forma breve e concisa, utilizando apenas verbo e objeto.
</t>
        </r>
        <r>
          <rPr>
            <b/>
            <sz val="10"/>
            <color indexed="81"/>
            <rFont val="Tahoma"/>
            <family val="2"/>
          </rPr>
          <t>Exemplos:</t>
        </r>
        <r>
          <rPr>
            <sz val="10"/>
            <color indexed="81"/>
            <rFont val="Tahoma"/>
            <family val="2"/>
          </rPr>
          <t xml:space="preserve">
Introduzir virabrequim
Montar mancal esquerdo do motor
Encaixar 4 conexões
Apertar parafuso </t>
        </r>
      </text>
    </comment>
    <comment ref="G4" authorId="2" shapeId="0" xr:uid="{2E2E15AE-A35C-4414-A923-A9EDAD8015BD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Se o elemento principal de trabalho não for suficientemente descrito com objeto e verbo, será possível fazer neste campo uma nova descrição resumida na qual são indicadas as principais ferramentas e observações sobre os símbolos (S,Q e R). Se o espaço não for suficiente, partir-se-á do pressuposto de que o elemento de trabalho é muito complicado e por isso deve ser dividido em vários elementos de trabalho principais.
</t>
        </r>
        <r>
          <rPr>
            <b/>
            <sz val="10"/>
            <color indexed="81"/>
            <rFont val="Tahoma"/>
            <family val="2"/>
          </rPr>
          <t>Exemplo</t>
        </r>
        <r>
          <rPr>
            <sz val="10"/>
            <color indexed="81"/>
            <rFont val="Tahoma"/>
            <family val="2"/>
          </rPr>
          <t xml:space="preserve">:
Colocar parafusos no filtro de óleo, encaixar e aparafusar com aparafusador azul.
</t>
        </r>
      </text>
    </comment>
    <comment ref="S4" authorId="2" shapeId="0" xr:uid="{9493A95F-501D-4B3F-848A-B8CD0C4D673C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  <comment ref="Z4" authorId="2" shapeId="0" xr:uid="{F6223A66-F8C1-4A81-865D-7E99979F522D}">
      <text>
        <r>
          <rPr>
            <b/>
            <sz val="10"/>
            <color indexed="81"/>
            <rFont val="Tahoma"/>
            <family val="2"/>
          </rPr>
          <t xml:space="preserve">Info: 
</t>
        </r>
        <r>
          <rPr>
            <sz val="10"/>
            <color indexed="81"/>
            <rFont val="Tahoma"/>
            <family val="2"/>
          </rPr>
          <t>Todas as especificações de tempo devem ser determinadas e fornecidas pela Área de Planejamento de Produção.</t>
        </r>
      </text>
    </comment>
    <comment ref="Z5" authorId="3" shapeId="0" xr:uid="{308DE068-F9D2-4ED3-B201-8CC2BA4C6DCE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Tempo que o operador está envolvido com um elemento de trabalho principal, ou seja, ao final do elemento de trabalho uma máquina poderá continuar funcionando automaticamente e sem supervisão. O tempo total pode ser subdividido nos períodos de tempo A, B e C, situados à direita.</t>
        </r>
      </text>
    </comment>
    <comment ref="AA5" authorId="3" shapeId="0" xr:uid="{DA631B5A-EE68-4AD7-962C-D907574E7E80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página: período de tempo para "Atividade que agrega valor" ou "Trabalho manual" </t>
        </r>
      </text>
    </comment>
    <comment ref="AB5" authorId="3" shapeId="0" xr:uid="{E4293802-A022-4EC8-82B8-C7E38C04ACB7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"Atividade que não agrega valor, mas que é necessária" ou "Atividade autônoma da máquina"</t>
        </r>
      </text>
    </comment>
    <comment ref="AC5" authorId="3" shapeId="0" xr:uid="{A082051A-64CC-4BB4-966C-D7FB5AC6DE66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"Desperdício" ou "Trajetos"</t>
        </r>
      </text>
    </comment>
    <comment ref="A40" authorId="1" shapeId="0" xr:uid="{41760D56-6865-4098-9821-C1277AE3C08D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O número da versão atual substitui o número da versão anterior.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Kölbel</author>
    <author>sschuess</author>
    <author>Alexander Weber</author>
    <author>User</author>
  </authors>
  <commentList>
    <comment ref="Z1" authorId="0" shapeId="0" xr:uid="{B9390E77-6531-4A05-A8EA-6FBF67F4FBC0}">
      <text>
        <r>
          <rPr>
            <b/>
            <sz val="12"/>
            <color indexed="81"/>
            <rFont val="Tahoma"/>
            <family val="2"/>
          </rPr>
          <t xml:space="preserve">Informação:
</t>
        </r>
        <r>
          <rPr>
            <sz val="12"/>
            <color indexed="81"/>
            <rFont val="Tahoma"/>
            <family val="2"/>
          </rPr>
          <t xml:space="preserve">Indicar máquina ou posto de trabalho juntamente com a  atividade 
</t>
        </r>
        <r>
          <rPr>
            <b/>
            <sz val="12"/>
            <color indexed="81"/>
            <rFont val="Tahoma"/>
            <family val="2"/>
          </rPr>
          <t>Exemplo</t>
        </r>
        <r>
          <rPr>
            <sz val="12"/>
            <color indexed="81"/>
            <rFont val="Tahoma"/>
            <family val="2"/>
          </rPr>
          <t xml:space="preserve">: 
Máquina Heller XY - Tornear contorno externo do Virabrequim 
Posto 4 - Montagem da bomba de água
</t>
        </r>
      </text>
    </comment>
    <comment ref="AJ2" authorId="1" shapeId="0" xr:uid="{569B5C2A-E162-42C2-B510-E137FD994D07}">
      <text>
        <r>
          <rPr>
            <b/>
            <sz val="10"/>
            <color indexed="81"/>
            <rFont val="Tahoma"/>
            <family val="2"/>
          </rPr>
          <t>Info:</t>
        </r>
        <r>
          <rPr>
            <sz val="10"/>
            <color indexed="81"/>
            <rFont val="Tahoma"/>
            <family val="2"/>
          </rPr>
          <t xml:space="preserve">
Não há regras para atribuição do No. da FTP, devendo-se excluir o risco de duplicidade na numeração.</t>
        </r>
      </text>
    </comment>
    <comment ref="A4" authorId="1" shapeId="0" xr:uid="{1C2928CA-9F13-49AF-80DF-E2D97B20B3FB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Números de linhas pode ser excedido, se necessário, para poder por ex. indicar mais do que 24 passos de trabalho principais em uma 2º página desta folha.</t>
        </r>
      </text>
    </comment>
    <comment ref="B4" authorId="1" shapeId="0" xr:uid="{68D43319-13FB-4F18-A7F5-D922987E1292}">
      <text>
        <r>
          <rPr>
            <b/>
            <sz val="10"/>
            <color indexed="81"/>
            <rFont val="Tahoma"/>
            <family val="2"/>
          </rPr>
          <t xml:space="preserve">Informação: 
</t>
        </r>
        <r>
          <rPr>
            <sz val="10"/>
            <color indexed="81"/>
            <rFont val="Tahoma"/>
            <family val="2"/>
          </rPr>
          <t xml:space="preserve">Indicar o elemento de trabalho principal de forma breve e concisa, utilizando apenas verbo e objeto.
</t>
        </r>
        <r>
          <rPr>
            <b/>
            <sz val="10"/>
            <color indexed="81"/>
            <rFont val="Tahoma"/>
            <family val="2"/>
          </rPr>
          <t>Exemplos:</t>
        </r>
        <r>
          <rPr>
            <sz val="10"/>
            <color indexed="81"/>
            <rFont val="Tahoma"/>
            <family val="2"/>
          </rPr>
          <t xml:space="preserve">
Introduzir virabrequim
Montar mancal esquerdo do motor
Encaixar 4 conexões
Apertar parafuso </t>
        </r>
      </text>
    </comment>
    <comment ref="G4" authorId="2" shapeId="0" xr:uid="{73ECAB1E-73DC-4253-9C61-DA2353F5B0EB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Se o elemento principal de trabalho não for suficientemente descrito com objeto e verbo, será possível fazer neste campo uma nova descrição resumida na qual são indicadas as principais ferramentas e observações sobre os símbolos (S,Q e R). Se o espaço não for suficiente, partir-se-á do pressuposto de que o elemento de trabalho é muito complicado e por isso deve ser dividido em vários elementos de trabalho principais.
</t>
        </r>
        <r>
          <rPr>
            <b/>
            <sz val="10"/>
            <color indexed="81"/>
            <rFont val="Tahoma"/>
            <family val="2"/>
          </rPr>
          <t>Exemplo</t>
        </r>
        <r>
          <rPr>
            <sz val="10"/>
            <color indexed="81"/>
            <rFont val="Tahoma"/>
            <family val="2"/>
          </rPr>
          <t xml:space="preserve">:
Colocar parafusos no filtro de óleo, encaixar e aparafusar com aparafusador azul.
</t>
        </r>
      </text>
    </comment>
    <comment ref="S4" authorId="2" shapeId="0" xr:uid="{D8658954-B016-4ECB-8B08-2C0EC0A1BCAC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  <comment ref="Z4" authorId="2" shapeId="0" xr:uid="{962B0B29-277C-4088-81E4-4442FAF68BB4}">
      <text>
        <r>
          <rPr>
            <b/>
            <sz val="10"/>
            <color indexed="81"/>
            <rFont val="Tahoma"/>
            <family val="2"/>
          </rPr>
          <t xml:space="preserve">Info: 
</t>
        </r>
        <r>
          <rPr>
            <sz val="10"/>
            <color indexed="81"/>
            <rFont val="Tahoma"/>
            <family val="2"/>
          </rPr>
          <t>Todas as especificações de tempo devem ser determinadas e fornecidas pela Área de Planejamento de Produção.</t>
        </r>
      </text>
    </comment>
    <comment ref="Z5" authorId="3" shapeId="0" xr:uid="{4E3671E0-7CC2-455D-B4A3-EC347B32365E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Tempo que o operador está envolvido com um elemento de trabalho principal, ou seja, ao final do elemento de trabalho uma máquina poderá continuar funcionando automaticamente e sem supervisão. O tempo total pode ser subdividido nos períodos de tempo A, B e C, situados à direita.</t>
        </r>
      </text>
    </comment>
    <comment ref="AA5" authorId="3" shapeId="0" xr:uid="{BC3D8953-1415-4222-9A8F-40B04978B81A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página: período de tempo para "Atividade que agrega valor" ou "Trabalho manual" </t>
        </r>
      </text>
    </comment>
    <comment ref="AB5" authorId="3" shapeId="0" xr:uid="{B09E7ED8-1576-417C-A838-7E86423E1524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"Atividade que não agrega valor, mas que é necessária" ou "Atividade autônoma da máquina"</t>
        </r>
      </text>
    </comment>
    <comment ref="AC5" authorId="3" shapeId="0" xr:uid="{E02622E9-4CF7-4BF2-9BD2-4E95BBE739A2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"Desperdício" ou "Trajetos"</t>
        </r>
      </text>
    </comment>
    <comment ref="A40" authorId="1" shapeId="0" xr:uid="{F14EAD79-9229-4928-848E-E45237F90DEB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O número da versão atual substitui o número da versão anterior.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Kölbel</author>
    <author>sschuess</author>
    <author>Alexander Weber</author>
    <author>User</author>
  </authors>
  <commentList>
    <comment ref="Z1" authorId="0" shapeId="0" xr:uid="{15FBBA67-B158-45AA-A144-32D292212D52}">
      <text>
        <r>
          <rPr>
            <b/>
            <sz val="12"/>
            <color indexed="81"/>
            <rFont val="Tahoma"/>
            <family val="2"/>
          </rPr>
          <t xml:space="preserve">Informação:
</t>
        </r>
        <r>
          <rPr>
            <sz val="12"/>
            <color indexed="81"/>
            <rFont val="Tahoma"/>
            <family val="2"/>
          </rPr>
          <t xml:space="preserve">Indicar máquina ou posto de trabalho juntamente com a  atividade 
</t>
        </r>
        <r>
          <rPr>
            <b/>
            <sz val="12"/>
            <color indexed="81"/>
            <rFont val="Tahoma"/>
            <family val="2"/>
          </rPr>
          <t>Exemplo</t>
        </r>
        <r>
          <rPr>
            <sz val="12"/>
            <color indexed="81"/>
            <rFont val="Tahoma"/>
            <family val="2"/>
          </rPr>
          <t xml:space="preserve">: 
Máquina Heller XY - Tornear contorno externo do Virabrequim 
Posto 4 - Montagem da bomba de água
</t>
        </r>
      </text>
    </comment>
    <comment ref="AJ2" authorId="1" shapeId="0" xr:uid="{531A79DB-5291-4754-BB42-DB3B543AD312}">
      <text>
        <r>
          <rPr>
            <b/>
            <sz val="10"/>
            <color indexed="81"/>
            <rFont val="Tahoma"/>
            <family val="2"/>
          </rPr>
          <t>Info:</t>
        </r>
        <r>
          <rPr>
            <sz val="10"/>
            <color indexed="81"/>
            <rFont val="Tahoma"/>
            <family val="2"/>
          </rPr>
          <t xml:space="preserve">
Não há regras para atribuição do No. da FTP, devendo-se excluir o risco de duplicidade na numeração.</t>
        </r>
      </text>
    </comment>
    <comment ref="A4" authorId="1" shapeId="0" xr:uid="{8DC58BE8-812E-4AAF-A5CA-0922BC2F6C80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Números de linhas pode ser excedido, se necessário, para poder por ex. indicar mais do que 24 passos de trabalho principais em uma 2º página desta folha.</t>
        </r>
      </text>
    </comment>
    <comment ref="B4" authorId="1" shapeId="0" xr:uid="{C222FB70-017F-4301-AA12-54714C199330}">
      <text>
        <r>
          <rPr>
            <b/>
            <sz val="10"/>
            <color indexed="81"/>
            <rFont val="Tahoma"/>
            <family val="2"/>
          </rPr>
          <t xml:space="preserve">Informação: 
</t>
        </r>
        <r>
          <rPr>
            <sz val="10"/>
            <color indexed="81"/>
            <rFont val="Tahoma"/>
            <family val="2"/>
          </rPr>
          <t xml:space="preserve">Indicar o elemento de trabalho principal de forma breve e concisa, utilizando apenas verbo e objeto.
</t>
        </r>
        <r>
          <rPr>
            <b/>
            <sz val="10"/>
            <color indexed="81"/>
            <rFont val="Tahoma"/>
            <family val="2"/>
          </rPr>
          <t>Exemplos:</t>
        </r>
        <r>
          <rPr>
            <sz val="10"/>
            <color indexed="81"/>
            <rFont val="Tahoma"/>
            <family val="2"/>
          </rPr>
          <t xml:space="preserve">
Introduzir virabrequim
Montar mancal esquerdo do motor
Encaixar 4 conexões
Apertar parafuso </t>
        </r>
      </text>
    </comment>
    <comment ref="G4" authorId="2" shapeId="0" xr:uid="{7F44B93F-569C-481B-B2AC-C0DD3EB93CE3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Se o elemento principal de trabalho não for suficientemente descrito com objeto e verbo, será possível fazer neste campo uma nova descrição resumida na qual são indicadas as principais ferramentas e observações sobre os símbolos (S,Q e R). Se o espaço não for suficiente, partir-se-á do pressuposto de que o elemento de trabalho é muito complicado e por isso deve ser dividido em vários elementos de trabalho principais.
</t>
        </r>
        <r>
          <rPr>
            <b/>
            <sz val="10"/>
            <color indexed="81"/>
            <rFont val="Tahoma"/>
            <family val="2"/>
          </rPr>
          <t>Exemplo</t>
        </r>
        <r>
          <rPr>
            <sz val="10"/>
            <color indexed="81"/>
            <rFont val="Tahoma"/>
            <family val="2"/>
          </rPr>
          <t xml:space="preserve">:
Colocar parafusos no filtro de óleo, encaixar e aparafusar com aparafusador azul.
</t>
        </r>
      </text>
    </comment>
    <comment ref="S4" authorId="2" shapeId="0" xr:uid="{93505B06-F5D0-49B5-9D90-55A82B056E44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  <comment ref="Z4" authorId="2" shapeId="0" xr:uid="{3DB83A24-88A3-4FA6-9B88-3FDF717E94BA}">
      <text>
        <r>
          <rPr>
            <b/>
            <sz val="10"/>
            <color indexed="81"/>
            <rFont val="Tahoma"/>
            <family val="2"/>
          </rPr>
          <t xml:space="preserve">Info: 
</t>
        </r>
        <r>
          <rPr>
            <sz val="10"/>
            <color indexed="81"/>
            <rFont val="Tahoma"/>
            <family val="2"/>
          </rPr>
          <t>Todas as especificações de tempo devem ser determinadas e fornecidas pela Área de Planejamento de Produção.</t>
        </r>
      </text>
    </comment>
    <comment ref="Z5" authorId="3" shapeId="0" xr:uid="{FD1A63AE-439B-4970-9A86-665790A86C2A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Tempo que o operador está envolvido com um elemento de trabalho principal, ou seja, ao final do elemento de trabalho uma máquina poderá continuar funcionando automaticamente e sem supervisão. O tempo total pode ser subdividido nos períodos de tempo A, B e C, situados à direita.</t>
        </r>
      </text>
    </comment>
    <comment ref="AA5" authorId="3" shapeId="0" xr:uid="{72699AEE-4664-479D-A16A-728C1AF95F13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página: período de tempo para "Atividade que agrega valor" ou "Trabalho manual" </t>
        </r>
      </text>
    </comment>
    <comment ref="AB5" authorId="3" shapeId="0" xr:uid="{E68E211C-9254-41EA-88F1-6F46942379A9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"Atividade que não agrega valor, mas que é necessária" ou "Atividade autônoma da máquina"</t>
        </r>
      </text>
    </comment>
    <comment ref="AC5" authorId="3" shapeId="0" xr:uid="{96FBD7AE-D391-48BD-BE07-ACC3DE0FF8EF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"Desperdício" ou "Trajetos"</t>
        </r>
      </text>
    </comment>
    <comment ref="A40" authorId="1" shapeId="0" xr:uid="{37C83CFB-9B25-45D8-832E-EA579C2DEBDD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O número da versão atual substitui o número da versão anterior.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Kölbel</author>
    <author>sschuess</author>
    <author>Alexander Weber</author>
    <author>User</author>
  </authors>
  <commentList>
    <comment ref="Z1" authorId="0" shapeId="0" xr:uid="{B950E432-E6F8-4DBD-8248-04A23775BA2C}">
      <text>
        <r>
          <rPr>
            <b/>
            <sz val="12"/>
            <color indexed="81"/>
            <rFont val="Tahoma"/>
            <family val="2"/>
          </rPr>
          <t xml:space="preserve">Informação:
</t>
        </r>
        <r>
          <rPr>
            <sz val="12"/>
            <color indexed="81"/>
            <rFont val="Tahoma"/>
            <family val="2"/>
          </rPr>
          <t xml:space="preserve">Indicar máquina ou posto de trabalho juntamente com a  atividade 
</t>
        </r>
        <r>
          <rPr>
            <b/>
            <sz val="12"/>
            <color indexed="81"/>
            <rFont val="Tahoma"/>
            <family val="2"/>
          </rPr>
          <t>Exemplo</t>
        </r>
        <r>
          <rPr>
            <sz val="12"/>
            <color indexed="81"/>
            <rFont val="Tahoma"/>
            <family val="2"/>
          </rPr>
          <t xml:space="preserve">: 
Máquina Heller XY - Tornear contorno externo do Virabrequim 
Posto 4 - Montagem da bomba de água
</t>
        </r>
      </text>
    </comment>
    <comment ref="AJ2" authorId="1" shapeId="0" xr:uid="{0B10B651-F186-46A3-9975-2084ACA53287}">
      <text>
        <r>
          <rPr>
            <b/>
            <sz val="10"/>
            <color indexed="81"/>
            <rFont val="Tahoma"/>
            <family val="2"/>
          </rPr>
          <t>Info:</t>
        </r>
        <r>
          <rPr>
            <sz val="10"/>
            <color indexed="81"/>
            <rFont val="Tahoma"/>
            <family val="2"/>
          </rPr>
          <t xml:space="preserve">
Não há regras para atribuição do No. da FTP, devendo-se excluir o risco de duplicidade na numeração.</t>
        </r>
      </text>
    </comment>
    <comment ref="A4" authorId="1" shapeId="0" xr:uid="{4244C4F6-8FA4-424A-A179-2AF240048203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Números de linhas pode ser excedido, se necessário, para poder por ex. indicar mais do que 24 passos de trabalho principais em uma 2º página desta folha.</t>
        </r>
      </text>
    </comment>
    <comment ref="B4" authorId="1" shapeId="0" xr:uid="{ABCB2023-5B3D-4E62-9D43-458047A19439}">
      <text>
        <r>
          <rPr>
            <b/>
            <sz val="10"/>
            <color indexed="81"/>
            <rFont val="Tahoma"/>
            <family val="2"/>
          </rPr>
          <t xml:space="preserve">Informação: 
</t>
        </r>
        <r>
          <rPr>
            <sz val="10"/>
            <color indexed="81"/>
            <rFont val="Tahoma"/>
            <family val="2"/>
          </rPr>
          <t xml:space="preserve">Indicar o elemento de trabalho principal de forma breve e concisa, utilizando apenas verbo e objeto.
</t>
        </r>
        <r>
          <rPr>
            <b/>
            <sz val="10"/>
            <color indexed="81"/>
            <rFont val="Tahoma"/>
            <family val="2"/>
          </rPr>
          <t>Exemplos:</t>
        </r>
        <r>
          <rPr>
            <sz val="10"/>
            <color indexed="81"/>
            <rFont val="Tahoma"/>
            <family val="2"/>
          </rPr>
          <t xml:space="preserve">
Introduzir virabrequim
Montar mancal esquerdo do motor
Encaixar 4 conexões
Apertar parafuso </t>
        </r>
      </text>
    </comment>
    <comment ref="G4" authorId="2" shapeId="0" xr:uid="{8DE6F67A-BF62-45B6-AB74-8554765EE5FA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Se o elemento principal de trabalho não for suficientemente descrito com objeto e verbo, será possível fazer neste campo uma nova descrição resumida na qual são indicadas as principais ferramentas e observações sobre os símbolos (S,Q e R). Se o espaço não for suficiente, partir-se-á do pressuposto de que o elemento de trabalho é muito complicado e por isso deve ser dividido em vários elementos de trabalho principais.
</t>
        </r>
        <r>
          <rPr>
            <b/>
            <sz val="10"/>
            <color indexed="81"/>
            <rFont val="Tahoma"/>
            <family val="2"/>
          </rPr>
          <t>Exemplo</t>
        </r>
        <r>
          <rPr>
            <sz val="10"/>
            <color indexed="81"/>
            <rFont val="Tahoma"/>
            <family val="2"/>
          </rPr>
          <t xml:space="preserve">:
Colocar parafusos no filtro de óleo, encaixar e aparafusar com aparafusador azul.
</t>
        </r>
      </text>
    </comment>
    <comment ref="S4" authorId="2" shapeId="0" xr:uid="{2B07A5B7-E0BB-41D3-8F4E-99CB0187F68A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  <comment ref="Z4" authorId="2" shapeId="0" xr:uid="{CEC8A02A-D139-41F0-8744-B444F615538B}">
      <text>
        <r>
          <rPr>
            <b/>
            <sz val="10"/>
            <color indexed="81"/>
            <rFont val="Tahoma"/>
            <family val="2"/>
          </rPr>
          <t xml:space="preserve">Info: 
</t>
        </r>
        <r>
          <rPr>
            <sz val="10"/>
            <color indexed="81"/>
            <rFont val="Tahoma"/>
            <family val="2"/>
          </rPr>
          <t>Todas as especificações de tempo devem ser determinadas e fornecidas pela Área de Planejamento de Produção.</t>
        </r>
      </text>
    </comment>
    <comment ref="Z5" authorId="3" shapeId="0" xr:uid="{E3D89949-72F6-451A-8CD4-302D518FBB34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Tempo que o operador está envolvido com um elemento de trabalho principal, ou seja, ao final do elemento de trabalho uma máquina poderá continuar funcionando automaticamente e sem supervisão. O tempo total pode ser subdividido nos períodos de tempo A, B e C, situados à direita.</t>
        </r>
      </text>
    </comment>
    <comment ref="AA5" authorId="3" shapeId="0" xr:uid="{3AA635BA-BF1C-40AA-B35E-63CD2D5F1C5E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página: período de tempo para "Atividade que agrega valor" ou "Trabalho manual" </t>
        </r>
      </text>
    </comment>
    <comment ref="AB5" authorId="3" shapeId="0" xr:uid="{FE08565E-951C-48DF-8561-AE322ECE8E04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"Atividade que não agrega valor, mas que é necessária" ou "Atividade autônoma da máquina"</t>
        </r>
      </text>
    </comment>
    <comment ref="AC5" authorId="3" shapeId="0" xr:uid="{15D05D5A-D742-4B8B-8581-32580D8B9D73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"Desperdício" ou "Trajetos"</t>
        </r>
      </text>
    </comment>
    <comment ref="A40" authorId="1" shapeId="0" xr:uid="{552DA1D6-C081-4342-A9BC-440E5C3FF9E2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O número da versão atual substitui o número da versão anterior.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Kölbel</author>
    <author>sschuess</author>
    <author>Alexander Weber</author>
    <author>User</author>
  </authors>
  <commentList>
    <comment ref="Z1" authorId="0" shapeId="0" xr:uid="{2E5EA478-2C9D-4846-99ED-B4F99A263960}">
      <text>
        <r>
          <rPr>
            <b/>
            <sz val="12"/>
            <color indexed="81"/>
            <rFont val="Tahoma"/>
            <family val="2"/>
          </rPr>
          <t xml:space="preserve">Informação:
</t>
        </r>
        <r>
          <rPr>
            <sz val="12"/>
            <color indexed="81"/>
            <rFont val="Tahoma"/>
            <family val="2"/>
          </rPr>
          <t xml:space="preserve">Indicar máquina ou posto de trabalho juntamente com a  atividade 
</t>
        </r>
        <r>
          <rPr>
            <b/>
            <sz val="12"/>
            <color indexed="81"/>
            <rFont val="Tahoma"/>
            <family val="2"/>
          </rPr>
          <t>Exemplo</t>
        </r>
        <r>
          <rPr>
            <sz val="12"/>
            <color indexed="81"/>
            <rFont val="Tahoma"/>
            <family val="2"/>
          </rPr>
          <t xml:space="preserve">: 
Máquina Heller XY - Tornear contorno externo do Virabrequim 
Posto 4 - Montagem da bomba de água
</t>
        </r>
      </text>
    </comment>
    <comment ref="AJ2" authorId="1" shapeId="0" xr:uid="{E816C6AF-42AB-47B6-8F00-BBDD3BA5041D}">
      <text>
        <r>
          <rPr>
            <b/>
            <sz val="10"/>
            <color indexed="81"/>
            <rFont val="Tahoma"/>
            <family val="2"/>
          </rPr>
          <t>Info:</t>
        </r>
        <r>
          <rPr>
            <sz val="10"/>
            <color indexed="81"/>
            <rFont val="Tahoma"/>
            <family val="2"/>
          </rPr>
          <t xml:space="preserve">
Não há regras para atribuição do No. da FTP, devendo-se excluir o risco de duplicidade na numeração.</t>
        </r>
      </text>
    </comment>
    <comment ref="A4" authorId="1" shapeId="0" xr:uid="{E4B54B0D-195E-4493-B04F-A4FD935F8685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Números de linhas pode ser excedido, se necessário, para poder por ex. indicar mais do que 24 passos de trabalho principais em uma 2º página desta folha.</t>
        </r>
      </text>
    </comment>
    <comment ref="B4" authorId="1" shapeId="0" xr:uid="{595999A6-4F77-45F0-A122-F92FBB0885F6}">
      <text>
        <r>
          <rPr>
            <b/>
            <sz val="10"/>
            <color indexed="81"/>
            <rFont val="Tahoma"/>
            <family val="2"/>
          </rPr>
          <t xml:space="preserve">Informação: 
</t>
        </r>
        <r>
          <rPr>
            <sz val="10"/>
            <color indexed="81"/>
            <rFont val="Tahoma"/>
            <family val="2"/>
          </rPr>
          <t xml:space="preserve">Indicar o elemento de trabalho principal de forma breve e concisa, utilizando apenas verbo e objeto.
</t>
        </r>
        <r>
          <rPr>
            <b/>
            <sz val="10"/>
            <color indexed="81"/>
            <rFont val="Tahoma"/>
            <family val="2"/>
          </rPr>
          <t>Exemplos:</t>
        </r>
        <r>
          <rPr>
            <sz val="10"/>
            <color indexed="81"/>
            <rFont val="Tahoma"/>
            <family val="2"/>
          </rPr>
          <t xml:space="preserve">
Introduzir virabrequim
Montar mancal esquerdo do motor
Encaixar 4 conexões
Apertar parafuso </t>
        </r>
      </text>
    </comment>
    <comment ref="G4" authorId="2" shapeId="0" xr:uid="{590298F4-9C62-4162-A05F-CB1EF1F8142E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Se o elemento principal de trabalho não for suficientemente descrito com objeto e verbo, será possível fazer neste campo uma nova descrição resumida na qual são indicadas as principais ferramentas e observações sobre os símbolos (S,Q e R). Se o espaço não for suficiente, partir-se-á do pressuposto de que o elemento de trabalho é muito complicado e por isso deve ser dividido em vários elementos de trabalho principais.
</t>
        </r>
        <r>
          <rPr>
            <b/>
            <sz val="10"/>
            <color indexed="81"/>
            <rFont val="Tahoma"/>
            <family val="2"/>
          </rPr>
          <t>Exemplo</t>
        </r>
        <r>
          <rPr>
            <sz val="10"/>
            <color indexed="81"/>
            <rFont val="Tahoma"/>
            <family val="2"/>
          </rPr>
          <t xml:space="preserve">:
Colocar parafusos no filtro de óleo, encaixar e aparafusar com aparafusador azul.
</t>
        </r>
      </text>
    </comment>
    <comment ref="S4" authorId="2" shapeId="0" xr:uid="{C0E48D0D-E777-44C2-9589-B25C42860EE3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  <comment ref="Z4" authorId="2" shapeId="0" xr:uid="{5A4A16F5-E718-4689-ACE0-37F638E5E6C2}">
      <text>
        <r>
          <rPr>
            <b/>
            <sz val="10"/>
            <color indexed="81"/>
            <rFont val="Tahoma"/>
            <family val="2"/>
          </rPr>
          <t xml:space="preserve">Info: 
</t>
        </r>
        <r>
          <rPr>
            <sz val="10"/>
            <color indexed="81"/>
            <rFont val="Tahoma"/>
            <family val="2"/>
          </rPr>
          <t>Todas as especificações de tempo devem ser determinadas e fornecidas pela Área de Planejamento de Produção.</t>
        </r>
      </text>
    </comment>
    <comment ref="Z5" authorId="3" shapeId="0" xr:uid="{0C8CB4EF-EBDB-4A6D-BF58-06CF4A0C2AE2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Tempo que o operador está envolvido com um elemento de trabalho principal, ou seja, ao final do elemento de trabalho uma máquina poderá continuar funcionando automaticamente e sem supervisão. O tempo total pode ser subdividido nos períodos de tempo A, B e C, situados à direita.</t>
        </r>
      </text>
    </comment>
    <comment ref="AA5" authorId="3" shapeId="0" xr:uid="{1ED59FA2-5269-40A0-9789-D8FB1987CD4E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página: período de tempo para "Atividade que agrega valor" ou "Trabalho manual" </t>
        </r>
      </text>
    </comment>
    <comment ref="AB5" authorId="3" shapeId="0" xr:uid="{B48CD7E9-2590-4B44-AE02-9556BB78FDE4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"Atividade que não agrega valor, mas que é necessária" ou "Atividade autônoma da máquina"</t>
        </r>
      </text>
    </comment>
    <comment ref="AC5" authorId="3" shapeId="0" xr:uid="{420654EC-54FF-4A4F-9307-67AB983680D0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"Desperdício" ou "Trajetos"</t>
        </r>
      </text>
    </comment>
    <comment ref="A40" authorId="1" shapeId="0" xr:uid="{6F51B715-CE94-4A26-B19C-06266CF8DE5D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O número da versão atual substitui o número da versão anterior.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Kölbel</author>
    <author>sschuess</author>
    <author>Alexander Weber</author>
    <author>User</author>
  </authors>
  <commentList>
    <comment ref="Z1" authorId="0" shapeId="0" xr:uid="{07CBA21C-8E01-4E8E-86BF-CF90716F2278}">
      <text>
        <r>
          <rPr>
            <b/>
            <sz val="12"/>
            <color indexed="81"/>
            <rFont val="Tahoma"/>
            <family val="2"/>
          </rPr>
          <t xml:space="preserve">Informação:
</t>
        </r>
        <r>
          <rPr>
            <sz val="12"/>
            <color indexed="81"/>
            <rFont val="Tahoma"/>
            <family val="2"/>
          </rPr>
          <t xml:space="preserve">Indicar máquina ou posto de trabalho juntamente com a  atividade 
</t>
        </r>
        <r>
          <rPr>
            <b/>
            <sz val="12"/>
            <color indexed="81"/>
            <rFont val="Tahoma"/>
            <family val="2"/>
          </rPr>
          <t>Exemplo</t>
        </r>
        <r>
          <rPr>
            <sz val="12"/>
            <color indexed="81"/>
            <rFont val="Tahoma"/>
            <family val="2"/>
          </rPr>
          <t xml:space="preserve">: 
Máquina Heller XY - Tornear contorno externo do Virabrequim 
Posto 4 - Montagem da bomba de água
</t>
        </r>
      </text>
    </comment>
    <comment ref="AJ2" authorId="1" shapeId="0" xr:uid="{DAC87BA0-BB85-49C6-906D-3B142DA3D464}">
      <text>
        <r>
          <rPr>
            <b/>
            <sz val="10"/>
            <color indexed="81"/>
            <rFont val="Tahoma"/>
            <family val="2"/>
          </rPr>
          <t>Info:</t>
        </r>
        <r>
          <rPr>
            <sz val="10"/>
            <color indexed="81"/>
            <rFont val="Tahoma"/>
            <family val="2"/>
          </rPr>
          <t xml:space="preserve">
Não há regras para atribuição do No. da FTP, devendo-se excluir o risco de duplicidade na numeração.</t>
        </r>
      </text>
    </comment>
    <comment ref="A4" authorId="1" shapeId="0" xr:uid="{11F4BD0E-8FF8-4CAE-A466-D376AF22BC0F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Números de linhas pode ser excedido, se necessário, para poder por ex. indicar mais do que 24 passos de trabalho principais em uma 2º página desta folha.</t>
        </r>
      </text>
    </comment>
    <comment ref="B4" authorId="1" shapeId="0" xr:uid="{6D51FE6E-63AF-4401-A883-9E0F3CAF3BA8}">
      <text>
        <r>
          <rPr>
            <b/>
            <sz val="10"/>
            <color indexed="81"/>
            <rFont val="Tahoma"/>
            <family val="2"/>
          </rPr>
          <t xml:space="preserve">Informação: 
</t>
        </r>
        <r>
          <rPr>
            <sz val="10"/>
            <color indexed="81"/>
            <rFont val="Tahoma"/>
            <family val="2"/>
          </rPr>
          <t xml:space="preserve">Indicar o elemento de trabalho principal de forma breve e concisa, utilizando apenas verbo e objeto.
</t>
        </r>
        <r>
          <rPr>
            <b/>
            <sz val="10"/>
            <color indexed="81"/>
            <rFont val="Tahoma"/>
            <family val="2"/>
          </rPr>
          <t>Exemplos:</t>
        </r>
        <r>
          <rPr>
            <sz val="10"/>
            <color indexed="81"/>
            <rFont val="Tahoma"/>
            <family val="2"/>
          </rPr>
          <t xml:space="preserve">
Introduzir virabrequim
Montar mancal esquerdo do motor
Encaixar 4 conexões
Apertar parafuso </t>
        </r>
      </text>
    </comment>
    <comment ref="G4" authorId="2" shapeId="0" xr:uid="{BDC29803-607A-409B-A5D9-586C350B455E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Se o elemento principal de trabalho não for suficientemente descrito com objeto e verbo, será possível fazer neste campo uma nova descrição resumida na qual são indicadas as principais ferramentas e observações sobre os símbolos (S,Q e R). Se o espaço não for suficiente, partir-se-á do pressuposto de que o elemento de trabalho é muito complicado e por isso deve ser dividido em vários elementos de trabalho principais.
</t>
        </r>
        <r>
          <rPr>
            <b/>
            <sz val="10"/>
            <color indexed="81"/>
            <rFont val="Tahoma"/>
            <family val="2"/>
          </rPr>
          <t>Exemplo</t>
        </r>
        <r>
          <rPr>
            <sz val="10"/>
            <color indexed="81"/>
            <rFont val="Tahoma"/>
            <family val="2"/>
          </rPr>
          <t xml:space="preserve">:
Colocar parafusos no filtro de óleo, encaixar e aparafusar com aparafusador azul.
</t>
        </r>
      </text>
    </comment>
    <comment ref="S4" authorId="2" shapeId="0" xr:uid="{7C2A055A-DBFD-4C3B-B7AB-B80A5539D96A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  <comment ref="Z4" authorId="2" shapeId="0" xr:uid="{58D9F980-0D56-4584-99BE-ED1B3034BC30}">
      <text>
        <r>
          <rPr>
            <b/>
            <sz val="10"/>
            <color indexed="81"/>
            <rFont val="Tahoma"/>
            <family val="2"/>
          </rPr>
          <t xml:space="preserve">Info: 
</t>
        </r>
        <r>
          <rPr>
            <sz val="10"/>
            <color indexed="81"/>
            <rFont val="Tahoma"/>
            <family val="2"/>
          </rPr>
          <t>Todas as especificações de tempo devem ser determinadas e fornecidas pela Área de Planejamento de Produção.</t>
        </r>
      </text>
    </comment>
    <comment ref="Z5" authorId="3" shapeId="0" xr:uid="{78CC6031-CEA8-487A-9D11-811F2AA58EED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Tempo que o operador está envolvido com um elemento de trabalho principal, ou seja, ao final do elemento de trabalho uma máquina poderá continuar funcionando automaticamente e sem supervisão. O tempo total pode ser subdividido nos períodos de tempo A, B e C, situados à direita.</t>
        </r>
      </text>
    </comment>
    <comment ref="AA5" authorId="3" shapeId="0" xr:uid="{95698D06-73A8-4679-BD6E-9B43A51788EF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página: período de tempo para "Atividade que agrega valor" ou "Trabalho manual" </t>
        </r>
      </text>
    </comment>
    <comment ref="AB5" authorId="3" shapeId="0" xr:uid="{7A50B8D3-582F-4802-BC4D-71AD7C9A6307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"Atividade que não agrega valor, mas que é necessária" ou "Atividade autônoma da máquina"</t>
        </r>
      </text>
    </comment>
    <comment ref="AC5" authorId="3" shapeId="0" xr:uid="{7C00752D-194A-43CE-885D-D20324611E6E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"Desperdício" ou "Trajetos"</t>
        </r>
      </text>
    </comment>
    <comment ref="A40" authorId="1" shapeId="0" xr:uid="{44AB9C6E-8CE5-4563-BE5C-9C944C9D0CBD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O número da versão atual substitui o número da versão anterior.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Kölbel</author>
    <author>sschuess</author>
    <author>Alexander Weber</author>
    <author>User</author>
  </authors>
  <commentList>
    <comment ref="Z1" authorId="0" shapeId="0" xr:uid="{8717C7DA-25E4-4738-9E53-1F758621277C}">
      <text>
        <r>
          <rPr>
            <b/>
            <sz val="12"/>
            <color indexed="81"/>
            <rFont val="Tahoma"/>
            <family val="2"/>
          </rPr>
          <t xml:space="preserve">Informação:
</t>
        </r>
        <r>
          <rPr>
            <sz val="12"/>
            <color indexed="81"/>
            <rFont val="Tahoma"/>
            <family val="2"/>
          </rPr>
          <t xml:space="preserve">Indicar máquina ou posto de trabalho juntamente com a  atividade 
</t>
        </r>
        <r>
          <rPr>
            <b/>
            <sz val="12"/>
            <color indexed="81"/>
            <rFont val="Tahoma"/>
            <family val="2"/>
          </rPr>
          <t>Exemplo</t>
        </r>
        <r>
          <rPr>
            <sz val="12"/>
            <color indexed="81"/>
            <rFont val="Tahoma"/>
            <family val="2"/>
          </rPr>
          <t xml:space="preserve">: 
Máquina Heller XY - Tornear contorno externo do Virabrequim 
Posto 4 - Montagem da bomba de água
</t>
        </r>
      </text>
    </comment>
    <comment ref="AJ2" authorId="1" shapeId="0" xr:uid="{9BCA376F-6A17-4612-8E4F-EC0C30E51FB2}">
      <text>
        <r>
          <rPr>
            <b/>
            <sz val="10"/>
            <color indexed="81"/>
            <rFont val="Tahoma"/>
            <family val="2"/>
          </rPr>
          <t>Info:</t>
        </r>
        <r>
          <rPr>
            <sz val="10"/>
            <color indexed="81"/>
            <rFont val="Tahoma"/>
            <family val="2"/>
          </rPr>
          <t xml:space="preserve">
Não há regras para atribuição do No. da FTP, devendo-se excluir o risco de duplicidade na numeração.</t>
        </r>
      </text>
    </comment>
    <comment ref="A4" authorId="1" shapeId="0" xr:uid="{E65CA592-E543-4055-A118-5ADC05B96D06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Números de linhas pode ser excedido, se necessário, para poder por ex. indicar mais do que 24 passos de trabalho principais em uma 2º página desta folha.</t>
        </r>
      </text>
    </comment>
    <comment ref="B4" authorId="1" shapeId="0" xr:uid="{95F19930-6266-4892-8F1A-DDC605136603}">
      <text>
        <r>
          <rPr>
            <b/>
            <sz val="10"/>
            <color indexed="81"/>
            <rFont val="Tahoma"/>
            <family val="2"/>
          </rPr>
          <t xml:space="preserve">Informação: 
</t>
        </r>
        <r>
          <rPr>
            <sz val="10"/>
            <color indexed="81"/>
            <rFont val="Tahoma"/>
            <family val="2"/>
          </rPr>
          <t xml:space="preserve">Indicar o elemento de trabalho principal de forma breve e concisa, utilizando apenas verbo e objeto.
</t>
        </r>
        <r>
          <rPr>
            <b/>
            <sz val="10"/>
            <color indexed="81"/>
            <rFont val="Tahoma"/>
            <family val="2"/>
          </rPr>
          <t>Exemplos:</t>
        </r>
        <r>
          <rPr>
            <sz val="10"/>
            <color indexed="81"/>
            <rFont val="Tahoma"/>
            <family val="2"/>
          </rPr>
          <t xml:space="preserve">
Introduzir virabrequim
Montar mancal esquerdo do motor
Encaixar 4 conexões
Apertar parafuso </t>
        </r>
      </text>
    </comment>
    <comment ref="G4" authorId="2" shapeId="0" xr:uid="{3DBF803C-AE18-459A-B884-A1A6D6D5CDEA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Se o elemento principal de trabalho não for suficientemente descrito com objeto e verbo, será possível fazer neste campo uma nova descrição resumida na qual são indicadas as principais ferramentas e observações sobre os símbolos (S,Q e R). Se o espaço não for suficiente, partir-se-á do pressuposto de que o elemento de trabalho é muito complicado e por isso deve ser dividido em vários elementos de trabalho principais.
</t>
        </r>
        <r>
          <rPr>
            <b/>
            <sz val="10"/>
            <color indexed="81"/>
            <rFont val="Tahoma"/>
            <family val="2"/>
          </rPr>
          <t>Exemplo</t>
        </r>
        <r>
          <rPr>
            <sz val="10"/>
            <color indexed="81"/>
            <rFont val="Tahoma"/>
            <family val="2"/>
          </rPr>
          <t xml:space="preserve">:
Colocar parafusos no filtro de óleo, encaixar e aparafusar com aparafusador azul.
</t>
        </r>
      </text>
    </comment>
    <comment ref="S4" authorId="2" shapeId="0" xr:uid="{1C1F99A3-5396-4DA5-BEFA-CF4FACE32DCB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  <comment ref="Z4" authorId="2" shapeId="0" xr:uid="{B11FBAAE-E777-410C-9738-F5026D615F62}">
      <text>
        <r>
          <rPr>
            <b/>
            <sz val="10"/>
            <color indexed="81"/>
            <rFont val="Tahoma"/>
            <family val="2"/>
          </rPr>
          <t xml:space="preserve">Info: 
</t>
        </r>
        <r>
          <rPr>
            <sz val="10"/>
            <color indexed="81"/>
            <rFont val="Tahoma"/>
            <family val="2"/>
          </rPr>
          <t>Todas as especificações de tempo devem ser determinadas e fornecidas pela Área de Planejamento de Produção.</t>
        </r>
      </text>
    </comment>
    <comment ref="Z5" authorId="3" shapeId="0" xr:uid="{C91421F8-5DA4-476B-9D31-8871EC45C133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Tempo que o operador está envolvido com um elemento de trabalho principal, ou seja, ao final do elemento de trabalho uma máquina poderá continuar funcionando automaticamente e sem supervisão. O tempo total pode ser subdividido nos períodos de tempo A, B e C, situados à direita.</t>
        </r>
      </text>
    </comment>
    <comment ref="AA5" authorId="3" shapeId="0" xr:uid="{158D849E-5B29-4105-8150-1AE609491534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página: período de tempo para "Atividade que agrega valor" ou "Trabalho manual" </t>
        </r>
      </text>
    </comment>
    <comment ref="AB5" authorId="3" shapeId="0" xr:uid="{B9EC7E1C-51F3-421C-A78D-6114C0214719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"Atividade que não agrega valor, mas que é necessária" ou "Atividade autônoma da máquina"</t>
        </r>
      </text>
    </comment>
    <comment ref="AC5" authorId="3" shapeId="0" xr:uid="{0F68D2A6-C518-4987-B0CE-8AF2AC22CBB7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"Desperdício" ou "Trajetos"</t>
        </r>
      </text>
    </comment>
    <comment ref="A40" authorId="1" shapeId="0" xr:uid="{68BA436B-8C11-452E-B3AF-FBAFDCF4DC88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O número da versão atual substitui o número da versão anterior.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Kölbel</author>
    <author>sschuess</author>
    <author>Alexander Weber</author>
    <author>User</author>
  </authors>
  <commentList>
    <comment ref="Z1" authorId="0" shapeId="0" xr:uid="{86A4B79D-4BA4-4BB3-A8B5-798992AB4953}">
      <text>
        <r>
          <rPr>
            <b/>
            <sz val="12"/>
            <color indexed="81"/>
            <rFont val="Tahoma"/>
            <family val="2"/>
          </rPr>
          <t xml:space="preserve">Informação:
</t>
        </r>
        <r>
          <rPr>
            <sz val="12"/>
            <color indexed="81"/>
            <rFont val="Tahoma"/>
            <family val="2"/>
          </rPr>
          <t xml:space="preserve">Indicar máquina ou posto de trabalho juntamente com a  atividade 
</t>
        </r>
        <r>
          <rPr>
            <b/>
            <sz val="12"/>
            <color indexed="81"/>
            <rFont val="Tahoma"/>
            <family val="2"/>
          </rPr>
          <t>Exemplo</t>
        </r>
        <r>
          <rPr>
            <sz val="12"/>
            <color indexed="81"/>
            <rFont val="Tahoma"/>
            <family val="2"/>
          </rPr>
          <t xml:space="preserve">: 
Máquina Heller XY - Tornear contorno externo do Virabrequim 
Posto 4 - Montagem da bomba de água
</t>
        </r>
      </text>
    </comment>
    <comment ref="AJ2" authorId="1" shapeId="0" xr:uid="{27FFE93A-9032-4332-87D5-F59B00C37C41}">
      <text>
        <r>
          <rPr>
            <b/>
            <sz val="10"/>
            <color indexed="81"/>
            <rFont val="Tahoma"/>
            <family val="2"/>
          </rPr>
          <t>Info:</t>
        </r>
        <r>
          <rPr>
            <sz val="10"/>
            <color indexed="81"/>
            <rFont val="Tahoma"/>
            <family val="2"/>
          </rPr>
          <t xml:space="preserve">
Não há regras para atribuição do No. da FTP, devendo-se excluir o risco de duplicidade na numeração.</t>
        </r>
      </text>
    </comment>
    <comment ref="A4" authorId="1" shapeId="0" xr:uid="{3B654208-F4FB-4F47-8463-669843F41F44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Números de linhas pode ser excedido, se necessário, para poder por ex. indicar mais do que 24 passos de trabalho principais em uma 2º página desta folha.</t>
        </r>
      </text>
    </comment>
    <comment ref="B4" authorId="1" shapeId="0" xr:uid="{DADA2879-C915-41B2-96ED-69C0606DA93D}">
      <text>
        <r>
          <rPr>
            <b/>
            <sz val="10"/>
            <color indexed="81"/>
            <rFont val="Tahoma"/>
            <family val="2"/>
          </rPr>
          <t xml:space="preserve">Informação: 
</t>
        </r>
        <r>
          <rPr>
            <sz val="10"/>
            <color indexed="81"/>
            <rFont val="Tahoma"/>
            <family val="2"/>
          </rPr>
          <t xml:space="preserve">Indicar o elemento de trabalho principal de forma breve e concisa, utilizando apenas verbo e objeto.
</t>
        </r>
        <r>
          <rPr>
            <b/>
            <sz val="10"/>
            <color indexed="81"/>
            <rFont val="Tahoma"/>
            <family val="2"/>
          </rPr>
          <t>Exemplos:</t>
        </r>
        <r>
          <rPr>
            <sz val="10"/>
            <color indexed="81"/>
            <rFont val="Tahoma"/>
            <family val="2"/>
          </rPr>
          <t xml:space="preserve">
Introduzir virabrequim
Montar mancal esquerdo do motor
Encaixar 4 conexões
Apertar parafuso </t>
        </r>
      </text>
    </comment>
    <comment ref="G4" authorId="2" shapeId="0" xr:uid="{BF436385-D88B-4E58-B094-431F6B0AF116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Se o elemento principal de trabalho não for suficientemente descrito com objeto e verbo, será possível fazer neste campo uma nova descrição resumida na qual são indicadas as principais ferramentas e observações sobre os símbolos (S,Q e R). Se o espaço não for suficiente, partir-se-á do pressuposto de que o elemento de trabalho é muito complicado e por isso deve ser dividido em vários elementos de trabalho principais.
</t>
        </r>
        <r>
          <rPr>
            <b/>
            <sz val="10"/>
            <color indexed="81"/>
            <rFont val="Tahoma"/>
            <family val="2"/>
          </rPr>
          <t>Exemplo</t>
        </r>
        <r>
          <rPr>
            <sz val="10"/>
            <color indexed="81"/>
            <rFont val="Tahoma"/>
            <family val="2"/>
          </rPr>
          <t xml:space="preserve">:
Colocar parafusos no filtro de óleo, encaixar e aparafusar com aparafusador azul.
</t>
        </r>
      </text>
    </comment>
    <comment ref="S4" authorId="2" shapeId="0" xr:uid="{58590720-76CA-4C61-A1F2-9131BBD8BEC2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  <comment ref="Z4" authorId="2" shapeId="0" xr:uid="{4458FC7B-736F-4EF3-AFC9-AF006692210B}">
      <text>
        <r>
          <rPr>
            <b/>
            <sz val="10"/>
            <color indexed="81"/>
            <rFont val="Tahoma"/>
            <family val="2"/>
          </rPr>
          <t xml:space="preserve">Info: 
</t>
        </r>
        <r>
          <rPr>
            <sz val="10"/>
            <color indexed="81"/>
            <rFont val="Tahoma"/>
            <family val="2"/>
          </rPr>
          <t>Todas as especificações de tempo devem ser determinadas e fornecidas pela Área de Planejamento de Produção.</t>
        </r>
      </text>
    </comment>
    <comment ref="Z5" authorId="3" shapeId="0" xr:uid="{F1D7635D-8E41-4A97-B936-20357ACD9DB0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Tempo que o operador está envolvido com um elemento de trabalho principal, ou seja, ao final do elemento de trabalho uma máquina poderá continuar funcionando automaticamente e sem supervisão. O tempo total pode ser subdividido nos períodos de tempo A, B e C, situados à direita.</t>
        </r>
      </text>
    </comment>
    <comment ref="AA5" authorId="3" shapeId="0" xr:uid="{BDD206D6-1256-41BE-989C-CB29945AB21C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página: período de tempo para "Atividade que agrega valor" ou "Trabalho manual" </t>
        </r>
      </text>
    </comment>
    <comment ref="AB5" authorId="3" shapeId="0" xr:uid="{419D322C-32B0-4F49-B6BA-2E13150C0407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"Atividade que não agrega valor, mas que é necessária" ou "Atividade autônoma da máquina"</t>
        </r>
      </text>
    </comment>
    <comment ref="AC5" authorId="3" shapeId="0" xr:uid="{B0B242D3-7C0B-4CD8-B428-9EC73E3616DE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"Desperdício" ou "Trajetos"</t>
        </r>
      </text>
    </comment>
    <comment ref="A40" authorId="1" shapeId="0" xr:uid="{A946B606-E01A-4681-BA63-29788A4D6C69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O número da versão atual substitui o número da versão anterior.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Kölbel</author>
    <author>sschuess</author>
    <author>Alexander Weber</author>
    <author>User</author>
  </authors>
  <commentList>
    <comment ref="Z1" authorId="0" shapeId="0" xr:uid="{99D1C433-3CD8-4AB0-81C8-A40A61FE8645}">
      <text>
        <r>
          <rPr>
            <b/>
            <sz val="12"/>
            <color indexed="81"/>
            <rFont val="Tahoma"/>
            <family val="2"/>
          </rPr>
          <t xml:space="preserve">Informação:
</t>
        </r>
        <r>
          <rPr>
            <sz val="12"/>
            <color indexed="81"/>
            <rFont val="Tahoma"/>
            <family val="2"/>
          </rPr>
          <t xml:space="preserve">Indicar máquina ou posto de trabalho juntamente com a  atividade 
</t>
        </r>
        <r>
          <rPr>
            <b/>
            <sz val="12"/>
            <color indexed="81"/>
            <rFont val="Tahoma"/>
            <family val="2"/>
          </rPr>
          <t>Exemplo</t>
        </r>
        <r>
          <rPr>
            <sz val="12"/>
            <color indexed="81"/>
            <rFont val="Tahoma"/>
            <family val="2"/>
          </rPr>
          <t xml:space="preserve">: 
Máquina Heller XY - Tornear contorno externo do Virabrequim 
Posto 4 - Montagem da bomba de água
</t>
        </r>
      </text>
    </comment>
    <comment ref="AJ2" authorId="1" shapeId="0" xr:uid="{A7891117-A9B7-4FD7-8DDF-43F85AF303C6}">
      <text>
        <r>
          <rPr>
            <b/>
            <sz val="10"/>
            <color indexed="81"/>
            <rFont val="Tahoma"/>
            <family val="2"/>
          </rPr>
          <t>Info:</t>
        </r>
        <r>
          <rPr>
            <sz val="10"/>
            <color indexed="81"/>
            <rFont val="Tahoma"/>
            <family val="2"/>
          </rPr>
          <t xml:space="preserve">
Não há regras para atribuição do No. da FTP, devendo-se excluir o risco de duplicidade na numeração.</t>
        </r>
      </text>
    </comment>
    <comment ref="A4" authorId="1" shapeId="0" xr:uid="{AE10123E-7F25-435E-9426-58FC166916C9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Números de linhas pode ser excedido, se necessário, para poder por ex. indicar mais do que 24 passos de trabalho principais em uma 2º página desta folha.</t>
        </r>
      </text>
    </comment>
    <comment ref="B4" authorId="1" shapeId="0" xr:uid="{C98C2339-C377-4164-8457-61D930D894E4}">
      <text>
        <r>
          <rPr>
            <b/>
            <sz val="10"/>
            <color indexed="81"/>
            <rFont val="Tahoma"/>
            <family val="2"/>
          </rPr>
          <t xml:space="preserve">Informação: 
</t>
        </r>
        <r>
          <rPr>
            <sz val="10"/>
            <color indexed="81"/>
            <rFont val="Tahoma"/>
            <family val="2"/>
          </rPr>
          <t xml:space="preserve">Indicar o elemento de trabalho principal de forma breve e concisa, utilizando apenas verbo e objeto.
</t>
        </r>
        <r>
          <rPr>
            <b/>
            <sz val="10"/>
            <color indexed="81"/>
            <rFont val="Tahoma"/>
            <family val="2"/>
          </rPr>
          <t>Exemplos:</t>
        </r>
        <r>
          <rPr>
            <sz val="10"/>
            <color indexed="81"/>
            <rFont val="Tahoma"/>
            <family val="2"/>
          </rPr>
          <t xml:space="preserve">
Introduzir virabrequim
Montar mancal esquerdo do motor
Encaixar 4 conexões
Apertar parafuso </t>
        </r>
      </text>
    </comment>
    <comment ref="G4" authorId="2" shapeId="0" xr:uid="{222484F1-5635-42BD-8B41-ED2D1F628F65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Se o elemento principal de trabalho não for suficientemente descrito com objeto e verbo, será possível fazer neste campo uma nova descrição resumida na qual são indicadas as principais ferramentas e observações sobre os símbolos (S,Q e R). Se o espaço não for suficiente, partir-se-á do pressuposto de que o elemento de trabalho é muito complicado e por isso deve ser dividido em vários elementos de trabalho principais.
</t>
        </r>
        <r>
          <rPr>
            <b/>
            <sz val="10"/>
            <color indexed="81"/>
            <rFont val="Tahoma"/>
            <family val="2"/>
          </rPr>
          <t>Exemplo</t>
        </r>
        <r>
          <rPr>
            <sz val="10"/>
            <color indexed="81"/>
            <rFont val="Tahoma"/>
            <family val="2"/>
          </rPr>
          <t xml:space="preserve">:
Colocar parafusos no filtro de óleo, encaixar e aparafusar com aparafusador azul.
</t>
        </r>
      </text>
    </comment>
    <comment ref="S4" authorId="2" shapeId="0" xr:uid="{1BEF67D5-853E-4918-BFF3-DCE2FA977E15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  <comment ref="Z4" authorId="2" shapeId="0" xr:uid="{B5D46F36-FBA2-460A-9DF6-29A50D3ADC41}">
      <text>
        <r>
          <rPr>
            <b/>
            <sz val="10"/>
            <color indexed="81"/>
            <rFont val="Tahoma"/>
            <family val="2"/>
          </rPr>
          <t xml:space="preserve">Info: 
</t>
        </r>
        <r>
          <rPr>
            <sz val="10"/>
            <color indexed="81"/>
            <rFont val="Tahoma"/>
            <family val="2"/>
          </rPr>
          <t>Todas as especificações de tempo devem ser determinadas e fornecidas pela Área de Planejamento de Produção.</t>
        </r>
      </text>
    </comment>
    <comment ref="Z5" authorId="3" shapeId="0" xr:uid="{CEF78B85-5455-4823-B798-947AE4C36206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Tempo que o operador está envolvido com um elemento de trabalho principal, ou seja, ao final do elemento de trabalho uma máquina poderá continuar funcionando automaticamente e sem supervisão. O tempo total pode ser subdividido nos períodos de tempo A, B e C, situados à direita.</t>
        </r>
      </text>
    </comment>
    <comment ref="AA5" authorId="3" shapeId="0" xr:uid="{309B7602-73EC-4994-AF14-6887A1109B8F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página: período de tempo para "Atividade que agrega valor" ou "Trabalho manual" </t>
        </r>
      </text>
    </comment>
    <comment ref="AB5" authorId="3" shapeId="0" xr:uid="{CFBB5EFF-EA6C-48FC-8B98-9B6CE4D50411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"Atividade que não agrega valor, mas que é necessária" ou "Atividade autônoma da máquina"</t>
        </r>
      </text>
    </comment>
    <comment ref="AC5" authorId="3" shapeId="0" xr:uid="{F914CE58-99BB-499A-A6B7-E750A595068C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"Desperdício" ou "Trajetos"</t>
        </r>
      </text>
    </comment>
    <comment ref="A40" authorId="1" shapeId="0" xr:uid="{F37EBBB2-1BA8-41E2-A273-6C85C325D3AD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O número da versão atual substitui o número da versão anterior.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Kölbel</author>
    <author>sschuess</author>
    <author>Alexander Weber</author>
    <author>User</author>
  </authors>
  <commentList>
    <comment ref="Z1" authorId="0" shapeId="0" xr:uid="{9F93A14F-AD04-47A5-BF10-84EB82AF4C8E}">
      <text>
        <r>
          <rPr>
            <b/>
            <sz val="12"/>
            <color indexed="81"/>
            <rFont val="Tahoma"/>
            <family val="2"/>
          </rPr>
          <t xml:space="preserve">Informação:
</t>
        </r>
        <r>
          <rPr>
            <sz val="12"/>
            <color indexed="81"/>
            <rFont val="Tahoma"/>
            <family val="2"/>
          </rPr>
          <t xml:space="preserve">Indicar máquina ou posto de trabalho juntamente com a  atividade 
</t>
        </r>
        <r>
          <rPr>
            <b/>
            <sz val="12"/>
            <color indexed="81"/>
            <rFont val="Tahoma"/>
            <family val="2"/>
          </rPr>
          <t>Exemplo</t>
        </r>
        <r>
          <rPr>
            <sz val="12"/>
            <color indexed="81"/>
            <rFont val="Tahoma"/>
            <family val="2"/>
          </rPr>
          <t xml:space="preserve">: 
Máquina Heller XY - Tornear contorno externo do Virabrequim 
Posto 4 - Montagem da bomba de água
</t>
        </r>
      </text>
    </comment>
    <comment ref="AJ2" authorId="1" shapeId="0" xr:uid="{BA27B68E-688A-4ACB-B9C6-7928537FDC1C}">
      <text>
        <r>
          <rPr>
            <b/>
            <sz val="10"/>
            <color indexed="81"/>
            <rFont val="Tahoma"/>
            <family val="2"/>
          </rPr>
          <t>Info:</t>
        </r>
        <r>
          <rPr>
            <sz val="10"/>
            <color indexed="81"/>
            <rFont val="Tahoma"/>
            <family val="2"/>
          </rPr>
          <t xml:space="preserve">
Não há regras para atribuição do No. da FTP, devendo-se excluir o risco de duplicidade na numeração.</t>
        </r>
      </text>
    </comment>
    <comment ref="A4" authorId="1" shapeId="0" xr:uid="{BDA8132B-9FB9-4B03-8355-969BDA02DA8E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Números de linhas pode ser excedido, se necessário, para poder por ex. indicar mais do que 24 passos de trabalho principais em uma 2º página desta folha.</t>
        </r>
      </text>
    </comment>
    <comment ref="B4" authorId="1" shapeId="0" xr:uid="{9029EDEC-7AA6-48CF-81CB-06E7CCD8CD27}">
      <text>
        <r>
          <rPr>
            <b/>
            <sz val="10"/>
            <color indexed="81"/>
            <rFont val="Tahoma"/>
            <family val="2"/>
          </rPr>
          <t xml:space="preserve">Informação: 
</t>
        </r>
        <r>
          <rPr>
            <sz val="10"/>
            <color indexed="81"/>
            <rFont val="Tahoma"/>
            <family val="2"/>
          </rPr>
          <t xml:space="preserve">Indicar o elemento de trabalho principal de forma breve e concisa, utilizando apenas verbo e objeto.
</t>
        </r>
        <r>
          <rPr>
            <b/>
            <sz val="10"/>
            <color indexed="81"/>
            <rFont val="Tahoma"/>
            <family val="2"/>
          </rPr>
          <t>Exemplos:</t>
        </r>
        <r>
          <rPr>
            <sz val="10"/>
            <color indexed="81"/>
            <rFont val="Tahoma"/>
            <family val="2"/>
          </rPr>
          <t xml:space="preserve">
Introduzir virabrequim
Montar mancal esquerdo do motor
Encaixar 4 conexões
Apertar parafuso </t>
        </r>
      </text>
    </comment>
    <comment ref="G4" authorId="2" shapeId="0" xr:uid="{049DB060-32EF-4988-8F18-964464A2B386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Se o elemento principal de trabalho não for suficientemente descrito com objeto e verbo, será possível fazer neste campo uma nova descrição resumida na qual são indicadas as principais ferramentas e observações sobre os símbolos (S,Q e R). Se o espaço não for suficiente, partir-se-á do pressuposto de que o elemento de trabalho é muito complicado e por isso deve ser dividido em vários elementos de trabalho principais.
</t>
        </r>
        <r>
          <rPr>
            <b/>
            <sz val="10"/>
            <color indexed="81"/>
            <rFont val="Tahoma"/>
            <family val="2"/>
          </rPr>
          <t>Exemplo</t>
        </r>
        <r>
          <rPr>
            <sz val="10"/>
            <color indexed="81"/>
            <rFont val="Tahoma"/>
            <family val="2"/>
          </rPr>
          <t xml:space="preserve">:
Colocar parafusos no filtro de óleo, encaixar e aparafusar com aparafusador azul.
</t>
        </r>
      </text>
    </comment>
    <comment ref="S4" authorId="2" shapeId="0" xr:uid="{8327E1D5-7227-44E4-86EF-EE32757C1907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  <comment ref="Z4" authorId="2" shapeId="0" xr:uid="{C7ADE806-4363-4B08-B592-A056ECAD2608}">
      <text>
        <r>
          <rPr>
            <b/>
            <sz val="10"/>
            <color indexed="81"/>
            <rFont val="Tahoma"/>
            <family val="2"/>
          </rPr>
          <t xml:space="preserve">Info: 
</t>
        </r>
        <r>
          <rPr>
            <sz val="10"/>
            <color indexed="81"/>
            <rFont val="Tahoma"/>
            <family val="2"/>
          </rPr>
          <t>Todas as especificações de tempo devem ser determinadas e fornecidas pela Área de Planejamento de Produção.</t>
        </r>
      </text>
    </comment>
    <comment ref="Z5" authorId="3" shapeId="0" xr:uid="{BBB7A49B-48CE-4995-AB6E-CD0DC365795A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Tempo que o operador está envolvido com um elemento de trabalho principal, ou seja, ao final do elemento de trabalho uma máquina poderá continuar funcionando automaticamente e sem supervisão. O tempo total pode ser subdividido nos períodos de tempo A, B e C, situados à direita.</t>
        </r>
      </text>
    </comment>
    <comment ref="AA5" authorId="3" shapeId="0" xr:uid="{12FD66C5-805B-4D31-B5EB-B4066A45FB76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página: período de tempo para "Atividade que agrega valor" ou "Trabalho manual" </t>
        </r>
      </text>
    </comment>
    <comment ref="AB5" authorId="3" shapeId="0" xr:uid="{97A1D206-1150-4224-B93C-39DABE79C299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"Atividade que não agrega valor, mas que é necessária" ou "Atividade autônoma da máquina"</t>
        </r>
      </text>
    </comment>
    <comment ref="AC5" authorId="3" shapeId="0" xr:uid="{E59D4EF4-095B-4571-BB94-6F7F3D0D050D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"Desperdício" ou "Trajetos"</t>
        </r>
      </text>
    </comment>
    <comment ref="A40" authorId="1" shapeId="0" xr:uid="{2AFD89BF-5425-4604-B038-77FBA20B5B5E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O número da versão atual substitui o número da versão anterior.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Kölbel</author>
    <author>sschuess</author>
    <author>Alexander Weber</author>
    <author>User</author>
  </authors>
  <commentList>
    <comment ref="Z1" authorId="0" shapeId="0" xr:uid="{BD14C9ED-FFDB-4E75-9BF2-82B81BD71A32}">
      <text>
        <r>
          <rPr>
            <b/>
            <sz val="12"/>
            <color indexed="81"/>
            <rFont val="Tahoma"/>
            <family val="2"/>
          </rPr>
          <t xml:space="preserve">Informação:
</t>
        </r>
        <r>
          <rPr>
            <sz val="12"/>
            <color indexed="81"/>
            <rFont val="Tahoma"/>
            <family val="2"/>
          </rPr>
          <t xml:space="preserve">Indicar máquina ou posto de trabalho juntamente com a  atividade 
</t>
        </r>
        <r>
          <rPr>
            <b/>
            <sz val="12"/>
            <color indexed="81"/>
            <rFont val="Tahoma"/>
            <family val="2"/>
          </rPr>
          <t>Exemplo</t>
        </r>
        <r>
          <rPr>
            <sz val="12"/>
            <color indexed="81"/>
            <rFont val="Tahoma"/>
            <family val="2"/>
          </rPr>
          <t xml:space="preserve">: 
Máquina Heller XY - Tornear contorno externo do Virabrequim 
Posto 4 - Montagem da bomba de água
</t>
        </r>
      </text>
    </comment>
    <comment ref="AJ2" authorId="1" shapeId="0" xr:uid="{D188BA79-21B8-41EC-B52E-465C1CDA1E4A}">
      <text>
        <r>
          <rPr>
            <b/>
            <sz val="10"/>
            <color indexed="81"/>
            <rFont val="Tahoma"/>
            <family val="2"/>
          </rPr>
          <t>Info:</t>
        </r>
        <r>
          <rPr>
            <sz val="10"/>
            <color indexed="81"/>
            <rFont val="Tahoma"/>
            <family val="2"/>
          </rPr>
          <t xml:space="preserve">
Não há regras para atribuição do No. da FTP, devendo-se excluir o risco de duplicidade na numeração.</t>
        </r>
      </text>
    </comment>
    <comment ref="A4" authorId="1" shapeId="0" xr:uid="{99C1D5DA-DAEB-48D4-AE48-D612E725B3AB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Números de linhas pode ser excedido, se necessário, para poder por ex. indicar mais do que 24 passos de trabalho principais em uma 2º página desta folha.</t>
        </r>
      </text>
    </comment>
    <comment ref="B4" authorId="1" shapeId="0" xr:uid="{578A19C4-D113-4535-9CAB-8B06559C7281}">
      <text>
        <r>
          <rPr>
            <b/>
            <sz val="10"/>
            <color indexed="81"/>
            <rFont val="Tahoma"/>
            <family val="2"/>
          </rPr>
          <t xml:space="preserve">Informação: 
</t>
        </r>
        <r>
          <rPr>
            <sz val="10"/>
            <color indexed="81"/>
            <rFont val="Tahoma"/>
            <family val="2"/>
          </rPr>
          <t xml:space="preserve">Indicar o elemento de trabalho principal de forma breve e concisa, utilizando apenas verbo e objeto.
</t>
        </r>
        <r>
          <rPr>
            <b/>
            <sz val="10"/>
            <color indexed="81"/>
            <rFont val="Tahoma"/>
            <family val="2"/>
          </rPr>
          <t>Exemplos:</t>
        </r>
        <r>
          <rPr>
            <sz val="10"/>
            <color indexed="81"/>
            <rFont val="Tahoma"/>
            <family val="2"/>
          </rPr>
          <t xml:space="preserve">
Introduzir virabrequim
Montar mancal esquerdo do motor
Encaixar 4 conexões
Apertar parafuso </t>
        </r>
      </text>
    </comment>
    <comment ref="G4" authorId="2" shapeId="0" xr:uid="{530507B9-316C-40D3-A754-CB2C27BB3AE1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Se o elemento principal de trabalho não for suficientemente descrito com objeto e verbo, será possível fazer neste campo uma nova descrição resumida na qual são indicadas as principais ferramentas e observações sobre os símbolos (S,Q e R). Se o espaço não for suficiente, partir-se-á do pressuposto de que o elemento de trabalho é muito complicado e por isso deve ser dividido em vários elementos de trabalho principais.
</t>
        </r>
        <r>
          <rPr>
            <b/>
            <sz val="10"/>
            <color indexed="81"/>
            <rFont val="Tahoma"/>
            <family val="2"/>
          </rPr>
          <t>Exemplo</t>
        </r>
        <r>
          <rPr>
            <sz val="10"/>
            <color indexed="81"/>
            <rFont val="Tahoma"/>
            <family val="2"/>
          </rPr>
          <t xml:space="preserve">:
Colocar parafusos no filtro de óleo, encaixar e aparafusar com aparafusador azul.
</t>
        </r>
      </text>
    </comment>
    <comment ref="S4" authorId="2" shapeId="0" xr:uid="{C401E525-55C4-4D7C-95D7-84E1340E9616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  <comment ref="Z4" authorId="2" shapeId="0" xr:uid="{25155700-AA41-4086-B8E6-08708035B406}">
      <text>
        <r>
          <rPr>
            <b/>
            <sz val="10"/>
            <color indexed="81"/>
            <rFont val="Tahoma"/>
            <family val="2"/>
          </rPr>
          <t xml:space="preserve">Info: 
</t>
        </r>
        <r>
          <rPr>
            <sz val="10"/>
            <color indexed="81"/>
            <rFont val="Tahoma"/>
            <family val="2"/>
          </rPr>
          <t>Todas as especificações de tempo devem ser determinadas e fornecidas pela Área de Planejamento de Produção.</t>
        </r>
      </text>
    </comment>
    <comment ref="Z5" authorId="3" shapeId="0" xr:uid="{4F619CA2-FF50-43CA-9417-C03A5901D05F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Tempo que o operador está envolvido com um elemento de trabalho principal, ou seja, ao final do elemento de trabalho uma máquina poderá continuar funcionando automaticamente e sem supervisão. O tempo total pode ser subdividido nos períodos de tempo A, B e C, situados à direita.</t>
        </r>
      </text>
    </comment>
    <comment ref="AA5" authorId="3" shapeId="0" xr:uid="{515DACB4-B2AC-43B0-85BA-B71429457529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página: período de tempo para "Atividade que agrega valor" ou "Trabalho manual" </t>
        </r>
      </text>
    </comment>
    <comment ref="AB5" authorId="3" shapeId="0" xr:uid="{897E8375-E396-4623-9278-35597F1E30D1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"Atividade que não agrega valor, mas que é necessária" ou "Atividade autônoma da máquina"</t>
        </r>
      </text>
    </comment>
    <comment ref="AC5" authorId="3" shapeId="0" xr:uid="{1A2A687A-1302-400C-A9D2-AF49087882EE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"Desperdício" ou "Trajetos"</t>
        </r>
      </text>
    </comment>
    <comment ref="A40" authorId="1" shapeId="0" xr:uid="{CDC1DD68-E547-43D8-AB16-3E0743E3A7CC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O número da versão atual substitui o número da versão anterior.</t>
        </r>
      </text>
    </comment>
  </commentList>
</comments>
</file>

<file path=xl/comments2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Kölbel</author>
    <author>sschuess</author>
    <author>Alexander Weber</author>
    <author>User</author>
  </authors>
  <commentList>
    <comment ref="Z1" authorId="0" shapeId="0" xr:uid="{F5A66D1F-2035-4014-AF04-8DEA7C0F7BE3}">
      <text>
        <r>
          <rPr>
            <b/>
            <sz val="12"/>
            <color indexed="81"/>
            <rFont val="Tahoma"/>
            <family val="2"/>
          </rPr>
          <t xml:space="preserve">Informação:
</t>
        </r>
        <r>
          <rPr>
            <sz val="12"/>
            <color indexed="81"/>
            <rFont val="Tahoma"/>
            <family val="2"/>
          </rPr>
          <t xml:space="preserve">Indicar máquina ou posto de trabalho juntamente com a  atividade 
</t>
        </r>
        <r>
          <rPr>
            <b/>
            <sz val="12"/>
            <color indexed="81"/>
            <rFont val="Tahoma"/>
            <family val="2"/>
          </rPr>
          <t>Exemplo</t>
        </r>
        <r>
          <rPr>
            <sz val="12"/>
            <color indexed="81"/>
            <rFont val="Tahoma"/>
            <family val="2"/>
          </rPr>
          <t xml:space="preserve">: 
Máquina Heller XY - Tornear contorno externo do Virabrequim 
Posto 4 - Montagem da bomba de água
</t>
        </r>
      </text>
    </comment>
    <comment ref="AJ2" authorId="1" shapeId="0" xr:uid="{52A4019C-5F60-4485-96DD-65F02BE41AB1}">
      <text>
        <r>
          <rPr>
            <b/>
            <sz val="10"/>
            <color indexed="81"/>
            <rFont val="Tahoma"/>
            <family val="2"/>
          </rPr>
          <t>Info:</t>
        </r>
        <r>
          <rPr>
            <sz val="10"/>
            <color indexed="81"/>
            <rFont val="Tahoma"/>
            <family val="2"/>
          </rPr>
          <t xml:space="preserve">
Não há regras para atribuição do No. da FTP, devendo-se excluir o risco de duplicidade na numeração.</t>
        </r>
      </text>
    </comment>
    <comment ref="A4" authorId="1" shapeId="0" xr:uid="{1D4BE45A-CFCF-4DB9-8266-8512F85C5859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Números de linhas pode ser excedido, se necessário, para poder por ex. indicar mais do que 24 passos de trabalho principais em uma 2º página desta folha.</t>
        </r>
      </text>
    </comment>
    <comment ref="B4" authorId="1" shapeId="0" xr:uid="{12BEE87A-AA78-4DB0-8539-BE4871B8D4EF}">
      <text>
        <r>
          <rPr>
            <b/>
            <sz val="10"/>
            <color indexed="81"/>
            <rFont val="Tahoma"/>
            <family val="2"/>
          </rPr>
          <t xml:space="preserve">Informação: 
</t>
        </r>
        <r>
          <rPr>
            <sz val="10"/>
            <color indexed="81"/>
            <rFont val="Tahoma"/>
            <family val="2"/>
          </rPr>
          <t xml:space="preserve">Indicar o elemento de trabalho principal de forma breve e concisa, utilizando apenas verbo e objeto.
</t>
        </r>
        <r>
          <rPr>
            <b/>
            <sz val="10"/>
            <color indexed="81"/>
            <rFont val="Tahoma"/>
            <family val="2"/>
          </rPr>
          <t>Exemplos:</t>
        </r>
        <r>
          <rPr>
            <sz val="10"/>
            <color indexed="81"/>
            <rFont val="Tahoma"/>
            <family val="2"/>
          </rPr>
          <t xml:space="preserve">
Introduzir virabrequim
Montar mancal esquerdo do motor
Encaixar 4 conexões
Apertar parafuso </t>
        </r>
      </text>
    </comment>
    <comment ref="G4" authorId="2" shapeId="0" xr:uid="{BAFFAE8E-132A-4E4D-B3BC-A283A0DD423F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Se o elemento principal de trabalho não for suficientemente descrito com objeto e verbo, será possível fazer neste campo uma nova descrição resumida na qual são indicadas as principais ferramentas e observações sobre os símbolos (S,Q e R). Se o espaço não for suficiente, partir-se-á do pressuposto de que o elemento de trabalho é muito complicado e por isso deve ser dividido em vários elementos de trabalho principais.
</t>
        </r>
        <r>
          <rPr>
            <b/>
            <sz val="10"/>
            <color indexed="81"/>
            <rFont val="Tahoma"/>
            <family val="2"/>
          </rPr>
          <t>Exemplo</t>
        </r>
        <r>
          <rPr>
            <sz val="10"/>
            <color indexed="81"/>
            <rFont val="Tahoma"/>
            <family val="2"/>
          </rPr>
          <t xml:space="preserve">:
Colocar parafusos no filtro de óleo, encaixar e aparafusar com aparafusador azul.
</t>
        </r>
      </text>
    </comment>
    <comment ref="S4" authorId="2" shapeId="0" xr:uid="{852C6C67-156F-45A7-B63E-3C0F956F53AD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  <comment ref="Z4" authorId="2" shapeId="0" xr:uid="{7B23EE68-C471-4393-AE82-2EA1BE010072}">
      <text>
        <r>
          <rPr>
            <b/>
            <sz val="10"/>
            <color indexed="81"/>
            <rFont val="Tahoma"/>
            <family val="2"/>
          </rPr>
          <t xml:space="preserve">Info: 
</t>
        </r>
        <r>
          <rPr>
            <sz val="10"/>
            <color indexed="81"/>
            <rFont val="Tahoma"/>
            <family val="2"/>
          </rPr>
          <t>Todas as especificações de tempo devem ser determinadas e fornecidas pela Área de Planejamento de Produção.</t>
        </r>
      </text>
    </comment>
    <comment ref="Z5" authorId="3" shapeId="0" xr:uid="{B4416375-750E-47E3-9B3B-8F1423F4200B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Tempo que o operador está envolvido com um elemento de trabalho principal, ou seja, ao final do elemento de trabalho uma máquina poderá continuar funcionando automaticamente e sem supervisão. O tempo total pode ser subdividido nos períodos de tempo A, B e C, situados à direita.</t>
        </r>
      </text>
    </comment>
    <comment ref="AA5" authorId="3" shapeId="0" xr:uid="{86AFB8EF-BE62-4F16-9C17-70582E333148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página: período de tempo para "Atividade que agrega valor" ou "Trabalho manual" </t>
        </r>
      </text>
    </comment>
    <comment ref="AB5" authorId="3" shapeId="0" xr:uid="{587CD841-CC20-441B-B569-B4AF4681717A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"Atividade que não agrega valor, mas que é necessária" ou "Atividade autônoma da máquina"</t>
        </r>
      </text>
    </comment>
    <comment ref="AC5" authorId="3" shapeId="0" xr:uid="{3BA8E0E9-B776-46FE-B1D4-EE006F9D4DE2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"Desperdício" ou "Trajetos"</t>
        </r>
      </text>
    </comment>
    <comment ref="A40" authorId="1" shapeId="0" xr:uid="{C3EEC627-320F-4512-8EB6-713160821DD0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O número da versão atual substitui o número da versão anterior.</t>
        </r>
      </text>
    </comment>
  </commentList>
</comments>
</file>

<file path=xl/comments2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Kölbel</author>
    <author>sschuess</author>
    <author>Alexander Weber</author>
    <author>User</author>
  </authors>
  <commentList>
    <comment ref="Z1" authorId="0" shapeId="0" xr:uid="{00F1CE0A-F2C9-465A-A8F1-7E2632E397FD}">
      <text>
        <r>
          <rPr>
            <b/>
            <sz val="12"/>
            <color indexed="81"/>
            <rFont val="Tahoma"/>
            <family val="2"/>
          </rPr>
          <t xml:space="preserve">Informação:
</t>
        </r>
        <r>
          <rPr>
            <sz val="12"/>
            <color indexed="81"/>
            <rFont val="Tahoma"/>
            <family val="2"/>
          </rPr>
          <t xml:space="preserve">Indicar máquina ou posto de trabalho juntamente com a  atividade 
</t>
        </r>
        <r>
          <rPr>
            <b/>
            <sz val="12"/>
            <color indexed="81"/>
            <rFont val="Tahoma"/>
            <family val="2"/>
          </rPr>
          <t>Exemplo</t>
        </r>
        <r>
          <rPr>
            <sz val="12"/>
            <color indexed="81"/>
            <rFont val="Tahoma"/>
            <family val="2"/>
          </rPr>
          <t xml:space="preserve">: 
Máquina Heller XY - Tornear contorno externo do Virabrequim 
Posto 4 - Montagem da bomba de água
</t>
        </r>
      </text>
    </comment>
    <comment ref="AJ2" authorId="1" shapeId="0" xr:uid="{C19D77BF-BB93-4A5D-91BF-D3630AA1C8BB}">
      <text>
        <r>
          <rPr>
            <b/>
            <sz val="10"/>
            <color indexed="81"/>
            <rFont val="Tahoma"/>
            <family val="2"/>
          </rPr>
          <t>Info:</t>
        </r>
        <r>
          <rPr>
            <sz val="10"/>
            <color indexed="81"/>
            <rFont val="Tahoma"/>
            <family val="2"/>
          </rPr>
          <t xml:space="preserve">
Não há regras para atribuição do No. da FTP, devendo-se excluir o risco de duplicidade na numeração.</t>
        </r>
      </text>
    </comment>
    <comment ref="A4" authorId="1" shapeId="0" xr:uid="{D0FA534D-616F-46F8-8474-C94327417392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Números de linhas pode ser excedido, se necessário, para poder por ex. indicar mais do que 24 passos de trabalho principais em uma 2º página desta folha.</t>
        </r>
      </text>
    </comment>
    <comment ref="B4" authorId="1" shapeId="0" xr:uid="{4703B18B-832B-45BF-A47C-B633FCB84090}">
      <text>
        <r>
          <rPr>
            <b/>
            <sz val="10"/>
            <color indexed="81"/>
            <rFont val="Tahoma"/>
            <family val="2"/>
          </rPr>
          <t xml:space="preserve">Informação: 
</t>
        </r>
        <r>
          <rPr>
            <sz val="10"/>
            <color indexed="81"/>
            <rFont val="Tahoma"/>
            <family val="2"/>
          </rPr>
          <t xml:space="preserve">Indicar o elemento de trabalho principal de forma breve e concisa, utilizando apenas verbo e objeto.
</t>
        </r>
        <r>
          <rPr>
            <b/>
            <sz val="10"/>
            <color indexed="81"/>
            <rFont val="Tahoma"/>
            <family val="2"/>
          </rPr>
          <t>Exemplos:</t>
        </r>
        <r>
          <rPr>
            <sz val="10"/>
            <color indexed="81"/>
            <rFont val="Tahoma"/>
            <family val="2"/>
          </rPr>
          <t xml:space="preserve">
Introduzir virabrequim
Montar mancal esquerdo do motor
Encaixar 4 conexões
Apertar parafuso </t>
        </r>
      </text>
    </comment>
    <comment ref="G4" authorId="2" shapeId="0" xr:uid="{5417A8DC-5882-469F-A840-207EA5A5B7B9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Se o elemento principal de trabalho não for suficientemente descrito com objeto e verbo, será possível fazer neste campo uma nova descrição resumida na qual são indicadas as principais ferramentas e observações sobre os símbolos (S,Q e R). Se o espaço não for suficiente, partir-se-á do pressuposto de que o elemento de trabalho é muito complicado e por isso deve ser dividido em vários elementos de trabalho principais.
</t>
        </r>
        <r>
          <rPr>
            <b/>
            <sz val="10"/>
            <color indexed="81"/>
            <rFont val="Tahoma"/>
            <family val="2"/>
          </rPr>
          <t>Exemplo</t>
        </r>
        <r>
          <rPr>
            <sz val="10"/>
            <color indexed="81"/>
            <rFont val="Tahoma"/>
            <family val="2"/>
          </rPr>
          <t xml:space="preserve">:
Colocar parafusos no filtro de óleo, encaixar e aparafusar com aparafusador azul.
</t>
        </r>
      </text>
    </comment>
    <comment ref="S4" authorId="2" shapeId="0" xr:uid="{4A2EE6A7-7BA2-425C-BE4C-510B7C1164EE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  <comment ref="Z4" authorId="2" shapeId="0" xr:uid="{61A07AB3-A54B-4D4F-97AC-CDC65AE4AA09}">
      <text>
        <r>
          <rPr>
            <b/>
            <sz val="10"/>
            <color indexed="81"/>
            <rFont val="Tahoma"/>
            <family val="2"/>
          </rPr>
          <t xml:space="preserve">Info: 
</t>
        </r>
        <r>
          <rPr>
            <sz val="10"/>
            <color indexed="81"/>
            <rFont val="Tahoma"/>
            <family val="2"/>
          </rPr>
          <t>Todas as especificações de tempo devem ser determinadas e fornecidas pela Área de Planejamento de Produção.</t>
        </r>
      </text>
    </comment>
    <comment ref="Z5" authorId="3" shapeId="0" xr:uid="{9A11A862-8E30-4636-9309-57015D564991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Tempo que o operador está envolvido com um elemento de trabalho principal, ou seja, ao final do elemento de trabalho uma máquina poderá continuar funcionando automaticamente e sem supervisão. O tempo total pode ser subdividido nos períodos de tempo A, B e C, situados à direita.</t>
        </r>
      </text>
    </comment>
    <comment ref="AA5" authorId="3" shapeId="0" xr:uid="{64848C5F-CC09-4756-9542-51760C68A956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página: período de tempo para "Atividade que agrega valor" ou "Trabalho manual" </t>
        </r>
      </text>
    </comment>
    <comment ref="AB5" authorId="3" shapeId="0" xr:uid="{0B28C22A-071F-40BE-9378-E042A860C1A4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"Atividade que não agrega valor, mas que é necessária" ou "Atividade autônoma da máquina"</t>
        </r>
      </text>
    </comment>
    <comment ref="AC5" authorId="3" shapeId="0" xr:uid="{75D9AB86-6AB3-4324-9893-7673980C074A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"Desperdício" ou "Trajetos"</t>
        </r>
      </text>
    </comment>
    <comment ref="A40" authorId="1" shapeId="0" xr:uid="{CAE7F2D0-AFE9-49AF-9D76-F051AD6AFE62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O número da versão atual substitui o número da versão anterior.</t>
        </r>
      </text>
    </comment>
  </commentList>
</comments>
</file>

<file path=xl/comments2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sschuess</author>
    <author>User</author>
  </authors>
  <commentList>
    <comment ref="B1" authorId="0" shapeId="0" xr:uid="{A69F47C3-9DFF-45D0-BE46-AF3AAA875A3A}">
      <text>
        <r>
          <rPr>
            <b/>
            <sz val="10"/>
            <color indexed="81"/>
            <rFont val="Tahoma"/>
            <family val="2"/>
          </rPr>
          <t xml:space="preserve">Informação: 
</t>
        </r>
        <r>
          <rPr>
            <sz val="10"/>
            <color indexed="81"/>
            <rFont val="Tahoma"/>
            <family val="2"/>
          </rPr>
          <t xml:space="preserve">Indicar o elemento de trabalho principal de forma breve e concisa, utilizando apenas verbo e objeto.
</t>
        </r>
        <r>
          <rPr>
            <b/>
            <sz val="10"/>
            <color indexed="81"/>
            <rFont val="Tahoma"/>
            <family val="2"/>
          </rPr>
          <t>Exemplos:</t>
        </r>
        <r>
          <rPr>
            <sz val="10"/>
            <color indexed="81"/>
            <rFont val="Tahoma"/>
            <family val="2"/>
          </rPr>
          <t xml:space="preserve">
Introduzir virabrequim
Montar mancal esquerdo do motor
Encaixar 4 conexões
Apertar parafuso </t>
        </r>
      </text>
    </comment>
    <comment ref="D1" authorId="1" shapeId="0" xr:uid="{599A5274-B9A9-4881-84C6-BB7668D1CE8E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Tempo que o operador está envolvido com um elemento de trabalho principal, ou seja, ao final do elemento de trabalho uma máquina poderá continuar funcionando automaticamente e sem supervisão. O tempo total pode ser subdividido nos períodos de tempo A, B e C, situados à direita.</t>
        </r>
      </text>
    </comment>
    <comment ref="E1" authorId="1" shapeId="0" xr:uid="{1A39560E-31F3-480E-B951-9EADE61DA962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página: período de tempo para "Atividade que agrega valor" ou "Trabalho manual" </t>
        </r>
      </text>
    </comment>
    <comment ref="F1" authorId="1" shapeId="0" xr:uid="{E25402B7-328F-450E-AB25-34060680CE7E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"Atividade que não agrega valor, mas que é necessária" ou "Atividade autônoma da máquina"</t>
        </r>
      </text>
    </comment>
    <comment ref="G1" authorId="1" shapeId="0" xr:uid="{2B3A60DD-3AA9-49EE-A638-1DDD5D6F8506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"Desperdício" ou "Trajetos"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<sst xmlns="http://schemas.openxmlformats.org/spreadsheetml/2006/main" count="4315" uniqueCount="488">
  <si>
    <t xml:space="preserve">Folha de Trabalho Padrão - FTP </t>
  </si>
  <si>
    <t>Montagem de chassis - Accelo
Capacidade de montagem/turno: A = xxx veiculos</t>
  </si>
  <si>
    <t>Fábrica</t>
  </si>
  <si>
    <t>Área</t>
  </si>
  <si>
    <t>Centro de Custo</t>
  </si>
  <si>
    <t>Posto / Estação</t>
  </si>
  <si>
    <t>Modelo / tipo</t>
  </si>
  <si>
    <t>Takt Time [min]</t>
  </si>
  <si>
    <t>Tempo de ciclo [min]</t>
  </si>
  <si>
    <t>Variante base / Peça</t>
  </si>
  <si>
    <t>N° FTP</t>
  </si>
  <si>
    <t>Válido a partir</t>
  </si>
  <si>
    <t>Página (x / y)</t>
  </si>
  <si>
    <t>154</t>
  </si>
  <si>
    <t>OPC</t>
  </si>
  <si>
    <t>123.4</t>
  </si>
  <si>
    <t>LP30A/M50</t>
  </si>
  <si>
    <t>Accelo</t>
  </si>
  <si>
    <t>5.50</t>
  </si>
  <si>
    <t>xxxxx/25</t>
  </si>
  <si>
    <t>16/05/25</t>
  </si>
  <si>
    <t>1/1</t>
  </si>
  <si>
    <t xml:space="preserve">N°. </t>
  </si>
  <si>
    <t>Elemento Principal 
("Verbo e Objeto")</t>
  </si>
  <si>
    <t>Detalhamento e cuidados  vide plano de processo</t>
  </si>
  <si>
    <r>
      <t xml:space="preserve">Variante 
</t>
    </r>
    <r>
      <rPr>
        <sz val="10"/>
        <color indexed="8"/>
        <rFont val="CorpoS"/>
      </rPr>
      <t>(código, etc.)</t>
    </r>
  </si>
  <si>
    <t>Símbolo &amp; 
n°. FET / PP</t>
  </si>
  <si>
    <t>Tempos [s]</t>
  </si>
  <si>
    <t>Leiaute, descrições e  fotos</t>
  </si>
  <si>
    <t>tot.</t>
  </si>
  <si>
    <t>A</t>
  </si>
  <si>
    <t>B</t>
  </si>
  <si>
    <t>C</t>
  </si>
  <si>
    <t>Linha principal/Posto 30A - Abastecimento</t>
  </si>
  <si>
    <t>Pegar o adaptador do reservatório de líquido de arrefecimento e a mangueira azul utilizada para o respiro de ar.</t>
  </si>
  <si>
    <t>xxxxxx</t>
  </si>
  <si>
    <t>Andar até o veiculo, remover as tampas verde e preta do reservatório de líquido de arrefecimento e posicioná-las sobre o para-lama. Em seguida, rosquear a mangueira azul de respiro e o adaptador no reservatório.</t>
  </si>
  <si>
    <t>Colocar a proteção da porta, remover a tampa do reservatório de fluído da embreagem e rosquear o adaptador para realizar o abastecimento.</t>
  </si>
  <si>
    <t>Ir até à frente do veículo e e remover as tampas das tubulações do sistema de ar-condicionado.</t>
  </si>
  <si>
    <t>Pegar a extensão amarela e conectá-la à tubulação do sistema de ar-condicionado.</t>
  </si>
  <si>
    <t>Andar até a máquina de abastecimento do ar-condicionado, retirar as duas mangueiras e levá-las até o veículo. Conectar uma das mangueiras à extensão amarela e a outra diretamente à tubulação do sistema de ar-condicionado. Pressionar os botões verdes para iniciar o processo.</t>
  </si>
  <si>
    <t>Andar até a máquina de abastecimento da embreagem, retirar a mangueira e levá-la até o veículo, posicionar corretamente a mangueira no adaptador e pressionar o botão verde para iniciar o abastecimento.</t>
  </si>
  <si>
    <t xml:space="preserve">Voltar até a máquina para pegar mangueira do abastecimento do líquido de arrefecimento, posicioná-la corretamente, e apertar o botão verde, para fixa-la, e começar o processo de abastecimento do veiculo. </t>
  </si>
  <si>
    <t xml:space="preserve">Esperar o abastecimento, até que o painel da máquina do  ar-condicionado  realize todo processo, indicando a cor verde. </t>
  </si>
  <si>
    <t xml:space="preserve">Andar até o veículo, aperte o botão vermelho para solta e levar as mangueiras para o ponto inicial. </t>
  </si>
  <si>
    <t>Voltar para pegar a extensão amarela, roquear as  tampas das tubulações do ar-condicionado e levar extensão amarela para o posto inicial.</t>
  </si>
  <si>
    <t>Esperar que o processo de enchimento do reservatório de óleo de embreagem termine.</t>
  </si>
  <si>
    <t>No painel da máquina, verifique se ficou na cor verde, após isso,  aperta o botão vermelho na mangueira, para soltar o adaptador de embreagem e colocar as mangueiras no ponto de descanso</t>
  </si>
  <si>
    <t>Voltar ao veículo, tirar adaptador de embreagem e proteção de portas, colocando a tampa de embreagem.</t>
  </si>
  <si>
    <t>Guardar nas suas posições corretas.</t>
  </si>
  <si>
    <t>Voltar ao veículo, aperte o botão da mangueira de arrefecimento para soltar do adaptador e voltar para o ponto de descanso</t>
  </si>
  <si>
    <t>Voltar ao veículo, desrosquear o adaptador e a mangueira do respiro, guardando-os no local correto, fechar as tampas do reservatório do líquido de arrefecimento.</t>
  </si>
  <si>
    <t>Voltar ao posto inicial.</t>
  </si>
  <si>
    <t>Ferramentas importantes,
meios de produção, 
testes e  
dispositivos, fixações:</t>
  </si>
  <si>
    <t>Vide Plano de Processo disponivel SHAREPOINT, valido</t>
  </si>
  <si>
    <t>Legenda dos símbolos:</t>
  </si>
  <si>
    <t>S = Segurança / Ergonomia;  Q = Qualidade;  R = Recomendações</t>
  </si>
  <si>
    <t>Tempos min / max em função das variantes</t>
  </si>
  <si>
    <t>EPI's:</t>
  </si>
  <si>
    <t>Vide Plano de Processo</t>
  </si>
  <si>
    <t>Conteúdo das colunas de tempos A/B/C [marcar com "X"]:</t>
  </si>
  <si>
    <t>X</t>
  </si>
  <si>
    <t>Montagem - A/B/C = agrega valor / não agrega valor / desperdício</t>
  </si>
  <si>
    <t>Usinagem - A/B/C = tempo manual / automatico / andar</t>
  </si>
  <si>
    <t>Elaborado por  / Data:</t>
  </si>
  <si>
    <t>De acordo da Produção (nome, data):</t>
  </si>
  <si>
    <t>Aprovação Planejamento de Produção (nome, data):</t>
  </si>
  <si>
    <t>Documentos mais abrangentes e importantes / documentos válidos:</t>
  </si>
  <si>
    <t>Márcio Oliveira - 16/05/2025</t>
  </si>
  <si>
    <t>Carlos Junior - xx/xx/2025</t>
  </si>
  <si>
    <t>Marcos Marsola - xx/xx/2025</t>
  </si>
  <si>
    <t>N° da versão:</t>
  </si>
  <si>
    <t>01</t>
  </si>
  <si>
    <t>Nota: O formato e as células de fundo cinza estão protegidas. Por esta razão imagens / fotos só podem ser integrados na FTP através de ACRESCENTAR --&gt; OBJETO --&gt; ELABORAR A PARTIR DO ARQUIVO. O nome do arquivo da FTP preenchida deverá conter o n°. FTP da célula AJ3.</t>
  </si>
  <si>
    <t>Montagem de chassis - Atego
Capacidade de montagem/turno: A = xxx veiculos</t>
  </si>
  <si>
    <t>Atego</t>
  </si>
  <si>
    <t>Andar até o carrinho de ferramentas do ar condicionado.</t>
  </si>
  <si>
    <t>Pegar as chaves, o torquímetro, dispositivo do ar condicionado e o pincel com lubrificante sintético, levar todos os itens até o veículo e apoiar as chaves e o torquímetro no suporte do para-choque.</t>
  </si>
  <si>
    <t>Remover as tampas provisórias das tubulações do ar-condicionado e do arrefecimento, aplicar lubrificante sintético nas conexões das mangueiras, rosquear as mangueiras nas conexões do ar condicionado e apertar até o torque especificado.</t>
  </si>
  <si>
    <t>Após o aperto, levar o pincel, as chaves e o torquímetro de volta ao carrinho de ferramentas.</t>
  </si>
  <si>
    <t>Deslocar-se até a máquina de abastecimento do líquido de arrefecimento, pegar o adaptador, andar até o veículo e conectá-lo ao reservatório do líquido de arrefecimento.</t>
  </si>
  <si>
    <t>Voltar até a máquina e pegar a mangueira para abastecer o reservatório de arrefecimento.</t>
  </si>
  <si>
    <t>Andar até o adaptador, conectar a mangueira corretamente e pressionar o botão verde para fixar a máquina ao adaptador e iniciar o abastecimento.</t>
  </si>
  <si>
    <t>Pegar a mangueira transparente fornecida e conectá-la na mangueira preta localizada na parte traseira do reservatório.</t>
  </si>
  <si>
    <t>Andar até a máquina de abastecimento de ar condicionado.</t>
  </si>
  <si>
    <t>Pegar as mangueiras de alta e baixa pressão, deslocar-se até o veículo e conectá-las nas posições corretas das tubulações do ar-condicionado.</t>
  </si>
  <si>
    <t>Pressionar os botões verdes para iniciar o processo.</t>
  </si>
  <si>
    <t>Voltar até a máquina de abastecimento de ar-condicionado e pegar o suporte separador (A0009958665), que impede o atrito das mangueiras do ar-condicionado.</t>
  </si>
  <si>
    <t>Andar até o veículo</t>
  </si>
  <si>
    <t>Posicionar o suporte separador no espaço entre as mangueiras.</t>
  </si>
  <si>
    <t>Aguardar o término do abastecimento do ar-condicionado, o painel da máquina ficará verde, indicando que as mangueiras podem ser removidas.</t>
  </si>
  <si>
    <t>Pressionar o botão vermelho para liberar as mangueiras e concluir o processo, levar as mangueiras de volta à posição de descanso correta, deslocar-se até o veículo para fechar as tubulações do ar-condicionado com as tampas apropriadas.</t>
  </si>
  <si>
    <t>Deslocar-se até a máquina de abastecimento do líquido de arrefecimento e verificar se o processo foi concluído, remover a mangueira transparente da mangueira preta localizada atrás do reservatório.</t>
  </si>
  <si>
    <t>Pressionar o botão vermelho no engate da máquina para liberar o conector e finalizar o processo, após isso, deslocar a mangueira de arrefecimento para o local apropriado.</t>
  </si>
  <si>
    <t>Voltar ao reservatório de arrefecimento para remover o adaptador de abastecimento e fechar o reservatório com a tampa.</t>
  </si>
  <si>
    <t>Guardar o adaptador de abastecimento e a mangueira de líquido de arrefecimento no local apropriado.</t>
  </si>
  <si>
    <t>Montagem de chassis - ATP
Capacidade de montagem/turno: A = xxx veiculos</t>
  </si>
  <si>
    <t>ATP</t>
  </si>
  <si>
    <t>Atego ATP</t>
  </si>
  <si>
    <t>LP30A/M51</t>
  </si>
  <si>
    <t>Pegar o adaptador para o abastecimento de ar, levar até o veiculo, rosquear o adaptador de ar na APU.</t>
  </si>
  <si>
    <t>Remover a tampa provisória do tanque de combustível, do reservatório de arla e soltar o tubulação para realizar a sangria.</t>
  </si>
  <si>
    <t>Andar até as mangueiras do abastecimento do ar de ar comprimido</t>
  </si>
  <si>
    <t>Tirar as mangueiras do suporte, posicionar no adaptador e apertar a botoeira para começar o processo de abastecimento do ar</t>
  </si>
  <si>
    <t>Andar até a máquina de abastecimento de diesel e arla</t>
  </si>
  <si>
    <t>Pegar a mangueira de abastecimento de arla, posicioná-la corretamente no reservatório e acionar o gatilho da pistola.</t>
  </si>
  <si>
    <t>Pegar a mangueira de abastecimento de diesel, posicioná-la corretamente no reservatório e acionar o gatilho da pistola.</t>
  </si>
  <si>
    <t>Pegar a máquina de recuar a haste do cilindro de freio, banco auxiliar, e levá-los até o veículo.</t>
  </si>
  <si>
    <t>Remover a porca da haste do cilindro de freio, retirar a haste com arruela, reposicionar a haste em outra furação no cilindro, colocar a arruela e recolar a porca, realizando o aperto.</t>
  </si>
  <si>
    <t>Deslocar-se até o outro cilindro do eixo do veículo.</t>
  </si>
  <si>
    <t>Verificar no painel da máquina se o abastecimento de arla foi concluído, deslocar-se até o veículo, remover a pistola do arla e devolvê-la à sua posição inicial.</t>
  </si>
  <si>
    <t>Pegar a tampa do arla e montar no reservatório.</t>
  </si>
  <si>
    <t>Retornar ao tanque de combustível, verificar o painel para confirmar se o processo foi finalizado, pegar a pistola de diesel e devolvê-la na posição inicial</t>
  </si>
  <si>
    <t>Voltar até a sangria do veiculo .</t>
  </si>
  <si>
    <t>Fechar o registro da sangria, desconectar a tubulação e conectá-lo novamente ao tanque.</t>
  </si>
  <si>
    <t>Devolver a mangueira na máquina da sangria</t>
  </si>
  <si>
    <t>Desconectar a mangueira de abastecimento de ar do adaptador, desrosquear o adaptador da APU e levar o adaptador e as mangueiras às posições devidas.</t>
  </si>
  <si>
    <t xml:space="preserve">Ir até o outro lado do veículo </t>
  </si>
  <si>
    <t>Remover a porca da haste do primeiro eixo traseiro, retirar a haste com a arruela, reposicionar a haste em outra furação do cilindro, recolocar a arruela e a porca, e, em seguida, realizar o aperto.</t>
  </si>
  <si>
    <t>Voltar ao posto inicial</t>
  </si>
  <si>
    <t>Montagem de chassis - Atego 3
Capacidade de montagem/turno: A = xxx veiculos</t>
  </si>
  <si>
    <t>Atego 3</t>
  </si>
  <si>
    <t>Pegar o adaptador para o abastecimento de ar.</t>
  </si>
  <si>
    <t>Levar até o veículo e rosquear o adaptador na APU.</t>
  </si>
  <si>
    <t>Remover a tampa provisória do tanque de combustível e do reservatório do arla e liberar a tubulação da sangria, jogar as tampas no coletor de lixo plástico.</t>
  </si>
  <si>
    <t>Remover a tampinha de borracha do climatizador.</t>
  </si>
  <si>
    <t>Andar até a máquina de abastecimento de ar comprimido</t>
  </si>
  <si>
    <t>Retirar a mangueira de abastecimento de ar do suporte, levá-la até o veículo e conectar ao adaptador de ar.</t>
  </si>
  <si>
    <t>Deslocar-se até a botoeira para dar início ao processo de abastecimento de ar.</t>
  </si>
  <si>
    <t>Retornar à máquina de abastecimento para pegar a mangueira de diesel e a mangueira de sangria.</t>
  </si>
  <si>
    <t>Posicionar a pistola de diesel na entrada do tanque e conectar a mangueira de sangria na tubulação previamente desacoplado, em seguida, acionar o gatilho da pistola de diesel e abrir o registro da sangria.</t>
  </si>
  <si>
    <t>Retornar à máquina de abastecimento.</t>
  </si>
  <si>
    <t>Pegar a pistola de abastecimento de arla, conduzi-la até o veículo, posicioná-la no reservatório e acionar o gatilho</t>
  </si>
  <si>
    <t>Deslocar-se até a máquina de abastecimento do climatizador.</t>
  </si>
  <si>
    <t>Pegar a mangueira do climatizador, conduzi-la até o veículo e conectá-la na entrada</t>
  </si>
  <si>
    <t>Acionar o gatilho e pressionar o botão de início para iniciar o processo de abastecimento do climatizador. Pegar a tampa do arla (A0004707105), remover também a pistola do arla e devolvê-la à máquina.</t>
  </si>
  <si>
    <t>Aguardar a conclusão do abastecimento de diesel e da água do climatizador. Em seguida, fechar o registro da máquina do climatizador.</t>
  </si>
  <si>
    <t>Deslocar-se até o veículo.</t>
  </si>
  <si>
    <t>Remover a mangueira do climatizador, fechar a tampa e voltar para posição no coldre</t>
  </si>
  <si>
    <t>Remover a mangueira de diesel, retirar e devolver a pistola no coldre</t>
  </si>
  <si>
    <t>Liberar a sangria, conectar o tubulação no tanque de combustível e devolver a mangueira da sangria no coldre.</t>
  </si>
  <si>
    <t>Pegar a máquina elétrica para recuar as hastes do cilindro e deslocar-se até os eixos traseiros do veículo.</t>
  </si>
  <si>
    <t>Recuar as hastes do cilindro de freio do lado esquerdo.</t>
  </si>
  <si>
    <t>Deslocar-se para o outro lado do veículo</t>
  </si>
  <si>
    <t>Recuar as hastes do cilindro de freio do lado direito.</t>
  </si>
  <si>
    <t>Devolver a máquina elétrica ao coldre.</t>
  </si>
  <si>
    <t>Deslocar-se novamente até o veículo.</t>
  </si>
  <si>
    <t>Desconectar as mangueiras de abastecimento de ar comprimido, desrosquear o adaptador e devolver no coldre.</t>
  </si>
  <si>
    <t>LP30A/M52</t>
  </si>
  <si>
    <t>Linha principal/Posto 30A - Reaperto</t>
  </si>
  <si>
    <t>Pegar adesivo do tanque de combustível (A9585842317) e andar até o reservatório do arla</t>
  </si>
  <si>
    <t>Colar o adesivo no local apropriado no reservatório</t>
  </si>
  <si>
    <t>Voltar até o carrinho de reaperto.</t>
  </si>
  <si>
    <t>Pegar a máquina com soquete 18, deslocar-se até a longarina do veículo e iniciar o reaperto, começando pelo tanque de combustível do lado esquerdo e seguindo até o lado direito.</t>
  </si>
  <si>
    <t>Retornar ao carrinho de reaperto.</t>
  </si>
  <si>
    <t>Guardar a máquina com soquete 18 e pegar a máquina com soquete 24 para apertar as lanternas. Deslocar-se até as lanternas traseiras e realizar o aperto das lanternas dos lados direito e esquerdo.</t>
  </si>
  <si>
    <t>Devolver máquina com soquete 24 ao coldre.</t>
  </si>
  <si>
    <t>Pegar os adesivos do tanque de combustível (A9585842317).</t>
  </si>
  <si>
    <t>Deslocar-se até o tanque de combustível do lado esquerdo.</t>
  </si>
  <si>
    <t>Aplicar o adesivo no tanque de combustível.</t>
  </si>
  <si>
    <t>Deslocar-se até o tanque de combustível do lado direito.</t>
  </si>
  <si>
    <t>Colar novamente o adesivo.</t>
  </si>
  <si>
    <t>Retornar até o carrinho do reaperto.</t>
  </si>
  <si>
    <t>Pegar a máquina 24 no carrinho de reaperto, deslocar-se até a longarina do lado esquerdo e realizar o reaperto dos 3 parafusos que fixam a tala da mola do segundo eixo dianteiro.</t>
  </si>
  <si>
    <t>Devolver a máquina 24 ao coldre.</t>
  </si>
  <si>
    <t>Pegar a máquina com soquete 21 e chave 21, deslocar-se até a longarina do veículo e iniciar o reaperto, começando pelo segundo eixo dianteiro do lado esquerdo e seguindo para o lado direito, até finalizar o reaperto no segundo eixo dianteiro do lado direito.</t>
  </si>
  <si>
    <t>Retornar até a lanterna do veículo e realizar o aperto das lanternas dos lados esquerdo e direito.</t>
  </si>
  <si>
    <t>Retornar ao posto inicial e devolver a máquina ao coldre.</t>
  </si>
  <si>
    <t>Pegaros adesivos do tanque de combustível (A9585843317), dirigir-se até o tanque de combustível localizado no lado esquerdo e colar o adesivo</t>
  </si>
  <si>
    <t>Dirigir-se até a prateleira e retirar 4 tampas de fechamento (A9415250238), o macete e o dispositivo auxiliar para fixação das tampas de fechamento.</t>
  </si>
  <si>
    <t>Dirigir-se até o veículo, utilizar o dispositivo e fixar as tampas de fechamento nos suportes localizados atrás dos para-lamas, tanto do lado direito quanto do lado esquerdo.</t>
  </si>
  <si>
    <t>Dirigir-se novamente até a prateleira para devolver o dispositivo e o macete.</t>
  </si>
  <si>
    <t>Dirigir-se até o carrinho de para-lamas traseiros ATP, retirar 2 parafusos (N91010500441) e 2 garras de fixação (A9605230103), pré-montá-los e, em seguida, pegar o para-lama do lado direito.</t>
  </si>
  <si>
    <t>Dirigir-se até o veículo.</t>
  </si>
  <si>
    <t>Posicionar o para-lama no suporte do veículo e alinhar os parafusos.</t>
  </si>
  <si>
    <t>Retornar ao carrinho de para-lamas traseiros ATP, pegar 2 parafusos (N91010500441) e 2 garras de fixação (A9605230103), pré-montá-los e, em seguida, pegar o para-lama  (L/E).</t>
  </si>
  <si>
    <t>Retornar ao veículo e posicionar o para-lama no suporte traseiro do lado esquerdo.</t>
  </si>
  <si>
    <t>Apontar os parafusos do para-lama.</t>
  </si>
  <si>
    <t>Deslocar-se até o carrinho de complementos dos para-lamas traseiros - ATP e pegar a máquina angular.</t>
  </si>
  <si>
    <t>Retornar ao veículo e realizar o aperto das lanternas traseiras, do lado direito e esquerdo, que estão apenas apontadas.</t>
  </si>
  <si>
    <t>Dirigir-se novamente até o carrinho e devolver a máquina angular à sua posição correta.</t>
  </si>
  <si>
    <t>Dirigir-se até o para-lama traseiro do veículo, lado esquerdo.</t>
  </si>
  <si>
    <t>Conectar os chicotes das lanternas e posicionar os complementos dos para-lamas.</t>
  </si>
  <si>
    <t>Dirigir-se até a prateleira e pegar 8 cintas plásticas.</t>
  </si>
  <si>
    <t>Dirigir-se até o veículo e realizar a amarração das sobras dos chicotes das lanternas traseiras, cortando o excesso das cintas plásticas.</t>
  </si>
  <si>
    <t>Dirigir-se até a prateleira novamente para pegar,  2 parafusos (N91010500003), 2 porcas SW 16 (N91302300002), 2 calços (A3844757019) e 2 chapas de apoio (A3824320026).</t>
  </si>
  <si>
    <t>Dirigir-se até o carrinho do suporte do extintor para pegar o suporte de madeira do extintor.</t>
  </si>
  <si>
    <t>Dirigir-se até a parte traseira do veículo e posicionar o suporte de madeira em sua devida posição.</t>
  </si>
  <si>
    <t>Dirigir-se até o carrinho de ferramentas para pegar a máquina e a chave 16.</t>
  </si>
  <si>
    <t>Retornar ao veículo e apertar o suporte de madeira do extintor, assim como as para-lamas traseiras dos lados esquerdo e direito.</t>
  </si>
  <si>
    <t>Devolver máquina no coldre.</t>
  </si>
  <si>
    <t>Dirigir-se até o veículo, posicionar corretamente o extintor no suporte e fixá-lo com a cinta de suporte.</t>
  </si>
  <si>
    <t>Voltar até o posto inicial.</t>
  </si>
  <si>
    <t>LP30A/M53</t>
  </si>
  <si>
    <t>Linha principal/Posto 30A - Montagem 5°roda</t>
  </si>
  <si>
    <t>Apertar a botoeira para liberar a 5ª roda e, em seguida, apertar novamente a botoeira para reposicionar a 5ª roda corretamente.</t>
  </si>
  <si>
    <t xml:space="preserve">Linha principal/Posto 30A - Montagem 5°roda				</t>
  </si>
  <si>
    <t>Alinhar e fixar o estepe no engate, em seguida, suspender a 5ª roda com o manipulador.</t>
  </si>
  <si>
    <t>Andar até o veículo.</t>
  </si>
  <si>
    <t>Consultar o checklist para verificar o modelo e preparar os parafusos.</t>
  </si>
  <si>
    <t>Retornar à área da 5ª roda.</t>
  </si>
  <si>
    <t>Pegar quatro arruelas, quatro parafusos e oito porcas.</t>
  </si>
  <si>
    <t>Preparar a 5ª roda com os parafusos.</t>
  </si>
  <si>
    <t>Dirigir-se até a prateleira.</t>
  </si>
  <si>
    <t xml:space="preserve"> Pegar dois parafusos, duas garras de fixação e o para-lama lado esquerdo.</t>
  </si>
  <si>
    <t>Posicionar sobre o veículo.</t>
  </si>
  <si>
    <t>Marcar na longarina a posição da 5ª roda e aguardar o veículo alcançar o curso do manipulador.</t>
  </si>
  <si>
    <t>Descer a 5ª roda sobre o veículo.</t>
  </si>
  <si>
    <t>Puxar a alavanca para liberar o manipulador da 5ª roda e retornar o manipulador à posição inicial.</t>
  </si>
  <si>
    <t>Alinhar os parafusos, arruelas e porcas.</t>
  </si>
  <si>
    <t>Buscar a máquina eletrônica, a chave e o adaptador.</t>
  </si>
  <si>
    <t xml:space="preserve">Realizar o toque da 5ª roda do lado esquerdo. </t>
  </si>
  <si>
    <t xml:space="preserve">Devolver maquina e chave e adaptador na posição correta </t>
  </si>
  <si>
    <t>Posicionar corretamente o para-lama lado esquerdo, e alinhar os parafusos do para-lama.</t>
  </si>
  <si>
    <t>Buscar a chave 16 do coldre.</t>
  </si>
  <si>
    <t>Apertar o para-lama lado esquerdo.</t>
  </si>
  <si>
    <t>Voltar ao posto inicial e devolver apertadeira</t>
  </si>
  <si>
    <t>LP30A/M54</t>
  </si>
  <si>
    <t>Linha principal/Posto 30A - Montagem Estepe</t>
  </si>
  <si>
    <t>Andar até o carrinho para suporte do estepe.</t>
  </si>
  <si>
    <t xml:space="preserve">Linha principal/Posto 30A - Montagem Estepe			</t>
  </si>
  <si>
    <t>Pegar 4 parafusos, 4 porcas, 1 calço e 1 suporte do estepe, deslocar-se até o veículo, e posicionar o suporte</t>
  </si>
  <si>
    <t>Apontar porca nos parafusos.</t>
  </si>
  <si>
    <t>Andar até carrinho de ferramentas.</t>
  </si>
  <si>
    <t>Pegar apertadeira e a chave 18.</t>
  </si>
  <si>
    <t>Realizar o aperto dos 4 parafusos do estepe.</t>
  </si>
  <si>
    <t>Voltar ao painel para guardar apertadeira e a chave,  pegar 2 cintas plásticas, 2 arruelas distanciadoras e cintas plasticas cabeçudas.</t>
  </si>
  <si>
    <t>Andar até a lanterna traseira do veículo.</t>
  </si>
  <si>
    <t>Posicionar o chicote corrugado no orifício da longarina, conectar o chicote da lanterna e realizar a amarração do chicote.</t>
  </si>
  <si>
    <t>Repetir o processo na lanterna do lado, cortar excesso das cintas plásticas e jogar no lixo</t>
  </si>
  <si>
    <t>Andar até a talha do estepe.</t>
  </si>
  <si>
    <t>Pegar o estepe com a talha na esteira, pegar 1 porca, 1 parafuso e 1 suporte de fixação.</t>
  </si>
  <si>
    <t>Aguardar o veículo alcançar o curso da talha.</t>
  </si>
  <si>
    <t>Posicionar o estepe no suporte do estepe.</t>
  </si>
  <si>
    <t>Remover a talha e devolvê-la à sua posição correta.</t>
  </si>
  <si>
    <t>Voltar até o estepe.</t>
  </si>
  <si>
    <t>Posicioná-lo corretamente, e pontear porca e parafuso.</t>
  </si>
  <si>
    <t>Andar até carrinho de ferramentas ao lado.</t>
  </si>
  <si>
    <t>Pegar apertadeira 24 e retornar ao veículo</t>
  </si>
  <si>
    <t>Realizar o aperto da porca e do parafuso.</t>
  </si>
  <si>
    <t>Voltar ao posto inicial e devolver a apertadeira no coldre</t>
  </si>
  <si>
    <t>Pegar 2x abraçadeiras plásticas cabeçudas, e deslocar-se até a lanterna traseira do veículo.</t>
  </si>
  <si>
    <t>Passar o chicote pelo orifício da longarina e conectá-lo à lanterna.</t>
  </si>
  <si>
    <t>Pegar uma das abraçadeiras plásticas e realizar a amarração.</t>
  </si>
  <si>
    <t>Repetir o processo para a lanterna do lado oposto.</t>
  </si>
  <si>
    <t>Cortar o excesso das cintas plásticas e descartá-las corretamente no lixo.</t>
  </si>
  <si>
    <t>Deslocar-se até a plataforma base para montagem do estepe, levá-la até o veículo e posicioná-la no AGV.</t>
  </si>
  <si>
    <t>Com a talha, buscar o estepe na esteira de rodas enquanto o veículo se aproxima do curso da talha.</t>
  </si>
  <si>
    <t>Pegar a máquina 18, 2 porcas 18 e 2 arruelas, deslocar-se até o veículo e deixá-las próximas ao local onde o estepe será montado</t>
  </si>
  <si>
    <t>Aguardar o veículo chegar até a posição da talha</t>
  </si>
  <si>
    <t>Após a chegada do veículo no posto, posicionar o estepe nos prisioneiros da travessa da longarina.</t>
  </si>
  <si>
    <t>Remover a talha e devolvê-la à posição correta.</t>
  </si>
  <si>
    <t>Colocar as duas arruelas e pontuar as duas porcas, utilizando a máquina 18 previamente preparada, e realizar o aperto.</t>
  </si>
  <si>
    <t>Devolver a máquina 18 ao coldre e guardar a plataforma do estepe.</t>
  </si>
  <si>
    <t>Deslocar-se até o carrinho do para-lama traseiro ATP.</t>
  </si>
  <si>
    <t>Utilizar uma mão para pegar 2 parafusos e 2 garras de fixação, enquanto com a outra mão, pegar o para-lama traseiro do lado direito.</t>
  </si>
  <si>
    <t>Voltar ao veículo.</t>
  </si>
  <si>
    <t>Posicionar e pontear o para-lama no veículo.</t>
  </si>
  <si>
    <t>Deslocar-se até o carrinho de ferramentas.</t>
  </si>
  <si>
    <t>Pegar a máquina 16 e deslocar-se novamente até o para-lama.</t>
  </si>
  <si>
    <t>Efetuar o aperto do para-lama.</t>
  </si>
  <si>
    <t>Deslocar-se até o carrinho de ferramentas para devolver a máquina ao coldre.</t>
  </si>
  <si>
    <t>Auxiliar no posicionamento da 5ª roda do lado direito, indicando as peças nos parafusos.</t>
  </si>
  <si>
    <t>Deslocar-se até a máquina de aperto da 5ª roda, retirar o adaptador e a chave, e utilizar a peça auxiliar no aperto.</t>
  </si>
  <si>
    <t>Voltar até o veículo.</t>
  </si>
  <si>
    <t>Efetuar o aperto dos 4 parafusos da 5ª roda do lado direito.</t>
  </si>
  <si>
    <t>Guardar o adaptador e a chave, e devolver a máquina à posição correta.</t>
  </si>
  <si>
    <r>
      <t xml:space="preserve">Montagem de chassis - Accelo 3 eixos
Capacidade de montagem/turno: A = </t>
    </r>
    <r>
      <rPr>
        <b/>
        <sz val="14"/>
        <color rgb="FFFF0000"/>
        <rFont val="CorpoS"/>
      </rPr>
      <t>xxx</t>
    </r>
    <r>
      <rPr>
        <b/>
        <sz val="14"/>
        <color indexed="12"/>
        <rFont val="CorpoS"/>
      </rPr>
      <t xml:space="preserve"> veiculos</t>
    </r>
  </si>
  <si>
    <t>LP33/M55</t>
  </si>
  <si>
    <t>ACCELO</t>
  </si>
  <si>
    <t>Accelo - 3 eixos</t>
  </si>
  <si>
    <t>12/05/25</t>
  </si>
  <si>
    <t>Linha principal/Posto 33 - Montar rodas</t>
  </si>
  <si>
    <t>Cortar cintas que envolvem as rodas</t>
  </si>
  <si>
    <t>3 eixos</t>
  </si>
  <si>
    <t>Pegar a roda dianteira com o manipulador.</t>
  </si>
  <si>
    <t>Com o virador, pegar próxima roda 2 do eixo traseiro I na esteira</t>
  </si>
  <si>
    <t>Pegar prolongador de válvula do pneu e rosquear na válvula da próxima roda com o dispositivo</t>
  </si>
  <si>
    <t>Pegar cintas que caírem no chão e jogar no lixo</t>
  </si>
  <si>
    <t>Esperar veículo chegar ao curso do manipulador de rodas.</t>
  </si>
  <si>
    <t>Posicionar roda dianteira apontando a porca para evitar que caia.</t>
  </si>
  <si>
    <t>Retirar manipulador, voltar para esteira e pegar roda 1 do eixo traseiro I na esteira</t>
  </si>
  <si>
    <t>Apertar botoeira para esteira liberar próxima remessa de rodas.</t>
  </si>
  <si>
    <t>Andar até prateleira do lado da esteira e pegar dispositivo para não riscar o cubo da roda</t>
  </si>
  <si>
    <t>Encaixar dispositivo no cubo da roda nos dois eixos traseiros</t>
  </si>
  <si>
    <t>Andar até a esteira</t>
  </si>
  <si>
    <t>Pegar prolongador de válvula do pneu e rosquear na válvula da roda 1 eixo traseiro II</t>
  </si>
  <si>
    <t>Pegar cintas que caírem no chão e jogar no lixo.</t>
  </si>
  <si>
    <t xml:space="preserve">Esperar o eixo traseiro chegar ate o curso do manipulador </t>
  </si>
  <si>
    <t>Posicionar roda 1 do manipulador no cubo no eixo traseiro I</t>
  </si>
  <si>
    <t>Retirar o manipulador, voltar para a esteira e retirar a roda 2 do eixo traseiro que estava no virador</t>
  </si>
  <si>
    <t>Colocar roda 2 na posição correta em relação a roda 1 do eixo traseiro I</t>
  </si>
  <si>
    <t xml:space="preserve">Pontear duas porcas para a roda não caírem </t>
  </si>
  <si>
    <t>Tirar o manipulador, voltar na esteira e pegar roda 1 do eixo traseiro II (verificar o sentido da seta)</t>
  </si>
  <si>
    <t>Ainda com manipulador, pegar roda 2 que estava no virador (posicionada por outro operador)</t>
  </si>
  <si>
    <t>Colocar roda 2 na posição correta em relação a roda 1 do eixo traseiro II</t>
  </si>
  <si>
    <t>Tirar o manipulador</t>
  </si>
  <si>
    <t xml:space="preserve">Andar até a prateleira. </t>
  </si>
  <si>
    <t>Pegar 4 porcas, ir até o veículo e pontear no eixo traseiro 2</t>
  </si>
  <si>
    <t xml:space="preserve">Voltar ao ponto inicial </t>
  </si>
  <si>
    <t>Márcio Oliveira - 12/05/2025</t>
  </si>
  <si>
    <r>
      <t xml:space="preserve">Montagem de chassis - Atego 3 eixos
Capacidade de montagem/turno: A = </t>
    </r>
    <r>
      <rPr>
        <b/>
        <sz val="14"/>
        <color rgb="FFFF0000"/>
        <rFont val="CorpoS"/>
      </rPr>
      <t>xxx</t>
    </r>
    <r>
      <rPr>
        <b/>
        <sz val="14"/>
        <color indexed="12"/>
        <rFont val="CorpoS"/>
      </rPr>
      <t xml:space="preserve"> veiculos</t>
    </r>
  </si>
  <si>
    <t>ATEGO</t>
  </si>
  <si>
    <t>Atego - 3 eixos</t>
  </si>
  <si>
    <t>Pegar 8 porcas, ir até o veículo e pontear no eixo traseiro 2</t>
  </si>
  <si>
    <r>
      <t xml:space="preserve">Montagem de chassis - ATP
Capacidade de montagem/turno: A = </t>
    </r>
    <r>
      <rPr>
        <b/>
        <sz val="14"/>
        <color rgb="FFFF0000"/>
        <rFont val="CorpoS"/>
      </rPr>
      <t>xxx</t>
    </r>
    <r>
      <rPr>
        <b/>
        <sz val="14"/>
        <color indexed="12"/>
        <rFont val="CorpoS"/>
      </rPr>
      <t xml:space="preserve"> veiculos</t>
    </r>
  </si>
  <si>
    <t>ATP LS</t>
  </si>
  <si>
    <t>Retirar manipulador e voltar para esteira., Com manipulador, pegar roda 1 do eixo traseiro I na esteira</t>
  </si>
  <si>
    <t>Encaixar dispositivo no cubo da roda</t>
  </si>
  <si>
    <t>Ainda com manipulador, pegar roda 2 do eixo traseiro Ique estava no virador</t>
  </si>
  <si>
    <t xml:space="preserve">Pegar 9 porcas, ir até o veículo e pontear </t>
  </si>
  <si>
    <t>LP33/M57</t>
  </si>
  <si>
    <t>Linha principal/Posto 33 - Apertar rodas</t>
  </si>
  <si>
    <t xml:space="preserve">Andar até esteira de porcas da roda.  </t>
  </si>
  <si>
    <t xml:space="preserve">Pegar 5 porcas da roda.   </t>
  </si>
  <si>
    <t xml:space="preserve">Ir até a roda dianteira do lado esquerdo. </t>
  </si>
  <si>
    <t xml:space="preserve">Pontear as 5 porcas na roda.            </t>
  </si>
  <si>
    <t>Ir novamente até esteira de porcas da roda</t>
  </si>
  <si>
    <t xml:space="preserve">Pegar 5 porcas de roda.     </t>
  </si>
  <si>
    <t xml:space="preserve">Ir até a roda do primeiro eixo traseiro.  </t>
  </si>
  <si>
    <t xml:space="preserve">Pontear as 5 porcas na roda.         </t>
  </si>
  <si>
    <t xml:space="preserve">Andar até virador de roda.  </t>
  </si>
  <si>
    <t xml:space="preserve">Pegar com o virador, última roda da esteira. </t>
  </si>
  <si>
    <t xml:space="preserve">Andar até apertadeira de porcas da roda.     </t>
  </si>
  <si>
    <t>Posicioná-la nas porcas de roda dianteira e fazer aperto</t>
  </si>
  <si>
    <t xml:space="preserve">Andar com apertadeira até roda do 1º eixo traseiro.  </t>
  </si>
  <si>
    <t>Posicioná-la novamente nas porcas e fazer o aperto.</t>
  </si>
  <si>
    <t>Ir com apertadeira até roda do 2º eixo traseiro.</t>
  </si>
  <si>
    <t>Andar até prateleira</t>
  </si>
  <si>
    <t>Pegar 6 calotas das porcas da roda dianteira + dispositivo</t>
  </si>
  <si>
    <t>Andar até roda dianteira.</t>
  </si>
  <si>
    <t>Posicionar todas as calotas.</t>
  </si>
  <si>
    <t>Com o dispositivo, fazer a fixação das calotas das porcas.</t>
  </si>
  <si>
    <t>Devolver o dispositivo na posição correta.</t>
  </si>
  <si>
    <t>Andar até carrinho das calotas das porcas.</t>
  </si>
  <si>
    <t>Pegar pino do reboque.</t>
  </si>
  <si>
    <t>Andar até para-choque do veículo.</t>
  </si>
  <si>
    <t>Posicionar e travar pino reboque no local correto.</t>
  </si>
  <si>
    <t>Andar até esteira de porca de roda.</t>
  </si>
  <si>
    <t>Pegar 9x porcas da roda.</t>
  </si>
  <si>
    <t>Ir até a roda dianteira do lado esquerdo.</t>
  </si>
  <si>
    <t>Pontear as 9x porcas na roda.</t>
  </si>
  <si>
    <t>Voltar até esteira de porcas de roda</t>
  </si>
  <si>
    <t>Pegar + 9 porcas da roda.</t>
  </si>
  <si>
    <t>Ir até a roda do eixo traseiro I</t>
  </si>
  <si>
    <t>Pontear as 9 porcas na roda.</t>
  </si>
  <si>
    <t>Andar até o virador de roda.</t>
  </si>
  <si>
    <t>Pegar com o virador a última roda na esteira.</t>
  </si>
  <si>
    <t>Andar até apertadeira de porca da roda dianteira.</t>
  </si>
  <si>
    <t>Posicioná-la nas porcas da roda dianteira e fazer aperto.</t>
  </si>
  <si>
    <t>Andar com apertadeira até roda do 1º eixo traseiro.</t>
  </si>
  <si>
    <t>Posicioná-la novamente nas porcas e fazer aperto</t>
  </si>
  <si>
    <t>Posicioná-la novamente nas porcas e fazer aperto.</t>
  </si>
  <si>
    <t>Pegar 10 calotas das porcas de roda dianteira e dispositivo para aperto.</t>
  </si>
  <si>
    <t>Andar até roda dianteira do lado esquerdo.</t>
  </si>
  <si>
    <t>Andar até o carinho da cobertura dos para-lamas traseiros ATP</t>
  </si>
  <si>
    <t>Pegar o para-lama</t>
  </si>
  <si>
    <t>Andar até o eixo traseiro do veículo</t>
  </si>
  <si>
    <t xml:space="preserve">Posicionar e fixar as travas da cobertura do para-lama </t>
  </si>
  <si>
    <r>
      <rPr>
        <b/>
        <sz val="14"/>
        <color rgb="FF0000FF"/>
        <rFont val="CorpoS"/>
      </rPr>
      <t xml:space="preserve">Montagem de chassis - Accelo
Capacidade de montagem/turno: A = </t>
    </r>
    <r>
      <rPr>
        <b/>
        <sz val="14"/>
        <color rgb="FFFF0000"/>
        <rFont val="CorpoS"/>
      </rPr>
      <t>xxx</t>
    </r>
    <r>
      <rPr>
        <b/>
        <sz val="14"/>
        <color rgb="FF0000FF"/>
        <rFont val="CorpoS"/>
      </rPr>
      <t xml:space="preserve"> veiculos</t>
    </r>
  </si>
  <si>
    <t>LP33/M59</t>
  </si>
  <si>
    <t>Linha principal/Posto 33 - Mont. grade frontal</t>
  </si>
  <si>
    <t>Pegar duas arruelas e duas porcas borboleta na prateleira.</t>
  </si>
  <si>
    <t>Andar até o carrinho de tampas de bateria.</t>
  </si>
  <si>
    <t>Pegar a tampa da bateria do Accelo.</t>
  </si>
  <si>
    <t xml:space="preserve">Andar até bateria do veículo.  </t>
  </si>
  <si>
    <t>Posicionar a tampa da bateria nos prisioneiros, colocar as arruelas e pontear as porcas borboleta.</t>
  </si>
  <si>
    <t>Andar até o carrinho de tampas da central elétrica.</t>
  </si>
  <si>
    <t>Pegar o acabamento inferior do painel do lado direito e pré-montar a tomada OBD</t>
  </si>
  <si>
    <t>Abrir a porta do passageiro e conectar o chicote à tomada OBD.</t>
  </si>
  <si>
    <t>Posicionar o acabamento, pontear os dois botões giratórios e, com a máquina angular, realizar o aperto dos botões e fechar a porta</t>
  </si>
  <si>
    <t>Devolver apertadeira no carrinho</t>
  </si>
  <si>
    <t>Na prateleira, pegar o acabamento da grade frontal que cobre os parafusos, dois acabamentos quadrados, quatro acabamentos circulares e seis parafusos, sendo dois menores e quatro maiores.</t>
  </si>
  <si>
    <t>Andar até o carrinho das grades frontais.</t>
  </si>
  <si>
    <t>Pegar a grade do e a apertadeira no coldre ao lado.</t>
  </si>
  <si>
    <t xml:space="preserve">Andar até a frente do veículo. </t>
  </si>
  <si>
    <t>Posicionar a grade na posição correta e realizar o aperto dos dois parafusos maiores na parte superior, em seguida, apertar os outros quatro parafusos menores na parte inferior.</t>
  </si>
  <si>
    <t>Colocar os acabamentos: dois quadrados na parte superior e dois circulares na parte inferior da grade.</t>
  </si>
  <si>
    <r>
      <rPr>
        <b/>
        <sz val="14"/>
        <color rgb="FF0000FF"/>
        <rFont val="CorpoS"/>
      </rPr>
      <t xml:space="preserve">Montagem de chassis - Atego
Capacidade de montagem/turno: A = </t>
    </r>
    <r>
      <rPr>
        <b/>
        <sz val="14"/>
        <color rgb="FFFF0000"/>
        <rFont val="CorpoS"/>
      </rPr>
      <t>xxx</t>
    </r>
    <r>
      <rPr>
        <b/>
        <sz val="14"/>
        <color rgb="FF0000FF"/>
        <rFont val="CorpoS"/>
      </rPr>
      <t xml:space="preserve"> veiculos</t>
    </r>
  </si>
  <si>
    <t>Pegar 2x arruelas e 2x porcas borboleta na prateleira.</t>
  </si>
  <si>
    <t>Pegar a tampa de bateria do Atego.</t>
  </si>
  <si>
    <t xml:space="preserve">Andar até a bateria do veículo. </t>
  </si>
  <si>
    <t>Posicionar a tampa de bateria nos prisioneiros, colocar as arruelas e pontuar as porcas borboleta.</t>
  </si>
  <si>
    <t>Pegar a tampa da central, um canal de ar, um batente, um antivibrador, uma tampa PVC do quadro, duas porcas e dois parafusos e a máquina elétrica</t>
  </si>
  <si>
    <t>Andar até a central do veículo.</t>
  </si>
  <si>
    <t>Efetuar o fechamento da central elétrica.</t>
  </si>
  <si>
    <t>Posicionar e fixar o canal de ar de forma adequada.</t>
  </si>
  <si>
    <t>Devolver a máquina no coldre.</t>
  </si>
  <si>
    <t>Andar até o carrinho da grade frontal.</t>
  </si>
  <si>
    <t>Pegar uma grade frontal do Atego.</t>
  </si>
  <si>
    <t>Na prateleira ao lado, pegar sete parafusos, duas arruelas e a máquina.</t>
  </si>
  <si>
    <t>Andar até a frente do veículo.</t>
  </si>
  <si>
    <t>Posicionare e fixar a grade frontal.</t>
  </si>
  <si>
    <t>Devolver a máquina ao coldre.</t>
  </si>
  <si>
    <r>
      <rPr>
        <b/>
        <sz val="14"/>
        <color rgb="FF0000FF"/>
        <rFont val="CorpoS"/>
      </rPr>
      <t xml:space="preserve">Montagem de chassis - ATP
Capacidade de montagem/turno: A = </t>
    </r>
    <r>
      <rPr>
        <b/>
        <sz val="14"/>
        <color rgb="FFFF0000"/>
        <rFont val="CorpoS"/>
      </rPr>
      <t>xxx</t>
    </r>
    <r>
      <rPr>
        <b/>
        <sz val="14"/>
        <color rgb="FF0000FF"/>
        <rFont val="CorpoS"/>
      </rPr>
      <t xml:space="preserve"> veiculos</t>
    </r>
  </si>
  <si>
    <t>Deslocar-se até o carrinho de tampas da central elétrica.</t>
  </si>
  <si>
    <t>Pegar a tampa da central, um canal de ar, um batente, um antivibrador, uma tampa PVC do quadro, duas porcas e dois parafusos.</t>
  </si>
  <si>
    <t>Pegar a máquina elétrica no coldre.</t>
  </si>
  <si>
    <t>Deslocar-se até a central do veículo.</t>
  </si>
  <si>
    <t>Deslocar-se até o carrinho da grade frontal.</t>
  </si>
  <si>
    <t>Retirar uma grade frontal do Atego.</t>
  </si>
  <si>
    <t>Na prateleira ao lado, retirar sete parafusos, duas arruelas e a máquina.</t>
  </si>
  <si>
    <t>Deslocar-se até a frente do veículo.</t>
  </si>
  <si>
    <t>Posicionar o ponteiro e fixar a grade frontal.</t>
  </si>
  <si>
    <t>Deslocar-se até o carrinho da cobertura do para-lama ATP.</t>
  </si>
  <si>
    <t>Pegar uma tampa de bateria do Atego ATP.</t>
  </si>
  <si>
    <t>Deslocar-se até a bateria do veículo.</t>
  </si>
  <si>
    <t>Posicionar e travar a tampa da bateria.</t>
  </si>
  <si>
    <t xml:space="preserve">Voltar ao posto inicial.  </t>
  </si>
  <si>
    <t>ânica</t>
  </si>
  <si>
    <r>
      <rPr>
        <b/>
        <sz val="14"/>
        <color rgb="FF0000FF"/>
        <rFont val="CorpoS"/>
      </rPr>
      <t xml:space="preserve">Montagem de chassis - TODOS
Capacidade de montagem/turno: A = </t>
    </r>
    <r>
      <rPr>
        <b/>
        <sz val="14"/>
        <color rgb="FFFF0000"/>
        <rFont val="CorpoS"/>
      </rPr>
      <t>xxx</t>
    </r>
    <r>
      <rPr>
        <b/>
        <sz val="14"/>
        <color rgb="FF0000FF"/>
        <rFont val="CorpoS"/>
      </rPr>
      <t xml:space="preserve"> veiculos</t>
    </r>
  </si>
  <si>
    <t>LP33/M60</t>
  </si>
  <si>
    <t>TODOS</t>
  </si>
  <si>
    <t>Linha principal/Posto 33 - Mecânica</t>
  </si>
  <si>
    <t>Pegar tampa de combustível</t>
  </si>
  <si>
    <t>Montar tampa de combustível no reservatório</t>
  </si>
  <si>
    <t>Pegar o checklist para verificar o país e o modelo.</t>
  </si>
  <si>
    <t>Andar até prateleira.</t>
  </si>
  <si>
    <t>Pegar o manual de instruções adequado.</t>
  </si>
  <si>
    <t>Dirigir-se até a cabine do veículo, abrir a porta do motorista e colocar o manual no compartimento lateral da porta</t>
  </si>
  <si>
    <t xml:space="preserve">Olhar nível do óleo da direção </t>
  </si>
  <si>
    <t>Pegar as travas do volante e do câmbio</t>
  </si>
  <si>
    <t>Colocar as travas do volante e do câmbio no carrinho</t>
  </si>
  <si>
    <t>Retornar ao lado esquerdo veículo e ajustar o retrovisor</t>
  </si>
  <si>
    <t>Conferir as hastes do sistema de freio.</t>
  </si>
  <si>
    <t>Andar até o lado esquerdo do veículo e ajustar o retrovisor esquerdo.</t>
  </si>
  <si>
    <t>Entrar no veículo.</t>
  </si>
  <si>
    <t>Ligar o veículo</t>
  </si>
  <si>
    <t>Tirar a trava e realizar o teste de direção.</t>
  </si>
  <si>
    <t>Engatar o veículo e realizar o teste do freio de serviço e do freio de emergência</t>
  </si>
  <si>
    <t>Descer do veículo.</t>
  </si>
  <si>
    <t>LP33/M61</t>
  </si>
  <si>
    <t>Linha principal/Posto 33 - Elétrica</t>
  </si>
  <si>
    <t>Pegar a escada para auxiliar na subida ao veículo.</t>
  </si>
  <si>
    <t>Andar até o veículo e posicionar a escada no AGV.</t>
  </si>
  <si>
    <t>Andar até a chave geral para ligá-la, e entrar no veículo utilizando a escada previamente posicionada.</t>
  </si>
  <si>
    <t>Conectar a tomada OBD</t>
  </si>
  <si>
    <t>Pegar o checklist do veículo.</t>
  </si>
  <si>
    <t>Realizar as conexões dos conectores do chicote.</t>
  </si>
  <si>
    <t>Entrar no veículo e realizar o procedimento elétrico.</t>
  </si>
  <si>
    <t>Desconectar a tomada OBD.</t>
  </si>
  <si>
    <t>LP33/M62</t>
  </si>
  <si>
    <t>Linha principal/Posto 33 - Controle</t>
  </si>
  <si>
    <t>Pegar as etiquetas de avisos na prateleira e colar etiquetas nos locais apropriado</t>
  </si>
  <si>
    <t>Verificar a montagem e marca dos pneus.</t>
  </si>
  <si>
    <t>Conferir o FZ do veículo.</t>
  </si>
  <si>
    <t>Verificar a cinta de segurança do cardan.</t>
  </si>
  <si>
    <t>Verificar o sensor de ré.</t>
  </si>
  <si>
    <t>Verificar o tanque de combustível e o tanque de arla</t>
  </si>
  <si>
    <t>Pegar a ficha da cabine.</t>
  </si>
  <si>
    <t>Conferir o checklist e verificar as peças faltantes.</t>
  </si>
  <si>
    <t>Verificar o número da chave.</t>
  </si>
  <si>
    <t>Pegar o aparelho de captação.</t>
  </si>
  <si>
    <t>Conferir a captação de agregados.</t>
  </si>
  <si>
    <t xml:space="preserve">Captar os pneus e os números das chaves. </t>
  </si>
  <si>
    <t>Finalizar a inspeção no aparelho.</t>
  </si>
  <si>
    <t>Conferir o processo de montagem na ficha.</t>
  </si>
  <si>
    <t>Finalizar as atividades no computador</t>
  </si>
  <si>
    <t>Linha principal/Posto 33 - Retirada veiculo da linha</t>
  </si>
  <si>
    <t>Pressionar a botoeira bimanual, aguardar a plataforma levantar o veículo e esperar o AGV sair debaixo da plataforma.</t>
  </si>
  <si>
    <t>Pressionar a botoeira bimanual novamente e aguardar a plataforma descer o veículo até o nível do chão.</t>
  </si>
  <si>
    <t>Andar até o veiculo e entrar no veículo</t>
  </si>
  <si>
    <t>Realizar o teste do freio de serviço e do freio de emergência.</t>
  </si>
  <si>
    <t>Deslocar o veículo até a área de revisão.</t>
  </si>
  <si>
    <t>Descer do veiculo e voltar par o posto inicial</t>
  </si>
  <si>
    <t>AK</t>
  </si>
  <si>
    <t xml:space="preserve">Elemento Principal </t>
  </si>
  <si>
    <t>Modelo</t>
  </si>
  <si>
    <t>"TAKT 4,5"</t>
  </si>
  <si>
    <t>M06</t>
  </si>
  <si>
    <t>Posto 33 - Montar rodas</t>
  </si>
  <si>
    <t>ACCELO 3 EIXOS</t>
  </si>
  <si>
    <t>ATEGO 3 EIXOS</t>
  </si>
  <si>
    <t>M07</t>
  </si>
  <si>
    <t>Posto 33 - Apertar rodas</t>
  </si>
  <si>
    <t>M08</t>
  </si>
  <si>
    <t>Posto 33B - Montar rodas</t>
  </si>
  <si>
    <t>ACTROS</t>
  </si>
  <si>
    <t>AROCS</t>
  </si>
  <si>
    <t>M09</t>
  </si>
  <si>
    <t>Posto 33B - Apertar rodas</t>
  </si>
  <si>
    <t>Rótulos de Linha</t>
  </si>
  <si>
    <t>Soma de A</t>
  </si>
  <si>
    <t>Soma de B</t>
  </si>
  <si>
    <t>Soma de "TAKT 4,5"</t>
  </si>
  <si>
    <t>Total Geral</t>
  </si>
  <si>
    <t>PAR</t>
  </si>
  <si>
    <t>IMPAR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</si>
</sst>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0"/>
      <name val="Arial"/>
    </font>
    <font>
      <b/>
      <sz val="24"/>
      <color indexed="8"/>
      <name val="CorpoS"/>
    </font>
    <font>
      <b/>
      <sz val="10"/>
      <color indexed="8"/>
      <name val="CorpoS"/>
    </font>
    <font>
      <sz val="10"/>
      <color indexed="8"/>
      <name val="CorpoS"/>
    </font>
    <font>
      <b/>
      <sz val="10"/>
      <color indexed="12"/>
      <name val="CorpoS"/>
    </font>
    <font>
      <b/>
      <sz val="20"/>
      <color indexed="8"/>
      <name val="CorpoS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sz val="9"/>
      <color indexed="8"/>
      <name val="CorpoS"/>
    </font>
    <font>
      <b/>
      <sz val="12"/>
      <color indexed="12"/>
      <name val="CorpoS"/>
    </font>
    <font>
      <sz val="10"/>
      <name val="Arial"/>
      <family val="2"/>
    </font>
    <font>
      <sz val="10"/>
      <color indexed="12"/>
      <name val="CorpoS"/>
    </font>
    <font>
      <b/>
      <sz val="14"/>
      <color indexed="12"/>
      <name val="CorpoS"/>
    </font>
    <font>
      <b/>
      <sz val="10"/>
      <name val="CorpoS"/>
    </font>
    <font>
      <sz val="8"/>
      <color indexed="8"/>
      <name val="CorpoS"/>
    </font>
    <font>
      <sz val="14"/>
      <color rgb="FF0000FF"/>
      <name val="CorpoS"/>
    </font>
    <font>
      <sz val="14"/>
      <color indexed="12"/>
      <name val="CorpoS"/>
    </font>
    <font>
      <sz val="10"/>
      <name val="Calibri"/>
      <family val="2"/>
    </font>
    <font>
      <sz val="10"/>
      <name val="CorpoS"/>
    </font>
    <font>
      <sz val="9"/>
      <name val="CorpoS"/>
    </font>
    <font>
      <sz val="10"/>
      <color indexed="12"/>
      <name val="Arial"/>
      <family val="2"/>
    </font>
    <font>
      <b/>
      <sz val="14"/>
      <name val="CorpoS"/>
    </font>
    <font>
      <sz val="10"/>
      <color indexed="10"/>
      <name val="CorpoS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sz val="12"/>
      <color indexed="12"/>
      <name val="CorpoS"/>
    </font>
    <font>
      <b/>
      <sz val="14"/>
      <color rgb="FFFF0000"/>
      <name val="CorpoS"/>
    </font>
    <font>
      <sz val="8"/>
      <name val="Arial"/>
      <family val="2"/>
    </font>
    <font>
      <b/>
      <sz val="14"/>
      <color rgb="FF0000FF"/>
      <name val="CorpoS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5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0" fillId="0" borderId="0" applyFont="0" applyFill="0" applyBorder="0" applyAlignment="0" applyProtection="0"/>
    <xf numFmtId="0" fontId="10" fillId="0" borderId="0"/>
  </cellStyleXfs>
  <cellXfs count="26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3" fillId="2" borderId="40" xfId="0" applyFont="1" applyFill="1" applyBorder="1" applyAlignment="1" applyProtection="1">
      <alignment horizontal="center" vertical="center" wrapText="1"/>
      <protection locked="0"/>
    </xf>
    <xf numFmtId="0" fontId="14" fillId="2" borderId="41" xfId="0" applyFont="1" applyFill="1" applyBorder="1" applyAlignment="1" applyProtection="1">
      <alignment horizontal="center" vertical="center"/>
      <protection locked="0"/>
    </xf>
    <xf numFmtId="0" fontId="14" fillId="2" borderId="25" xfId="0" applyFont="1" applyFill="1" applyBorder="1" applyAlignment="1" applyProtection="1">
      <alignment horizontal="center" vertical="center"/>
      <protection locked="0"/>
    </xf>
    <xf numFmtId="0" fontId="14" fillId="2" borderId="26" xfId="0" applyFont="1" applyFill="1" applyBorder="1" applyAlignment="1" applyProtection="1">
      <alignment horizontal="center" vertical="center"/>
      <protection locked="0"/>
    </xf>
    <xf numFmtId="0" fontId="15" fillId="0" borderId="30" xfId="0" applyFont="1" applyBorder="1" applyAlignment="1">
      <alignment horizontal="center" vertical="center" wrapText="1"/>
    </xf>
    <xf numFmtId="2" fontId="4" fillId="0" borderId="4" xfId="0" applyNumberFormat="1" applyFont="1" applyBorder="1" applyAlignment="1" applyProtection="1">
      <alignment horizontal="center" vertical="center" wrapText="1"/>
      <protection locked="0"/>
    </xf>
    <xf numFmtId="2" fontId="4" fillId="0" borderId="42" xfId="0" applyNumberFormat="1" applyFont="1" applyBorder="1" applyAlignment="1" applyProtection="1">
      <alignment horizontal="center" vertical="center" wrapText="1"/>
      <protection locked="0"/>
    </xf>
    <xf numFmtId="49" fontId="16" fillId="0" borderId="30" xfId="0" applyNumberFormat="1" applyFont="1" applyBorder="1" applyAlignment="1" applyProtection="1">
      <alignment horizontal="center" vertical="center" wrapText="1"/>
      <protection locked="0"/>
    </xf>
    <xf numFmtId="2" fontId="4" fillId="0" borderId="25" xfId="0" applyNumberFormat="1" applyFont="1" applyBorder="1" applyAlignment="1" applyProtection="1">
      <alignment horizontal="center" vertical="center" wrapText="1"/>
      <protection locked="0"/>
    </xf>
    <xf numFmtId="2" fontId="4" fillId="0" borderId="18" xfId="0" applyNumberFormat="1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4" fillId="0" borderId="25" xfId="0" applyFont="1" applyBorder="1" applyAlignment="1" applyProtection="1">
      <alignment horizontal="center" vertical="center"/>
      <protection locked="0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" fillId="2" borderId="10" xfId="0" applyFont="1" applyFill="1" applyBorder="1" applyAlignment="1" applyProtection="1">
      <alignment vertical="center" wrapText="1"/>
      <protection locked="0"/>
    </xf>
    <xf numFmtId="49" fontId="11" fillId="0" borderId="29" xfId="0" applyNumberFormat="1" applyFont="1" applyBorder="1" applyAlignment="1" applyProtection="1">
      <alignment vertical="center" wrapText="1"/>
      <protection locked="0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2" fontId="4" fillId="3" borderId="4" xfId="0" applyNumberFormat="1" applyFont="1" applyFill="1" applyBorder="1" applyAlignment="1" applyProtection="1">
      <alignment horizontal="center" vertical="center" wrapText="1"/>
      <protection locked="0"/>
    </xf>
    <xf numFmtId="2" fontId="4" fillId="3" borderId="42" xfId="0" applyNumberFormat="1" applyFont="1" applyFill="1" applyBorder="1" applyAlignment="1" applyProtection="1">
      <alignment horizontal="center" vertical="center" wrapText="1"/>
      <protection locked="0"/>
    </xf>
    <xf numFmtId="1" fontId="4" fillId="0" borderId="4" xfId="0" applyNumberFormat="1" applyFont="1" applyBorder="1" applyAlignment="1" applyProtection="1">
      <alignment horizontal="center" vertical="center" wrapText="1"/>
      <protection locked="0"/>
    </xf>
    <xf numFmtId="1" fontId="4" fillId="0" borderId="42" xfId="0" applyNumberFormat="1" applyFont="1" applyBorder="1" applyAlignment="1" applyProtection="1">
      <alignment horizontal="center" vertical="center" wrapText="1"/>
      <protection locked="0"/>
    </xf>
    <xf numFmtId="1" fontId="4" fillId="3" borderId="4" xfId="0" applyNumberFormat="1" applyFont="1" applyFill="1" applyBorder="1" applyAlignment="1" applyProtection="1">
      <alignment horizontal="center" vertical="center" wrapText="1"/>
      <protection locked="0"/>
    </xf>
    <xf numFmtId="1" fontId="0" fillId="0" borderId="0" xfId="0" applyNumberFormat="1"/>
    <xf numFmtId="1" fontId="4" fillId="3" borderId="42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2" applyFont="1" applyAlignment="1">
      <alignment vertical="center"/>
    </xf>
    <xf numFmtId="0" fontId="3" fillId="0" borderId="0" xfId="2" applyFont="1" applyAlignment="1">
      <alignment vertical="center"/>
    </xf>
    <xf numFmtId="49" fontId="3" fillId="0" borderId="0" xfId="2" applyNumberFormat="1" applyFont="1" applyAlignment="1">
      <alignment vertical="center"/>
    </xf>
    <xf numFmtId="0" fontId="3" fillId="2" borderId="55" xfId="2" applyFont="1" applyFill="1" applyBorder="1" applyAlignment="1" applyProtection="1">
      <alignment horizontal="center" vertical="center" wrapText="1"/>
      <protection locked="0"/>
    </xf>
    <xf numFmtId="0" fontId="14" fillId="2" borderId="55" xfId="2" applyFont="1" applyFill="1" applyBorder="1" applyAlignment="1" applyProtection="1">
      <alignment horizontal="center" vertical="center"/>
      <protection locked="0"/>
    </xf>
    <xf numFmtId="0" fontId="15" fillId="0" borderId="15" xfId="2" applyFont="1" applyBorder="1" applyAlignment="1">
      <alignment horizontal="center" vertical="center" wrapText="1"/>
    </xf>
    <xf numFmtId="2" fontId="4" fillId="0" borderId="3" xfId="2" applyNumberFormat="1" applyFont="1" applyBorder="1" applyAlignment="1" applyProtection="1">
      <alignment horizontal="center" vertical="center" wrapText="1"/>
      <protection locked="0"/>
    </xf>
    <xf numFmtId="0" fontId="15" fillId="0" borderId="16" xfId="2" applyFont="1" applyBorder="1" applyAlignment="1">
      <alignment horizontal="center" vertical="center" wrapText="1"/>
    </xf>
    <xf numFmtId="2" fontId="4" fillId="0" borderId="4" xfId="2" applyNumberFormat="1" applyFont="1" applyBorder="1" applyAlignment="1" applyProtection="1">
      <alignment horizontal="center" vertical="center" wrapText="1"/>
      <protection locked="0"/>
    </xf>
    <xf numFmtId="49" fontId="16" fillId="0" borderId="16" xfId="2" applyNumberFormat="1" applyFont="1" applyBorder="1" applyAlignment="1" applyProtection="1">
      <alignment horizontal="center" vertical="center" wrapText="1"/>
      <protection locked="0"/>
    </xf>
    <xf numFmtId="0" fontId="4" fillId="0" borderId="4" xfId="2" applyFont="1" applyBorder="1" applyAlignment="1" applyProtection="1">
      <alignment horizontal="center" vertical="center"/>
      <protection locked="0"/>
    </xf>
    <xf numFmtId="0" fontId="18" fillId="0" borderId="0" xfId="2" applyFont="1" applyAlignment="1">
      <alignment vertical="center"/>
    </xf>
    <xf numFmtId="0" fontId="22" fillId="0" borderId="0" xfId="2" applyFont="1" applyAlignment="1">
      <alignment vertical="center"/>
    </xf>
    <xf numFmtId="0" fontId="1" fillId="0" borderId="55" xfId="2" applyFont="1" applyBorder="1" applyAlignment="1" applyProtection="1">
      <alignment horizontal="center" vertical="center"/>
      <protection locked="0"/>
    </xf>
    <xf numFmtId="0" fontId="5" fillId="0" borderId="55" xfId="2" applyFont="1" applyBorder="1" applyAlignment="1" applyProtection="1">
      <alignment horizontal="center" vertical="center"/>
      <protection locked="0"/>
    </xf>
    <xf numFmtId="0" fontId="12" fillId="0" borderId="55" xfId="2" applyFont="1" applyBorder="1" applyAlignment="1" applyProtection="1">
      <alignment horizontal="left" vertical="center" wrapText="1"/>
      <protection locked="0"/>
    </xf>
    <xf numFmtId="0" fontId="12" fillId="0" borderId="55" xfId="2" applyFont="1" applyBorder="1" applyAlignment="1" applyProtection="1">
      <alignment horizontal="center" vertical="center" wrapText="1"/>
      <protection locked="0"/>
    </xf>
    <xf numFmtId="0" fontId="2" fillId="2" borderId="55" xfId="2" applyFont="1" applyFill="1" applyBorder="1" applyAlignment="1" applyProtection="1">
      <alignment horizontal="center" vertical="center"/>
      <protection locked="0"/>
    </xf>
    <xf numFmtId="49" fontId="12" fillId="0" borderId="55" xfId="2" applyNumberFormat="1" applyFont="1" applyBorder="1" applyAlignment="1" applyProtection="1">
      <alignment horizontal="center" vertical="center" wrapText="1"/>
      <protection locked="0"/>
    </xf>
    <xf numFmtId="49" fontId="9" fillId="0" borderId="55" xfId="2" applyNumberFormat="1" applyFont="1" applyBorder="1" applyAlignment="1" applyProtection="1">
      <alignment horizontal="center" vertical="center" wrapText="1"/>
      <protection locked="0"/>
    </xf>
    <xf numFmtId="0" fontId="2" fillId="2" borderId="55" xfId="2" applyFont="1" applyFill="1" applyBorder="1" applyAlignment="1" applyProtection="1">
      <alignment horizontal="left" vertical="center" wrapText="1"/>
      <protection locked="0"/>
    </xf>
    <xf numFmtId="0" fontId="2" fillId="2" borderId="55" xfId="2" applyFont="1" applyFill="1" applyBorder="1" applyAlignment="1" applyProtection="1">
      <alignment horizontal="left" vertical="center"/>
      <protection locked="0"/>
    </xf>
    <xf numFmtId="0" fontId="2" fillId="2" borderId="55" xfId="2" applyFont="1" applyFill="1" applyBorder="1" applyAlignment="1" applyProtection="1">
      <alignment horizontal="center" vertical="center" wrapText="1"/>
      <protection locked="0"/>
    </xf>
    <xf numFmtId="49" fontId="13" fillId="2" borderId="55" xfId="2" applyNumberFormat="1" applyFont="1" applyFill="1" applyBorder="1" applyAlignment="1" applyProtection="1">
      <alignment horizontal="center" vertical="center"/>
      <protection locked="0"/>
    </xf>
    <xf numFmtId="2" fontId="12" fillId="0" borderId="55" xfId="2" applyNumberFormat="1" applyFont="1" applyBorder="1" applyAlignment="1" applyProtection="1">
      <alignment horizontal="center" vertical="center" wrapText="1"/>
      <protection locked="0"/>
    </xf>
    <xf numFmtId="49" fontId="11" fillId="0" borderId="4" xfId="2" applyNumberFormat="1" applyFont="1" applyBorder="1" applyAlignment="1" applyProtection="1">
      <alignment horizontal="left" vertical="center" wrapText="1"/>
      <protection locked="0"/>
    </xf>
    <xf numFmtId="0" fontId="11" fillId="0" borderId="4" xfId="2" applyFont="1" applyBorder="1" applyAlignment="1">
      <alignment horizontal="left" vertical="center" wrapText="1"/>
    </xf>
    <xf numFmtId="49" fontId="11" fillId="0" borderId="3" xfId="2" applyNumberFormat="1" applyFont="1" applyBorder="1" applyAlignment="1" applyProtection="1">
      <alignment horizontal="center" vertical="center" wrapText="1"/>
      <protection locked="0"/>
    </xf>
    <xf numFmtId="49" fontId="4" fillId="0" borderId="3" xfId="2" applyNumberFormat="1" applyFont="1" applyBorder="1" applyAlignment="1" applyProtection="1">
      <alignment horizontal="center" vertical="top" wrapText="1"/>
      <protection locked="0"/>
    </xf>
    <xf numFmtId="49" fontId="4" fillId="0" borderId="31" xfId="2" applyNumberFormat="1" applyFont="1" applyBorder="1" applyAlignment="1" applyProtection="1">
      <alignment horizontal="center" vertical="top" wrapText="1"/>
      <protection locked="0"/>
    </xf>
    <xf numFmtId="49" fontId="4" fillId="0" borderId="4" xfId="2" applyNumberFormat="1" applyFont="1" applyBorder="1" applyAlignment="1" applyProtection="1">
      <alignment horizontal="center" vertical="top" wrapText="1"/>
      <protection locked="0"/>
    </xf>
    <xf numFmtId="49" fontId="4" fillId="0" borderId="43" xfId="2" applyNumberFormat="1" applyFont="1" applyBorder="1" applyAlignment="1" applyProtection="1">
      <alignment horizontal="center" vertical="top" wrapText="1"/>
      <protection locked="0"/>
    </xf>
    <xf numFmtId="49" fontId="11" fillId="0" borderId="4" xfId="2" applyNumberFormat="1" applyFont="1" applyBorder="1" applyAlignment="1" applyProtection="1">
      <alignment horizontal="center" vertical="center" wrapText="1"/>
      <protection locked="0"/>
    </xf>
    <xf numFmtId="2" fontId="4" fillId="0" borderId="4" xfId="2" applyNumberFormat="1" applyFont="1" applyBorder="1" applyAlignment="1" applyProtection="1">
      <alignment horizontal="center" vertical="center"/>
      <protection locked="0"/>
    </xf>
    <xf numFmtId="2" fontId="20" fillId="0" borderId="4" xfId="2" applyNumberFormat="1" applyFont="1" applyBorder="1" applyAlignment="1" applyProtection="1">
      <alignment horizontal="center" vertical="center"/>
      <protection locked="0"/>
    </xf>
    <xf numFmtId="49" fontId="4" fillId="0" borderId="4" xfId="2" applyNumberFormat="1" applyFont="1" applyBorder="1" applyAlignment="1" applyProtection="1">
      <alignment horizontal="left" vertical="center"/>
      <protection locked="0"/>
    </xf>
    <xf numFmtId="49" fontId="10" fillId="0" borderId="4" xfId="2" applyNumberFormat="1" applyBorder="1" applyAlignment="1" applyProtection="1">
      <alignment horizontal="left" vertical="center"/>
      <protection locked="0"/>
    </xf>
    <xf numFmtId="0" fontId="2" fillId="2" borderId="4" xfId="2" applyFont="1" applyFill="1" applyBorder="1" applyAlignment="1" applyProtection="1">
      <alignment horizontal="center" vertical="center" wrapText="1"/>
      <protection locked="0"/>
    </xf>
    <xf numFmtId="0" fontId="10" fillId="0" borderId="4" xfId="2" applyBorder="1" applyAlignment="1" applyProtection="1">
      <alignment horizontal="center" vertical="center" wrapText="1"/>
      <protection locked="0"/>
    </xf>
    <xf numFmtId="49" fontId="4" fillId="0" borderId="4" xfId="2" applyNumberFormat="1" applyFont="1" applyBorder="1" applyAlignment="1" applyProtection="1">
      <alignment horizontal="left" vertical="top" wrapText="1"/>
      <protection locked="0"/>
    </xf>
    <xf numFmtId="49" fontId="4" fillId="0" borderId="43" xfId="2" applyNumberFormat="1" applyFont="1" applyBorder="1" applyAlignment="1" applyProtection="1">
      <alignment horizontal="left" vertical="top" wrapText="1"/>
      <protection locked="0"/>
    </xf>
    <xf numFmtId="0" fontId="10" fillId="0" borderId="4" xfId="2" applyBorder="1" applyAlignment="1" applyProtection="1">
      <alignment horizontal="left" vertical="top" wrapText="1"/>
      <protection locked="0"/>
    </xf>
    <xf numFmtId="0" fontId="10" fillId="0" borderId="43" xfId="2" applyBorder="1" applyAlignment="1" applyProtection="1">
      <alignment horizontal="left" vertical="top" wrapText="1"/>
      <protection locked="0"/>
    </xf>
    <xf numFmtId="0" fontId="2" fillId="2" borderId="16" xfId="2" applyFont="1" applyFill="1" applyBorder="1" applyAlignment="1" applyProtection="1">
      <alignment vertical="center" wrapText="1"/>
      <protection locked="0"/>
    </xf>
    <xf numFmtId="0" fontId="10" fillId="0" borderId="4" xfId="2" applyBorder="1" applyAlignment="1" applyProtection="1">
      <alignment vertical="center" wrapText="1"/>
      <protection locked="0"/>
    </xf>
    <xf numFmtId="0" fontId="10" fillId="0" borderId="16" xfId="2" applyBorder="1" applyAlignment="1" applyProtection="1">
      <alignment vertical="center" wrapText="1"/>
      <protection locked="0"/>
    </xf>
    <xf numFmtId="0" fontId="19" fillId="0" borderId="4" xfId="2" applyFont="1" applyBorder="1" applyAlignment="1">
      <alignment vertical="center"/>
    </xf>
    <xf numFmtId="0" fontId="2" fillId="2" borderId="16" xfId="2" applyFont="1" applyFill="1" applyBorder="1" applyAlignment="1" applyProtection="1">
      <alignment vertical="center"/>
      <protection locked="0"/>
    </xf>
    <xf numFmtId="0" fontId="2" fillId="2" borderId="4" xfId="2" applyFont="1" applyFill="1" applyBorder="1" applyAlignment="1" applyProtection="1">
      <alignment vertical="center"/>
      <protection locked="0"/>
    </xf>
    <xf numFmtId="0" fontId="8" fillId="0" borderId="4" xfId="2" applyFont="1" applyBorder="1" applyAlignment="1">
      <alignment vertical="center"/>
    </xf>
    <xf numFmtId="0" fontId="18" fillId="0" borderId="4" xfId="2" applyFont="1" applyBorder="1" applyAlignment="1">
      <alignment vertical="center"/>
    </xf>
    <xf numFmtId="0" fontId="13" fillId="2" borderId="16" xfId="2" applyFont="1" applyFill="1" applyBorder="1" applyAlignment="1" applyProtection="1">
      <alignment horizontal="left" vertical="center"/>
      <protection locked="0"/>
    </xf>
    <xf numFmtId="0" fontId="13" fillId="2" borderId="4" xfId="2" applyFont="1" applyFill="1" applyBorder="1" applyAlignment="1" applyProtection="1">
      <alignment horizontal="left" vertical="center"/>
      <protection locked="0"/>
    </xf>
    <xf numFmtId="0" fontId="13" fillId="2" borderId="4" xfId="2" applyFont="1" applyFill="1" applyBorder="1" applyAlignment="1" applyProtection="1">
      <alignment vertical="center"/>
      <protection locked="0"/>
    </xf>
    <xf numFmtId="0" fontId="13" fillId="2" borderId="43" xfId="2" applyFont="1" applyFill="1" applyBorder="1" applyAlignment="1" applyProtection="1">
      <alignment horizontal="left" vertical="center"/>
      <protection locked="0"/>
    </xf>
    <xf numFmtId="49" fontId="4" fillId="0" borderId="16" xfId="2" applyNumberFormat="1" applyFont="1" applyBorder="1" applyAlignment="1" applyProtection="1">
      <alignment horizontal="left" vertical="center"/>
      <protection locked="0"/>
    </xf>
    <xf numFmtId="0" fontId="21" fillId="0" borderId="4" xfId="2" applyFont="1" applyBorder="1" applyAlignment="1">
      <alignment horizontal="center" vertical="center"/>
    </xf>
    <xf numFmtId="0" fontId="21" fillId="0" borderId="33" xfId="2" applyFont="1" applyBorder="1" applyAlignment="1">
      <alignment horizontal="center" vertical="center"/>
    </xf>
    <xf numFmtId="49" fontId="4" fillId="0" borderId="33" xfId="2" applyNumberFormat="1" applyFont="1" applyBorder="1" applyAlignment="1" applyProtection="1">
      <alignment horizontal="left" vertical="top" wrapText="1"/>
      <protection locked="0"/>
    </xf>
    <xf numFmtId="49" fontId="4" fillId="0" borderId="34" xfId="2" applyNumberFormat="1" applyFont="1" applyBorder="1" applyAlignment="1" applyProtection="1">
      <alignment horizontal="left" vertical="top" wrapText="1"/>
      <protection locked="0"/>
    </xf>
    <xf numFmtId="49" fontId="4" fillId="0" borderId="32" xfId="2" quotePrefix="1" applyNumberFormat="1" applyFont="1" applyBorder="1" applyAlignment="1" applyProtection="1">
      <alignment horizontal="center" vertical="center"/>
      <protection locked="0"/>
    </xf>
    <xf numFmtId="49" fontId="4" fillId="0" borderId="33" xfId="2" applyNumberFormat="1" applyFont="1" applyBorder="1" applyAlignment="1" applyProtection="1">
      <alignment horizontal="center" vertical="center"/>
      <protection locked="0"/>
    </xf>
    <xf numFmtId="0" fontId="13" fillId="2" borderId="6" xfId="0" applyFont="1" applyFill="1" applyBorder="1" applyAlignment="1" applyProtection="1">
      <alignment horizontal="left" vertical="center"/>
      <protection locked="0"/>
    </xf>
    <xf numFmtId="0" fontId="13" fillId="2" borderId="7" xfId="0" applyFont="1" applyFill="1" applyBorder="1" applyAlignment="1" applyProtection="1">
      <alignment horizontal="left" vertical="center"/>
      <protection locked="0"/>
    </xf>
    <xf numFmtId="0" fontId="13" fillId="2" borderId="35" xfId="0" applyFont="1" applyFill="1" applyBorder="1" applyAlignment="1" applyProtection="1">
      <alignment horizontal="left" vertical="center"/>
      <protection locked="0"/>
    </xf>
    <xf numFmtId="0" fontId="13" fillId="2" borderId="10" xfId="0" applyFont="1" applyFill="1" applyBorder="1" applyAlignment="1" applyProtection="1">
      <alignment vertical="center"/>
      <protection locked="0"/>
    </xf>
    <xf numFmtId="0" fontId="13" fillId="2" borderId="11" xfId="0" applyFont="1" applyFill="1" applyBorder="1" applyAlignment="1" applyProtection="1">
      <alignment vertical="center"/>
      <protection locked="0"/>
    </xf>
    <xf numFmtId="0" fontId="13" fillId="2" borderId="12" xfId="0" applyFont="1" applyFill="1" applyBorder="1" applyAlignment="1" applyProtection="1">
      <alignment vertical="center"/>
      <protection locked="0"/>
    </xf>
    <xf numFmtId="0" fontId="13" fillId="2" borderId="48" xfId="0" applyFont="1" applyFill="1" applyBorder="1" applyAlignment="1" applyProtection="1">
      <alignment horizontal="left" vertical="center"/>
      <protection locked="0"/>
    </xf>
    <xf numFmtId="0" fontId="13" fillId="2" borderId="49" xfId="0" applyFont="1" applyFill="1" applyBorder="1" applyAlignment="1" applyProtection="1">
      <alignment horizontal="left" vertical="center"/>
      <protection locked="0"/>
    </xf>
    <xf numFmtId="49" fontId="4" fillId="0" borderId="8" xfId="0" applyNumberFormat="1" applyFont="1" applyBorder="1" applyAlignment="1" applyProtection="1">
      <alignment horizontal="left" vertical="center"/>
      <protection locked="0"/>
    </xf>
    <xf numFmtId="49" fontId="4" fillId="0" borderId="9" xfId="0" applyNumberFormat="1" applyFont="1" applyBorder="1" applyAlignment="1" applyProtection="1">
      <alignment horizontal="left" vertical="center"/>
      <protection locked="0"/>
    </xf>
    <xf numFmtId="0" fontId="21" fillId="0" borderId="28" xfId="0" applyFont="1" applyBorder="1" applyAlignment="1">
      <alignment horizontal="center" vertical="center"/>
    </xf>
    <xf numFmtId="0" fontId="21" fillId="0" borderId="50" xfId="0" applyFont="1" applyBorder="1" applyAlignment="1">
      <alignment horizontal="center" vertical="center"/>
    </xf>
    <xf numFmtId="0" fontId="21" fillId="0" borderId="51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46" xfId="0" applyFont="1" applyBorder="1" applyAlignment="1">
      <alignment horizontal="center" vertical="center"/>
    </xf>
    <xf numFmtId="0" fontId="21" fillId="0" borderId="39" xfId="0" applyFont="1" applyBorder="1" applyAlignment="1">
      <alignment horizontal="center" vertical="center"/>
    </xf>
    <xf numFmtId="0" fontId="21" fillId="0" borderId="37" xfId="0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/>
    </xf>
    <xf numFmtId="0" fontId="21" fillId="0" borderId="52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1" fillId="0" borderId="38" xfId="0" applyFont="1" applyBorder="1" applyAlignment="1">
      <alignment horizontal="center" vertical="center"/>
    </xf>
    <xf numFmtId="49" fontId="4" fillId="0" borderId="53" xfId="0" applyNumberFormat="1" applyFont="1" applyBorder="1" applyAlignment="1" applyProtection="1">
      <alignment horizontal="left" vertical="top" wrapText="1"/>
      <protection locked="0"/>
    </xf>
    <xf numFmtId="49" fontId="4" fillId="0" borderId="50" xfId="0" applyNumberFormat="1" applyFont="1" applyBorder="1" applyAlignment="1" applyProtection="1">
      <alignment horizontal="left" vertical="top" wrapText="1"/>
      <protection locked="0"/>
    </xf>
    <xf numFmtId="49" fontId="4" fillId="0" borderId="52" xfId="0" applyNumberFormat="1" applyFont="1" applyBorder="1" applyAlignment="1" applyProtection="1">
      <alignment horizontal="left" vertical="top" wrapText="1"/>
      <protection locked="0"/>
    </xf>
    <xf numFmtId="49" fontId="4" fillId="0" borderId="13" xfId="0" applyNumberFormat="1" applyFont="1" applyBorder="1" applyAlignment="1" applyProtection="1">
      <alignment horizontal="left" vertical="top" wrapText="1"/>
      <protection locked="0"/>
    </xf>
    <xf numFmtId="49" fontId="4" fillId="0" borderId="0" xfId="0" applyNumberFormat="1" applyFont="1" applyAlignment="1" applyProtection="1">
      <alignment horizontal="left" vertical="top" wrapText="1"/>
      <protection locked="0"/>
    </xf>
    <xf numFmtId="49" fontId="4" fillId="0" borderId="14" xfId="0" applyNumberFormat="1" applyFont="1" applyBorder="1" applyAlignment="1" applyProtection="1">
      <alignment horizontal="left" vertical="top" wrapText="1"/>
      <protection locked="0"/>
    </xf>
    <xf numFmtId="49" fontId="4" fillId="0" borderId="36" xfId="0" applyNumberFormat="1" applyFont="1" applyBorder="1" applyAlignment="1" applyProtection="1">
      <alignment horizontal="left" vertical="top" wrapText="1"/>
      <protection locked="0"/>
    </xf>
    <xf numFmtId="49" fontId="4" fillId="0" borderId="37" xfId="0" applyNumberFormat="1" applyFont="1" applyBorder="1" applyAlignment="1" applyProtection="1">
      <alignment horizontal="left" vertical="top" wrapText="1"/>
      <protection locked="0"/>
    </xf>
    <xf numFmtId="49" fontId="4" fillId="0" borderId="38" xfId="0" applyNumberFormat="1" applyFont="1" applyBorder="1" applyAlignment="1" applyProtection="1">
      <alignment horizontal="left" vertical="top" wrapText="1"/>
      <protection locked="0"/>
    </xf>
    <xf numFmtId="0" fontId="13" fillId="2" borderId="54" xfId="0" applyFont="1" applyFill="1" applyBorder="1" applyAlignment="1" applyProtection="1">
      <alignment horizontal="left" vertical="center"/>
      <protection locked="0"/>
    </xf>
    <xf numFmtId="49" fontId="4" fillId="0" borderId="8" xfId="0" quotePrefix="1" applyNumberFormat="1" applyFont="1" applyBorder="1" applyAlignment="1" applyProtection="1">
      <alignment horizontal="center" vertical="center"/>
      <protection locked="0"/>
    </xf>
    <xf numFmtId="49" fontId="4" fillId="0" borderId="9" xfId="0" applyNumberFormat="1" applyFont="1" applyBorder="1" applyAlignment="1" applyProtection="1">
      <alignment horizontal="center" vertical="center"/>
      <protection locked="0"/>
    </xf>
    <xf numFmtId="49" fontId="4" fillId="0" borderId="27" xfId="0" applyNumberFormat="1" applyFont="1" applyBorder="1" applyAlignment="1" applyProtection="1">
      <alignment horizontal="center" vertical="center"/>
      <protection locked="0"/>
    </xf>
    <xf numFmtId="2" fontId="4" fillId="0" borderId="11" xfId="0" applyNumberFormat="1" applyFont="1" applyBorder="1" applyAlignment="1" applyProtection="1">
      <alignment horizontal="center" vertical="center"/>
      <protection locked="0"/>
    </xf>
    <xf numFmtId="2" fontId="20" fillId="0" borderId="0" xfId="0" applyNumberFormat="1" applyFont="1" applyAlignment="1" applyProtection="1">
      <alignment horizontal="center" vertical="center"/>
      <protection locked="0"/>
    </xf>
    <xf numFmtId="2" fontId="20" fillId="0" borderId="37" xfId="0" applyNumberFormat="1" applyFont="1" applyBorder="1" applyAlignment="1" applyProtection="1">
      <alignment horizontal="center" vertical="center"/>
      <protection locked="0"/>
    </xf>
    <xf numFmtId="49" fontId="4" fillId="0" borderId="17" xfId="0" applyNumberFormat="1" applyFont="1" applyBorder="1" applyAlignment="1" applyProtection="1">
      <alignment horizontal="left" vertical="center"/>
      <protection locked="0"/>
    </xf>
    <xf numFmtId="49" fontId="4" fillId="0" borderId="12" xfId="0" applyNumberFormat="1" applyFont="1" applyBorder="1" applyAlignment="1" applyProtection="1">
      <alignment horizontal="left" vertical="center"/>
      <protection locked="0"/>
    </xf>
    <xf numFmtId="49" fontId="0" fillId="0" borderId="18" xfId="0" applyNumberFormat="1" applyBorder="1" applyAlignment="1" applyProtection="1">
      <alignment horizontal="left" vertical="center"/>
      <protection locked="0"/>
    </xf>
    <xf numFmtId="49" fontId="0" fillId="0" borderId="14" xfId="0" applyNumberFormat="1" applyBorder="1" applyAlignment="1" applyProtection="1">
      <alignment horizontal="left" vertical="center"/>
      <protection locked="0"/>
    </xf>
    <xf numFmtId="49" fontId="0" fillId="0" borderId="39" xfId="0" applyNumberFormat="1" applyBorder="1" applyAlignment="1" applyProtection="1">
      <alignment horizontal="left" vertical="center"/>
      <protection locked="0"/>
    </xf>
    <xf numFmtId="49" fontId="0" fillId="0" borderId="38" xfId="0" applyNumberFormat="1" applyBorder="1" applyAlignment="1" applyProtection="1">
      <alignment horizontal="left" vertical="center"/>
      <protection locked="0"/>
    </xf>
    <xf numFmtId="0" fontId="2" fillId="2" borderId="11" xfId="0" applyFont="1" applyFill="1" applyBorder="1" applyAlignment="1" applyProtection="1">
      <alignment horizontal="center" vertical="center" wrapText="1"/>
      <protection locked="0"/>
    </xf>
    <xf numFmtId="0" fontId="2" fillId="2" borderId="45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37" xfId="0" applyBorder="1" applyAlignment="1" applyProtection="1">
      <alignment horizontal="center" vertical="center" wrapText="1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49" fontId="4" fillId="0" borderId="11" xfId="0" applyNumberFormat="1" applyFont="1" applyBorder="1" applyAlignment="1" applyProtection="1">
      <alignment horizontal="left" vertical="top" wrapText="1"/>
      <protection locked="0"/>
    </xf>
    <xf numFmtId="49" fontId="4" fillId="0" borderId="12" xfId="0" applyNumberFormat="1" applyFont="1" applyBorder="1" applyAlignment="1" applyProtection="1">
      <alignment horizontal="left" vertical="top" wrapText="1"/>
      <protection locked="0"/>
    </xf>
    <xf numFmtId="0" fontId="0" fillId="0" borderId="0" xfId="0" applyAlignment="1" applyProtection="1">
      <alignment horizontal="left" vertical="top" wrapText="1"/>
      <protection locked="0"/>
    </xf>
    <xf numFmtId="0" fontId="0" fillId="0" borderId="14" xfId="0" applyBorder="1" applyAlignment="1" applyProtection="1">
      <alignment horizontal="left" vertical="top" wrapText="1"/>
      <protection locked="0"/>
    </xf>
    <xf numFmtId="0" fontId="0" fillId="0" borderId="37" xfId="0" applyBorder="1" applyAlignment="1" applyProtection="1">
      <alignment horizontal="left" vertical="top" wrapText="1"/>
      <protection locked="0"/>
    </xf>
    <xf numFmtId="0" fontId="0" fillId="0" borderId="38" xfId="0" applyBorder="1" applyAlignment="1" applyProtection="1">
      <alignment horizontal="left" vertical="top" wrapText="1"/>
      <protection locked="0"/>
    </xf>
    <xf numFmtId="0" fontId="2" fillId="2" borderId="10" xfId="0" applyFont="1" applyFill="1" applyBorder="1" applyAlignment="1" applyProtection="1">
      <alignment vertical="center" wrapText="1"/>
      <protection locked="0"/>
    </xf>
    <xf numFmtId="0" fontId="0" fillId="0" borderId="11" xfId="0" applyBorder="1" applyAlignment="1" applyProtection="1">
      <alignment vertical="center" wrapText="1"/>
      <protection locked="0"/>
    </xf>
    <xf numFmtId="0" fontId="0" fillId="0" borderId="45" xfId="0" applyBorder="1" applyAlignment="1" applyProtection="1">
      <alignment vertical="center" wrapText="1"/>
      <protection locked="0"/>
    </xf>
    <xf numFmtId="0" fontId="0" fillId="0" borderId="36" xfId="0" applyBorder="1" applyAlignment="1" applyProtection="1">
      <alignment vertical="center" wrapText="1"/>
      <protection locked="0"/>
    </xf>
    <xf numFmtId="0" fontId="0" fillId="0" borderId="37" xfId="0" applyBorder="1" applyAlignment="1" applyProtection="1">
      <alignment vertical="center" wrapText="1"/>
      <protection locked="0"/>
    </xf>
    <xf numFmtId="0" fontId="0" fillId="0" borderId="47" xfId="0" applyBorder="1" applyAlignment="1" applyProtection="1">
      <alignment vertical="center" wrapText="1"/>
      <protection locked="0"/>
    </xf>
    <xf numFmtId="0" fontId="19" fillId="0" borderId="7" xfId="0" applyFont="1" applyBorder="1" applyAlignment="1">
      <alignment vertical="center"/>
    </xf>
    <xf numFmtId="0" fontId="19" fillId="0" borderId="35" xfId="0" applyFont="1" applyBorder="1" applyAlignment="1">
      <alignment vertical="center"/>
    </xf>
    <xf numFmtId="0" fontId="19" fillId="0" borderId="37" xfId="0" applyFont="1" applyBorder="1" applyAlignment="1">
      <alignment vertical="center"/>
    </xf>
    <xf numFmtId="0" fontId="19" fillId="0" borderId="38" xfId="0" applyFont="1" applyBorder="1" applyAlignment="1">
      <alignment vertical="center"/>
    </xf>
    <xf numFmtId="49" fontId="4" fillId="0" borderId="29" xfId="0" applyNumberFormat="1" applyFont="1" applyBorder="1" applyAlignment="1" applyProtection="1">
      <alignment horizontal="left" vertical="center" wrapText="1"/>
      <protection locked="0"/>
    </xf>
    <xf numFmtId="0" fontId="17" fillId="4" borderId="39" xfId="0" applyFont="1" applyFill="1" applyBorder="1" applyAlignment="1">
      <alignment horizontal="center"/>
    </xf>
    <xf numFmtId="0" fontId="17" fillId="4" borderId="37" xfId="0" applyFont="1" applyFill="1" applyBorder="1" applyAlignment="1">
      <alignment horizontal="center"/>
    </xf>
    <xf numFmtId="0" fontId="17" fillId="4" borderId="27" xfId="0" applyFont="1" applyFill="1" applyBorder="1" applyAlignment="1">
      <alignment horizontal="center"/>
    </xf>
    <xf numFmtId="49" fontId="4" fillId="0" borderId="33" xfId="0" applyNumberFormat="1" applyFont="1" applyBorder="1" applyAlignment="1" applyProtection="1">
      <alignment horizontal="center" vertical="center" wrapText="1"/>
      <protection locked="0"/>
    </xf>
    <xf numFmtId="49" fontId="4" fillId="0" borderId="25" xfId="0" applyNumberFormat="1" applyFont="1" applyBorder="1" applyAlignment="1" applyProtection="1">
      <alignment horizontal="center" vertical="center" wrapText="1"/>
      <protection locked="0"/>
    </xf>
    <xf numFmtId="0" fontId="2" fillId="2" borderId="5" xfId="0" applyFont="1" applyFill="1" applyBorder="1" applyAlignment="1" applyProtection="1">
      <alignment vertical="center"/>
      <protection locked="0"/>
    </xf>
    <xf numFmtId="0" fontId="2" fillId="2" borderId="1" xfId="0" applyFont="1" applyFill="1" applyBorder="1" applyAlignment="1" applyProtection="1">
      <alignment vertical="center"/>
      <protection locked="0"/>
    </xf>
    <xf numFmtId="0" fontId="2" fillId="2" borderId="44" xfId="0" applyFont="1" applyFill="1" applyBorder="1" applyAlignment="1" applyProtection="1">
      <alignment vertical="center"/>
      <protection locked="0"/>
    </xf>
    <xf numFmtId="0" fontId="8" fillId="0" borderId="39" xfId="0" applyFont="1" applyBorder="1" applyAlignment="1">
      <alignment vertical="center"/>
    </xf>
    <xf numFmtId="0" fontId="8" fillId="0" borderId="37" xfId="0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18" fillId="0" borderId="2" xfId="0" applyFont="1" applyBorder="1" applyAlignment="1">
      <alignment vertical="center"/>
    </xf>
    <xf numFmtId="0" fontId="2" fillId="2" borderId="10" xfId="0" applyFont="1" applyFill="1" applyBorder="1" applyAlignment="1" applyProtection="1">
      <alignment horizontal="center" vertical="center" wrapText="1"/>
      <protection locked="0"/>
    </xf>
    <xf numFmtId="0" fontId="2" fillId="2" borderId="13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2" fillId="2" borderId="46" xfId="0" applyFont="1" applyFill="1" applyBorder="1" applyAlignment="1" applyProtection="1">
      <alignment horizontal="center" vertical="center" wrapText="1"/>
      <protection locked="0"/>
    </xf>
    <xf numFmtId="0" fontId="2" fillId="2" borderId="36" xfId="0" applyFont="1" applyFill="1" applyBorder="1" applyAlignment="1" applyProtection="1">
      <alignment horizontal="center" vertical="center" wrapText="1"/>
      <protection locked="0"/>
    </xf>
    <xf numFmtId="0" fontId="2" fillId="2" borderId="37" xfId="0" applyFont="1" applyFill="1" applyBorder="1" applyAlignment="1" applyProtection="1">
      <alignment horizontal="center" vertical="center" wrapText="1"/>
      <protection locked="0"/>
    </xf>
    <xf numFmtId="0" fontId="2" fillId="2" borderId="47" xfId="0" applyFont="1" applyFill="1" applyBorder="1" applyAlignment="1" applyProtection="1">
      <alignment horizontal="center" vertical="center" wrapText="1"/>
      <protection locked="0"/>
    </xf>
    <xf numFmtId="0" fontId="2" fillId="2" borderId="15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2" borderId="30" xfId="0" applyFont="1" applyFill="1" applyBorder="1" applyAlignment="1" applyProtection="1">
      <alignment horizontal="center" vertical="center" wrapText="1"/>
      <protection locked="0"/>
    </xf>
    <xf numFmtId="0" fontId="2" fillId="2" borderId="29" xfId="0" applyFont="1" applyFill="1" applyBorder="1" applyAlignment="1" applyProtection="1">
      <alignment horizontal="center" vertical="center" wrapText="1"/>
      <protection locked="0"/>
    </xf>
    <xf numFmtId="0" fontId="2" fillId="2" borderId="16" xfId="0" applyFont="1" applyFill="1" applyBorder="1" applyAlignment="1" applyProtection="1">
      <alignment horizontal="center" vertical="center" wrapText="1"/>
      <protection locked="0"/>
    </xf>
    <xf numFmtId="0" fontId="2" fillId="2" borderId="4" xfId="0" applyFont="1" applyFill="1" applyBorder="1" applyAlignment="1" applyProtection="1">
      <alignment horizontal="center" vertical="center" wrapText="1"/>
      <protection locked="0"/>
    </xf>
    <xf numFmtId="0" fontId="2" fillId="2" borderId="32" xfId="0" applyFont="1" applyFill="1" applyBorder="1" applyAlignment="1" applyProtection="1">
      <alignment horizontal="center" vertical="center" wrapText="1"/>
      <protection locked="0"/>
    </xf>
    <xf numFmtId="0" fontId="2" fillId="2" borderId="33" xfId="0" applyFont="1" applyFill="1" applyBorder="1" applyAlignment="1" applyProtection="1">
      <alignment horizontal="center" vertical="center" wrapText="1"/>
      <protection locked="0"/>
    </xf>
    <xf numFmtId="49" fontId="4" fillId="0" borderId="3" xfId="0" applyNumberFormat="1" applyFont="1" applyBorder="1" applyAlignment="1" applyProtection="1">
      <alignment horizontal="left" vertical="top" wrapText="1"/>
      <protection locked="0"/>
    </xf>
    <xf numFmtId="49" fontId="4" fillId="0" borderId="31" xfId="0" applyNumberFormat="1" applyFont="1" applyBorder="1" applyAlignment="1" applyProtection="1">
      <alignment horizontal="left" vertical="top" wrapText="1"/>
      <protection locked="0"/>
    </xf>
    <xf numFmtId="49" fontId="4" fillId="0" borderId="29" xfId="0" applyNumberFormat="1" applyFont="1" applyBorder="1" applyAlignment="1" applyProtection="1">
      <alignment horizontal="left" vertical="top" wrapText="1"/>
      <protection locked="0"/>
    </xf>
    <xf numFmtId="49" fontId="4" fillId="0" borderId="42" xfId="0" applyNumberFormat="1" applyFont="1" applyBorder="1" applyAlignment="1" applyProtection="1">
      <alignment horizontal="left" vertical="top" wrapText="1"/>
      <protection locked="0"/>
    </xf>
    <xf numFmtId="49" fontId="4" fillId="0" borderId="4" xfId="0" applyNumberFormat="1" applyFont="1" applyBorder="1" applyAlignment="1" applyProtection="1">
      <alignment horizontal="left" vertical="top" wrapText="1"/>
      <protection locked="0"/>
    </xf>
    <xf numFmtId="49" fontId="4" fillId="0" borderId="43" xfId="0" applyNumberFormat="1" applyFont="1" applyBorder="1" applyAlignment="1" applyProtection="1">
      <alignment horizontal="left" vertical="top" wrapText="1"/>
      <protection locked="0"/>
    </xf>
    <xf numFmtId="49" fontId="4" fillId="0" borderId="33" xfId="0" applyNumberFormat="1" applyFont="1" applyBorder="1" applyAlignment="1" applyProtection="1">
      <alignment horizontal="left" vertical="top" wrapText="1"/>
      <protection locked="0"/>
    </xf>
    <xf numFmtId="49" fontId="4" fillId="0" borderId="34" xfId="0" applyNumberFormat="1" applyFont="1" applyBorder="1" applyAlignment="1" applyProtection="1">
      <alignment horizontal="left" vertical="top" wrapText="1"/>
      <protection locked="0"/>
    </xf>
    <xf numFmtId="49" fontId="11" fillId="0" borderId="29" xfId="0" applyNumberFormat="1" applyFont="1" applyBorder="1" applyAlignment="1" applyProtection="1">
      <alignment horizontal="left" vertical="center" wrapText="1"/>
      <protection locked="0"/>
    </xf>
    <xf numFmtId="0" fontId="25" fillId="3" borderId="4" xfId="0" applyFont="1" applyFill="1" applyBorder="1" applyAlignment="1">
      <alignment horizontal="left" vertical="center" wrapText="1"/>
    </xf>
    <xf numFmtId="49" fontId="11" fillId="3" borderId="4" xfId="0" applyNumberFormat="1" applyFont="1" applyFill="1" applyBorder="1" applyAlignment="1" applyProtection="1">
      <alignment horizontal="center" vertical="center" wrapText="1"/>
      <protection locked="0"/>
    </xf>
    <xf numFmtId="49" fontId="11" fillId="3" borderId="29" xfId="0" applyNumberFormat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left" vertical="center" wrapText="1"/>
    </xf>
    <xf numFmtId="49" fontId="11" fillId="0" borderId="4" xfId="0" applyNumberFormat="1" applyFont="1" applyBorder="1" applyAlignment="1" applyProtection="1">
      <alignment horizontal="center" vertical="center" wrapText="1"/>
      <protection locked="0"/>
    </xf>
    <xf numFmtId="49" fontId="11" fillId="0" borderId="29" xfId="0" applyNumberFormat="1" applyFont="1" applyBorder="1" applyAlignment="1" applyProtection="1">
      <alignment horizontal="center" vertical="center" wrapText="1"/>
      <protection locked="0"/>
    </xf>
    <xf numFmtId="49" fontId="4" fillId="0" borderId="10" xfId="0" applyNumberFormat="1" applyFont="1" applyBorder="1" applyAlignment="1" applyProtection="1">
      <alignment horizontal="center" vertical="top" wrapText="1"/>
      <protection locked="0"/>
    </xf>
    <xf numFmtId="49" fontId="4" fillId="0" borderId="11" xfId="0" applyNumberFormat="1" applyFont="1" applyBorder="1" applyAlignment="1" applyProtection="1">
      <alignment horizontal="center" vertical="top" wrapText="1"/>
      <protection locked="0"/>
    </xf>
    <xf numFmtId="49" fontId="4" fillId="0" borderId="12" xfId="0" applyNumberFormat="1" applyFont="1" applyBorder="1" applyAlignment="1" applyProtection="1">
      <alignment horizontal="center" vertical="top" wrapText="1"/>
      <protection locked="0"/>
    </xf>
    <xf numFmtId="49" fontId="4" fillId="0" borderId="13" xfId="0" applyNumberFormat="1" applyFont="1" applyBorder="1" applyAlignment="1" applyProtection="1">
      <alignment horizontal="center" vertical="top" wrapText="1"/>
      <protection locked="0"/>
    </xf>
    <xf numFmtId="49" fontId="4" fillId="0" borderId="0" xfId="0" applyNumberFormat="1" applyFont="1" applyAlignment="1" applyProtection="1">
      <alignment horizontal="center" vertical="top" wrapText="1"/>
      <protection locked="0"/>
    </xf>
    <xf numFmtId="49" fontId="4" fillId="0" borderId="14" xfId="0" applyNumberFormat="1" applyFont="1" applyBorder="1" applyAlignment="1" applyProtection="1">
      <alignment horizontal="center" vertical="top" wrapText="1"/>
      <protection locked="0"/>
    </xf>
    <xf numFmtId="49" fontId="4" fillId="0" borderId="36" xfId="0" applyNumberFormat="1" applyFont="1" applyBorder="1" applyAlignment="1" applyProtection="1">
      <alignment horizontal="center" vertical="top" wrapText="1"/>
      <protection locked="0"/>
    </xf>
    <xf numFmtId="49" fontId="4" fillId="0" borderId="37" xfId="0" applyNumberFormat="1" applyFont="1" applyBorder="1" applyAlignment="1" applyProtection="1">
      <alignment horizontal="center" vertical="top" wrapText="1"/>
      <protection locked="0"/>
    </xf>
    <xf numFmtId="49" fontId="4" fillId="0" borderId="38" xfId="0" applyNumberFormat="1" applyFont="1" applyBorder="1" applyAlignment="1" applyProtection="1">
      <alignment horizontal="center" vertical="top" wrapText="1"/>
      <protection locked="0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2" fillId="2" borderId="39" xfId="0" applyFont="1" applyFill="1" applyBorder="1" applyAlignment="1" applyProtection="1">
      <alignment horizontal="center" vertical="center" wrapText="1"/>
      <protection locked="0"/>
    </xf>
    <xf numFmtId="49" fontId="13" fillId="2" borderId="6" xfId="0" applyNumberFormat="1" applyFont="1" applyFill="1" applyBorder="1" applyAlignment="1" applyProtection="1">
      <alignment horizontal="center" vertical="center"/>
      <protection locked="0"/>
    </xf>
    <xf numFmtId="49" fontId="13" fillId="2" borderId="7" xfId="0" applyNumberFormat="1" applyFont="1" applyFill="1" applyBorder="1" applyAlignment="1" applyProtection="1">
      <alignment horizontal="center" vertical="center"/>
      <protection locked="0"/>
    </xf>
    <xf numFmtId="49" fontId="13" fillId="2" borderId="35" xfId="0" applyNumberFormat="1" applyFont="1" applyFill="1" applyBorder="1" applyAlignment="1" applyProtection="1">
      <alignment horizontal="center" vertical="center"/>
      <protection locked="0"/>
    </xf>
    <xf numFmtId="49" fontId="12" fillId="0" borderId="32" xfId="0" applyNumberFormat="1" applyFont="1" applyBorder="1" applyAlignment="1" applyProtection="1">
      <alignment horizontal="center" vertical="center" wrapText="1"/>
      <protection locked="0"/>
    </xf>
    <xf numFmtId="49" fontId="12" fillId="0" borderId="33" xfId="0" applyNumberFormat="1" applyFont="1" applyBorder="1" applyAlignment="1" applyProtection="1">
      <alignment horizontal="center" vertical="center" wrapText="1"/>
      <protection locked="0"/>
    </xf>
    <xf numFmtId="49" fontId="12" fillId="0" borderId="34" xfId="0" applyNumberFormat="1" applyFont="1" applyBorder="1" applyAlignment="1" applyProtection="1">
      <alignment horizontal="center" vertical="center" wrapText="1"/>
      <protection locked="0"/>
    </xf>
    <xf numFmtId="2" fontId="12" fillId="0" borderId="32" xfId="0" applyNumberFormat="1" applyFont="1" applyBorder="1" applyAlignment="1" applyProtection="1">
      <alignment horizontal="center" vertical="center" wrapText="1"/>
      <protection locked="0"/>
    </xf>
    <xf numFmtId="2" fontId="12" fillId="0" borderId="33" xfId="0" applyNumberFormat="1" applyFont="1" applyBorder="1" applyAlignment="1" applyProtection="1">
      <alignment horizontal="center" vertical="center" wrapText="1"/>
      <protection locked="0"/>
    </xf>
    <xf numFmtId="2" fontId="12" fillId="0" borderId="34" xfId="0" applyNumberFormat="1" applyFont="1" applyBorder="1" applyAlignment="1" applyProtection="1">
      <alignment horizontal="center" vertical="center" wrapText="1"/>
      <protection locked="0"/>
    </xf>
    <xf numFmtId="0" fontId="2" fillId="2" borderId="15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left" vertical="center"/>
      <protection locked="0"/>
    </xf>
    <xf numFmtId="0" fontId="2" fillId="2" borderId="31" xfId="0" applyFont="1" applyFill="1" applyBorder="1" applyAlignment="1" applyProtection="1">
      <alignment horizontal="left" vertical="center"/>
      <protection locked="0"/>
    </xf>
    <xf numFmtId="0" fontId="2" fillId="2" borderId="32" xfId="0" applyFont="1" applyFill="1" applyBorder="1" applyAlignment="1" applyProtection="1">
      <alignment horizontal="left" vertical="center"/>
      <protection locked="0"/>
    </xf>
    <xf numFmtId="0" fontId="2" fillId="2" borderId="33" xfId="0" applyFont="1" applyFill="1" applyBorder="1" applyAlignment="1" applyProtection="1">
      <alignment horizontal="left" vertical="center"/>
      <protection locked="0"/>
    </xf>
    <xf numFmtId="0" fontId="2" fillId="2" borderId="34" xfId="0" applyFont="1" applyFill="1" applyBorder="1" applyAlignment="1" applyProtection="1">
      <alignment horizontal="left" vertical="center"/>
      <protection locked="0"/>
    </xf>
    <xf numFmtId="49" fontId="9" fillId="0" borderId="32" xfId="0" applyNumberFormat="1" applyFont="1" applyBorder="1" applyAlignment="1" applyProtection="1">
      <alignment horizontal="center" vertical="center" wrapText="1"/>
      <protection locked="0"/>
    </xf>
    <xf numFmtId="49" fontId="9" fillId="0" borderId="33" xfId="0" applyNumberFormat="1" applyFont="1" applyBorder="1" applyAlignment="1" applyProtection="1">
      <alignment horizontal="center" vertical="center" wrapText="1"/>
      <protection locked="0"/>
    </xf>
    <xf numFmtId="49" fontId="9" fillId="0" borderId="34" xfId="0" applyNumberFormat="1" applyFont="1" applyBorder="1" applyAlignment="1" applyProtection="1">
      <alignment horizontal="center" vertical="center" wrapText="1"/>
      <protection locked="0"/>
    </xf>
    <xf numFmtId="0" fontId="2" fillId="2" borderId="6" xfId="0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2" fillId="2" borderId="10" xfId="0" applyFont="1" applyFill="1" applyBorder="1" applyAlignment="1" applyProtection="1">
      <alignment horizontal="left" vertical="center" wrapText="1"/>
      <protection locked="0"/>
    </xf>
    <xf numFmtId="0" fontId="2" fillId="2" borderId="11" xfId="0" applyFont="1" applyFill="1" applyBorder="1" applyAlignment="1" applyProtection="1">
      <alignment horizontal="left" vertical="center"/>
      <protection locked="0"/>
    </xf>
    <xf numFmtId="0" fontId="2" fillId="2" borderId="12" xfId="0" applyFont="1" applyFill="1" applyBorder="1" applyAlignment="1" applyProtection="1">
      <alignment horizontal="left" vertical="center"/>
      <protection locked="0"/>
    </xf>
    <xf numFmtId="0" fontId="2" fillId="2" borderId="36" xfId="0" applyFont="1" applyFill="1" applyBorder="1" applyAlignment="1" applyProtection="1">
      <alignment horizontal="left" vertical="center"/>
      <protection locked="0"/>
    </xf>
    <xf numFmtId="0" fontId="2" fillId="2" borderId="37" xfId="0" applyFont="1" applyFill="1" applyBorder="1" applyAlignment="1" applyProtection="1">
      <alignment horizontal="left" vertical="center"/>
      <protection locked="0"/>
    </xf>
    <xf numFmtId="0" fontId="2" fillId="2" borderId="38" xfId="0" applyFont="1" applyFill="1" applyBorder="1" applyAlignment="1" applyProtection="1">
      <alignment horizontal="left" vertical="center"/>
      <protection locked="0"/>
    </xf>
    <xf numFmtId="0" fontId="2" fillId="2" borderId="15" xfId="0" applyFont="1" applyFill="1" applyBorder="1" applyAlignment="1" applyProtection="1">
      <alignment horizontal="left" vertical="center" wrapText="1"/>
      <protection locked="0"/>
    </xf>
    <xf numFmtId="0" fontId="2" fillId="2" borderId="12" xfId="0" applyFont="1" applyFill="1" applyBorder="1" applyAlignment="1" applyProtection="1">
      <alignment horizontal="center" vertical="center" wrapText="1"/>
      <protection locked="0"/>
    </xf>
    <xf numFmtId="0" fontId="2" fillId="2" borderId="38" xfId="0" applyFont="1" applyFill="1" applyBorder="1" applyAlignment="1" applyProtection="1">
      <alignment horizontal="center" vertical="center" wrapText="1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12" fillId="0" borderId="5" xfId="0" applyFont="1" applyBorder="1" applyAlignment="1" applyProtection="1">
      <alignment horizontal="left" vertical="center" wrapText="1"/>
      <protection locked="0"/>
    </xf>
    <xf numFmtId="0" fontId="12" fillId="0" borderId="1" xfId="0" applyFont="1" applyBorder="1" applyAlignment="1" applyProtection="1">
      <alignment horizontal="left" vertical="center" wrapText="1"/>
      <protection locked="0"/>
    </xf>
    <xf numFmtId="0" fontId="12" fillId="0" borderId="2" xfId="0" applyFont="1" applyBorder="1" applyAlignment="1" applyProtection="1">
      <alignment horizontal="left" vertical="center" wrapText="1"/>
      <protection locked="0"/>
    </xf>
    <xf numFmtId="0" fontId="12" fillId="0" borderId="1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2" fillId="2" borderId="15" xfId="0" applyFont="1" applyFill="1" applyBorder="1" applyAlignment="1" applyProtection="1">
      <alignment horizontal="center" vertical="center"/>
      <protection locked="0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31" xfId="0" applyFont="1" applyFill="1" applyBorder="1" applyAlignment="1" applyProtection="1">
      <alignment horizontal="center" vertical="center"/>
      <protection locked="0"/>
    </xf>
    <xf numFmtId="49" fontId="4" fillId="0" borderId="22" xfId="0" applyNumberFormat="1" applyFont="1" applyBorder="1" applyAlignment="1" applyProtection="1">
      <alignment horizontal="left" vertical="center" wrapText="1"/>
      <protection locked="0"/>
    </xf>
    <xf numFmtId="49" fontId="4" fillId="0" borderId="23" xfId="0" applyNumberFormat="1" applyFont="1" applyBorder="1" applyAlignment="1" applyProtection="1">
      <alignment horizontal="left" vertical="center" wrapText="1"/>
      <protection locked="0"/>
    </xf>
    <xf numFmtId="49" fontId="4" fillId="0" borderId="24" xfId="0" applyNumberFormat="1" applyFont="1" applyBorder="1" applyAlignment="1" applyProtection="1">
      <alignment horizontal="left" vertical="center" wrapText="1"/>
      <protection locked="0"/>
    </xf>
    <xf numFmtId="49" fontId="4" fillId="0" borderId="20" xfId="0" applyNumberFormat="1" applyFont="1" applyBorder="1" applyAlignment="1" applyProtection="1">
      <alignment horizontal="left" vertical="top" wrapText="1"/>
      <protection locked="0"/>
    </xf>
    <xf numFmtId="49" fontId="4" fillId="0" borderId="21" xfId="0" applyNumberFormat="1" applyFont="1" applyBorder="1" applyAlignment="1" applyProtection="1">
      <alignment horizontal="left" vertical="top" wrapText="1"/>
      <protection locked="0"/>
    </xf>
    <xf numFmtId="0" fontId="2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20" xfId="0" applyFont="1" applyFill="1" applyBorder="1" applyAlignment="1" applyProtection="1">
      <alignment horizontal="center" vertical="center" wrapText="1"/>
      <protection locked="0"/>
    </xf>
    <xf numFmtId="0" fontId="25" fillId="0" borderId="22" xfId="0" applyFont="1" applyBorder="1" applyAlignment="1">
      <alignment horizontal="left" vertical="center" wrapText="1"/>
    </xf>
    <xf numFmtId="0" fontId="25" fillId="0" borderId="23" xfId="0" applyFont="1" applyBorder="1" applyAlignment="1">
      <alignment horizontal="left" vertical="center" wrapText="1"/>
    </xf>
    <xf numFmtId="0" fontId="25" fillId="0" borderId="24" xfId="0" applyFont="1" applyBorder="1" applyAlignment="1">
      <alignment horizontal="left" vertical="center" wrapText="1"/>
    </xf>
  </cellXfs>
  <cellStyles count="3">
    <cellStyle name="Normal" xfId="0" builtinId="0"/>
    <cellStyle name="Normal 2" xfId="2" xr:uid="{7F7AD3DA-D628-4016-BE24-8B26097843ED}"/>
    <cellStyle name="Porcentagem 2" xfId="1" xr:uid="{00000000-0005-0000-0000-000001000000}"/>
  </cellStyles>
  <dxfs count="0"/>
  <tableStyles count="0" defaultTableStyle="TableStyleMedium2" defaultPivotStyle="PivotStyleLight16"/>
  <colors>
    <mruColors>
      <color rgb="FFBF1111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38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pivotCacheDefinition" Target="pivotCache/pivotCacheDefinition1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[1234_FTP - Grupo 4_30A ao 34A(Final da linha 1) - Novo.xlsx]TESTE YAMAZUMI!Tabela dinâmica1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CC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00B0F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'TESTE YAMAZUMI'!$N$206</c:f>
              <c:strCache>
                <c:ptCount val="1"/>
                <c:pt idx="0">
                  <c:v>Soma de A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multiLvlStrRef>
              <c:f>'TESTE YAMAZUMI'!$M$207:$M$221</c:f>
              <c:multiLvlStrCache>
                <c:ptCount val="10"/>
                <c:lvl>
                  <c:pt idx="0">
                    <c:v>ACCELO 3 EIXOS</c:v>
                  </c:pt>
                  <c:pt idx="1">
                    <c:v>ATEGO 3 EIXOS</c:v>
                  </c:pt>
                  <c:pt idx="2">
                    <c:v>ATP</c:v>
                  </c:pt>
                  <c:pt idx="3">
                    <c:v>ACCELO 3 EIXOS</c:v>
                  </c:pt>
                  <c:pt idx="4">
                    <c:v>ATEGO 3 EIXOS</c:v>
                  </c:pt>
                  <c:pt idx="5">
                    <c:v>ATP</c:v>
                  </c:pt>
                  <c:pt idx="6">
                    <c:v>ACTROS</c:v>
                  </c:pt>
                  <c:pt idx="7">
                    <c:v>AROCS</c:v>
                  </c:pt>
                  <c:pt idx="8">
                    <c:v>ACTROS</c:v>
                  </c:pt>
                  <c:pt idx="9">
                    <c:v>AROCS</c:v>
                  </c:pt>
                </c:lvl>
                <c:lvl>
                  <c:pt idx="0">
                    <c:v>M06</c:v>
                  </c:pt>
                  <c:pt idx="3">
                    <c:v>M07</c:v>
                  </c:pt>
                  <c:pt idx="6">
                    <c:v>M08</c:v>
                  </c:pt>
                  <c:pt idx="8">
                    <c:v>M09</c:v>
                  </c:pt>
                </c:lvl>
              </c:multiLvlStrCache>
            </c:multiLvlStrRef>
          </c:cat>
          <c:val>
            <c:numRef>
              <c:f>'TESTE YAMAZUMI'!$N$207:$N$221</c:f>
              <c:numCache>
                <c:formatCode>General</c:formatCode>
                <c:ptCount val="10"/>
                <c:pt idx="0">
                  <c:v>245</c:v>
                </c:pt>
                <c:pt idx="1">
                  <c:v>265</c:v>
                </c:pt>
                <c:pt idx="2">
                  <c:v>177</c:v>
                </c:pt>
                <c:pt idx="3">
                  <c:v>231</c:v>
                </c:pt>
                <c:pt idx="4">
                  <c:v>266</c:v>
                </c:pt>
                <c:pt idx="5">
                  <c:v>258</c:v>
                </c:pt>
                <c:pt idx="6">
                  <c:v>277</c:v>
                </c:pt>
                <c:pt idx="7">
                  <c:v>277</c:v>
                </c:pt>
                <c:pt idx="8">
                  <c:v>782</c:v>
                </c:pt>
                <c:pt idx="9">
                  <c:v>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B7-423C-BA11-794BBF0CEC48}"/>
            </c:ext>
          </c:extLst>
        </c:ser>
        <c:ser>
          <c:idx val="1"/>
          <c:order val="1"/>
          <c:tx>
            <c:strRef>
              <c:f>'TESTE YAMAZUMI'!$O$206</c:f>
              <c:strCache>
                <c:ptCount val="1"/>
                <c:pt idx="0">
                  <c:v>Soma de B</c:v>
                </c:pt>
              </c:strCache>
            </c:strRef>
          </c:tx>
          <c:spPr>
            <a:solidFill>
              <a:srgbClr val="CC0000"/>
            </a:solidFill>
            <a:ln>
              <a:noFill/>
            </a:ln>
            <a:effectLst/>
          </c:spPr>
          <c:invertIfNegative val="0"/>
          <c:cat>
            <c:multiLvlStrRef>
              <c:f>'TESTE YAMAZUMI'!$M$207:$M$221</c:f>
              <c:multiLvlStrCache>
                <c:ptCount val="10"/>
                <c:lvl>
                  <c:pt idx="0">
                    <c:v>ACCELO 3 EIXOS</c:v>
                  </c:pt>
                  <c:pt idx="1">
                    <c:v>ATEGO 3 EIXOS</c:v>
                  </c:pt>
                  <c:pt idx="2">
                    <c:v>ATP</c:v>
                  </c:pt>
                  <c:pt idx="3">
                    <c:v>ACCELO 3 EIXOS</c:v>
                  </c:pt>
                  <c:pt idx="4">
                    <c:v>ATEGO 3 EIXOS</c:v>
                  </c:pt>
                  <c:pt idx="5">
                    <c:v>ATP</c:v>
                  </c:pt>
                  <c:pt idx="6">
                    <c:v>ACTROS</c:v>
                  </c:pt>
                  <c:pt idx="7">
                    <c:v>AROCS</c:v>
                  </c:pt>
                  <c:pt idx="8">
                    <c:v>ACTROS</c:v>
                  </c:pt>
                  <c:pt idx="9">
                    <c:v>AROCS</c:v>
                  </c:pt>
                </c:lvl>
                <c:lvl>
                  <c:pt idx="0">
                    <c:v>M06</c:v>
                  </c:pt>
                  <c:pt idx="3">
                    <c:v>M07</c:v>
                  </c:pt>
                  <c:pt idx="6">
                    <c:v>M08</c:v>
                  </c:pt>
                  <c:pt idx="8">
                    <c:v>M09</c:v>
                  </c:pt>
                </c:lvl>
              </c:multiLvlStrCache>
            </c:multiLvlStrRef>
          </c:cat>
          <c:val>
            <c:numRef>
              <c:f>'TESTE YAMAZUMI'!$O$207:$O$221</c:f>
              <c:numCache>
                <c:formatCode>General</c:formatCode>
                <c:ptCount val="10"/>
                <c:pt idx="0">
                  <c:v>95</c:v>
                </c:pt>
                <c:pt idx="1">
                  <c:v>92</c:v>
                </c:pt>
                <c:pt idx="2">
                  <c:v>82</c:v>
                </c:pt>
                <c:pt idx="3">
                  <c:v>93</c:v>
                </c:pt>
                <c:pt idx="4">
                  <c:v>99</c:v>
                </c:pt>
                <c:pt idx="5">
                  <c:v>81</c:v>
                </c:pt>
                <c:pt idx="6">
                  <c:v>130</c:v>
                </c:pt>
                <c:pt idx="7">
                  <c:v>130</c:v>
                </c:pt>
                <c:pt idx="8">
                  <c:v>18</c:v>
                </c:pt>
                <c:pt idx="9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B7-423C-BA11-794BBF0CE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406396400"/>
        <c:axId val="1406382960"/>
      </c:barChart>
      <c:lineChart>
        <c:grouping val="standard"/>
        <c:varyColors val="0"/>
        <c:ser>
          <c:idx val="2"/>
          <c:order val="2"/>
          <c:tx>
            <c:strRef>
              <c:f>'TESTE YAMAZUMI'!$P$206</c:f>
              <c:strCache>
                <c:ptCount val="1"/>
                <c:pt idx="0">
                  <c:v>Soma de "TAKT 4,5"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multiLvlStrRef>
              <c:f>'TESTE YAMAZUMI'!$M$207:$M$221</c:f>
              <c:multiLvlStrCache>
                <c:ptCount val="10"/>
                <c:lvl>
                  <c:pt idx="0">
                    <c:v>ACCELO 3 EIXOS</c:v>
                  </c:pt>
                  <c:pt idx="1">
                    <c:v>ATEGO 3 EIXOS</c:v>
                  </c:pt>
                  <c:pt idx="2">
                    <c:v>ATP</c:v>
                  </c:pt>
                  <c:pt idx="3">
                    <c:v>ACCELO 3 EIXOS</c:v>
                  </c:pt>
                  <c:pt idx="4">
                    <c:v>ATEGO 3 EIXOS</c:v>
                  </c:pt>
                  <c:pt idx="5">
                    <c:v>ATP</c:v>
                  </c:pt>
                  <c:pt idx="6">
                    <c:v>ACTROS</c:v>
                  </c:pt>
                  <c:pt idx="7">
                    <c:v>AROCS</c:v>
                  </c:pt>
                  <c:pt idx="8">
                    <c:v>ACTROS</c:v>
                  </c:pt>
                  <c:pt idx="9">
                    <c:v>AROCS</c:v>
                  </c:pt>
                </c:lvl>
                <c:lvl>
                  <c:pt idx="0">
                    <c:v>M06</c:v>
                  </c:pt>
                  <c:pt idx="3">
                    <c:v>M07</c:v>
                  </c:pt>
                  <c:pt idx="6">
                    <c:v>M08</c:v>
                  </c:pt>
                  <c:pt idx="8">
                    <c:v>M09</c:v>
                  </c:pt>
                </c:lvl>
              </c:multiLvlStrCache>
            </c:multiLvlStrRef>
          </c:cat>
          <c:val>
            <c:numRef>
              <c:f>'TESTE YAMAZUMI'!$P$207:$P$221</c:f>
              <c:numCache>
                <c:formatCode>General</c:formatCode>
                <c:ptCount val="10"/>
                <c:pt idx="0">
                  <c:v>330</c:v>
                </c:pt>
                <c:pt idx="1">
                  <c:v>330</c:v>
                </c:pt>
                <c:pt idx="2">
                  <c:v>330</c:v>
                </c:pt>
                <c:pt idx="3">
                  <c:v>330</c:v>
                </c:pt>
                <c:pt idx="4">
                  <c:v>330</c:v>
                </c:pt>
                <c:pt idx="5">
                  <c:v>330</c:v>
                </c:pt>
                <c:pt idx="6">
                  <c:v>720</c:v>
                </c:pt>
                <c:pt idx="7">
                  <c:v>720</c:v>
                </c:pt>
                <c:pt idx="8">
                  <c:v>720</c:v>
                </c:pt>
                <c:pt idx="9">
                  <c:v>720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7B7-423C-BA11-794BBF0CE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6396400"/>
        <c:axId val="1406382960"/>
      </c:lineChart>
      <c:catAx>
        <c:axId val="140639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06382960"/>
        <c:crosses val="autoZero"/>
        <c:auto val="1"/>
        <c:lblAlgn val="ctr"/>
        <c:lblOffset val="100"/>
        <c:noMultiLvlLbl val="0"/>
      </c:catAx>
      <c:valAx>
        <c:axId val="140638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06396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34</xdr:row>
      <xdr:rowOff>47625</xdr:rowOff>
    </xdr:from>
    <xdr:to>
      <xdr:col>45</xdr:col>
      <xdr:colOff>0</xdr:colOff>
      <xdr:row>35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3069C42-57E3-420B-BF9C-676E19C760ED}"/>
            </a:ext>
          </a:extLst>
        </xdr:cNvPr>
        <xdr:cNvSpPr txBox="1">
          <a:spLocks noChangeArrowheads="1"/>
        </xdr:cNvSpPr>
      </xdr:nvSpPr>
      <xdr:spPr bwMode="auto">
        <a:xfrm>
          <a:off x="14135100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447D9EB-9F3D-411D-B8A2-A185F080559F}"/>
            </a:ext>
            <a:ext uri="{147F2762-F138-4A5C-976F-8EAC2B608ADB}">
              <a16:predDERef xmlns:a16="http://schemas.microsoft.com/office/drawing/2014/main" pred="{53069C42-57E3-420B-BF9C-676E19C760ED}"/>
            </a:ext>
          </a:extLst>
        </xdr:cNvPr>
        <xdr:cNvSpPr txBox="1">
          <a:spLocks noChangeArrowheads="1"/>
        </xdr:cNvSpPr>
      </xdr:nvSpPr>
      <xdr:spPr bwMode="auto">
        <a:xfrm>
          <a:off x="14135100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CD319BF-1FC5-46A2-AA3E-E3E124041491}"/>
            </a:ext>
            <a:ext uri="{147F2762-F138-4A5C-976F-8EAC2B608ADB}">
              <a16:predDERef xmlns:a16="http://schemas.microsoft.com/office/drawing/2014/main" pred="{A447D9EB-9F3D-411D-B8A2-A185F080559F}"/>
            </a:ext>
          </a:extLst>
        </xdr:cNvPr>
        <xdr:cNvSpPr txBox="1">
          <a:spLocks noChangeArrowheads="1"/>
        </xdr:cNvSpPr>
      </xdr:nvSpPr>
      <xdr:spPr bwMode="auto">
        <a:xfrm>
          <a:off x="14135100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47625</xdr:rowOff>
    </xdr:from>
    <xdr:to>
      <xdr:col>45</xdr:col>
      <xdr:colOff>0</xdr:colOff>
      <xdr:row>35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4843087-C5D1-4E8F-B2DE-520EEAAB068B}"/>
            </a:ext>
            <a:ext uri="{147F2762-F138-4A5C-976F-8EAC2B608ADB}">
              <a16:predDERef xmlns:a16="http://schemas.microsoft.com/office/drawing/2014/main" pred="{5CD319BF-1FC5-46A2-AA3E-E3E124041491}"/>
            </a:ext>
          </a:extLst>
        </xdr:cNvPr>
        <xdr:cNvSpPr txBox="1">
          <a:spLocks noChangeArrowheads="1"/>
        </xdr:cNvSpPr>
      </xdr:nvSpPr>
      <xdr:spPr bwMode="auto">
        <a:xfrm>
          <a:off x="14135100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36897CE-B164-4055-9F56-2E8C2346D7B4}"/>
            </a:ext>
            <a:ext uri="{147F2762-F138-4A5C-976F-8EAC2B608ADB}">
              <a16:predDERef xmlns:a16="http://schemas.microsoft.com/office/drawing/2014/main" pred="{D4843087-C5D1-4E8F-B2DE-520EEAAB068B}"/>
            </a:ext>
          </a:extLst>
        </xdr:cNvPr>
        <xdr:cNvSpPr txBox="1">
          <a:spLocks noChangeArrowheads="1"/>
        </xdr:cNvSpPr>
      </xdr:nvSpPr>
      <xdr:spPr bwMode="auto">
        <a:xfrm>
          <a:off x="14135100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B845F4B-3C5D-40A2-B3E2-E166A44A7B14}"/>
            </a:ext>
            <a:ext uri="{147F2762-F138-4A5C-976F-8EAC2B608ADB}">
              <a16:predDERef xmlns:a16="http://schemas.microsoft.com/office/drawing/2014/main" pred="{336897CE-B164-4055-9F56-2E8C2346D7B4}"/>
            </a:ext>
          </a:extLst>
        </xdr:cNvPr>
        <xdr:cNvSpPr txBox="1">
          <a:spLocks noChangeArrowheads="1"/>
        </xdr:cNvSpPr>
      </xdr:nvSpPr>
      <xdr:spPr bwMode="auto">
        <a:xfrm>
          <a:off x="14135100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8905517-13DE-41CB-8633-0F59CC0A4F21}"/>
            </a:ext>
            <a:ext uri="{147F2762-F138-4A5C-976F-8EAC2B608ADB}">
              <a16:predDERef xmlns:a16="http://schemas.microsoft.com/office/drawing/2014/main" pred="{CB845F4B-3C5D-40A2-B3E2-E166A44A7B14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BD88D98-0BF8-4C38-8F9B-BE0422B70AFE}"/>
            </a:ext>
            <a:ext uri="{147F2762-F138-4A5C-976F-8EAC2B608ADB}">
              <a16:predDERef xmlns:a16="http://schemas.microsoft.com/office/drawing/2014/main" pred="{38905517-13DE-41CB-8633-0F59CC0A4F21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F2DD5B5-0316-4E71-8EA3-B7C42410C9AF}"/>
            </a:ext>
            <a:ext uri="{147F2762-F138-4A5C-976F-8EAC2B608ADB}">
              <a16:predDERef xmlns:a16="http://schemas.microsoft.com/office/drawing/2014/main" pred="{8BD88D98-0BF8-4C38-8F9B-BE0422B70AFE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9C0E27C0-184E-4D06-8478-E7C13F3E9924}"/>
            </a:ext>
            <a:ext uri="{147F2762-F138-4A5C-976F-8EAC2B608ADB}">
              <a16:predDERef xmlns:a16="http://schemas.microsoft.com/office/drawing/2014/main" pred="{9F2DD5B5-0316-4E71-8EA3-B7C42410C9AF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 editAs="oneCell">
    <xdr:from>
      <xdr:col>40</xdr:col>
      <xdr:colOff>28575</xdr:colOff>
      <xdr:row>0</xdr:row>
      <xdr:rowOff>47625</xdr:rowOff>
    </xdr:from>
    <xdr:to>
      <xdr:col>43</xdr:col>
      <xdr:colOff>292100</xdr:colOff>
      <xdr:row>0</xdr:row>
      <xdr:rowOff>406400</xdr:rowOff>
    </xdr:to>
    <xdr:pic>
      <xdr:nvPicPr>
        <xdr:cNvPr id="12" name="Imagem 11" descr="Logo_TOS_ohne Text mit Headline">
          <a:extLst>
            <a:ext uri="{FF2B5EF4-FFF2-40B4-BE49-F238E27FC236}">
              <a16:creationId xmlns:a16="http://schemas.microsoft.com/office/drawing/2014/main" id="{89C91398-1374-41B5-98C9-957AA0F76A24}"/>
            </a:ext>
            <a:ext uri="{147F2762-F138-4A5C-976F-8EAC2B608ADB}">
              <a16:predDERef xmlns:a16="http://schemas.microsoft.com/office/drawing/2014/main" pred="{9C0E27C0-184E-4D06-8478-E7C13F3E9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9675" y="47625"/>
          <a:ext cx="11811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BDE0810-916F-4952-B0A6-A1CD31406BC3}"/>
            </a:ext>
            <a:ext uri="{147F2762-F138-4A5C-976F-8EAC2B608ADB}">
              <a16:predDERef xmlns:a16="http://schemas.microsoft.com/office/drawing/2014/main" pred="{89C91398-1374-41B5-98C9-957AA0F76A24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0F9E8AC-73D2-4BCC-B0AB-5F8EBC454352}"/>
            </a:ext>
            <a:ext uri="{147F2762-F138-4A5C-976F-8EAC2B608ADB}">
              <a16:predDERef xmlns:a16="http://schemas.microsoft.com/office/drawing/2014/main" pred="{FBDE0810-916F-4952-B0A6-A1CD31406BC3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F5388FF0-A702-463D-AAD6-E4F0CACA9657}"/>
            </a:ext>
            <a:ext uri="{147F2762-F138-4A5C-976F-8EAC2B608ADB}">
              <a16:predDERef xmlns:a16="http://schemas.microsoft.com/office/drawing/2014/main" pred="{30F9E8AC-73D2-4BCC-B0AB-5F8EBC454352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9328533-7F36-45CD-8309-947B0929E3EB}"/>
            </a:ext>
            <a:ext uri="{147F2762-F138-4A5C-976F-8EAC2B608ADB}">
              <a16:predDERef xmlns:a16="http://schemas.microsoft.com/office/drawing/2014/main" pred="{F5388FF0-A702-463D-AAD6-E4F0CACA9657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A04FDA90-34B4-49DD-8BE3-40FAFDC27139}"/>
            </a:ext>
            <a:ext uri="{147F2762-F138-4A5C-976F-8EAC2B608ADB}">
              <a16:predDERef xmlns:a16="http://schemas.microsoft.com/office/drawing/2014/main" pred="{19328533-7F36-45CD-8309-947B0929E3EB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A42CD1A1-F206-4163-AB48-5BC0831706AE}"/>
            </a:ext>
            <a:ext uri="{147F2762-F138-4A5C-976F-8EAC2B608ADB}">
              <a16:predDERef xmlns:a16="http://schemas.microsoft.com/office/drawing/2014/main" pred="{A04FDA90-34B4-49DD-8BE3-40FAFDC27139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481A39F-283E-477A-8008-2D8747B1B4F4}"/>
            </a:ext>
            <a:ext uri="{147F2762-F138-4A5C-976F-8EAC2B608ADB}">
              <a16:predDERef xmlns:a16="http://schemas.microsoft.com/office/drawing/2014/main" pred="{A42CD1A1-F206-4163-AB48-5BC0831706AE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46976DF-927B-4EED-94AB-C74452DFCC75}"/>
            </a:ext>
            <a:ext uri="{147F2762-F138-4A5C-976F-8EAC2B608ADB}">
              <a16:predDERef xmlns:a16="http://schemas.microsoft.com/office/drawing/2014/main" pred="{C481A39F-283E-477A-8008-2D8747B1B4F4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4968E2E-7D37-43E8-B91E-4C94B3FECC1C}"/>
            </a:ext>
            <a:ext uri="{147F2762-F138-4A5C-976F-8EAC2B608ADB}">
              <a16:predDERef xmlns:a16="http://schemas.microsoft.com/office/drawing/2014/main" pred="{846976DF-927B-4EED-94AB-C74452DFCC75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6D5E10C2-1BF8-4464-8E53-639574897A95}"/>
            </a:ext>
            <a:ext uri="{147F2762-F138-4A5C-976F-8EAC2B608ADB}">
              <a16:predDERef xmlns:a16="http://schemas.microsoft.com/office/drawing/2014/main" pred="{A4968E2E-7D37-43E8-B91E-4C94B3FECC1C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DDB68ABE-A2C5-4EB0-8CB7-4F0F638749BB}"/>
            </a:ext>
            <a:ext uri="{147F2762-F138-4A5C-976F-8EAC2B608ADB}">
              <a16:predDERef xmlns:a16="http://schemas.microsoft.com/office/drawing/2014/main" pred="{6D5E10C2-1BF8-4464-8E53-639574897A95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A269517F-101C-4BC1-A4E8-659C602C9B09}"/>
            </a:ext>
            <a:ext uri="{147F2762-F138-4A5C-976F-8EAC2B608ADB}">
              <a16:predDERef xmlns:a16="http://schemas.microsoft.com/office/drawing/2014/main" pred="{DDB68ABE-A2C5-4EB0-8CB7-4F0F638749BB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 editAs="oneCell">
    <xdr:from>
      <xdr:col>1</xdr:col>
      <xdr:colOff>76200</xdr:colOff>
      <xdr:row>0</xdr:row>
      <xdr:rowOff>76200</xdr:rowOff>
    </xdr:from>
    <xdr:to>
      <xdr:col>7</xdr:col>
      <xdr:colOff>101600</xdr:colOff>
      <xdr:row>0</xdr:row>
      <xdr:rowOff>361950</xdr:rowOff>
    </xdr:to>
    <xdr:pic>
      <xdr:nvPicPr>
        <xdr:cNvPr id="25" name="Imagem 24" descr="Logo MB horizontal_Positive em baixa">
          <a:extLst>
            <a:ext uri="{FF2B5EF4-FFF2-40B4-BE49-F238E27FC236}">
              <a16:creationId xmlns:a16="http://schemas.microsoft.com/office/drawing/2014/main" id="{DAB8BDB2-6C5A-49A9-895A-0D2947D60906}"/>
            </a:ext>
            <a:ext uri="{147F2762-F138-4A5C-976F-8EAC2B608ADB}">
              <a16:predDERef xmlns:a16="http://schemas.microsoft.com/office/drawing/2014/main" pred="{A269517F-101C-4BC1-A4E8-659C602C9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76200"/>
          <a:ext cx="18764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252494</xdr:colOff>
      <xdr:row>19</xdr:row>
      <xdr:rowOff>226927</xdr:rowOff>
    </xdr:from>
    <xdr:to>
      <xdr:col>31</xdr:col>
      <xdr:colOff>214395</xdr:colOff>
      <xdr:row>20</xdr:row>
      <xdr:rowOff>179302</xdr:rowOff>
    </xdr:to>
    <xdr:sp macro="" textlink="">
      <xdr:nvSpPr>
        <xdr:cNvPr id="26" name="Retângulo 25">
          <a:extLst>
            <a:ext uri="{FF2B5EF4-FFF2-40B4-BE49-F238E27FC236}">
              <a16:creationId xmlns:a16="http://schemas.microsoft.com/office/drawing/2014/main" id="{7B255E70-0F81-4486-989B-2206E4DC5E96}"/>
            </a:ext>
            <a:ext uri="{147F2762-F138-4A5C-976F-8EAC2B608ADB}">
              <a16:predDERef xmlns:a16="http://schemas.microsoft.com/office/drawing/2014/main" pred="{DAB8BDB2-6C5A-49A9-895A-0D2947D60906}"/>
            </a:ext>
          </a:extLst>
        </xdr:cNvPr>
        <xdr:cNvSpPr>
          <a:spLocks noChangeArrowheads="1"/>
        </xdr:cNvSpPr>
      </xdr:nvSpPr>
      <xdr:spPr bwMode="auto">
        <a:xfrm>
          <a:off x="9510794" y="6522952"/>
          <a:ext cx="571501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22860" rIns="27432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Máquina </a:t>
          </a:r>
        </a:p>
      </xdr:txBody>
    </xdr:sp>
    <xdr:clientData/>
  </xdr:twoCellAnchor>
  <xdr:twoCellAnchor>
    <xdr:from>
      <xdr:col>29</xdr:col>
      <xdr:colOff>236615</xdr:colOff>
      <xdr:row>21</xdr:row>
      <xdr:rowOff>136364</xdr:rowOff>
    </xdr:from>
    <xdr:to>
      <xdr:col>31</xdr:col>
      <xdr:colOff>252490</xdr:colOff>
      <xdr:row>22</xdr:row>
      <xdr:rowOff>88738</xdr:rowOff>
    </xdr:to>
    <xdr:sp macro="" textlink="">
      <xdr:nvSpPr>
        <xdr:cNvPr id="27" name="Retângulo 26">
          <a:extLst>
            <a:ext uri="{FF2B5EF4-FFF2-40B4-BE49-F238E27FC236}">
              <a16:creationId xmlns:a16="http://schemas.microsoft.com/office/drawing/2014/main" id="{B2809B7D-4EC9-4056-B4A2-3C0D85E51336}"/>
            </a:ext>
            <a:ext uri="{147F2762-F138-4A5C-976F-8EAC2B608ADB}">
              <a16:predDERef xmlns:a16="http://schemas.microsoft.com/office/drawing/2014/main" pred="{7B255E70-0F81-4486-989B-2206E4DC5E96}"/>
            </a:ext>
          </a:extLst>
        </xdr:cNvPr>
        <xdr:cNvSpPr>
          <a:spLocks noChangeArrowheads="1"/>
        </xdr:cNvSpPr>
      </xdr:nvSpPr>
      <xdr:spPr bwMode="auto">
        <a:xfrm>
          <a:off x="9494915" y="7118189"/>
          <a:ext cx="625475" cy="29527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wrap="square" lIns="27432" tIns="22860" rIns="27432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Peça </a:t>
          </a:r>
        </a:p>
      </xdr:txBody>
    </xdr:sp>
    <xdr:clientData/>
  </xdr:twoCellAnchor>
  <xdr:twoCellAnchor>
    <xdr:from>
      <xdr:col>33</xdr:col>
      <xdr:colOff>1748</xdr:colOff>
      <xdr:row>6</xdr:row>
      <xdr:rowOff>293158</xdr:rowOff>
    </xdr:from>
    <xdr:to>
      <xdr:col>44</xdr:col>
      <xdr:colOff>87272</xdr:colOff>
      <xdr:row>24</xdr:row>
      <xdr:rowOff>292337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id="{D70DF873-CB6D-4424-8D44-F887F46FF168}"/>
            </a:ext>
            <a:ext uri="{147F2762-F138-4A5C-976F-8EAC2B608ADB}">
              <a16:predDERef xmlns:a16="http://schemas.microsoft.com/office/drawing/2014/main" pred="{B2809B7D-4EC9-4056-B4A2-3C0D85E51336}"/>
            </a:ext>
          </a:extLst>
        </xdr:cNvPr>
        <xdr:cNvSpPr/>
      </xdr:nvSpPr>
      <xdr:spPr>
        <a:xfrm rot="10800000">
          <a:off x="10479248" y="2131483"/>
          <a:ext cx="3438324" cy="617137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124422</xdr:colOff>
      <xdr:row>6</xdr:row>
      <xdr:rowOff>285750</xdr:rowOff>
    </xdr:from>
    <xdr:to>
      <xdr:col>38</xdr:col>
      <xdr:colOff>170141</xdr:colOff>
      <xdr:row>24</xdr:row>
      <xdr:rowOff>257174</xdr:rowOff>
    </xdr:to>
    <xdr:sp macro="" textlink="">
      <xdr:nvSpPr>
        <xdr:cNvPr id="29" name="Retângulo 28">
          <a:extLst>
            <a:ext uri="{FF2B5EF4-FFF2-40B4-BE49-F238E27FC236}">
              <a16:creationId xmlns:a16="http://schemas.microsoft.com/office/drawing/2014/main" id="{DF367313-3D5C-4E17-838B-6DA8BBA98E15}"/>
            </a:ext>
            <a:ext uri="{147F2762-F138-4A5C-976F-8EAC2B608ADB}">
              <a16:predDERef xmlns:a16="http://schemas.microsoft.com/office/drawing/2014/main" pred="{D70DF873-CB6D-4424-8D44-F887F46FF168}"/>
            </a:ext>
          </a:extLst>
        </xdr:cNvPr>
        <xdr:cNvSpPr/>
      </xdr:nvSpPr>
      <xdr:spPr>
        <a:xfrm rot="16200000">
          <a:off x="9076970" y="5173027"/>
          <a:ext cx="6143624" cy="457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72000" tIns="72000" rIns="72000" bIns="72000" rtlCol="0" anchor="ctr"/>
        <a:lstStyle>
          <a:defPPr>
            <a:defRPr lang="pt-BR"/>
          </a:defPPr>
          <a:lvl1pPr marL="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 sz="2000">
            <a:latin typeface="Daimler CS" pitchFamily="2" charset="0"/>
          </a:endParaRPr>
        </a:p>
      </xdr:txBody>
    </xdr:sp>
    <xdr:clientData/>
  </xdr:twoCellAnchor>
  <xdr:twoCellAnchor>
    <xdr:from>
      <xdr:col>35</xdr:col>
      <xdr:colOff>257175</xdr:colOff>
      <xdr:row>13</xdr:row>
      <xdr:rowOff>114300</xdr:rowOff>
    </xdr:from>
    <xdr:to>
      <xdr:col>42</xdr:col>
      <xdr:colOff>47625</xdr:colOff>
      <xdr:row>16</xdr:row>
      <xdr:rowOff>38100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C43D1396-4EB0-445D-907F-FE49AF65A9C1}"/>
            </a:ext>
            <a:ext uri="{147F2762-F138-4A5C-976F-8EAC2B608ADB}">
              <a16:predDERef xmlns:a16="http://schemas.microsoft.com/office/drawing/2014/main" pred="{DF367313-3D5C-4E17-838B-6DA8BBA98E15}"/>
            </a:ext>
          </a:extLst>
        </xdr:cNvPr>
        <xdr:cNvSpPr txBox="1"/>
      </xdr:nvSpPr>
      <xdr:spPr>
        <a:xfrm>
          <a:off x="11344275" y="4352925"/>
          <a:ext cx="1924050" cy="952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7200" b="0" i="0" u="none" strike="noStrike">
              <a:solidFill>
                <a:srgbClr val="000000"/>
              </a:solidFill>
              <a:latin typeface="Bernard MT Condensed" panose="02050806060905020404" pitchFamily="18" charset="0"/>
            </a:rPr>
            <a:t>N.A.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34</xdr:row>
      <xdr:rowOff>47625</xdr:rowOff>
    </xdr:from>
    <xdr:to>
      <xdr:col>45</xdr:col>
      <xdr:colOff>0</xdr:colOff>
      <xdr:row>35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4717FDB-F61F-4115-9F11-F0752C7B3036}"/>
            </a:ext>
          </a:extLst>
        </xdr:cNvPr>
        <xdr:cNvSpPr txBox="1">
          <a:spLocks noChangeArrowheads="1"/>
        </xdr:cNvSpPr>
      </xdr:nvSpPr>
      <xdr:spPr bwMode="auto">
        <a:xfrm>
          <a:off x="14211300" y="129349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19AB378-FAF0-470A-89A0-FEF9BBA15443}"/>
            </a:ext>
            <a:ext uri="{147F2762-F138-4A5C-976F-8EAC2B608ADB}">
              <a16:predDERef xmlns:a16="http://schemas.microsoft.com/office/drawing/2014/main" pred="{34717FDB-F61F-4115-9F11-F0752C7B3036}"/>
            </a:ext>
          </a:extLst>
        </xdr:cNvPr>
        <xdr:cNvSpPr txBox="1">
          <a:spLocks noChangeArrowheads="1"/>
        </xdr:cNvSpPr>
      </xdr:nvSpPr>
      <xdr:spPr bwMode="auto">
        <a:xfrm>
          <a:off x="14211300" y="128873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024F969-2CD1-411C-AC6D-0AA1C9B7756B}"/>
            </a:ext>
            <a:ext uri="{147F2762-F138-4A5C-976F-8EAC2B608ADB}">
              <a16:predDERef xmlns:a16="http://schemas.microsoft.com/office/drawing/2014/main" pred="{D19AB378-FAF0-470A-89A0-FEF9BBA15443}"/>
            </a:ext>
          </a:extLst>
        </xdr:cNvPr>
        <xdr:cNvSpPr txBox="1">
          <a:spLocks noChangeArrowheads="1"/>
        </xdr:cNvSpPr>
      </xdr:nvSpPr>
      <xdr:spPr bwMode="auto">
        <a:xfrm>
          <a:off x="14211300" y="128873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47625</xdr:rowOff>
    </xdr:from>
    <xdr:to>
      <xdr:col>45</xdr:col>
      <xdr:colOff>0</xdr:colOff>
      <xdr:row>35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8E75B0E-9B81-4265-9C76-126F2043344E}"/>
            </a:ext>
            <a:ext uri="{147F2762-F138-4A5C-976F-8EAC2B608ADB}">
              <a16:predDERef xmlns:a16="http://schemas.microsoft.com/office/drawing/2014/main" pred="{3024F969-2CD1-411C-AC6D-0AA1C9B7756B}"/>
            </a:ext>
          </a:extLst>
        </xdr:cNvPr>
        <xdr:cNvSpPr txBox="1">
          <a:spLocks noChangeArrowheads="1"/>
        </xdr:cNvSpPr>
      </xdr:nvSpPr>
      <xdr:spPr bwMode="auto">
        <a:xfrm>
          <a:off x="14211300" y="129349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8CEA445-C480-4C50-87B7-5D381714219E}"/>
            </a:ext>
            <a:ext uri="{147F2762-F138-4A5C-976F-8EAC2B608ADB}">
              <a16:predDERef xmlns:a16="http://schemas.microsoft.com/office/drawing/2014/main" pred="{68E75B0E-9B81-4265-9C76-126F2043344E}"/>
            </a:ext>
          </a:extLst>
        </xdr:cNvPr>
        <xdr:cNvSpPr txBox="1">
          <a:spLocks noChangeArrowheads="1"/>
        </xdr:cNvSpPr>
      </xdr:nvSpPr>
      <xdr:spPr bwMode="auto">
        <a:xfrm>
          <a:off x="14211300" y="128873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896AB71-0FE3-4C80-A0A2-09A2B049C184}"/>
            </a:ext>
            <a:ext uri="{147F2762-F138-4A5C-976F-8EAC2B608ADB}">
              <a16:predDERef xmlns:a16="http://schemas.microsoft.com/office/drawing/2014/main" pred="{C8CEA445-C480-4C50-87B7-5D381714219E}"/>
            </a:ext>
          </a:extLst>
        </xdr:cNvPr>
        <xdr:cNvSpPr txBox="1">
          <a:spLocks noChangeArrowheads="1"/>
        </xdr:cNvSpPr>
      </xdr:nvSpPr>
      <xdr:spPr bwMode="auto">
        <a:xfrm>
          <a:off x="14211300" y="128873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731BF84-7EDB-4031-95DE-CB8571CF2362}"/>
            </a:ext>
            <a:ext uri="{147F2762-F138-4A5C-976F-8EAC2B608ADB}">
              <a16:predDERef xmlns:a16="http://schemas.microsoft.com/office/drawing/2014/main" pred="{E896AB71-0FE3-4C80-A0A2-09A2B049C184}"/>
            </a:ext>
          </a:extLst>
        </xdr:cNvPr>
        <xdr:cNvSpPr txBox="1">
          <a:spLocks noChangeArrowheads="1"/>
        </xdr:cNvSpPr>
      </xdr:nvSpPr>
      <xdr:spPr bwMode="auto">
        <a:xfrm>
          <a:off x="6581775" y="132588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676381F-4162-408C-A506-8C4D6928C006}"/>
            </a:ext>
            <a:ext uri="{147F2762-F138-4A5C-976F-8EAC2B608ADB}">
              <a16:predDERef xmlns:a16="http://schemas.microsoft.com/office/drawing/2014/main" pred="{2731BF84-7EDB-4031-95DE-CB8571CF2362}"/>
            </a:ext>
          </a:extLst>
        </xdr:cNvPr>
        <xdr:cNvSpPr txBox="1">
          <a:spLocks noChangeArrowheads="1"/>
        </xdr:cNvSpPr>
      </xdr:nvSpPr>
      <xdr:spPr bwMode="auto">
        <a:xfrm>
          <a:off x="6581775" y="132588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976E933-BD58-4564-A88C-85281F7A1FA8}"/>
            </a:ext>
            <a:ext uri="{147F2762-F138-4A5C-976F-8EAC2B608ADB}">
              <a16:predDERef xmlns:a16="http://schemas.microsoft.com/office/drawing/2014/main" pred="{F676381F-4162-408C-A506-8C4D6928C006}"/>
            </a:ext>
          </a:extLst>
        </xdr:cNvPr>
        <xdr:cNvSpPr txBox="1">
          <a:spLocks noChangeArrowheads="1"/>
        </xdr:cNvSpPr>
      </xdr:nvSpPr>
      <xdr:spPr bwMode="auto">
        <a:xfrm>
          <a:off x="6581775" y="132588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895E878-EADE-4F8A-BDC8-78275E1ED505}"/>
            </a:ext>
            <a:ext uri="{147F2762-F138-4A5C-976F-8EAC2B608ADB}">
              <a16:predDERef xmlns:a16="http://schemas.microsoft.com/office/drawing/2014/main" pred="{0976E933-BD58-4564-A88C-85281F7A1FA8}"/>
            </a:ext>
          </a:extLst>
        </xdr:cNvPr>
        <xdr:cNvSpPr txBox="1">
          <a:spLocks noChangeArrowheads="1"/>
        </xdr:cNvSpPr>
      </xdr:nvSpPr>
      <xdr:spPr bwMode="auto">
        <a:xfrm>
          <a:off x="6581775" y="132588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 editAs="oneCell">
    <xdr:from>
      <xdr:col>40</xdr:col>
      <xdr:colOff>28575</xdr:colOff>
      <xdr:row>0</xdr:row>
      <xdr:rowOff>47625</xdr:rowOff>
    </xdr:from>
    <xdr:to>
      <xdr:col>43</xdr:col>
      <xdr:colOff>295275</xdr:colOff>
      <xdr:row>0</xdr:row>
      <xdr:rowOff>409575</xdr:rowOff>
    </xdr:to>
    <xdr:pic>
      <xdr:nvPicPr>
        <xdr:cNvPr id="12" name="Imagem 11" descr="Logo_TOS_ohne Text mit Headline">
          <a:extLst>
            <a:ext uri="{FF2B5EF4-FFF2-40B4-BE49-F238E27FC236}">
              <a16:creationId xmlns:a16="http://schemas.microsoft.com/office/drawing/2014/main" id="{573194F7-B421-43C1-B2A7-251E1BE7297B}"/>
            </a:ext>
            <a:ext uri="{147F2762-F138-4A5C-976F-8EAC2B608ADB}">
              <a16:predDERef xmlns:a16="http://schemas.microsoft.com/office/drawing/2014/main" pred="{A895E878-EADE-4F8A-BDC8-78275E1ED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15875" y="47625"/>
          <a:ext cx="11811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B9FC76D-B7C0-41B5-857A-7B2A2BF5A522}"/>
            </a:ext>
            <a:ext uri="{147F2762-F138-4A5C-976F-8EAC2B608ADB}">
              <a16:predDERef xmlns:a16="http://schemas.microsoft.com/office/drawing/2014/main" pred="{573194F7-B421-43C1-B2A7-251E1BE7297B}"/>
            </a:ext>
          </a:extLst>
        </xdr:cNvPr>
        <xdr:cNvSpPr txBox="1">
          <a:spLocks noChangeArrowheads="1"/>
        </xdr:cNvSpPr>
      </xdr:nvSpPr>
      <xdr:spPr bwMode="auto">
        <a:xfrm>
          <a:off x="6581775" y="132588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B656E9C7-CBA1-40E6-97A7-050AB1201622}"/>
            </a:ext>
            <a:ext uri="{147F2762-F138-4A5C-976F-8EAC2B608ADB}">
              <a16:predDERef xmlns:a16="http://schemas.microsoft.com/office/drawing/2014/main" pred="{6B9FC76D-B7C0-41B5-857A-7B2A2BF5A522}"/>
            </a:ext>
          </a:extLst>
        </xdr:cNvPr>
        <xdr:cNvSpPr txBox="1">
          <a:spLocks noChangeArrowheads="1"/>
        </xdr:cNvSpPr>
      </xdr:nvSpPr>
      <xdr:spPr bwMode="auto">
        <a:xfrm>
          <a:off x="6581775" y="132588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419093B9-1613-4F74-BED7-4A9C8F2B4095}"/>
            </a:ext>
            <a:ext uri="{147F2762-F138-4A5C-976F-8EAC2B608ADB}">
              <a16:predDERef xmlns:a16="http://schemas.microsoft.com/office/drawing/2014/main" pred="{B656E9C7-CBA1-40E6-97A7-050AB1201622}"/>
            </a:ext>
          </a:extLst>
        </xdr:cNvPr>
        <xdr:cNvSpPr txBox="1">
          <a:spLocks noChangeArrowheads="1"/>
        </xdr:cNvSpPr>
      </xdr:nvSpPr>
      <xdr:spPr bwMode="auto">
        <a:xfrm>
          <a:off x="6581775" y="132588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A390E0AB-9140-4E01-ACB8-35962054CE8F}"/>
            </a:ext>
            <a:ext uri="{147F2762-F138-4A5C-976F-8EAC2B608ADB}">
              <a16:predDERef xmlns:a16="http://schemas.microsoft.com/office/drawing/2014/main" pred="{419093B9-1613-4F74-BED7-4A9C8F2B4095}"/>
            </a:ext>
          </a:extLst>
        </xdr:cNvPr>
        <xdr:cNvSpPr txBox="1">
          <a:spLocks noChangeArrowheads="1"/>
        </xdr:cNvSpPr>
      </xdr:nvSpPr>
      <xdr:spPr bwMode="auto">
        <a:xfrm>
          <a:off x="6581775" y="132588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2099DB5-1BBE-4916-AB11-0AB273EC9E02}"/>
            </a:ext>
            <a:ext uri="{147F2762-F138-4A5C-976F-8EAC2B608ADB}">
              <a16:predDERef xmlns:a16="http://schemas.microsoft.com/office/drawing/2014/main" pred="{A390E0AB-9140-4E01-ACB8-35962054CE8F}"/>
            </a:ext>
          </a:extLst>
        </xdr:cNvPr>
        <xdr:cNvSpPr txBox="1">
          <a:spLocks noChangeArrowheads="1"/>
        </xdr:cNvSpPr>
      </xdr:nvSpPr>
      <xdr:spPr bwMode="auto">
        <a:xfrm>
          <a:off x="6581775" y="129349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AE11CE08-095E-48F2-920C-AC1582608800}"/>
            </a:ext>
            <a:ext uri="{147F2762-F138-4A5C-976F-8EAC2B608ADB}">
              <a16:predDERef xmlns:a16="http://schemas.microsoft.com/office/drawing/2014/main" pred="{B2099DB5-1BBE-4916-AB11-0AB273EC9E02}"/>
            </a:ext>
          </a:extLst>
        </xdr:cNvPr>
        <xdr:cNvSpPr txBox="1">
          <a:spLocks noChangeArrowheads="1"/>
        </xdr:cNvSpPr>
      </xdr:nvSpPr>
      <xdr:spPr bwMode="auto">
        <a:xfrm>
          <a:off x="6581775" y="129349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F665D91A-C121-4836-ACA6-01E0D51B47F0}"/>
            </a:ext>
            <a:ext uri="{147F2762-F138-4A5C-976F-8EAC2B608ADB}">
              <a16:predDERef xmlns:a16="http://schemas.microsoft.com/office/drawing/2014/main" pred="{AE11CE08-095E-48F2-920C-AC1582608800}"/>
            </a:ext>
          </a:extLst>
        </xdr:cNvPr>
        <xdr:cNvSpPr txBox="1">
          <a:spLocks noChangeArrowheads="1"/>
        </xdr:cNvSpPr>
      </xdr:nvSpPr>
      <xdr:spPr bwMode="auto">
        <a:xfrm>
          <a:off x="6581775" y="129349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935C274-E13E-4B78-AF8B-966D317770F2}"/>
            </a:ext>
            <a:ext uri="{147F2762-F138-4A5C-976F-8EAC2B608ADB}">
              <a16:predDERef xmlns:a16="http://schemas.microsoft.com/office/drawing/2014/main" pred="{F665D91A-C121-4836-ACA6-01E0D51B47F0}"/>
            </a:ext>
          </a:extLst>
        </xdr:cNvPr>
        <xdr:cNvSpPr txBox="1">
          <a:spLocks noChangeArrowheads="1"/>
        </xdr:cNvSpPr>
      </xdr:nvSpPr>
      <xdr:spPr bwMode="auto">
        <a:xfrm>
          <a:off x="6581775" y="129349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97AAD558-CDE7-47F5-8E24-347E2CDBA068}"/>
            </a:ext>
            <a:ext uri="{147F2762-F138-4A5C-976F-8EAC2B608ADB}">
              <a16:predDERef xmlns:a16="http://schemas.microsoft.com/office/drawing/2014/main" pred="{C935C274-E13E-4B78-AF8B-966D317770F2}"/>
            </a:ext>
          </a:extLst>
        </xdr:cNvPr>
        <xdr:cNvSpPr txBox="1">
          <a:spLocks noChangeArrowheads="1"/>
        </xdr:cNvSpPr>
      </xdr:nvSpPr>
      <xdr:spPr bwMode="auto">
        <a:xfrm>
          <a:off x="6581775" y="129349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2311080-C1F1-4DB1-8BC5-D220E76DD17F}"/>
            </a:ext>
            <a:ext uri="{147F2762-F138-4A5C-976F-8EAC2B608ADB}">
              <a16:predDERef xmlns:a16="http://schemas.microsoft.com/office/drawing/2014/main" pred="{97AAD558-CDE7-47F5-8E24-347E2CDBA068}"/>
            </a:ext>
          </a:extLst>
        </xdr:cNvPr>
        <xdr:cNvSpPr txBox="1">
          <a:spLocks noChangeArrowheads="1"/>
        </xdr:cNvSpPr>
      </xdr:nvSpPr>
      <xdr:spPr bwMode="auto">
        <a:xfrm>
          <a:off x="6581775" y="129349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786B76C3-3785-41EC-9BC0-8DCD9F7F8097}"/>
            </a:ext>
            <a:ext uri="{147F2762-F138-4A5C-976F-8EAC2B608ADB}">
              <a16:predDERef xmlns:a16="http://schemas.microsoft.com/office/drawing/2014/main" pred="{F2311080-C1F1-4DB1-8BC5-D220E76DD17F}"/>
            </a:ext>
          </a:extLst>
        </xdr:cNvPr>
        <xdr:cNvSpPr txBox="1">
          <a:spLocks noChangeArrowheads="1"/>
        </xdr:cNvSpPr>
      </xdr:nvSpPr>
      <xdr:spPr bwMode="auto">
        <a:xfrm>
          <a:off x="6581775" y="129349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EBA7669E-43E4-45A5-8455-85DB59EC6586}"/>
            </a:ext>
            <a:ext uri="{147F2762-F138-4A5C-976F-8EAC2B608ADB}">
              <a16:predDERef xmlns:a16="http://schemas.microsoft.com/office/drawing/2014/main" pred="{786B76C3-3785-41EC-9BC0-8DCD9F7F8097}"/>
            </a:ext>
          </a:extLst>
        </xdr:cNvPr>
        <xdr:cNvSpPr txBox="1">
          <a:spLocks noChangeArrowheads="1"/>
        </xdr:cNvSpPr>
      </xdr:nvSpPr>
      <xdr:spPr bwMode="auto">
        <a:xfrm>
          <a:off x="6581775" y="129349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 editAs="oneCell">
    <xdr:from>
      <xdr:col>1</xdr:col>
      <xdr:colOff>76200</xdr:colOff>
      <xdr:row>0</xdr:row>
      <xdr:rowOff>76200</xdr:rowOff>
    </xdr:from>
    <xdr:to>
      <xdr:col>7</xdr:col>
      <xdr:colOff>104775</xdr:colOff>
      <xdr:row>0</xdr:row>
      <xdr:rowOff>361950</xdr:rowOff>
    </xdr:to>
    <xdr:pic>
      <xdr:nvPicPr>
        <xdr:cNvPr id="25" name="Imagem 24" descr="Logo MB horizontal_Positive em baixa">
          <a:extLst>
            <a:ext uri="{FF2B5EF4-FFF2-40B4-BE49-F238E27FC236}">
              <a16:creationId xmlns:a16="http://schemas.microsoft.com/office/drawing/2014/main" id="{22664B04-710D-474B-9F05-9B322E12C78D}"/>
            </a:ext>
            <a:ext uri="{147F2762-F138-4A5C-976F-8EAC2B608ADB}">
              <a16:predDERef xmlns:a16="http://schemas.microsoft.com/office/drawing/2014/main" pred="{EBA7669E-43E4-45A5-8455-85DB59EC6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76200"/>
          <a:ext cx="18764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252494</xdr:colOff>
      <xdr:row>19</xdr:row>
      <xdr:rowOff>226927</xdr:rowOff>
    </xdr:from>
    <xdr:to>
      <xdr:col>31</xdr:col>
      <xdr:colOff>214395</xdr:colOff>
      <xdr:row>20</xdr:row>
      <xdr:rowOff>179302</xdr:rowOff>
    </xdr:to>
    <xdr:sp macro="" textlink="">
      <xdr:nvSpPr>
        <xdr:cNvPr id="26" name="Retângulo 25">
          <a:extLst>
            <a:ext uri="{FF2B5EF4-FFF2-40B4-BE49-F238E27FC236}">
              <a16:creationId xmlns:a16="http://schemas.microsoft.com/office/drawing/2014/main" id="{1EE4AD03-BBAC-40DD-94E3-EB936A553A9F}"/>
            </a:ext>
            <a:ext uri="{147F2762-F138-4A5C-976F-8EAC2B608ADB}">
              <a16:predDERef xmlns:a16="http://schemas.microsoft.com/office/drawing/2014/main" pred="{22664B04-710D-474B-9F05-9B322E12C78D}"/>
            </a:ext>
          </a:extLst>
        </xdr:cNvPr>
        <xdr:cNvSpPr>
          <a:spLocks noChangeArrowheads="1"/>
        </xdr:cNvSpPr>
      </xdr:nvSpPr>
      <xdr:spPr bwMode="auto">
        <a:xfrm>
          <a:off x="9586994" y="7789777"/>
          <a:ext cx="571501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22860" rIns="27432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Máquina </a:t>
          </a:r>
        </a:p>
      </xdr:txBody>
    </xdr:sp>
    <xdr:clientData/>
  </xdr:twoCellAnchor>
  <xdr:twoCellAnchor>
    <xdr:from>
      <xdr:col>29</xdr:col>
      <xdr:colOff>236615</xdr:colOff>
      <xdr:row>21</xdr:row>
      <xdr:rowOff>136364</xdr:rowOff>
    </xdr:from>
    <xdr:to>
      <xdr:col>31</xdr:col>
      <xdr:colOff>252490</xdr:colOff>
      <xdr:row>22</xdr:row>
      <xdr:rowOff>88738</xdr:rowOff>
    </xdr:to>
    <xdr:sp macro="" textlink="">
      <xdr:nvSpPr>
        <xdr:cNvPr id="27" name="Retângulo 26">
          <a:extLst>
            <a:ext uri="{FF2B5EF4-FFF2-40B4-BE49-F238E27FC236}">
              <a16:creationId xmlns:a16="http://schemas.microsoft.com/office/drawing/2014/main" id="{C6112424-5AE8-48B3-AEAD-985B473A9029}"/>
            </a:ext>
            <a:ext uri="{147F2762-F138-4A5C-976F-8EAC2B608ADB}">
              <a16:predDERef xmlns:a16="http://schemas.microsoft.com/office/drawing/2014/main" pred="{1EE4AD03-BBAC-40DD-94E3-EB936A553A9F}"/>
            </a:ext>
          </a:extLst>
        </xdr:cNvPr>
        <xdr:cNvSpPr>
          <a:spLocks noChangeArrowheads="1"/>
        </xdr:cNvSpPr>
      </xdr:nvSpPr>
      <xdr:spPr bwMode="auto">
        <a:xfrm>
          <a:off x="9571115" y="8385014"/>
          <a:ext cx="625475" cy="47624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wrap="square" lIns="27432" tIns="22860" rIns="27432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Peça </a:t>
          </a:r>
        </a:p>
      </xdr:txBody>
    </xdr:sp>
    <xdr:clientData/>
  </xdr:twoCellAnchor>
  <xdr:twoCellAnchor>
    <xdr:from>
      <xdr:col>33</xdr:col>
      <xdr:colOff>1748</xdr:colOff>
      <xdr:row>6</xdr:row>
      <xdr:rowOff>293158</xdr:rowOff>
    </xdr:from>
    <xdr:to>
      <xdr:col>44</xdr:col>
      <xdr:colOff>87272</xdr:colOff>
      <xdr:row>24</xdr:row>
      <xdr:rowOff>292337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id="{18EF7E30-6765-4C4C-952C-0DBA94E10B1C}"/>
            </a:ext>
            <a:ext uri="{147F2762-F138-4A5C-976F-8EAC2B608ADB}">
              <a16:predDERef xmlns:a16="http://schemas.microsoft.com/office/drawing/2014/main" pred="{C6112424-5AE8-48B3-AEAD-985B473A9029}"/>
            </a:ext>
          </a:extLst>
        </xdr:cNvPr>
        <xdr:cNvSpPr/>
      </xdr:nvSpPr>
      <xdr:spPr>
        <a:xfrm rot="10800000">
          <a:off x="10555448" y="2131483"/>
          <a:ext cx="3438324" cy="761917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124422</xdr:colOff>
      <xdr:row>6</xdr:row>
      <xdr:rowOff>285750</xdr:rowOff>
    </xdr:from>
    <xdr:to>
      <xdr:col>38</xdr:col>
      <xdr:colOff>170141</xdr:colOff>
      <xdr:row>24</xdr:row>
      <xdr:rowOff>257174</xdr:rowOff>
    </xdr:to>
    <xdr:sp macro="" textlink="">
      <xdr:nvSpPr>
        <xdr:cNvPr id="29" name="Retângulo 28">
          <a:extLst>
            <a:ext uri="{FF2B5EF4-FFF2-40B4-BE49-F238E27FC236}">
              <a16:creationId xmlns:a16="http://schemas.microsoft.com/office/drawing/2014/main" id="{1165FD4E-FD34-48FC-A5DE-25464561F1F9}"/>
            </a:ext>
            <a:ext uri="{147F2762-F138-4A5C-976F-8EAC2B608ADB}">
              <a16:predDERef xmlns:a16="http://schemas.microsoft.com/office/drawing/2014/main" pred="{18EF7E30-6765-4C4C-952C-0DBA94E10B1C}"/>
            </a:ext>
          </a:extLst>
        </xdr:cNvPr>
        <xdr:cNvSpPr/>
      </xdr:nvSpPr>
      <xdr:spPr>
        <a:xfrm rot="16200000">
          <a:off x="8429270" y="5896927"/>
          <a:ext cx="7591424" cy="457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72000" tIns="72000" rIns="72000" bIns="72000" rtlCol="0" anchor="ctr"/>
        <a:lstStyle>
          <a:defPPr>
            <a:defRPr lang="pt-BR"/>
          </a:defPPr>
          <a:lvl1pPr marL="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 sz="2000">
            <a:latin typeface="Daimler CS" pitchFamily="2" charset="0"/>
          </a:endParaRPr>
        </a:p>
      </xdr:txBody>
    </xdr:sp>
    <xdr:clientData/>
  </xdr:twoCellAnchor>
  <xdr:twoCellAnchor>
    <xdr:from>
      <xdr:col>35</xdr:col>
      <xdr:colOff>257175</xdr:colOff>
      <xdr:row>13</xdr:row>
      <xdr:rowOff>114300</xdr:rowOff>
    </xdr:from>
    <xdr:to>
      <xdr:col>42</xdr:col>
      <xdr:colOff>47625</xdr:colOff>
      <xdr:row>16</xdr:row>
      <xdr:rowOff>38100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9AE678CD-7E44-451B-84E0-24F741A6DDDD}"/>
            </a:ext>
            <a:ext uri="{147F2762-F138-4A5C-976F-8EAC2B608ADB}">
              <a16:predDERef xmlns:a16="http://schemas.microsoft.com/office/drawing/2014/main" pred="{1165FD4E-FD34-48FC-A5DE-25464561F1F9}"/>
            </a:ext>
          </a:extLst>
        </xdr:cNvPr>
        <xdr:cNvSpPr txBox="1"/>
      </xdr:nvSpPr>
      <xdr:spPr>
        <a:xfrm>
          <a:off x="11420475" y="5286375"/>
          <a:ext cx="1924050" cy="1095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7200" b="0" i="0" u="none" strike="noStrike">
              <a:solidFill>
                <a:srgbClr val="000000"/>
              </a:solidFill>
              <a:latin typeface="Bernard MT Condensed" panose="02050806060905020404" pitchFamily="18" charset="0"/>
            </a:rPr>
            <a:t>N.A.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34</xdr:row>
      <xdr:rowOff>47625</xdr:rowOff>
    </xdr:from>
    <xdr:to>
      <xdr:col>45</xdr:col>
      <xdr:colOff>0</xdr:colOff>
      <xdr:row>35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4421DCF-C3EF-407E-A134-14EBCD71E513}"/>
            </a:ext>
          </a:extLst>
        </xdr:cNvPr>
        <xdr:cNvSpPr txBox="1">
          <a:spLocks noChangeArrowheads="1"/>
        </xdr:cNvSpPr>
      </xdr:nvSpPr>
      <xdr:spPr bwMode="auto">
        <a:xfrm>
          <a:off x="14211300" y="1314450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8455ED9-9537-4695-A1C9-0CCE821FD138}"/>
            </a:ext>
            <a:ext uri="{147F2762-F138-4A5C-976F-8EAC2B608ADB}">
              <a16:predDERef xmlns:a16="http://schemas.microsoft.com/office/drawing/2014/main" pred="{D4421DCF-C3EF-407E-A134-14EBCD71E513}"/>
            </a:ext>
          </a:extLst>
        </xdr:cNvPr>
        <xdr:cNvSpPr txBox="1">
          <a:spLocks noChangeArrowheads="1"/>
        </xdr:cNvSpPr>
      </xdr:nvSpPr>
      <xdr:spPr bwMode="auto">
        <a:xfrm>
          <a:off x="14211300" y="130968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5AA63AD-28E0-44C9-9C96-A95B2F4D7A70}"/>
            </a:ext>
            <a:ext uri="{147F2762-F138-4A5C-976F-8EAC2B608ADB}">
              <a16:predDERef xmlns:a16="http://schemas.microsoft.com/office/drawing/2014/main" pred="{C8455ED9-9537-4695-A1C9-0CCE821FD138}"/>
            </a:ext>
          </a:extLst>
        </xdr:cNvPr>
        <xdr:cNvSpPr txBox="1">
          <a:spLocks noChangeArrowheads="1"/>
        </xdr:cNvSpPr>
      </xdr:nvSpPr>
      <xdr:spPr bwMode="auto">
        <a:xfrm>
          <a:off x="14211300" y="130968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47625</xdr:rowOff>
    </xdr:from>
    <xdr:to>
      <xdr:col>45</xdr:col>
      <xdr:colOff>0</xdr:colOff>
      <xdr:row>35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6666A8B-FA4D-475F-A1CB-FF64667DCA53}"/>
            </a:ext>
            <a:ext uri="{147F2762-F138-4A5C-976F-8EAC2B608ADB}">
              <a16:predDERef xmlns:a16="http://schemas.microsoft.com/office/drawing/2014/main" pred="{55AA63AD-28E0-44C9-9C96-A95B2F4D7A70}"/>
            </a:ext>
          </a:extLst>
        </xdr:cNvPr>
        <xdr:cNvSpPr txBox="1">
          <a:spLocks noChangeArrowheads="1"/>
        </xdr:cNvSpPr>
      </xdr:nvSpPr>
      <xdr:spPr bwMode="auto">
        <a:xfrm>
          <a:off x="14211300" y="1314450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1FBC787-8E0E-4516-B5F5-F8D5EC441749}"/>
            </a:ext>
            <a:ext uri="{147F2762-F138-4A5C-976F-8EAC2B608ADB}">
              <a16:predDERef xmlns:a16="http://schemas.microsoft.com/office/drawing/2014/main" pred="{96666A8B-FA4D-475F-A1CB-FF64667DCA53}"/>
            </a:ext>
          </a:extLst>
        </xdr:cNvPr>
        <xdr:cNvSpPr txBox="1">
          <a:spLocks noChangeArrowheads="1"/>
        </xdr:cNvSpPr>
      </xdr:nvSpPr>
      <xdr:spPr bwMode="auto">
        <a:xfrm>
          <a:off x="14211300" y="130968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8DC4E3D-1EE2-4A1D-A856-0929D4974C15}"/>
            </a:ext>
            <a:ext uri="{147F2762-F138-4A5C-976F-8EAC2B608ADB}">
              <a16:predDERef xmlns:a16="http://schemas.microsoft.com/office/drawing/2014/main" pred="{A1FBC787-8E0E-4516-B5F5-F8D5EC441749}"/>
            </a:ext>
          </a:extLst>
        </xdr:cNvPr>
        <xdr:cNvSpPr txBox="1">
          <a:spLocks noChangeArrowheads="1"/>
        </xdr:cNvSpPr>
      </xdr:nvSpPr>
      <xdr:spPr bwMode="auto">
        <a:xfrm>
          <a:off x="14211300" y="130968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9E6DC39-5982-4338-B271-FD6CA1CDF212}"/>
            </a:ext>
            <a:ext uri="{147F2762-F138-4A5C-976F-8EAC2B608ADB}">
              <a16:predDERef xmlns:a16="http://schemas.microsoft.com/office/drawing/2014/main" pred="{68DC4E3D-1EE2-4A1D-A856-0929D4974C15}"/>
            </a:ext>
          </a:extLst>
        </xdr:cNvPr>
        <xdr:cNvSpPr txBox="1">
          <a:spLocks noChangeArrowheads="1"/>
        </xdr:cNvSpPr>
      </xdr:nvSpPr>
      <xdr:spPr bwMode="auto">
        <a:xfrm>
          <a:off x="6581775" y="1346835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15E7A6B5-DA3F-494F-82D8-F64DAD17CABB}"/>
            </a:ext>
            <a:ext uri="{147F2762-F138-4A5C-976F-8EAC2B608ADB}">
              <a16:predDERef xmlns:a16="http://schemas.microsoft.com/office/drawing/2014/main" pred="{39E6DC39-5982-4338-B271-FD6CA1CDF212}"/>
            </a:ext>
          </a:extLst>
        </xdr:cNvPr>
        <xdr:cNvSpPr txBox="1">
          <a:spLocks noChangeArrowheads="1"/>
        </xdr:cNvSpPr>
      </xdr:nvSpPr>
      <xdr:spPr bwMode="auto">
        <a:xfrm>
          <a:off x="6581775" y="1346835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6316939-8E2F-4B13-8A42-C1313901EFB3}"/>
            </a:ext>
            <a:ext uri="{147F2762-F138-4A5C-976F-8EAC2B608ADB}">
              <a16:predDERef xmlns:a16="http://schemas.microsoft.com/office/drawing/2014/main" pred="{15E7A6B5-DA3F-494F-82D8-F64DAD17CABB}"/>
            </a:ext>
          </a:extLst>
        </xdr:cNvPr>
        <xdr:cNvSpPr txBox="1">
          <a:spLocks noChangeArrowheads="1"/>
        </xdr:cNvSpPr>
      </xdr:nvSpPr>
      <xdr:spPr bwMode="auto">
        <a:xfrm>
          <a:off x="6581775" y="1346835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2AF70691-EFCF-449B-834E-53B5CA2C92FD}"/>
            </a:ext>
            <a:ext uri="{147F2762-F138-4A5C-976F-8EAC2B608ADB}">
              <a16:predDERef xmlns:a16="http://schemas.microsoft.com/office/drawing/2014/main" pred="{D6316939-8E2F-4B13-8A42-C1313901EFB3}"/>
            </a:ext>
          </a:extLst>
        </xdr:cNvPr>
        <xdr:cNvSpPr txBox="1">
          <a:spLocks noChangeArrowheads="1"/>
        </xdr:cNvSpPr>
      </xdr:nvSpPr>
      <xdr:spPr bwMode="auto">
        <a:xfrm>
          <a:off x="6581775" y="1346835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 editAs="oneCell">
    <xdr:from>
      <xdr:col>40</xdr:col>
      <xdr:colOff>28575</xdr:colOff>
      <xdr:row>0</xdr:row>
      <xdr:rowOff>47625</xdr:rowOff>
    </xdr:from>
    <xdr:to>
      <xdr:col>43</xdr:col>
      <xdr:colOff>295275</xdr:colOff>
      <xdr:row>0</xdr:row>
      <xdr:rowOff>409575</xdr:rowOff>
    </xdr:to>
    <xdr:pic>
      <xdr:nvPicPr>
        <xdr:cNvPr id="12" name="Imagem 11" descr="Logo_TOS_ohne Text mit Headline">
          <a:extLst>
            <a:ext uri="{FF2B5EF4-FFF2-40B4-BE49-F238E27FC236}">
              <a16:creationId xmlns:a16="http://schemas.microsoft.com/office/drawing/2014/main" id="{9557499F-CB7E-46B7-8246-50B8496BDB43}"/>
            </a:ext>
            <a:ext uri="{147F2762-F138-4A5C-976F-8EAC2B608ADB}">
              <a16:predDERef xmlns:a16="http://schemas.microsoft.com/office/drawing/2014/main" pred="{2AF70691-EFCF-449B-834E-53B5CA2C9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15875" y="47625"/>
          <a:ext cx="11811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BE9F08-D2AF-42AA-8434-D2712C1CF643}"/>
            </a:ext>
            <a:ext uri="{147F2762-F138-4A5C-976F-8EAC2B608ADB}">
              <a16:predDERef xmlns:a16="http://schemas.microsoft.com/office/drawing/2014/main" pred="{9557499F-CB7E-46B7-8246-50B8496BDB43}"/>
            </a:ext>
          </a:extLst>
        </xdr:cNvPr>
        <xdr:cNvSpPr txBox="1">
          <a:spLocks noChangeArrowheads="1"/>
        </xdr:cNvSpPr>
      </xdr:nvSpPr>
      <xdr:spPr bwMode="auto">
        <a:xfrm>
          <a:off x="6581775" y="1346835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F1C27B0-E957-455F-B93F-F0370614C5E9}"/>
            </a:ext>
            <a:ext uri="{147F2762-F138-4A5C-976F-8EAC2B608ADB}">
              <a16:predDERef xmlns:a16="http://schemas.microsoft.com/office/drawing/2014/main" pred="{FEBE9F08-D2AF-42AA-8434-D2712C1CF643}"/>
            </a:ext>
          </a:extLst>
        </xdr:cNvPr>
        <xdr:cNvSpPr txBox="1">
          <a:spLocks noChangeArrowheads="1"/>
        </xdr:cNvSpPr>
      </xdr:nvSpPr>
      <xdr:spPr bwMode="auto">
        <a:xfrm>
          <a:off x="6581775" y="1346835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33C32777-B809-41C2-84FD-A4C855630778}"/>
            </a:ext>
            <a:ext uri="{147F2762-F138-4A5C-976F-8EAC2B608ADB}">
              <a16:predDERef xmlns:a16="http://schemas.microsoft.com/office/drawing/2014/main" pred="{0F1C27B0-E957-455F-B93F-F0370614C5E9}"/>
            </a:ext>
          </a:extLst>
        </xdr:cNvPr>
        <xdr:cNvSpPr txBox="1">
          <a:spLocks noChangeArrowheads="1"/>
        </xdr:cNvSpPr>
      </xdr:nvSpPr>
      <xdr:spPr bwMode="auto">
        <a:xfrm>
          <a:off x="6581775" y="1346835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C3E3412-FE30-447C-8503-72F0ABFB5D14}"/>
            </a:ext>
            <a:ext uri="{147F2762-F138-4A5C-976F-8EAC2B608ADB}">
              <a16:predDERef xmlns:a16="http://schemas.microsoft.com/office/drawing/2014/main" pred="{33C32777-B809-41C2-84FD-A4C855630778}"/>
            </a:ext>
          </a:extLst>
        </xdr:cNvPr>
        <xdr:cNvSpPr txBox="1">
          <a:spLocks noChangeArrowheads="1"/>
        </xdr:cNvSpPr>
      </xdr:nvSpPr>
      <xdr:spPr bwMode="auto">
        <a:xfrm>
          <a:off x="6581775" y="1346835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329460D-A394-494F-AED4-3E737341AB38}"/>
            </a:ext>
            <a:ext uri="{147F2762-F138-4A5C-976F-8EAC2B608ADB}">
              <a16:predDERef xmlns:a16="http://schemas.microsoft.com/office/drawing/2014/main" pred="{8C3E3412-FE30-447C-8503-72F0ABFB5D14}"/>
            </a:ext>
          </a:extLst>
        </xdr:cNvPr>
        <xdr:cNvSpPr txBox="1">
          <a:spLocks noChangeArrowheads="1"/>
        </xdr:cNvSpPr>
      </xdr:nvSpPr>
      <xdr:spPr bwMode="auto">
        <a:xfrm>
          <a:off x="6581775" y="1314450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74D8B05-FBD9-4E2A-BB4D-08FEC1117060}"/>
            </a:ext>
            <a:ext uri="{147F2762-F138-4A5C-976F-8EAC2B608ADB}">
              <a16:predDERef xmlns:a16="http://schemas.microsoft.com/office/drawing/2014/main" pred="{B329460D-A394-494F-AED4-3E737341AB38}"/>
            </a:ext>
          </a:extLst>
        </xdr:cNvPr>
        <xdr:cNvSpPr txBox="1">
          <a:spLocks noChangeArrowheads="1"/>
        </xdr:cNvSpPr>
      </xdr:nvSpPr>
      <xdr:spPr bwMode="auto">
        <a:xfrm>
          <a:off x="6581775" y="1314450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E14441E-337E-4453-B870-65921B59EDAD}"/>
            </a:ext>
            <a:ext uri="{147F2762-F138-4A5C-976F-8EAC2B608ADB}">
              <a16:predDERef xmlns:a16="http://schemas.microsoft.com/office/drawing/2014/main" pred="{074D8B05-FBD9-4E2A-BB4D-08FEC1117060}"/>
            </a:ext>
          </a:extLst>
        </xdr:cNvPr>
        <xdr:cNvSpPr txBox="1">
          <a:spLocks noChangeArrowheads="1"/>
        </xdr:cNvSpPr>
      </xdr:nvSpPr>
      <xdr:spPr bwMode="auto">
        <a:xfrm>
          <a:off x="6581775" y="1314450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755D2A2E-B9AB-4EE2-8F00-0F2DB1A3996B}"/>
            </a:ext>
            <a:ext uri="{147F2762-F138-4A5C-976F-8EAC2B608ADB}">
              <a16:predDERef xmlns:a16="http://schemas.microsoft.com/office/drawing/2014/main" pred="{2E14441E-337E-4453-B870-65921B59EDAD}"/>
            </a:ext>
          </a:extLst>
        </xdr:cNvPr>
        <xdr:cNvSpPr txBox="1">
          <a:spLocks noChangeArrowheads="1"/>
        </xdr:cNvSpPr>
      </xdr:nvSpPr>
      <xdr:spPr bwMode="auto">
        <a:xfrm>
          <a:off x="6581775" y="1314450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61591CC1-D901-48E9-8B44-50883BDFBE51}"/>
            </a:ext>
            <a:ext uri="{147F2762-F138-4A5C-976F-8EAC2B608ADB}">
              <a16:predDERef xmlns:a16="http://schemas.microsoft.com/office/drawing/2014/main" pred="{755D2A2E-B9AB-4EE2-8F00-0F2DB1A3996B}"/>
            </a:ext>
          </a:extLst>
        </xdr:cNvPr>
        <xdr:cNvSpPr txBox="1">
          <a:spLocks noChangeArrowheads="1"/>
        </xdr:cNvSpPr>
      </xdr:nvSpPr>
      <xdr:spPr bwMode="auto">
        <a:xfrm>
          <a:off x="6581775" y="1314450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271ADD7D-BA69-46F6-B041-CCEE16D16A13}"/>
            </a:ext>
            <a:ext uri="{147F2762-F138-4A5C-976F-8EAC2B608ADB}">
              <a16:predDERef xmlns:a16="http://schemas.microsoft.com/office/drawing/2014/main" pred="{61591CC1-D901-48E9-8B44-50883BDFBE51}"/>
            </a:ext>
          </a:extLst>
        </xdr:cNvPr>
        <xdr:cNvSpPr txBox="1">
          <a:spLocks noChangeArrowheads="1"/>
        </xdr:cNvSpPr>
      </xdr:nvSpPr>
      <xdr:spPr bwMode="auto">
        <a:xfrm>
          <a:off x="6581775" y="1314450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A0047C6B-313F-4480-B192-50D4287F8CEC}"/>
            </a:ext>
            <a:ext uri="{147F2762-F138-4A5C-976F-8EAC2B608ADB}">
              <a16:predDERef xmlns:a16="http://schemas.microsoft.com/office/drawing/2014/main" pred="{271ADD7D-BA69-46F6-B041-CCEE16D16A13}"/>
            </a:ext>
          </a:extLst>
        </xdr:cNvPr>
        <xdr:cNvSpPr txBox="1">
          <a:spLocks noChangeArrowheads="1"/>
        </xdr:cNvSpPr>
      </xdr:nvSpPr>
      <xdr:spPr bwMode="auto">
        <a:xfrm>
          <a:off x="6581775" y="1314450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3D7DAED9-40EC-499E-9E45-01143D69A30E}"/>
            </a:ext>
            <a:ext uri="{147F2762-F138-4A5C-976F-8EAC2B608ADB}">
              <a16:predDERef xmlns:a16="http://schemas.microsoft.com/office/drawing/2014/main" pred="{A0047C6B-313F-4480-B192-50D4287F8CEC}"/>
            </a:ext>
          </a:extLst>
        </xdr:cNvPr>
        <xdr:cNvSpPr txBox="1">
          <a:spLocks noChangeArrowheads="1"/>
        </xdr:cNvSpPr>
      </xdr:nvSpPr>
      <xdr:spPr bwMode="auto">
        <a:xfrm>
          <a:off x="6581775" y="1314450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 editAs="oneCell">
    <xdr:from>
      <xdr:col>1</xdr:col>
      <xdr:colOff>76200</xdr:colOff>
      <xdr:row>0</xdr:row>
      <xdr:rowOff>76200</xdr:rowOff>
    </xdr:from>
    <xdr:to>
      <xdr:col>7</xdr:col>
      <xdr:colOff>104775</xdr:colOff>
      <xdr:row>0</xdr:row>
      <xdr:rowOff>361950</xdr:rowOff>
    </xdr:to>
    <xdr:pic>
      <xdr:nvPicPr>
        <xdr:cNvPr id="25" name="Imagem 24" descr="Logo MB horizontal_Positive em baixa">
          <a:extLst>
            <a:ext uri="{FF2B5EF4-FFF2-40B4-BE49-F238E27FC236}">
              <a16:creationId xmlns:a16="http://schemas.microsoft.com/office/drawing/2014/main" id="{0B81D52F-44AC-4C6D-AF9D-D8FC022AEF60}"/>
            </a:ext>
            <a:ext uri="{147F2762-F138-4A5C-976F-8EAC2B608ADB}">
              <a16:predDERef xmlns:a16="http://schemas.microsoft.com/office/drawing/2014/main" pred="{3D7DAED9-40EC-499E-9E45-01143D69A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76200"/>
          <a:ext cx="18764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252494</xdr:colOff>
      <xdr:row>19</xdr:row>
      <xdr:rowOff>226927</xdr:rowOff>
    </xdr:from>
    <xdr:to>
      <xdr:col>31</xdr:col>
      <xdr:colOff>214395</xdr:colOff>
      <xdr:row>20</xdr:row>
      <xdr:rowOff>179302</xdr:rowOff>
    </xdr:to>
    <xdr:sp macro="" textlink="">
      <xdr:nvSpPr>
        <xdr:cNvPr id="26" name="Retângulo 25">
          <a:extLst>
            <a:ext uri="{FF2B5EF4-FFF2-40B4-BE49-F238E27FC236}">
              <a16:creationId xmlns:a16="http://schemas.microsoft.com/office/drawing/2014/main" id="{132317F1-683B-42FF-917D-32FC439B48EF}"/>
            </a:ext>
            <a:ext uri="{147F2762-F138-4A5C-976F-8EAC2B608ADB}">
              <a16:predDERef xmlns:a16="http://schemas.microsoft.com/office/drawing/2014/main" pred="{0B81D52F-44AC-4C6D-AF9D-D8FC022AEF60}"/>
            </a:ext>
          </a:extLst>
        </xdr:cNvPr>
        <xdr:cNvSpPr>
          <a:spLocks noChangeArrowheads="1"/>
        </xdr:cNvSpPr>
      </xdr:nvSpPr>
      <xdr:spPr bwMode="auto">
        <a:xfrm>
          <a:off x="9586994" y="7665952"/>
          <a:ext cx="571501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22860" rIns="27432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Máquina </a:t>
          </a:r>
        </a:p>
      </xdr:txBody>
    </xdr:sp>
    <xdr:clientData/>
  </xdr:twoCellAnchor>
  <xdr:twoCellAnchor>
    <xdr:from>
      <xdr:col>29</xdr:col>
      <xdr:colOff>236615</xdr:colOff>
      <xdr:row>21</xdr:row>
      <xdr:rowOff>136364</xdr:rowOff>
    </xdr:from>
    <xdr:to>
      <xdr:col>31</xdr:col>
      <xdr:colOff>252490</xdr:colOff>
      <xdr:row>22</xdr:row>
      <xdr:rowOff>88738</xdr:rowOff>
    </xdr:to>
    <xdr:sp macro="" textlink="">
      <xdr:nvSpPr>
        <xdr:cNvPr id="27" name="Retângulo 26">
          <a:extLst>
            <a:ext uri="{FF2B5EF4-FFF2-40B4-BE49-F238E27FC236}">
              <a16:creationId xmlns:a16="http://schemas.microsoft.com/office/drawing/2014/main" id="{75F23105-672F-49F1-BF36-78931F47D4BB}"/>
            </a:ext>
            <a:ext uri="{147F2762-F138-4A5C-976F-8EAC2B608ADB}">
              <a16:predDERef xmlns:a16="http://schemas.microsoft.com/office/drawing/2014/main" pred="{132317F1-683B-42FF-917D-32FC439B48EF}"/>
            </a:ext>
          </a:extLst>
        </xdr:cNvPr>
        <xdr:cNvSpPr>
          <a:spLocks noChangeArrowheads="1"/>
        </xdr:cNvSpPr>
      </xdr:nvSpPr>
      <xdr:spPr bwMode="auto">
        <a:xfrm>
          <a:off x="9571115" y="8356439"/>
          <a:ext cx="625475" cy="60007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wrap="square" lIns="27432" tIns="22860" rIns="27432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Peça </a:t>
          </a:r>
        </a:p>
      </xdr:txBody>
    </xdr:sp>
    <xdr:clientData/>
  </xdr:twoCellAnchor>
  <xdr:twoCellAnchor>
    <xdr:from>
      <xdr:col>33</xdr:col>
      <xdr:colOff>1748</xdr:colOff>
      <xdr:row>6</xdr:row>
      <xdr:rowOff>293158</xdr:rowOff>
    </xdr:from>
    <xdr:to>
      <xdr:col>44</xdr:col>
      <xdr:colOff>87272</xdr:colOff>
      <xdr:row>24</xdr:row>
      <xdr:rowOff>292337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id="{95E832CD-8022-4D7F-9EA8-C2C211F640E7}"/>
            </a:ext>
            <a:ext uri="{147F2762-F138-4A5C-976F-8EAC2B608ADB}">
              <a16:predDERef xmlns:a16="http://schemas.microsoft.com/office/drawing/2014/main" pred="{75F23105-672F-49F1-BF36-78931F47D4BB}"/>
            </a:ext>
          </a:extLst>
        </xdr:cNvPr>
        <xdr:cNvSpPr/>
      </xdr:nvSpPr>
      <xdr:spPr>
        <a:xfrm rot="10800000">
          <a:off x="10555448" y="2131483"/>
          <a:ext cx="3438324" cy="782872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124422</xdr:colOff>
      <xdr:row>6</xdr:row>
      <xdr:rowOff>285750</xdr:rowOff>
    </xdr:from>
    <xdr:to>
      <xdr:col>38</xdr:col>
      <xdr:colOff>170141</xdr:colOff>
      <xdr:row>24</xdr:row>
      <xdr:rowOff>257174</xdr:rowOff>
    </xdr:to>
    <xdr:sp macro="" textlink="">
      <xdr:nvSpPr>
        <xdr:cNvPr id="29" name="Retângulo 28">
          <a:extLst>
            <a:ext uri="{FF2B5EF4-FFF2-40B4-BE49-F238E27FC236}">
              <a16:creationId xmlns:a16="http://schemas.microsoft.com/office/drawing/2014/main" id="{4CE64161-DCAE-4EDD-980D-8134D93A361C}"/>
            </a:ext>
            <a:ext uri="{147F2762-F138-4A5C-976F-8EAC2B608ADB}">
              <a16:predDERef xmlns:a16="http://schemas.microsoft.com/office/drawing/2014/main" pred="{95E832CD-8022-4D7F-9EA8-C2C211F640E7}"/>
            </a:ext>
          </a:extLst>
        </xdr:cNvPr>
        <xdr:cNvSpPr/>
      </xdr:nvSpPr>
      <xdr:spPr>
        <a:xfrm rot="16200000">
          <a:off x="8324495" y="6001702"/>
          <a:ext cx="7800974" cy="457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72000" tIns="72000" rIns="72000" bIns="72000" rtlCol="0" anchor="ctr"/>
        <a:lstStyle>
          <a:defPPr>
            <a:defRPr lang="pt-BR"/>
          </a:defPPr>
          <a:lvl1pPr marL="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 sz="2000">
            <a:latin typeface="Daimler CS" pitchFamily="2" charset="0"/>
          </a:endParaRPr>
        </a:p>
      </xdr:txBody>
    </xdr:sp>
    <xdr:clientData/>
  </xdr:twoCellAnchor>
  <xdr:twoCellAnchor>
    <xdr:from>
      <xdr:col>35</xdr:col>
      <xdr:colOff>257175</xdr:colOff>
      <xdr:row>13</xdr:row>
      <xdr:rowOff>114300</xdr:rowOff>
    </xdr:from>
    <xdr:to>
      <xdr:col>42</xdr:col>
      <xdr:colOff>47625</xdr:colOff>
      <xdr:row>16</xdr:row>
      <xdr:rowOff>38100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2C74D3EE-6F43-4780-9018-1FF695D6B2D0}"/>
            </a:ext>
            <a:ext uri="{147F2762-F138-4A5C-976F-8EAC2B608ADB}">
              <a16:predDERef xmlns:a16="http://schemas.microsoft.com/office/drawing/2014/main" pred="{4CE64161-DCAE-4EDD-980D-8134D93A361C}"/>
            </a:ext>
          </a:extLst>
        </xdr:cNvPr>
        <xdr:cNvSpPr txBox="1"/>
      </xdr:nvSpPr>
      <xdr:spPr>
        <a:xfrm>
          <a:off x="11420475" y="5286375"/>
          <a:ext cx="1924050" cy="952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7200" b="0" i="0" u="none" strike="noStrike">
              <a:solidFill>
                <a:srgbClr val="000000"/>
              </a:solidFill>
              <a:latin typeface="Bernard MT Condensed" panose="02050806060905020404" pitchFamily="18" charset="0"/>
            </a:rPr>
            <a:t>N.A.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34</xdr:row>
      <xdr:rowOff>47625</xdr:rowOff>
    </xdr:from>
    <xdr:to>
      <xdr:col>45</xdr:col>
      <xdr:colOff>0</xdr:colOff>
      <xdr:row>35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AC76D47-C31A-4C3B-8680-A11D8B3DA2EB}"/>
            </a:ext>
          </a:extLst>
        </xdr:cNvPr>
        <xdr:cNvSpPr txBox="1">
          <a:spLocks noChangeArrowheads="1"/>
        </xdr:cNvSpPr>
      </xdr:nvSpPr>
      <xdr:spPr bwMode="auto">
        <a:xfrm>
          <a:off x="14211300" y="1238250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8ED52B9-AF99-46F2-8B65-9656075A2F74}"/>
            </a:ext>
            <a:ext uri="{147F2762-F138-4A5C-976F-8EAC2B608ADB}">
              <a16:predDERef xmlns:a16="http://schemas.microsoft.com/office/drawing/2014/main" pred="{2AC76D47-C31A-4C3B-8680-A11D8B3DA2EB}"/>
            </a:ext>
          </a:extLst>
        </xdr:cNvPr>
        <xdr:cNvSpPr txBox="1">
          <a:spLocks noChangeArrowheads="1"/>
        </xdr:cNvSpPr>
      </xdr:nvSpPr>
      <xdr:spPr bwMode="auto">
        <a:xfrm>
          <a:off x="14211300" y="123348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0D4A8BF-37BA-4889-ACFA-755AE4C915E8}"/>
            </a:ext>
            <a:ext uri="{147F2762-F138-4A5C-976F-8EAC2B608ADB}">
              <a16:predDERef xmlns:a16="http://schemas.microsoft.com/office/drawing/2014/main" pred="{78ED52B9-AF99-46F2-8B65-9656075A2F74}"/>
            </a:ext>
          </a:extLst>
        </xdr:cNvPr>
        <xdr:cNvSpPr txBox="1">
          <a:spLocks noChangeArrowheads="1"/>
        </xdr:cNvSpPr>
      </xdr:nvSpPr>
      <xdr:spPr bwMode="auto">
        <a:xfrm>
          <a:off x="14211300" y="123348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47625</xdr:rowOff>
    </xdr:from>
    <xdr:to>
      <xdr:col>45</xdr:col>
      <xdr:colOff>0</xdr:colOff>
      <xdr:row>35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972B65C-2488-461F-A9DE-E652E054DB4B}"/>
            </a:ext>
            <a:ext uri="{147F2762-F138-4A5C-976F-8EAC2B608ADB}">
              <a16:predDERef xmlns:a16="http://schemas.microsoft.com/office/drawing/2014/main" pred="{D0D4A8BF-37BA-4889-ACFA-755AE4C915E8}"/>
            </a:ext>
          </a:extLst>
        </xdr:cNvPr>
        <xdr:cNvSpPr txBox="1">
          <a:spLocks noChangeArrowheads="1"/>
        </xdr:cNvSpPr>
      </xdr:nvSpPr>
      <xdr:spPr bwMode="auto">
        <a:xfrm>
          <a:off x="14211300" y="1238250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9956911-7BBC-4906-AB3D-1BC8E3C83847}"/>
            </a:ext>
            <a:ext uri="{147F2762-F138-4A5C-976F-8EAC2B608ADB}">
              <a16:predDERef xmlns:a16="http://schemas.microsoft.com/office/drawing/2014/main" pred="{0972B65C-2488-461F-A9DE-E652E054DB4B}"/>
            </a:ext>
          </a:extLst>
        </xdr:cNvPr>
        <xdr:cNvSpPr txBox="1">
          <a:spLocks noChangeArrowheads="1"/>
        </xdr:cNvSpPr>
      </xdr:nvSpPr>
      <xdr:spPr bwMode="auto">
        <a:xfrm>
          <a:off x="14211300" y="123348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B429E3D-43B3-4BD7-9352-5BE3E2BE88CB}"/>
            </a:ext>
            <a:ext uri="{147F2762-F138-4A5C-976F-8EAC2B608ADB}">
              <a16:predDERef xmlns:a16="http://schemas.microsoft.com/office/drawing/2014/main" pred="{69956911-7BBC-4906-AB3D-1BC8E3C83847}"/>
            </a:ext>
          </a:extLst>
        </xdr:cNvPr>
        <xdr:cNvSpPr txBox="1">
          <a:spLocks noChangeArrowheads="1"/>
        </xdr:cNvSpPr>
      </xdr:nvSpPr>
      <xdr:spPr bwMode="auto">
        <a:xfrm>
          <a:off x="14211300" y="123348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C812D9E-30CF-485C-BAB3-2E6ACA9CE622}"/>
            </a:ext>
            <a:ext uri="{147F2762-F138-4A5C-976F-8EAC2B608ADB}">
              <a16:predDERef xmlns:a16="http://schemas.microsoft.com/office/drawing/2014/main" pred="{5B429E3D-43B3-4BD7-9352-5BE3E2BE88CB}"/>
            </a:ext>
          </a:extLst>
        </xdr:cNvPr>
        <xdr:cNvSpPr txBox="1">
          <a:spLocks noChangeArrowheads="1"/>
        </xdr:cNvSpPr>
      </xdr:nvSpPr>
      <xdr:spPr bwMode="auto">
        <a:xfrm>
          <a:off x="6581775" y="1270635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3C56BEB-E3BF-433B-A219-FD38CE444EFB}"/>
            </a:ext>
            <a:ext uri="{147F2762-F138-4A5C-976F-8EAC2B608ADB}">
              <a16:predDERef xmlns:a16="http://schemas.microsoft.com/office/drawing/2014/main" pred="{1C812D9E-30CF-485C-BAB3-2E6ACA9CE622}"/>
            </a:ext>
          </a:extLst>
        </xdr:cNvPr>
        <xdr:cNvSpPr txBox="1">
          <a:spLocks noChangeArrowheads="1"/>
        </xdr:cNvSpPr>
      </xdr:nvSpPr>
      <xdr:spPr bwMode="auto">
        <a:xfrm>
          <a:off x="6581775" y="1270635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CCEA40F-39DB-4B5D-A56A-03484EF47381}"/>
            </a:ext>
            <a:ext uri="{147F2762-F138-4A5C-976F-8EAC2B608ADB}">
              <a16:predDERef xmlns:a16="http://schemas.microsoft.com/office/drawing/2014/main" pred="{23C56BEB-E3BF-433B-A219-FD38CE444EFB}"/>
            </a:ext>
          </a:extLst>
        </xdr:cNvPr>
        <xdr:cNvSpPr txBox="1">
          <a:spLocks noChangeArrowheads="1"/>
        </xdr:cNvSpPr>
      </xdr:nvSpPr>
      <xdr:spPr bwMode="auto">
        <a:xfrm>
          <a:off x="6581775" y="1270635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282628A0-EDF4-47E1-AAFB-71E42EEA185E}"/>
            </a:ext>
            <a:ext uri="{147F2762-F138-4A5C-976F-8EAC2B608ADB}">
              <a16:predDERef xmlns:a16="http://schemas.microsoft.com/office/drawing/2014/main" pred="{4CCEA40F-39DB-4B5D-A56A-03484EF47381}"/>
            </a:ext>
          </a:extLst>
        </xdr:cNvPr>
        <xdr:cNvSpPr txBox="1">
          <a:spLocks noChangeArrowheads="1"/>
        </xdr:cNvSpPr>
      </xdr:nvSpPr>
      <xdr:spPr bwMode="auto">
        <a:xfrm>
          <a:off x="6581775" y="1270635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 editAs="oneCell">
    <xdr:from>
      <xdr:col>40</xdr:col>
      <xdr:colOff>28575</xdr:colOff>
      <xdr:row>0</xdr:row>
      <xdr:rowOff>47625</xdr:rowOff>
    </xdr:from>
    <xdr:to>
      <xdr:col>43</xdr:col>
      <xdr:colOff>295275</xdr:colOff>
      <xdr:row>0</xdr:row>
      <xdr:rowOff>409575</xdr:rowOff>
    </xdr:to>
    <xdr:pic>
      <xdr:nvPicPr>
        <xdr:cNvPr id="12" name="Imagem 11" descr="Logo_TOS_ohne Text mit Headline">
          <a:extLst>
            <a:ext uri="{FF2B5EF4-FFF2-40B4-BE49-F238E27FC236}">
              <a16:creationId xmlns:a16="http://schemas.microsoft.com/office/drawing/2014/main" id="{4BED8978-8BD5-451B-8DA7-9C858C0DAF76}"/>
            </a:ext>
            <a:ext uri="{147F2762-F138-4A5C-976F-8EAC2B608ADB}">
              <a16:predDERef xmlns:a16="http://schemas.microsoft.com/office/drawing/2014/main" pred="{282628A0-EDF4-47E1-AAFB-71E42EEA1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15875" y="47625"/>
          <a:ext cx="11811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B3D5985-67BB-4E15-9C99-C9865F764A5D}"/>
            </a:ext>
            <a:ext uri="{147F2762-F138-4A5C-976F-8EAC2B608ADB}">
              <a16:predDERef xmlns:a16="http://schemas.microsoft.com/office/drawing/2014/main" pred="{4BED8978-8BD5-451B-8DA7-9C858C0DAF76}"/>
            </a:ext>
          </a:extLst>
        </xdr:cNvPr>
        <xdr:cNvSpPr txBox="1">
          <a:spLocks noChangeArrowheads="1"/>
        </xdr:cNvSpPr>
      </xdr:nvSpPr>
      <xdr:spPr bwMode="auto">
        <a:xfrm>
          <a:off x="6581775" y="1270635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1339254-8107-4FD3-A7FA-78B4F6A2D9CC}"/>
            </a:ext>
            <a:ext uri="{147F2762-F138-4A5C-976F-8EAC2B608ADB}">
              <a16:predDERef xmlns:a16="http://schemas.microsoft.com/office/drawing/2014/main" pred="{FB3D5985-67BB-4E15-9C99-C9865F764A5D}"/>
            </a:ext>
          </a:extLst>
        </xdr:cNvPr>
        <xdr:cNvSpPr txBox="1">
          <a:spLocks noChangeArrowheads="1"/>
        </xdr:cNvSpPr>
      </xdr:nvSpPr>
      <xdr:spPr bwMode="auto">
        <a:xfrm>
          <a:off x="6581775" y="1270635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41FD4692-B9F7-4211-BA67-5BF1710A2EF7}"/>
            </a:ext>
            <a:ext uri="{147F2762-F138-4A5C-976F-8EAC2B608ADB}">
              <a16:predDERef xmlns:a16="http://schemas.microsoft.com/office/drawing/2014/main" pred="{E1339254-8107-4FD3-A7FA-78B4F6A2D9CC}"/>
            </a:ext>
          </a:extLst>
        </xdr:cNvPr>
        <xdr:cNvSpPr txBox="1">
          <a:spLocks noChangeArrowheads="1"/>
        </xdr:cNvSpPr>
      </xdr:nvSpPr>
      <xdr:spPr bwMode="auto">
        <a:xfrm>
          <a:off x="6581775" y="1270635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ADE14CC-C3EC-4ECB-A49F-265A2AC51A7F}"/>
            </a:ext>
            <a:ext uri="{147F2762-F138-4A5C-976F-8EAC2B608ADB}">
              <a16:predDERef xmlns:a16="http://schemas.microsoft.com/office/drawing/2014/main" pred="{41FD4692-B9F7-4211-BA67-5BF1710A2EF7}"/>
            </a:ext>
          </a:extLst>
        </xdr:cNvPr>
        <xdr:cNvSpPr txBox="1">
          <a:spLocks noChangeArrowheads="1"/>
        </xdr:cNvSpPr>
      </xdr:nvSpPr>
      <xdr:spPr bwMode="auto">
        <a:xfrm>
          <a:off x="6581775" y="1270635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3C7D90E-44BC-4949-B560-405F00260291}"/>
            </a:ext>
            <a:ext uri="{147F2762-F138-4A5C-976F-8EAC2B608ADB}">
              <a16:predDERef xmlns:a16="http://schemas.microsoft.com/office/drawing/2014/main" pred="{9ADE14CC-C3EC-4ECB-A49F-265A2AC51A7F}"/>
            </a:ext>
          </a:extLst>
        </xdr:cNvPr>
        <xdr:cNvSpPr txBox="1">
          <a:spLocks noChangeArrowheads="1"/>
        </xdr:cNvSpPr>
      </xdr:nvSpPr>
      <xdr:spPr bwMode="auto">
        <a:xfrm>
          <a:off x="6581775" y="1238250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6295349-D7E2-4948-84A8-CF99E5D1DD5B}"/>
            </a:ext>
            <a:ext uri="{147F2762-F138-4A5C-976F-8EAC2B608ADB}">
              <a16:predDERef xmlns:a16="http://schemas.microsoft.com/office/drawing/2014/main" pred="{03C7D90E-44BC-4949-B560-405F00260291}"/>
            </a:ext>
          </a:extLst>
        </xdr:cNvPr>
        <xdr:cNvSpPr txBox="1">
          <a:spLocks noChangeArrowheads="1"/>
        </xdr:cNvSpPr>
      </xdr:nvSpPr>
      <xdr:spPr bwMode="auto">
        <a:xfrm>
          <a:off x="6581775" y="1238250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CE71513-59B4-439D-940D-783E5029058F}"/>
            </a:ext>
            <a:ext uri="{147F2762-F138-4A5C-976F-8EAC2B608ADB}">
              <a16:predDERef xmlns:a16="http://schemas.microsoft.com/office/drawing/2014/main" pred="{16295349-D7E2-4948-84A8-CF99E5D1DD5B}"/>
            </a:ext>
          </a:extLst>
        </xdr:cNvPr>
        <xdr:cNvSpPr txBox="1">
          <a:spLocks noChangeArrowheads="1"/>
        </xdr:cNvSpPr>
      </xdr:nvSpPr>
      <xdr:spPr bwMode="auto">
        <a:xfrm>
          <a:off x="6581775" y="1238250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FB96748-63CF-43C2-8EB1-F3E9FF9C338B}"/>
            </a:ext>
            <a:ext uri="{147F2762-F138-4A5C-976F-8EAC2B608ADB}">
              <a16:predDERef xmlns:a16="http://schemas.microsoft.com/office/drawing/2014/main" pred="{0CE71513-59B4-439D-940D-783E5029058F}"/>
            </a:ext>
          </a:extLst>
        </xdr:cNvPr>
        <xdr:cNvSpPr txBox="1">
          <a:spLocks noChangeArrowheads="1"/>
        </xdr:cNvSpPr>
      </xdr:nvSpPr>
      <xdr:spPr bwMode="auto">
        <a:xfrm>
          <a:off x="6581775" y="1238250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4FADC0EC-481B-4352-93EB-88D480D12697}"/>
            </a:ext>
            <a:ext uri="{147F2762-F138-4A5C-976F-8EAC2B608ADB}">
              <a16:predDERef xmlns:a16="http://schemas.microsoft.com/office/drawing/2014/main" pred="{CFB96748-63CF-43C2-8EB1-F3E9FF9C338B}"/>
            </a:ext>
          </a:extLst>
        </xdr:cNvPr>
        <xdr:cNvSpPr txBox="1">
          <a:spLocks noChangeArrowheads="1"/>
        </xdr:cNvSpPr>
      </xdr:nvSpPr>
      <xdr:spPr bwMode="auto">
        <a:xfrm>
          <a:off x="6581775" y="1238250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F9ADF0E-B318-42AF-9CF5-747F587203A9}"/>
            </a:ext>
            <a:ext uri="{147F2762-F138-4A5C-976F-8EAC2B608ADB}">
              <a16:predDERef xmlns:a16="http://schemas.microsoft.com/office/drawing/2014/main" pred="{4FADC0EC-481B-4352-93EB-88D480D12697}"/>
            </a:ext>
          </a:extLst>
        </xdr:cNvPr>
        <xdr:cNvSpPr txBox="1">
          <a:spLocks noChangeArrowheads="1"/>
        </xdr:cNvSpPr>
      </xdr:nvSpPr>
      <xdr:spPr bwMode="auto">
        <a:xfrm>
          <a:off x="6581775" y="1238250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2ABF9A0E-7B52-492E-A878-2E673CA72F5B}"/>
            </a:ext>
            <a:ext uri="{147F2762-F138-4A5C-976F-8EAC2B608ADB}">
              <a16:predDERef xmlns:a16="http://schemas.microsoft.com/office/drawing/2014/main" pred="{AF9ADF0E-B318-42AF-9CF5-747F587203A9}"/>
            </a:ext>
          </a:extLst>
        </xdr:cNvPr>
        <xdr:cNvSpPr txBox="1">
          <a:spLocks noChangeArrowheads="1"/>
        </xdr:cNvSpPr>
      </xdr:nvSpPr>
      <xdr:spPr bwMode="auto">
        <a:xfrm>
          <a:off x="6581775" y="1238250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87F6D72E-1E31-4CEA-A36E-1D89911F3D13}"/>
            </a:ext>
            <a:ext uri="{147F2762-F138-4A5C-976F-8EAC2B608ADB}">
              <a16:predDERef xmlns:a16="http://schemas.microsoft.com/office/drawing/2014/main" pred="{2ABF9A0E-7B52-492E-A878-2E673CA72F5B}"/>
            </a:ext>
          </a:extLst>
        </xdr:cNvPr>
        <xdr:cNvSpPr txBox="1">
          <a:spLocks noChangeArrowheads="1"/>
        </xdr:cNvSpPr>
      </xdr:nvSpPr>
      <xdr:spPr bwMode="auto">
        <a:xfrm>
          <a:off x="6581775" y="1238250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 editAs="oneCell">
    <xdr:from>
      <xdr:col>1</xdr:col>
      <xdr:colOff>76200</xdr:colOff>
      <xdr:row>0</xdr:row>
      <xdr:rowOff>76200</xdr:rowOff>
    </xdr:from>
    <xdr:to>
      <xdr:col>7</xdr:col>
      <xdr:colOff>104775</xdr:colOff>
      <xdr:row>0</xdr:row>
      <xdr:rowOff>361950</xdr:rowOff>
    </xdr:to>
    <xdr:pic>
      <xdr:nvPicPr>
        <xdr:cNvPr id="25" name="Imagem 24" descr="Logo MB horizontal_Positive em baixa">
          <a:extLst>
            <a:ext uri="{FF2B5EF4-FFF2-40B4-BE49-F238E27FC236}">
              <a16:creationId xmlns:a16="http://schemas.microsoft.com/office/drawing/2014/main" id="{A1610778-86EA-4417-8DA6-48DFEC7E6337}"/>
            </a:ext>
            <a:ext uri="{147F2762-F138-4A5C-976F-8EAC2B608ADB}">
              <a16:predDERef xmlns:a16="http://schemas.microsoft.com/office/drawing/2014/main" pred="{87F6D72E-1E31-4CEA-A36E-1D89911F3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76200"/>
          <a:ext cx="18764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252494</xdr:colOff>
      <xdr:row>19</xdr:row>
      <xdr:rowOff>226927</xdr:rowOff>
    </xdr:from>
    <xdr:to>
      <xdr:col>31</xdr:col>
      <xdr:colOff>214395</xdr:colOff>
      <xdr:row>20</xdr:row>
      <xdr:rowOff>179302</xdr:rowOff>
    </xdr:to>
    <xdr:sp macro="" textlink="">
      <xdr:nvSpPr>
        <xdr:cNvPr id="26" name="Retângulo 25">
          <a:extLst>
            <a:ext uri="{FF2B5EF4-FFF2-40B4-BE49-F238E27FC236}">
              <a16:creationId xmlns:a16="http://schemas.microsoft.com/office/drawing/2014/main" id="{92B1BFAE-40E2-4950-9975-ED532CE762ED}"/>
            </a:ext>
            <a:ext uri="{147F2762-F138-4A5C-976F-8EAC2B608ADB}">
              <a16:predDERef xmlns:a16="http://schemas.microsoft.com/office/drawing/2014/main" pred="{A1610778-86EA-4417-8DA6-48DFEC7E6337}"/>
            </a:ext>
          </a:extLst>
        </xdr:cNvPr>
        <xdr:cNvSpPr>
          <a:spLocks noChangeArrowheads="1"/>
        </xdr:cNvSpPr>
      </xdr:nvSpPr>
      <xdr:spPr bwMode="auto">
        <a:xfrm>
          <a:off x="9586994" y="7161127"/>
          <a:ext cx="571501" cy="419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22860" rIns="27432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Máquina </a:t>
          </a:r>
        </a:p>
      </xdr:txBody>
    </xdr:sp>
    <xdr:clientData/>
  </xdr:twoCellAnchor>
  <xdr:twoCellAnchor>
    <xdr:from>
      <xdr:col>29</xdr:col>
      <xdr:colOff>236615</xdr:colOff>
      <xdr:row>21</xdr:row>
      <xdr:rowOff>136364</xdr:rowOff>
    </xdr:from>
    <xdr:to>
      <xdr:col>31</xdr:col>
      <xdr:colOff>252490</xdr:colOff>
      <xdr:row>22</xdr:row>
      <xdr:rowOff>88738</xdr:rowOff>
    </xdr:to>
    <xdr:sp macro="" textlink="">
      <xdr:nvSpPr>
        <xdr:cNvPr id="27" name="Retângulo 26">
          <a:extLst>
            <a:ext uri="{FF2B5EF4-FFF2-40B4-BE49-F238E27FC236}">
              <a16:creationId xmlns:a16="http://schemas.microsoft.com/office/drawing/2014/main" id="{70AD378A-4EEB-476E-AFBB-3BD7EBD5DFAF}"/>
            </a:ext>
            <a:ext uri="{147F2762-F138-4A5C-976F-8EAC2B608ADB}">
              <a16:predDERef xmlns:a16="http://schemas.microsoft.com/office/drawing/2014/main" pred="{92B1BFAE-40E2-4950-9975-ED532CE762ED}"/>
            </a:ext>
          </a:extLst>
        </xdr:cNvPr>
        <xdr:cNvSpPr>
          <a:spLocks noChangeArrowheads="1"/>
        </xdr:cNvSpPr>
      </xdr:nvSpPr>
      <xdr:spPr bwMode="auto">
        <a:xfrm>
          <a:off x="9571115" y="7889714"/>
          <a:ext cx="625475" cy="30479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wrap="square" lIns="27432" tIns="22860" rIns="27432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Peça </a:t>
          </a:r>
        </a:p>
      </xdr:txBody>
    </xdr:sp>
    <xdr:clientData/>
  </xdr:twoCellAnchor>
  <xdr:twoCellAnchor>
    <xdr:from>
      <xdr:col>33</xdr:col>
      <xdr:colOff>1748</xdr:colOff>
      <xdr:row>6</xdr:row>
      <xdr:rowOff>293158</xdr:rowOff>
    </xdr:from>
    <xdr:to>
      <xdr:col>44</xdr:col>
      <xdr:colOff>87272</xdr:colOff>
      <xdr:row>24</xdr:row>
      <xdr:rowOff>292337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id="{0C4FAC00-8105-4783-A916-81E2B89B7155}"/>
            </a:ext>
            <a:ext uri="{147F2762-F138-4A5C-976F-8EAC2B608ADB}">
              <a16:predDERef xmlns:a16="http://schemas.microsoft.com/office/drawing/2014/main" pred="{70AD378A-4EEB-476E-AFBB-3BD7EBD5DFAF}"/>
            </a:ext>
          </a:extLst>
        </xdr:cNvPr>
        <xdr:cNvSpPr/>
      </xdr:nvSpPr>
      <xdr:spPr>
        <a:xfrm rot="10800000">
          <a:off x="10555448" y="2141008"/>
          <a:ext cx="3438324" cy="704767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124422</xdr:colOff>
      <xdr:row>6</xdr:row>
      <xdr:rowOff>285750</xdr:rowOff>
    </xdr:from>
    <xdr:to>
      <xdr:col>38</xdr:col>
      <xdr:colOff>170141</xdr:colOff>
      <xdr:row>24</xdr:row>
      <xdr:rowOff>257174</xdr:rowOff>
    </xdr:to>
    <xdr:sp macro="" textlink="">
      <xdr:nvSpPr>
        <xdr:cNvPr id="29" name="Retângulo 28">
          <a:extLst>
            <a:ext uri="{FF2B5EF4-FFF2-40B4-BE49-F238E27FC236}">
              <a16:creationId xmlns:a16="http://schemas.microsoft.com/office/drawing/2014/main" id="{3E0DD6C1-7131-47BF-BE38-519F59171559}"/>
            </a:ext>
            <a:ext uri="{147F2762-F138-4A5C-976F-8EAC2B608ADB}">
              <a16:predDERef xmlns:a16="http://schemas.microsoft.com/office/drawing/2014/main" pred="{0C4FAC00-8105-4783-A916-81E2B89B7155}"/>
            </a:ext>
          </a:extLst>
        </xdr:cNvPr>
        <xdr:cNvSpPr/>
      </xdr:nvSpPr>
      <xdr:spPr>
        <a:xfrm rot="16200000">
          <a:off x="8715020" y="5620702"/>
          <a:ext cx="7019924" cy="457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72000" tIns="72000" rIns="72000" bIns="72000" rtlCol="0" anchor="ctr"/>
        <a:lstStyle>
          <a:defPPr>
            <a:defRPr lang="pt-BR"/>
          </a:defPPr>
          <a:lvl1pPr marL="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 sz="2000">
            <a:latin typeface="Daimler CS" pitchFamily="2" charset="0"/>
          </a:endParaRPr>
        </a:p>
      </xdr:txBody>
    </xdr:sp>
    <xdr:clientData/>
  </xdr:twoCellAnchor>
  <xdr:twoCellAnchor>
    <xdr:from>
      <xdr:col>35</xdr:col>
      <xdr:colOff>257175</xdr:colOff>
      <xdr:row>13</xdr:row>
      <xdr:rowOff>114300</xdr:rowOff>
    </xdr:from>
    <xdr:to>
      <xdr:col>42</xdr:col>
      <xdr:colOff>47625</xdr:colOff>
      <xdr:row>16</xdr:row>
      <xdr:rowOff>38100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3A42DD5D-823D-489C-94BB-7946570AE132}"/>
            </a:ext>
            <a:ext uri="{147F2762-F138-4A5C-976F-8EAC2B608ADB}">
              <a16:predDERef xmlns:a16="http://schemas.microsoft.com/office/drawing/2014/main" pred="{3E0DD6C1-7131-47BF-BE38-519F59171559}"/>
            </a:ext>
          </a:extLst>
        </xdr:cNvPr>
        <xdr:cNvSpPr txBox="1"/>
      </xdr:nvSpPr>
      <xdr:spPr>
        <a:xfrm>
          <a:off x="11420475" y="4838700"/>
          <a:ext cx="1924050" cy="981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7200" b="0" i="0" u="none" strike="noStrike">
              <a:solidFill>
                <a:srgbClr val="000000"/>
              </a:solidFill>
              <a:latin typeface="Bernard MT Condensed" panose="02050806060905020404" pitchFamily="18" charset="0"/>
            </a:rPr>
            <a:t>N.A.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34</xdr:row>
      <xdr:rowOff>47625</xdr:rowOff>
    </xdr:from>
    <xdr:to>
      <xdr:col>45</xdr:col>
      <xdr:colOff>0</xdr:colOff>
      <xdr:row>35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5DEE213-8EFF-4F55-90BD-ECCC62B853F4}"/>
            </a:ext>
          </a:extLst>
        </xdr:cNvPr>
        <xdr:cNvSpPr txBox="1">
          <a:spLocks noChangeArrowheads="1"/>
        </xdr:cNvSpPr>
      </xdr:nvSpPr>
      <xdr:spPr bwMode="auto">
        <a:xfrm>
          <a:off x="14211300" y="129635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06EE51A-A42F-4DD6-A020-F98B29D23113}"/>
            </a:ext>
            <a:ext uri="{147F2762-F138-4A5C-976F-8EAC2B608ADB}">
              <a16:predDERef xmlns:a16="http://schemas.microsoft.com/office/drawing/2014/main" pred="{05DEE213-8EFF-4F55-90BD-ECCC62B853F4}"/>
            </a:ext>
          </a:extLst>
        </xdr:cNvPr>
        <xdr:cNvSpPr txBox="1">
          <a:spLocks noChangeArrowheads="1"/>
        </xdr:cNvSpPr>
      </xdr:nvSpPr>
      <xdr:spPr bwMode="auto">
        <a:xfrm>
          <a:off x="14211300" y="129159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30AFAD5-03DB-41C1-9A39-28144C60B159}"/>
            </a:ext>
            <a:ext uri="{147F2762-F138-4A5C-976F-8EAC2B608ADB}">
              <a16:predDERef xmlns:a16="http://schemas.microsoft.com/office/drawing/2014/main" pred="{C06EE51A-A42F-4DD6-A020-F98B29D23113}"/>
            </a:ext>
          </a:extLst>
        </xdr:cNvPr>
        <xdr:cNvSpPr txBox="1">
          <a:spLocks noChangeArrowheads="1"/>
        </xdr:cNvSpPr>
      </xdr:nvSpPr>
      <xdr:spPr bwMode="auto">
        <a:xfrm>
          <a:off x="14211300" y="129159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47625</xdr:rowOff>
    </xdr:from>
    <xdr:to>
      <xdr:col>45</xdr:col>
      <xdr:colOff>0</xdr:colOff>
      <xdr:row>35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B77EFF7-985F-45CC-8031-81981D67F677}"/>
            </a:ext>
            <a:ext uri="{147F2762-F138-4A5C-976F-8EAC2B608ADB}">
              <a16:predDERef xmlns:a16="http://schemas.microsoft.com/office/drawing/2014/main" pred="{530AFAD5-03DB-41C1-9A39-28144C60B159}"/>
            </a:ext>
          </a:extLst>
        </xdr:cNvPr>
        <xdr:cNvSpPr txBox="1">
          <a:spLocks noChangeArrowheads="1"/>
        </xdr:cNvSpPr>
      </xdr:nvSpPr>
      <xdr:spPr bwMode="auto">
        <a:xfrm>
          <a:off x="14211300" y="129635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3AC1BD5-0D08-4E8D-A1F4-D7B3545FE247}"/>
            </a:ext>
            <a:ext uri="{147F2762-F138-4A5C-976F-8EAC2B608ADB}">
              <a16:predDERef xmlns:a16="http://schemas.microsoft.com/office/drawing/2014/main" pred="{7B77EFF7-985F-45CC-8031-81981D67F677}"/>
            </a:ext>
          </a:extLst>
        </xdr:cNvPr>
        <xdr:cNvSpPr txBox="1">
          <a:spLocks noChangeArrowheads="1"/>
        </xdr:cNvSpPr>
      </xdr:nvSpPr>
      <xdr:spPr bwMode="auto">
        <a:xfrm>
          <a:off x="14211300" y="129159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12E7E33-8359-4DDA-A153-E6B1C2754FAA}"/>
            </a:ext>
            <a:ext uri="{147F2762-F138-4A5C-976F-8EAC2B608ADB}">
              <a16:predDERef xmlns:a16="http://schemas.microsoft.com/office/drawing/2014/main" pred="{C3AC1BD5-0D08-4E8D-A1F4-D7B3545FE247}"/>
            </a:ext>
          </a:extLst>
        </xdr:cNvPr>
        <xdr:cNvSpPr txBox="1">
          <a:spLocks noChangeArrowheads="1"/>
        </xdr:cNvSpPr>
      </xdr:nvSpPr>
      <xdr:spPr bwMode="auto">
        <a:xfrm>
          <a:off x="14211300" y="129159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C1D9E720-FEB3-4CA0-AC28-D0F33645B294}"/>
            </a:ext>
            <a:ext uri="{147F2762-F138-4A5C-976F-8EAC2B608ADB}">
              <a16:predDERef xmlns:a16="http://schemas.microsoft.com/office/drawing/2014/main" pred="{912E7E33-8359-4DDA-A153-E6B1C2754FAA}"/>
            </a:ext>
          </a:extLst>
        </xdr:cNvPr>
        <xdr:cNvSpPr txBox="1">
          <a:spLocks noChangeArrowheads="1"/>
        </xdr:cNvSpPr>
      </xdr:nvSpPr>
      <xdr:spPr bwMode="auto">
        <a:xfrm>
          <a:off x="6581775" y="132873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BA92E3A-0EE2-4320-BB4F-181B9DD130D2}"/>
            </a:ext>
            <a:ext uri="{147F2762-F138-4A5C-976F-8EAC2B608ADB}">
              <a16:predDERef xmlns:a16="http://schemas.microsoft.com/office/drawing/2014/main" pred="{C1D9E720-FEB3-4CA0-AC28-D0F33645B294}"/>
            </a:ext>
          </a:extLst>
        </xdr:cNvPr>
        <xdr:cNvSpPr txBox="1">
          <a:spLocks noChangeArrowheads="1"/>
        </xdr:cNvSpPr>
      </xdr:nvSpPr>
      <xdr:spPr bwMode="auto">
        <a:xfrm>
          <a:off x="6581775" y="132873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BF8B8C9-623C-4A7F-B075-661ADC72F527}"/>
            </a:ext>
            <a:ext uri="{147F2762-F138-4A5C-976F-8EAC2B608ADB}">
              <a16:predDERef xmlns:a16="http://schemas.microsoft.com/office/drawing/2014/main" pred="{EBA92E3A-0EE2-4320-BB4F-181B9DD130D2}"/>
            </a:ext>
          </a:extLst>
        </xdr:cNvPr>
        <xdr:cNvSpPr txBox="1">
          <a:spLocks noChangeArrowheads="1"/>
        </xdr:cNvSpPr>
      </xdr:nvSpPr>
      <xdr:spPr bwMode="auto">
        <a:xfrm>
          <a:off x="6581775" y="132873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9D1C0926-1E68-4EC9-A569-954CDBF1E927}"/>
            </a:ext>
            <a:ext uri="{147F2762-F138-4A5C-976F-8EAC2B608ADB}">
              <a16:predDERef xmlns:a16="http://schemas.microsoft.com/office/drawing/2014/main" pred="{0BF8B8C9-623C-4A7F-B075-661ADC72F527}"/>
            </a:ext>
          </a:extLst>
        </xdr:cNvPr>
        <xdr:cNvSpPr txBox="1">
          <a:spLocks noChangeArrowheads="1"/>
        </xdr:cNvSpPr>
      </xdr:nvSpPr>
      <xdr:spPr bwMode="auto">
        <a:xfrm>
          <a:off x="6581775" y="132873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 editAs="oneCell">
    <xdr:from>
      <xdr:col>40</xdr:col>
      <xdr:colOff>28575</xdr:colOff>
      <xdr:row>0</xdr:row>
      <xdr:rowOff>47625</xdr:rowOff>
    </xdr:from>
    <xdr:to>
      <xdr:col>43</xdr:col>
      <xdr:colOff>295275</xdr:colOff>
      <xdr:row>0</xdr:row>
      <xdr:rowOff>409575</xdr:rowOff>
    </xdr:to>
    <xdr:pic>
      <xdr:nvPicPr>
        <xdr:cNvPr id="12" name="Imagem 11" descr="Logo_TOS_ohne Text mit Headline">
          <a:extLst>
            <a:ext uri="{FF2B5EF4-FFF2-40B4-BE49-F238E27FC236}">
              <a16:creationId xmlns:a16="http://schemas.microsoft.com/office/drawing/2014/main" id="{E716602F-7BD9-4648-9E64-49A45807F5E8}"/>
            </a:ext>
            <a:ext uri="{147F2762-F138-4A5C-976F-8EAC2B608ADB}">
              <a16:predDERef xmlns:a16="http://schemas.microsoft.com/office/drawing/2014/main" pred="{9D1C0926-1E68-4EC9-A569-954CDBF1E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15875" y="47625"/>
          <a:ext cx="11811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B99C31D-8EF7-4AAC-8436-7E4690E034AE}"/>
            </a:ext>
            <a:ext uri="{147F2762-F138-4A5C-976F-8EAC2B608ADB}">
              <a16:predDERef xmlns:a16="http://schemas.microsoft.com/office/drawing/2014/main" pred="{E716602F-7BD9-4648-9E64-49A45807F5E8}"/>
            </a:ext>
          </a:extLst>
        </xdr:cNvPr>
        <xdr:cNvSpPr txBox="1">
          <a:spLocks noChangeArrowheads="1"/>
        </xdr:cNvSpPr>
      </xdr:nvSpPr>
      <xdr:spPr bwMode="auto">
        <a:xfrm>
          <a:off x="6581775" y="132873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1C289E6-8C0A-4DDE-B075-7DEAF96EAF90}"/>
            </a:ext>
            <a:ext uri="{147F2762-F138-4A5C-976F-8EAC2B608ADB}">
              <a16:predDERef xmlns:a16="http://schemas.microsoft.com/office/drawing/2014/main" pred="{0B99C31D-8EF7-4AAC-8436-7E4690E034AE}"/>
            </a:ext>
          </a:extLst>
        </xdr:cNvPr>
        <xdr:cNvSpPr txBox="1">
          <a:spLocks noChangeArrowheads="1"/>
        </xdr:cNvSpPr>
      </xdr:nvSpPr>
      <xdr:spPr bwMode="auto">
        <a:xfrm>
          <a:off x="6581775" y="132873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DCE997E-6304-43B1-B17F-9ADDCCD9423D}"/>
            </a:ext>
            <a:ext uri="{147F2762-F138-4A5C-976F-8EAC2B608ADB}">
              <a16:predDERef xmlns:a16="http://schemas.microsoft.com/office/drawing/2014/main" pred="{D1C289E6-8C0A-4DDE-B075-7DEAF96EAF90}"/>
            </a:ext>
          </a:extLst>
        </xdr:cNvPr>
        <xdr:cNvSpPr txBox="1">
          <a:spLocks noChangeArrowheads="1"/>
        </xdr:cNvSpPr>
      </xdr:nvSpPr>
      <xdr:spPr bwMode="auto">
        <a:xfrm>
          <a:off x="6581775" y="132873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C30A8BB9-5017-482A-8730-346BD656764A}"/>
            </a:ext>
            <a:ext uri="{147F2762-F138-4A5C-976F-8EAC2B608ADB}">
              <a16:predDERef xmlns:a16="http://schemas.microsoft.com/office/drawing/2014/main" pred="{DDCE997E-6304-43B1-B17F-9ADDCCD9423D}"/>
            </a:ext>
          </a:extLst>
        </xdr:cNvPr>
        <xdr:cNvSpPr txBox="1">
          <a:spLocks noChangeArrowheads="1"/>
        </xdr:cNvSpPr>
      </xdr:nvSpPr>
      <xdr:spPr bwMode="auto">
        <a:xfrm>
          <a:off x="6581775" y="132873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26445A8E-CE2B-4128-9742-ADDFDFC361BA}"/>
            </a:ext>
            <a:ext uri="{147F2762-F138-4A5C-976F-8EAC2B608ADB}">
              <a16:predDERef xmlns:a16="http://schemas.microsoft.com/office/drawing/2014/main" pred="{C30A8BB9-5017-482A-8730-346BD656764A}"/>
            </a:ext>
          </a:extLst>
        </xdr:cNvPr>
        <xdr:cNvSpPr txBox="1">
          <a:spLocks noChangeArrowheads="1"/>
        </xdr:cNvSpPr>
      </xdr:nvSpPr>
      <xdr:spPr bwMode="auto">
        <a:xfrm>
          <a:off x="6581775" y="129635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3CF68196-810C-434F-A1C8-8B2F38D0AB56}"/>
            </a:ext>
            <a:ext uri="{147F2762-F138-4A5C-976F-8EAC2B608ADB}">
              <a16:predDERef xmlns:a16="http://schemas.microsoft.com/office/drawing/2014/main" pred="{26445A8E-CE2B-4128-9742-ADDFDFC361BA}"/>
            </a:ext>
          </a:extLst>
        </xdr:cNvPr>
        <xdr:cNvSpPr txBox="1">
          <a:spLocks noChangeArrowheads="1"/>
        </xdr:cNvSpPr>
      </xdr:nvSpPr>
      <xdr:spPr bwMode="auto">
        <a:xfrm>
          <a:off x="6581775" y="129635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84424F98-CB4E-4529-8A11-E806BBB85F3B}"/>
            </a:ext>
            <a:ext uri="{147F2762-F138-4A5C-976F-8EAC2B608ADB}">
              <a16:predDERef xmlns:a16="http://schemas.microsoft.com/office/drawing/2014/main" pred="{3CF68196-810C-434F-A1C8-8B2F38D0AB56}"/>
            </a:ext>
          </a:extLst>
        </xdr:cNvPr>
        <xdr:cNvSpPr txBox="1">
          <a:spLocks noChangeArrowheads="1"/>
        </xdr:cNvSpPr>
      </xdr:nvSpPr>
      <xdr:spPr bwMode="auto">
        <a:xfrm>
          <a:off x="6581775" y="129635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2930B862-FE33-4200-9FC2-8FFD81C5E5E1}"/>
            </a:ext>
            <a:ext uri="{147F2762-F138-4A5C-976F-8EAC2B608ADB}">
              <a16:predDERef xmlns:a16="http://schemas.microsoft.com/office/drawing/2014/main" pred="{84424F98-CB4E-4529-8A11-E806BBB85F3B}"/>
            </a:ext>
          </a:extLst>
        </xdr:cNvPr>
        <xdr:cNvSpPr txBox="1">
          <a:spLocks noChangeArrowheads="1"/>
        </xdr:cNvSpPr>
      </xdr:nvSpPr>
      <xdr:spPr bwMode="auto">
        <a:xfrm>
          <a:off x="6581775" y="129635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29D77D99-CADE-4B98-8FEC-4A224A90A889}"/>
            </a:ext>
            <a:ext uri="{147F2762-F138-4A5C-976F-8EAC2B608ADB}">
              <a16:predDERef xmlns:a16="http://schemas.microsoft.com/office/drawing/2014/main" pred="{2930B862-FE33-4200-9FC2-8FFD81C5E5E1}"/>
            </a:ext>
          </a:extLst>
        </xdr:cNvPr>
        <xdr:cNvSpPr txBox="1">
          <a:spLocks noChangeArrowheads="1"/>
        </xdr:cNvSpPr>
      </xdr:nvSpPr>
      <xdr:spPr bwMode="auto">
        <a:xfrm>
          <a:off x="6581775" y="129635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D704A49D-A382-49EF-9827-B8001DF76DB9}"/>
            </a:ext>
            <a:ext uri="{147F2762-F138-4A5C-976F-8EAC2B608ADB}">
              <a16:predDERef xmlns:a16="http://schemas.microsoft.com/office/drawing/2014/main" pred="{29D77D99-CADE-4B98-8FEC-4A224A90A889}"/>
            </a:ext>
          </a:extLst>
        </xdr:cNvPr>
        <xdr:cNvSpPr txBox="1">
          <a:spLocks noChangeArrowheads="1"/>
        </xdr:cNvSpPr>
      </xdr:nvSpPr>
      <xdr:spPr bwMode="auto">
        <a:xfrm>
          <a:off x="6581775" y="129635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70361EB1-C392-45D2-94EF-4CCCE3440036}"/>
            </a:ext>
            <a:ext uri="{147F2762-F138-4A5C-976F-8EAC2B608ADB}">
              <a16:predDERef xmlns:a16="http://schemas.microsoft.com/office/drawing/2014/main" pred="{D704A49D-A382-49EF-9827-B8001DF76DB9}"/>
            </a:ext>
          </a:extLst>
        </xdr:cNvPr>
        <xdr:cNvSpPr txBox="1">
          <a:spLocks noChangeArrowheads="1"/>
        </xdr:cNvSpPr>
      </xdr:nvSpPr>
      <xdr:spPr bwMode="auto">
        <a:xfrm>
          <a:off x="6581775" y="129635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A8A45E65-2851-481E-8C81-1BF155C228FD}"/>
            </a:ext>
            <a:ext uri="{147F2762-F138-4A5C-976F-8EAC2B608ADB}">
              <a16:predDERef xmlns:a16="http://schemas.microsoft.com/office/drawing/2014/main" pred="{70361EB1-C392-45D2-94EF-4CCCE3440036}"/>
            </a:ext>
          </a:extLst>
        </xdr:cNvPr>
        <xdr:cNvSpPr txBox="1">
          <a:spLocks noChangeArrowheads="1"/>
        </xdr:cNvSpPr>
      </xdr:nvSpPr>
      <xdr:spPr bwMode="auto">
        <a:xfrm>
          <a:off x="6581775" y="129635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 editAs="oneCell">
    <xdr:from>
      <xdr:col>1</xdr:col>
      <xdr:colOff>76200</xdr:colOff>
      <xdr:row>0</xdr:row>
      <xdr:rowOff>76200</xdr:rowOff>
    </xdr:from>
    <xdr:to>
      <xdr:col>7</xdr:col>
      <xdr:colOff>104775</xdr:colOff>
      <xdr:row>0</xdr:row>
      <xdr:rowOff>361950</xdr:rowOff>
    </xdr:to>
    <xdr:pic>
      <xdr:nvPicPr>
        <xdr:cNvPr id="25" name="Imagem 24" descr="Logo MB horizontal_Positive em baixa">
          <a:extLst>
            <a:ext uri="{FF2B5EF4-FFF2-40B4-BE49-F238E27FC236}">
              <a16:creationId xmlns:a16="http://schemas.microsoft.com/office/drawing/2014/main" id="{D53D9C9A-A421-4E60-BB91-32909BDBE567}"/>
            </a:ext>
            <a:ext uri="{147F2762-F138-4A5C-976F-8EAC2B608ADB}">
              <a16:predDERef xmlns:a16="http://schemas.microsoft.com/office/drawing/2014/main" pred="{A8A45E65-2851-481E-8C81-1BF155C22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76200"/>
          <a:ext cx="18764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252494</xdr:colOff>
      <xdr:row>19</xdr:row>
      <xdr:rowOff>226927</xdr:rowOff>
    </xdr:from>
    <xdr:to>
      <xdr:col>31</xdr:col>
      <xdr:colOff>214395</xdr:colOff>
      <xdr:row>20</xdr:row>
      <xdr:rowOff>179302</xdr:rowOff>
    </xdr:to>
    <xdr:sp macro="" textlink="">
      <xdr:nvSpPr>
        <xdr:cNvPr id="26" name="Retângulo 25">
          <a:extLst>
            <a:ext uri="{FF2B5EF4-FFF2-40B4-BE49-F238E27FC236}">
              <a16:creationId xmlns:a16="http://schemas.microsoft.com/office/drawing/2014/main" id="{AC4FD01B-F387-41A3-9EA8-FCC2D720B14A}"/>
            </a:ext>
            <a:ext uri="{147F2762-F138-4A5C-976F-8EAC2B608ADB}">
              <a16:predDERef xmlns:a16="http://schemas.microsoft.com/office/drawing/2014/main" pred="{D53D9C9A-A421-4E60-BB91-32909BDBE567}"/>
            </a:ext>
          </a:extLst>
        </xdr:cNvPr>
        <xdr:cNvSpPr>
          <a:spLocks noChangeArrowheads="1"/>
        </xdr:cNvSpPr>
      </xdr:nvSpPr>
      <xdr:spPr bwMode="auto">
        <a:xfrm>
          <a:off x="9586994" y="7494502"/>
          <a:ext cx="571501" cy="419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22860" rIns="27432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Máquina </a:t>
          </a:r>
        </a:p>
      </xdr:txBody>
    </xdr:sp>
    <xdr:clientData/>
  </xdr:twoCellAnchor>
  <xdr:twoCellAnchor>
    <xdr:from>
      <xdr:col>29</xdr:col>
      <xdr:colOff>236615</xdr:colOff>
      <xdr:row>21</xdr:row>
      <xdr:rowOff>136364</xdr:rowOff>
    </xdr:from>
    <xdr:to>
      <xdr:col>31</xdr:col>
      <xdr:colOff>252490</xdr:colOff>
      <xdr:row>22</xdr:row>
      <xdr:rowOff>88738</xdr:rowOff>
    </xdr:to>
    <xdr:sp macro="" textlink="">
      <xdr:nvSpPr>
        <xdr:cNvPr id="27" name="Retângulo 26">
          <a:extLst>
            <a:ext uri="{FF2B5EF4-FFF2-40B4-BE49-F238E27FC236}">
              <a16:creationId xmlns:a16="http://schemas.microsoft.com/office/drawing/2014/main" id="{9014A325-CCBD-4029-B590-58278AC5F3F6}"/>
            </a:ext>
            <a:ext uri="{147F2762-F138-4A5C-976F-8EAC2B608ADB}">
              <a16:predDERef xmlns:a16="http://schemas.microsoft.com/office/drawing/2014/main" pred="{AC4FD01B-F387-41A3-9EA8-FCC2D720B14A}"/>
            </a:ext>
          </a:extLst>
        </xdr:cNvPr>
        <xdr:cNvSpPr>
          <a:spLocks noChangeArrowheads="1"/>
        </xdr:cNvSpPr>
      </xdr:nvSpPr>
      <xdr:spPr bwMode="auto">
        <a:xfrm>
          <a:off x="9571115" y="8223089"/>
          <a:ext cx="625475" cy="45719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wrap="square" lIns="27432" tIns="22860" rIns="27432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Peça </a:t>
          </a:r>
        </a:p>
      </xdr:txBody>
    </xdr:sp>
    <xdr:clientData/>
  </xdr:twoCellAnchor>
  <xdr:twoCellAnchor>
    <xdr:from>
      <xdr:col>33</xdr:col>
      <xdr:colOff>1748</xdr:colOff>
      <xdr:row>6</xdr:row>
      <xdr:rowOff>293158</xdr:rowOff>
    </xdr:from>
    <xdr:to>
      <xdr:col>44</xdr:col>
      <xdr:colOff>87272</xdr:colOff>
      <xdr:row>24</xdr:row>
      <xdr:rowOff>292337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id="{A5EF983F-45EA-4AE8-B79A-B610FAE27E85}"/>
            </a:ext>
            <a:ext uri="{147F2762-F138-4A5C-976F-8EAC2B608ADB}">
              <a16:predDERef xmlns:a16="http://schemas.microsoft.com/office/drawing/2014/main" pred="{9014A325-CCBD-4029-B590-58278AC5F3F6}"/>
            </a:ext>
          </a:extLst>
        </xdr:cNvPr>
        <xdr:cNvSpPr/>
      </xdr:nvSpPr>
      <xdr:spPr>
        <a:xfrm rot="10800000">
          <a:off x="10555448" y="2141008"/>
          <a:ext cx="3438324" cy="762870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124422</xdr:colOff>
      <xdr:row>6</xdr:row>
      <xdr:rowOff>285750</xdr:rowOff>
    </xdr:from>
    <xdr:to>
      <xdr:col>38</xdr:col>
      <xdr:colOff>170141</xdr:colOff>
      <xdr:row>24</xdr:row>
      <xdr:rowOff>257174</xdr:rowOff>
    </xdr:to>
    <xdr:sp macro="" textlink="">
      <xdr:nvSpPr>
        <xdr:cNvPr id="29" name="Retângulo 28">
          <a:extLst>
            <a:ext uri="{FF2B5EF4-FFF2-40B4-BE49-F238E27FC236}">
              <a16:creationId xmlns:a16="http://schemas.microsoft.com/office/drawing/2014/main" id="{8D9770D6-5357-4A78-81F3-1B193DD2292C}"/>
            </a:ext>
            <a:ext uri="{147F2762-F138-4A5C-976F-8EAC2B608ADB}">
              <a16:predDERef xmlns:a16="http://schemas.microsoft.com/office/drawing/2014/main" pred="{A5EF983F-45EA-4AE8-B79A-B610FAE27E85}"/>
            </a:ext>
          </a:extLst>
        </xdr:cNvPr>
        <xdr:cNvSpPr/>
      </xdr:nvSpPr>
      <xdr:spPr>
        <a:xfrm rot="16200000">
          <a:off x="8424507" y="5911215"/>
          <a:ext cx="7600949" cy="457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72000" tIns="72000" rIns="72000" bIns="72000" rtlCol="0" anchor="ctr"/>
        <a:lstStyle>
          <a:defPPr>
            <a:defRPr lang="pt-BR"/>
          </a:defPPr>
          <a:lvl1pPr marL="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 sz="2000">
            <a:latin typeface="Daimler CS" pitchFamily="2" charset="0"/>
          </a:endParaRPr>
        </a:p>
      </xdr:txBody>
    </xdr:sp>
    <xdr:clientData/>
  </xdr:twoCellAnchor>
  <xdr:twoCellAnchor>
    <xdr:from>
      <xdr:col>35</xdr:col>
      <xdr:colOff>257175</xdr:colOff>
      <xdr:row>13</xdr:row>
      <xdr:rowOff>114300</xdr:rowOff>
    </xdr:from>
    <xdr:to>
      <xdr:col>42</xdr:col>
      <xdr:colOff>47625</xdr:colOff>
      <xdr:row>16</xdr:row>
      <xdr:rowOff>38100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30E1222D-3AB0-4CB6-BD14-D97AF6241991}"/>
            </a:ext>
            <a:ext uri="{147F2762-F138-4A5C-976F-8EAC2B608ADB}">
              <a16:predDERef xmlns:a16="http://schemas.microsoft.com/office/drawing/2014/main" pred="{8D9770D6-5357-4A78-81F3-1B193DD2292C}"/>
            </a:ext>
          </a:extLst>
        </xdr:cNvPr>
        <xdr:cNvSpPr txBox="1"/>
      </xdr:nvSpPr>
      <xdr:spPr>
        <a:xfrm>
          <a:off x="11420475" y="4838700"/>
          <a:ext cx="1924050" cy="1200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7200" b="0" i="0" u="none" strike="noStrike">
              <a:solidFill>
                <a:srgbClr val="000000"/>
              </a:solidFill>
              <a:latin typeface="Bernard MT Condensed" panose="02050806060905020404" pitchFamily="18" charset="0"/>
            </a:rPr>
            <a:t>N.A.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34</xdr:row>
      <xdr:rowOff>47625</xdr:rowOff>
    </xdr:from>
    <xdr:to>
      <xdr:col>45</xdr:col>
      <xdr:colOff>0</xdr:colOff>
      <xdr:row>35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6BE12AF-6A92-41B4-BCE5-65C2E7D1D5C6}"/>
            </a:ext>
          </a:extLst>
        </xdr:cNvPr>
        <xdr:cNvSpPr txBox="1">
          <a:spLocks noChangeArrowheads="1"/>
        </xdr:cNvSpPr>
      </xdr:nvSpPr>
      <xdr:spPr bwMode="auto">
        <a:xfrm>
          <a:off x="14211300" y="133445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294FFCB-C18A-414D-B9D5-22E695EC95D7}"/>
            </a:ext>
            <a:ext uri="{147F2762-F138-4A5C-976F-8EAC2B608ADB}">
              <a16:predDERef xmlns:a16="http://schemas.microsoft.com/office/drawing/2014/main" pred="{F6BE12AF-6A92-41B4-BCE5-65C2E7D1D5C6}"/>
            </a:ext>
          </a:extLst>
        </xdr:cNvPr>
        <xdr:cNvSpPr txBox="1">
          <a:spLocks noChangeArrowheads="1"/>
        </xdr:cNvSpPr>
      </xdr:nvSpPr>
      <xdr:spPr bwMode="auto">
        <a:xfrm>
          <a:off x="14211300" y="132969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6D4685A-49EC-4E7F-BA66-0C6DEE85D91A}"/>
            </a:ext>
            <a:ext uri="{147F2762-F138-4A5C-976F-8EAC2B608ADB}">
              <a16:predDERef xmlns:a16="http://schemas.microsoft.com/office/drawing/2014/main" pred="{4294FFCB-C18A-414D-B9D5-22E695EC95D7}"/>
            </a:ext>
          </a:extLst>
        </xdr:cNvPr>
        <xdr:cNvSpPr txBox="1">
          <a:spLocks noChangeArrowheads="1"/>
        </xdr:cNvSpPr>
      </xdr:nvSpPr>
      <xdr:spPr bwMode="auto">
        <a:xfrm>
          <a:off x="14211300" y="132969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47625</xdr:rowOff>
    </xdr:from>
    <xdr:to>
      <xdr:col>45</xdr:col>
      <xdr:colOff>0</xdr:colOff>
      <xdr:row>35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6B7B984-5384-41F5-8FED-0EA73F935A89}"/>
            </a:ext>
            <a:ext uri="{147F2762-F138-4A5C-976F-8EAC2B608ADB}">
              <a16:predDERef xmlns:a16="http://schemas.microsoft.com/office/drawing/2014/main" pred="{06D4685A-49EC-4E7F-BA66-0C6DEE85D91A}"/>
            </a:ext>
          </a:extLst>
        </xdr:cNvPr>
        <xdr:cNvSpPr txBox="1">
          <a:spLocks noChangeArrowheads="1"/>
        </xdr:cNvSpPr>
      </xdr:nvSpPr>
      <xdr:spPr bwMode="auto">
        <a:xfrm>
          <a:off x="14211300" y="133445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FBF1954-380E-4900-8DFB-2CFAF24333FB}"/>
            </a:ext>
            <a:ext uri="{147F2762-F138-4A5C-976F-8EAC2B608ADB}">
              <a16:predDERef xmlns:a16="http://schemas.microsoft.com/office/drawing/2014/main" pred="{66B7B984-5384-41F5-8FED-0EA73F935A89}"/>
            </a:ext>
          </a:extLst>
        </xdr:cNvPr>
        <xdr:cNvSpPr txBox="1">
          <a:spLocks noChangeArrowheads="1"/>
        </xdr:cNvSpPr>
      </xdr:nvSpPr>
      <xdr:spPr bwMode="auto">
        <a:xfrm>
          <a:off x="14211300" y="132969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2046518-27BF-4E57-B338-31E7202F0BB9}"/>
            </a:ext>
            <a:ext uri="{147F2762-F138-4A5C-976F-8EAC2B608ADB}">
              <a16:predDERef xmlns:a16="http://schemas.microsoft.com/office/drawing/2014/main" pred="{AFBF1954-380E-4900-8DFB-2CFAF24333FB}"/>
            </a:ext>
          </a:extLst>
        </xdr:cNvPr>
        <xdr:cNvSpPr txBox="1">
          <a:spLocks noChangeArrowheads="1"/>
        </xdr:cNvSpPr>
      </xdr:nvSpPr>
      <xdr:spPr bwMode="auto">
        <a:xfrm>
          <a:off x="14211300" y="132969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4861E1A-452E-4BF8-9731-1600BDDC935A}"/>
            </a:ext>
            <a:ext uri="{147F2762-F138-4A5C-976F-8EAC2B608ADB}">
              <a16:predDERef xmlns:a16="http://schemas.microsoft.com/office/drawing/2014/main" pred="{22046518-27BF-4E57-B338-31E7202F0BB9}"/>
            </a:ext>
          </a:extLst>
        </xdr:cNvPr>
        <xdr:cNvSpPr txBox="1">
          <a:spLocks noChangeArrowheads="1"/>
        </xdr:cNvSpPr>
      </xdr:nvSpPr>
      <xdr:spPr bwMode="auto">
        <a:xfrm>
          <a:off x="6581775" y="136683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FC1D7E9-C415-43EE-A3A8-96EB95A323C8}"/>
            </a:ext>
            <a:ext uri="{147F2762-F138-4A5C-976F-8EAC2B608ADB}">
              <a16:predDERef xmlns:a16="http://schemas.microsoft.com/office/drawing/2014/main" pred="{44861E1A-452E-4BF8-9731-1600BDDC935A}"/>
            </a:ext>
          </a:extLst>
        </xdr:cNvPr>
        <xdr:cNvSpPr txBox="1">
          <a:spLocks noChangeArrowheads="1"/>
        </xdr:cNvSpPr>
      </xdr:nvSpPr>
      <xdr:spPr bwMode="auto">
        <a:xfrm>
          <a:off x="6581775" y="136683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6FFB178-DD54-4956-BB2F-F3A48C072803}"/>
            </a:ext>
            <a:ext uri="{147F2762-F138-4A5C-976F-8EAC2B608ADB}">
              <a16:predDERef xmlns:a16="http://schemas.microsoft.com/office/drawing/2014/main" pred="{0FC1D7E9-C415-43EE-A3A8-96EB95A323C8}"/>
            </a:ext>
          </a:extLst>
        </xdr:cNvPr>
        <xdr:cNvSpPr txBox="1">
          <a:spLocks noChangeArrowheads="1"/>
        </xdr:cNvSpPr>
      </xdr:nvSpPr>
      <xdr:spPr bwMode="auto">
        <a:xfrm>
          <a:off x="6581775" y="136683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2BA78A78-C16D-4458-A899-ED48A13801B8}"/>
            </a:ext>
            <a:ext uri="{147F2762-F138-4A5C-976F-8EAC2B608ADB}">
              <a16:predDERef xmlns:a16="http://schemas.microsoft.com/office/drawing/2014/main" pred="{06FFB178-DD54-4956-BB2F-F3A48C072803}"/>
            </a:ext>
          </a:extLst>
        </xdr:cNvPr>
        <xdr:cNvSpPr txBox="1">
          <a:spLocks noChangeArrowheads="1"/>
        </xdr:cNvSpPr>
      </xdr:nvSpPr>
      <xdr:spPr bwMode="auto">
        <a:xfrm>
          <a:off x="6581775" y="136683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 editAs="oneCell">
    <xdr:from>
      <xdr:col>40</xdr:col>
      <xdr:colOff>28575</xdr:colOff>
      <xdr:row>0</xdr:row>
      <xdr:rowOff>47625</xdr:rowOff>
    </xdr:from>
    <xdr:to>
      <xdr:col>43</xdr:col>
      <xdr:colOff>295275</xdr:colOff>
      <xdr:row>0</xdr:row>
      <xdr:rowOff>409575</xdr:rowOff>
    </xdr:to>
    <xdr:pic>
      <xdr:nvPicPr>
        <xdr:cNvPr id="12" name="Imagem 11" descr="Logo_TOS_ohne Text mit Headline">
          <a:extLst>
            <a:ext uri="{FF2B5EF4-FFF2-40B4-BE49-F238E27FC236}">
              <a16:creationId xmlns:a16="http://schemas.microsoft.com/office/drawing/2014/main" id="{30A59563-24B3-4D08-89A7-02061D27EAAC}"/>
            </a:ext>
            <a:ext uri="{147F2762-F138-4A5C-976F-8EAC2B608ADB}">
              <a16:predDERef xmlns:a16="http://schemas.microsoft.com/office/drawing/2014/main" pred="{2BA78A78-C16D-4458-A899-ED48A1380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15875" y="47625"/>
          <a:ext cx="11811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33A18BD2-5652-4BC7-A342-711E0DD7C215}"/>
            </a:ext>
            <a:ext uri="{147F2762-F138-4A5C-976F-8EAC2B608ADB}">
              <a16:predDERef xmlns:a16="http://schemas.microsoft.com/office/drawing/2014/main" pred="{30A59563-24B3-4D08-89A7-02061D27EAAC}"/>
            </a:ext>
          </a:extLst>
        </xdr:cNvPr>
        <xdr:cNvSpPr txBox="1">
          <a:spLocks noChangeArrowheads="1"/>
        </xdr:cNvSpPr>
      </xdr:nvSpPr>
      <xdr:spPr bwMode="auto">
        <a:xfrm>
          <a:off x="6581775" y="136683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89CDE614-8E99-40F8-BCCF-F469995B770A}"/>
            </a:ext>
            <a:ext uri="{147F2762-F138-4A5C-976F-8EAC2B608ADB}">
              <a16:predDERef xmlns:a16="http://schemas.microsoft.com/office/drawing/2014/main" pred="{33A18BD2-5652-4BC7-A342-711E0DD7C215}"/>
            </a:ext>
          </a:extLst>
        </xdr:cNvPr>
        <xdr:cNvSpPr txBox="1">
          <a:spLocks noChangeArrowheads="1"/>
        </xdr:cNvSpPr>
      </xdr:nvSpPr>
      <xdr:spPr bwMode="auto">
        <a:xfrm>
          <a:off x="6581775" y="136683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B0DE309-908E-4175-890D-6828BAE1E677}"/>
            </a:ext>
            <a:ext uri="{147F2762-F138-4A5C-976F-8EAC2B608ADB}">
              <a16:predDERef xmlns:a16="http://schemas.microsoft.com/office/drawing/2014/main" pred="{89CDE614-8E99-40F8-BCCF-F469995B770A}"/>
            </a:ext>
          </a:extLst>
        </xdr:cNvPr>
        <xdr:cNvSpPr txBox="1">
          <a:spLocks noChangeArrowheads="1"/>
        </xdr:cNvSpPr>
      </xdr:nvSpPr>
      <xdr:spPr bwMode="auto">
        <a:xfrm>
          <a:off x="6581775" y="136683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BCF5646A-16E2-4A71-9CC6-61BA5B62097F}"/>
            </a:ext>
            <a:ext uri="{147F2762-F138-4A5C-976F-8EAC2B608ADB}">
              <a16:predDERef xmlns:a16="http://schemas.microsoft.com/office/drawing/2014/main" pred="{5B0DE309-908E-4175-890D-6828BAE1E677}"/>
            </a:ext>
          </a:extLst>
        </xdr:cNvPr>
        <xdr:cNvSpPr txBox="1">
          <a:spLocks noChangeArrowheads="1"/>
        </xdr:cNvSpPr>
      </xdr:nvSpPr>
      <xdr:spPr bwMode="auto">
        <a:xfrm>
          <a:off x="6581775" y="136683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2D7A54DA-E4E7-4635-8E9B-58A3433D1BC6}"/>
            </a:ext>
            <a:ext uri="{147F2762-F138-4A5C-976F-8EAC2B608ADB}">
              <a16:predDERef xmlns:a16="http://schemas.microsoft.com/office/drawing/2014/main" pred="{BCF5646A-16E2-4A71-9CC6-61BA5B62097F}"/>
            </a:ext>
          </a:extLst>
        </xdr:cNvPr>
        <xdr:cNvSpPr txBox="1">
          <a:spLocks noChangeArrowheads="1"/>
        </xdr:cNvSpPr>
      </xdr:nvSpPr>
      <xdr:spPr bwMode="auto">
        <a:xfrm>
          <a:off x="6581775" y="133445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E45B701C-7535-405D-A4DD-329FEA867EE7}"/>
            </a:ext>
            <a:ext uri="{147F2762-F138-4A5C-976F-8EAC2B608ADB}">
              <a16:predDERef xmlns:a16="http://schemas.microsoft.com/office/drawing/2014/main" pred="{2D7A54DA-E4E7-4635-8E9B-58A3433D1BC6}"/>
            </a:ext>
          </a:extLst>
        </xdr:cNvPr>
        <xdr:cNvSpPr txBox="1">
          <a:spLocks noChangeArrowheads="1"/>
        </xdr:cNvSpPr>
      </xdr:nvSpPr>
      <xdr:spPr bwMode="auto">
        <a:xfrm>
          <a:off x="6581775" y="133445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F399B355-86F0-488A-BCF6-BE20AA3DAB5A}"/>
            </a:ext>
            <a:ext uri="{147F2762-F138-4A5C-976F-8EAC2B608ADB}">
              <a16:predDERef xmlns:a16="http://schemas.microsoft.com/office/drawing/2014/main" pred="{E45B701C-7535-405D-A4DD-329FEA867EE7}"/>
            </a:ext>
          </a:extLst>
        </xdr:cNvPr>
        <xdr:cNvSpPr txBox="1">
          <a:spLocks noChangeArrowheads="1"/>
        </xdr:cNvSpPr>
      </xdr:nvSpPr>
      <xdr:spPr bwMode="auto">
        <a:xfrm>
          <a:off x="6581775" y="133445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291DC90-A252-4BAF-9856-0DF32B81B2A2}"/>
            </a:ext>
            <a:ext uri="{147F2762-F138-4A5C-976F-8EAC2B608ADB}">
              <a16:predDERef xmlns:a16="http://schemas.microsoft.com/office/drawing/2014/main" pred="{F399B355-86F0-488A-BCF6-BE20AA3DAB5A}"/>
            </a:ext>
          </a:extLst>
        </xdr:cNvPr>
        <xdr:cNvSpPr txBox="1">
          <a:spLocks noChangeArrowheads="1"/>
        </xdr:cNvSpPr>
      </xdr:nvSpPr>
      <xdr:spPr bwMode="auto">
        <a:xfrm>
          <a:off x="6581775" y="133445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499458D7-7523-4EC7-94D2-179F8722A9DA}"/>
            </a:ext>
            <a:ext uri="{147F2762-F138-4A5C-976F-8EAC2B608ADB}">
              <a16:predDERef xmlns:a16="http://schemas.microsoft.com/office/drawing/2014/main" pred="{9291DC90-A252-4BAF-9856-0DF32B81B2A2}"/>
            </a:ext>
          </a:extLst>
        </xdr:cNvPr>
        <xdr:cNvSpPr txBox="1">
          <a:spLocks noChangeArrowheads="1"/>
        </xdr:cNvSpPr>
      </xdr:nvSpPr>
      <xdr:spPr bwMode="auto">
        <a:xfrm>
          <a:off x="6581775" y="133445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FDFDB8F-6547-429F-B47F-ECB0A1B07F31}"/>
            </a:ext>
            <a:ext uri="{147F2762-F138-4A5C-976F-8EAC2B608ADB}">
              <a16:predDERef xmlns:a16="http://schemas.microsoft.com/office/drawing/2014/main" pred="{499458D7-7523-4EC7-94D2-179F8722A9DA}"/>
            </a:ext>
          </a:extLst>
        </xdr:cNvPr>
        <xdr:cNvSpPr txBox="1">
          <a:spLocks noChangeArrowheads="1"/>
        </xdr:cNvSpPr>
      </xdr:nvSpPr>
      <xdr:spPr bwMode="auto">
        <a:xfrm>
          <a:off x="6581775" y="133445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4B8FC09F-2538-4A70-983C-78F4C5BBF987}"/>
            </a:ext>
            <a:ext uri="{147F2762-F138-4A5C-976F-8EAC2B608ADB}">
              <a16:predDERef xmlns:a16="http://schemas.microsoft.com/office/drawing/2014/main" pred="{0FDFDB8F-6547-429F-B47F-ECB0A1B07F31}"/>
            </a:ext>
          </a:extLst>
        </xdr:cNvPr>
        <xdr:cNvSpPr txBox="1">
          <a:spLocks noChangeArrowheads="1"/>
        </xdr:cNvSpPr>
      </xdr:nvSpPr>
      <xdr:spPr bwMode="auto">
        <a:xfrm>
          <a:off x="6581775" y="133445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81676D5C-DFF4-49FD-9ECF-2B017104137D}"/>
            </a:ext>
            <a:ext uri="{147F2762-F138-4A5C-976F-8EAC2B608ADB}">
              <a16:predDERef xmlns:a16="http://schemas.microsoft.com/office/drawing/2014/main" pred="{4B8FC09F-2538-4A70-983C-78F4C5BBF987}"/>
            </a:ext>
          </a:extLst>
        </xdr:cNvPr>
        <xdr:cNvSpPr txBox="1">
          <a:spLocks noChangeArrowheads="1"/>
        </xdr:cNvSpPr>
      </xdr:nvSpPr>
      <xdr:spPr bwMode="auto">
        <a:xfrm>
          <a:off x="6581775" y="133445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 editAs="oneCell">
    <xdr:from>
      <xdr:col>1</xdr:col>
      <xdr:colOff>76200</xdr:colOff>
      <xdr:row>0</xdr:row>
      <xdr:rowOff>76200</xdr:rowOff>
    </xdr:from>
    <xdr:to>
      <xdr:col>7</xdr:col>
      <xdr:colOff>104775</xdr:colOff>
      <xdr:row>0</xdr:row>
      <xdr:rowOff>361950</xdr:rowOff>
    </xdr:to>
    <xdr:pic>
      <xdr:nvPicPr>
        <xdr:cNvPr id="25" name="Imagem 24" descr="Logo MB horizontal_Positive em baixa">
          <a:extLst>
            <a:ext uri="{FF2B5EF4-FFF2-40B4-BE49-F238E27FC236}">
              <a16:creationId xmlns:a16="http://schemas.microsoft.com/office/drawing/2014/main" id="{F8815348-1E8B-48F3-A146-7770432F0346}"/>
            </a:ext>
            <a:ext uri="{147F2762-F138-4A5C-976F-8EAC2B608ADB}">
              <a16:predDERef xmlns:a16="http://schemas.microsoft.com/office/drawing/2014/main" pred="{81676D5C-DFF4-49FD-9ECF-2B0171041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76200"/>
          <a:ext cx="18764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252494</xdr:colOff>
      <xdr:row>19</xdr:row>
      <xdr:rowOff>226927</xdr:rowOff>
    </xdr:from>
    <xdr:to>
      <xdr:col>31</xdr:col>
      <xdr:colOff>214395</xdr:colOff>
      <xdr:row>20</xdr:row>
      <xdr:rowOff>179302</xdr:rowOff>
    </xdr:to>
    <xdr:sp macro="" textlink="">
      <xdr:nvSpPr>
        <xdr:cNvPr id="26" name="Retângulo 25">
          <a:extLst>
            <a:ext uri="{FF2B5EF4-FFF2-40B4-BE49-F238E27FC236}">
              <a16:creationId xmlns:a16="http://schemas.microsoft.com/office/drawing/2014/main" id="{C332D0F1-B699-4CC2-866B-0A14C4A879C9}"/>
            </a:ext>
            <a:ext uri="{147F2762-F138-4A5C-976F-8EAC2B608ADB}">
              <a16:predDERef xmlns:a16="http://schemas.microsoft.com/office/drawing/2014/main" pred="{F8815348-1E8B-48F3-A146-7770432F0346}"/>
            </a:ext>
          </a:extLst>
        </xdr:cNvPr>
        <xdr:cNvSpPr>
          <a:spLocks noChangeArrowheads="1"/>
        </xdr:cNvSpPr>
      </xdr:nvSpPr>
      <xdr:spPr bwMode="auto">
        <a:xfrm>
          <a:off x="9586994" y="7532602"/>
          <a:ext cx="571501" cy="647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22860" rIns="27432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Máquina </a:t>
          </a:r>
        </a:p>
      </xdr:txBody>
    </xdr:sp>
    <xdr:clientData/>
  </xdr:twoCellAnchor>
  <xdr:twoCellAnchor>
    <xdr:from>
      <xdr:col>29</xdr:col>
      <xdr:colOff>236615</xdr:colOff>
      <xdr:row>21</xdr:row>
      <xdr:rowOff>136364</xdr:rowOff>
    </xdr:from>
    <xdr:to>
      <xdr:col>31</xdr:col>
      <xdr:colOff>252490</xdr:colOff>
      <xdr:row>22</xdr:row>
      <xdr:rowOff>88738</xdr:rowOff>
    </xdr:to>
    <xdr:sp macro="" textlink="">
      <xdr:nvSpPr>
        <xdr:cNvPr id="27" name="Retângulo 26">
          <a:extLst>
            <a:ext uri="{FF2B5EF4-FFF2-40B4-BE49-F238E27FC236}">
              <a16:creationId xmlns:a16="http://schemas.microsoft.com/office/drawing/2014/main" id="{B563D835-FEAA-4425-8D08-4B3DD787CAEF}"/>
            </a:ext>
            <a:ext uri="{147F2762-F138-4A5C-976F-8EAC2B608ADB}">
              <a16:predDERef xmlns:a16="http://schemas.microsoft.com/office/drawing/2014/main" pred="{C332D0F1-B699-4CC2-866B-0A14C4A879C9}"/>
            </a:ext>
          </a:extLst>
        </xdr:cNvPr>
        <xdr:cNvSpPr>
          <a:spLocks noChangeArrowheads="1"/>
        </xdr:cNvSpPr>
      </xdr:nvSpPr>
      <xdr:spPr bwMode="auto">
        <a:xfrm>
          <a:off x="9571115" y="8604089"/>
          <a:ext cx="625475" cy="45719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wrap="square" lIns="27432" tIns="22860" rIns="27432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Peça </a:t>
          </a:r>
        </a:p>
      </xdr:txBody>
    </xdr:sp>
    <xdr:clientData/>
  </xdr:twoCellAnchor>
  <xdr:twoCellAnchor>
    <xdr:from>
      <xdr:col>33</xdr:col>
      <xdr:colOff>1748</xdr:colOff>
      <xdr:row>6</xdr:row>
      <xdr:rowOff>293158</xdr:rowOff>
    </xdr:from>
    <xdr:to>
      <xdr:col>44</xdr:col>
      <xdr:colOff>87272</xdr:colOff>
      <xdr:row>24</xdr:row>
      <xdr:rowOff>292337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id="{EA196B71-A65E-480D-9CBC-9521830197E4}"/>
            </a:ext>
            <a:ext uri="{147F2762-F138-4A5C-976F-8EAC2B608ADB}">
              <a16:predDERef xmlns:a16="http://schemas.microsoft.com/office/drawing/2014/main" pred="{B563D835-FEAA-4425-8D08-4B3DD787CAEF}"/>
            </a:ext>
          </a:extLst>
        </xdr:cNvPr>
        <xdr:cNvSpPr/>
      </xdr:nvSpPr>
      <xdr:spPr>
        <a:xfrm rot="10800000">
          <a:off x="10555448" y="2141008"/>
          <a:ext cx="3438324" cy="800970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124422</xdr:colOff>
      <xdr:row>6</xdr:row>
      <xdr:rowOff>285750</xdr:rowOff>
    </xdr:from>
    <xdr:to>
      <xdr:col>38</xdr:col>
      <xdr:colOff>170141</xdr:colOff>
      <xdr:row>24</xdr:row>
      <xdr:rowOff>257174</xdr:rowOff>
    </xdr:to>
    <xdr:sp macro="" textlink="">
      <xdr:nvSpPr>
        <xdr:cNvPr id="29" name="Retângulo 28">
          <a:extLst>
            <a:ext uri="{FF2B5EF4-FFF2-40B4-BE49-F238E27FC236}">
              <a16:creationId xmlns:a16="http://schemas.microsoft.com/office/drawing/2014/main" id="{9CCB41B0-AA12-46BA-9860-BA742C5770A7}"/>
            </a:ext>
            <a:ext uri="{147F2762-F138-4A5C-976F-8EAC2B608ADB}">
              <a16:predDERef xmlns:a16="http://schemas.microsoft.com/office/drawing/2014/main" pred="{EA196B71-A65E-480D-9CBC-9521830197E4}"/>
            </a:ext>
          </a:extLst>
        </xdr:cNvPr>
        <xdr:cNvSpPr/>
      </xdr:nvSpPr>
      <xdr:spPr>
        <a:xfrm rot="16200000">
          <a:off x="8234007" y="6101715"/>
          <a:ext cx="7981949" cy="457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72000" tIns="72000" rIns="72000" bIns="72000" rtlCol="0" anchor="ctr"/>
        <a:lstStyle>
          <a:defPPr>
            <a:defRPr lang="pt-BR"/>
          </a:defPPr>
          <a:lvl1pPr marL="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 sz="2000">
            <a:latin typeface="Daimler CS" pitchFamily="2" charset="0"/>
          </a:endParaRPr>
        </a:p>
      </xdr:txBody>
    </xdr:sp>
    <xdr:clientData/>
  </xdr:twoCellAnchor>
  <xdr:twoCellAnchor>
    <xdr:from>
      <xdr:col>35</xdr:col>
      <xdr:colOff>257175</xdr:colOff>
      <xdr:row>13</xdr:row>
      <xdr:rowOff>114300</xdr:rowOff>
    </xdr:from>
    <xdr:to>
      <xdr:col>42</xdr:col>
      <xdr:colOff>47625</xdr:colOff>
      <xdr:row>16</xdr:row>
      <xdr:rowOff>38100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2BF4202-1F38-4BA9-AB7D-D71E3DFC6D2F}"/>
            </a:ext>
            <a:ext uri="{147F2762-F138-4A5C-976F-8EAC2B608ADB}">
              <a16:predDERef xmlns:a16="http://schemas.microsoft.com/office/drawing/2014/main" pred="{9CCB41B0-AA12-46BA-9860-BA742C5770A7}"/>
            </a:ext>
          </a:extLst>
        </xdr:cNvPr>
        <xdr:cNvSpPr txBox="1"/>
      </xdr:nvSpPr>
      <xdr:spPr>
        <a:xfrm>
          <a:off x="11420475" y="4686300"/>
          <a:ext cx="1924050" cy="1390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7200" b="0" i="0" u="none" strike="noStrike">
              <a:solidFill>
                <a:srgbClr val="000000"/>
              </a:solidFill>
              <a:latin typeface="Bernard MT Condensed" panose="02050806060905020404" pitchFamily="18" charset="0"/>
            </a:rPr>
            <a:t>N.A.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34</xdr:row>
      <xdr:rowOff>47625</xdr:rowOff>
    </xdr:from>
    <xdr:to>
      <xdr:col>45</xdr:col>
      <xdr:colOff>0</xdr:colOff>
      <xdr:row>35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D643879-2D33-402F-AF69-55A94BC57B84}"/>
            </a:ext>
          </a:extLst>
        </xdr:cNvPr>
        <xdr:cNvSpPr txBox="1">
          <a:spLocks noChangeArrowheads="1"/>
        </xdr:cNvSpPr>
      </xdr:nvSpPr>
      <xdr:spPr bwMode="auto">
        <a:xfrm>
          <a:off x="14211300" y="129635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86CD4E5-EB5E-40DE-B22F-45B29525F4E6}"/>
            </a:ext>
            <a:ext uri="{147F2762-F138-4A5C-976F-8EAC2B608ADB}">
              <a16:predDERef xmlns:a16="http://schemas.microsoft.com/office/drawing/2014/main" pred="{DD643879-2D33-402F-AF69-55A94BC57B84}"/>
            </a:ext>
          </a:extLst>
        </xdr:cNvPr>
        <xdr:cNvSpPr txBox="1">
          <a:spLocks noChangeArrowheads="1"/>
        </xdr:cNvSpPr>
      </xdr:nvSpPr>
      <xdr:spPr bwMode="auto">
        <a:xfrm>
          <a:off x="14211300" y="129159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E396400-9434-4B24-93DB-17E874A6508A}"/>
            </a:ext>
            <a:ext uri="{147F2762-F138-4A5C-976F-8EAC2B608ADB}">
              <a16:predDERef xmlns:a16="http://schemas.microsoft.com/office/drawing/2014/main" pred="{586CD4E5-EB5E-40DE-B22F-45B29525F4E6}"/>
            </a:ext>
          </a:extLst>
        </xdr:cNvPr>
        <xdr:cNvSpPr txBox="1">
          <a:spLocks noChangeArrowheads="1"/>
        </xdr:cNvSpPr>
      </xdr:nvSpPr>
      <xdr:spPr bwMode="auto">
        <a:xfrm>
          <a:off x="14211300" y="129159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47625</xdr:rowOff>
    </xdr:from>
    <xdr:to>
      <xdr:col>45</xdr:col>
      <xdr:colOff>0</xdr:colOff>
      <xdr:row>35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85C1BEE-B3C1-4A78-9B43-77DDB210C566}"/>
            </a:ext>
            <a:ext uri="{147F2762-F138-4A5C-976F-8EAC2B608ADB}">
              <a16:predDERef xmlns:a16="http://schemas.microsoft.com/office/drawing/2014/main" pred="{BE396400-9434-4B24-93DB-17E874A6508A}"/>
            </a:ext>
          </a:extLst>
        </xdr:cNvPr>
        <xdr:cNvSpPr txBox="1">
          <a:spLocks noChangeArrowheads="1"/>
        </xdr:cNvSpPr>
      </xdr:nvSpPr>
      <xdr:spPr bwMode="auto">
        <a:xfrm>
          <a:off x="14211300" y="129635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DDE0DEA-5A81-41D5-A098-B30C55DAF1A1}"/>
            </a:ext>
            <a:ext uri="{147F2762-F138-4A5C-976F-8EAC2B608ADB}">
              <a16:predDERef xmlns:a16="http://schemas.microsoft.com/office/drawing/2014/main" pred="{E85C1BEE-B3C1-4A78-9B43-77DDB210C566}"/>
            </a:ext>
          </a:extLst>
        </xdr:cNvPr>
        <xdr:cNvSpPr txBox="1">
          <a:spLocks noChangeArrowheads="1"/>
        </xdr:cNvSpPr>
      </xdr:nvSpPr>
      <xdr:spPr bwMode="auto">
        <a:xfrm>
          <a:off x="14211300" y="129159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DD6DD9D-0BC7-451F-B26A-14177A5A5F23}"/>
            </a:ext>
            <a:ext uri="{147F2762-F138-4A5C-976F-8EAC2B608ADB}">
              <a16:predDERef xmlns:a16="http://schemas.microsoft.com/office/drawing/2014/main" pred="{EDDE0DEA-5A81-41D5-A098-B30C55DAF1A1}"/>
            </a:ext>
          </a:extLst>
        </xdr:cNvPr>
        <xdr:cNvSpPr txBox="1">
          <a:spLocks noChangeArrowheads="1"/>
        </xdr:cNvSpPr>
      </xdr:nvSpPr>
      <xdr:spPr bwMode="auto">
        <a:xfrm>
          <a:off x="14211300" y="129159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52061BF-8C37-4C2A-8714-3F5EFE9FD3CF}"/>
            </a:ext>
            <a:ext uri="{147F2762-F138-4A5C-976F-8EAC2B608ADB}">
              <a16:predDERef xmlns:a16="http://schemas.microsoft.com/office/drawing/2014/main" pred="{CDD6DD9D-0BC7-451F-B26A-14177A5A5F23}"/>
            </a:ext>
          </a:extLst>
        </xdr:cNvPr>
        <xdr:cNvSpPr txBox="1">
          <a:spLocks noChangeArrowheads="1"/>
        </xdr:cNvSpPr>
      </xdr:nvSpPr>
      <xdr:spPr bwMode="auto">
        <a:xfrm>
          <a:off x="6581775" y="132873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B301915-4B9E-4F09-97FA-B549CBB014E4}"/>
            </a:ext>
            <a:ext uri="{147F2762-F138-4A5C-976F-8EAC2B608ADB}">
              <a16:predDERef xmlns:a16="http://schemas.microsoft.com/office/drawing/2014/main" pred="{B52061BF-8C37-4C2A-8714-3F5EFE9FD3CF}"/>
            </a:ext>
          </a:extLst>
        </xdr:cNvPr>
        <xdr:cNvSpPr txBox="1">
          <a:spLocks noChangeArrowheads="1"/>
        </xdr:cNvSpPr>
      </xdr:nvSpPr>
      <xdr:spPr bwMode="auto">
        <a:xfrm>
          <a:off x="6581775" y="132873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07B9277-8373-44A0-B304-DC057D1971D8}"/>
            </a:ext>
            <a:ext uri="{147F2762-F138-4A5C-976F-8EAC2B608ADB}">
              <a16:predDERef xmlns:a16="http://schemas.microsoft.com/office/drawing/2014/main" pred="{CB301915-4B9E-4F09-97FA-B549CBB014E4}"/>
            </a:ext>
          </a:extLst>
        </xdr:cNvPr>
        <xdr:cNvSpPr txBox="1">
          <a:spLocks noChangeArrowheads="1"/>
        </xdr:cNvSpPr>
      </xdr:nvSpPr>
      <xdr:spPr bwMode="auto">
        <a:xfrm>
          <a:off x="6581775" y="132873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83209ED-CD83-4E0B-9DE5-3C1991549B18}"/>
            </a:ext>
            <a:ext uri="{147F2762-F138-4A5C-976F-8EAC2B608ADB}">
              <a16:predDERef xmlns:a16="http://schemas.microsoft.com/office/drawing/2014/main" pred="{707B9277-8373-44A0-B304-DC057D1971D8}"/>
            </a:ext>
          </a:extLst>
        </xdr:cNvPr>
        <xdr:cNvSpPr txBox="1">
          <a:spLocks noChangeArrowheads="1"/>
        </xdr:cNvSpPr>
      </xdr:nvSpPr>
      <xdr:spPr bwMode="auto">
        <a:xfrm>
          <a:off x="6581775" y="132873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 editAs="oneCell">
    <xdr:from>
      <xdr:col>40</xdr:col>
      <xdr:colOff>28575</xdr:colOff>
      <xdr:row>0</xdr:row>
      <xdr:rowOff>47625</xdr:rowOff>
    </xdr:from>
    <xdr:to>
      <xdr:col>43</xdr:col>
      <xdr:colOff>295275</xdr:colOff>
      <xdr:row>0</xdr:row>
      <xdr:rowOff>409575</xdr:rowOff>
    </xdr:to>
    <xdr:pic>
      <xdr:nvPicPr>
        <xdr:cNvPr id="12" name="Imagem 11" descr="Logo_TOS_ohne Text mit Headline">
          <a:extLst>
            <a:ext uri="{FF2B5EF4-FFF2-40B4-BE49-F238E27FC236}">
              <a16:creationId xmlns:a16="http://schemas.microsoft.com/office/drawing/2014/main" id="{6E9E99E6-5BE8-4D7A-A2AA-3853A7949139}"/>
            </a:ext>
            <a:ext uri="{147F2762-F138-4A5C-976F-8EAC2B608ADB}">
              <a16:predDERef xmlns:a16="http://schemas.microsoft.com/office/drawing/2014/main" pred="{183209ED-CD83-4E0B-9DE5-3C1991549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15875" y="47625"/>
          <a:ext cx="11811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A0DC73B4-99BE-4999-B6A0-95903FA62175}"/>
            </a:ext>
            <a:ext uri="{147F2762-F138-4A5C-976F-8EAC2B608ADB}">
              <a16:predDERef xmlns:a16="http://schemas.microsoft.com/office/drawing/2014/main" pred="{6E9E99E6-5BE8-4D7A-A2AA-3853A7949139}"/>
            </a:ext>
          </a:extLst>
        </xdr:cNvPr>
        <xdr:cNvSpPr txBox="1">
          <a:spLocks noChangeArrowheads="1"/>
        </xdr:cNvSpPr>
      </xdr:nvSpPr>
      <xdr:spPr bwMode="auto">
        <a:xfrm>
          <a:off x="6581775" y="132873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5A382FA-7036-497D-897C-AFF20E6ABD14}"/>
            </a:ext>
            <a:ext uri="{147F2762-F138-4A5C-976F-8EAC2B608ADB}">
              <a16:predDERef xmlns:a16="http://schemas.microsoft.com/office/drawing/2014/main" pred="{A0DC73B4-99BE-4999-B6A0-95903FA62175}"/>
            </a:ext>
          </a:extLst>
        </xdr:cNvPr>
        <xdr:cNvSpPr txBox="1">
          <a:spLocks noChangeArrowheads="1"/>
        </xdr:cNvSpPr>
      </xdr:nvSpPr>
      <xdr:spPr bwMode="auto">
        <a:xfrm>
          <a:off x="6581775" y="132873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C50D6EE-17CA-4E2C-8BEF-200719888221}"/>
            </a:ext>
            <a:ext uri="{147F2762-F138-4A5C-976F-8EAC2B608ADB}">
              <a16:predDERef xmlns:a16="http://schemas.microsoft.com/office/drawing/2014/main" pred="{25A382FA-7036-497D-897C-AFF20E6ABD14}"/>
            </a:ext>
          </a:extLst>
        </xdr:cNvPr>
        <xdr:cNvSpPr txBox="1">
          <a:spLocks noChangeArrowheads="1"/>
        </xdr:cNvSpPr>
      </xdr:nvSpPr>
      <xdr:spPr bwMode="auto">
        <a:xfrm>
          <a:off x="6581775" y="132873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CF924D5C-E090-4D37-BB23-0A0334A32585}"/>
            </a:ext>
            <a:ext uri="{147F2762-F138-4A5C-976F-8EAC2B608ADB}">
              <a16:predDERef xmlns:a16="http://schemas.microsoft.com/office/drawing/2014/main" pred="{5C50D6EE-17CA-4E2C-8BEF-200719888221}"/>
            </a:ext>
          </a:extLst>
        </xdr:cNvPr>
        <xdr:cNvSpPr txBox="1">
          <a:spLocks noChangeArrowheads="1"/>
        </xdr:cNvSpPr>
      </xdr:nvSpPr>
      <xdr:spPr bwMode="auto">
        <a:xfrm>
          <a:off x="6581775" y="132873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2A7ED7F-678D-43A8-9A85-71ED732923D8}"/>
            </a:ext>
            <a:ext uri="{147F2762-F138-4A5C-976F-8EAC2B608ADB}">
              <a16:predDERef xmlns:a16="http://schemas.microsoft.com/office/drawing/2014/main" pred="{CF924D5C-E090-4D37-BB23-0A0334A32585}"/>
            </a:ext>
          </a:extLst>
        </xdr:cNvPr>
        <xdr:cNvSpPr txBox="1">
          <a:spLocks noChangeArrowheads="1"/>
        </xdr:cNvSpPr>
      </xdr:nvSpPr>
      <xdr:spPr bwMode="auto">
        <a:xfrm>
          <a:off x="6581775" y="129635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89E1C22A-8356-44B8-9D98-E739E45DFB62}"/>
            </a:ext>
            <a:ext uri="{147F2762-F138-4A5C-976F-8EAC2B608ADB}">
              <a16:predDERef xmlns:a16="http://schemas.microsoft.com/office/drawing/2014/main" pred="{62A7ED7F-678D-43A8-9A85-71ED732923D8}"/>
            </a:ext>
          </a:extLst>
        </xdr:cNvPr>
        <xdr:cNvSpPr txBox="1">
          <a:spLocks noChangeArrowheads="1"/>
        </xdr:cNvSpPr>
      </xdr:nvSpPr>
      <xdr:spPr bwMode="auto">
        <a:xfrm>
          <a:off x="6581775" y="129635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3F7912B2-14E2-4D93-8AB3-EFD92AA3042E}"/>
            </a:ext>
            <a:ext uri="{147F2762-F138-4A5C-976F-8EAC2B608ADB}">
              <a16:predDERef xmlns:a16="http://schemas.microsoft.com/office/drawing/2014/main" pred="{89E1C22A-8356-44B8-9D98-E739E45DFB62}"/>
            </a:ext>
          </a:extLst>
        </xdr:cNvPr>
        <xdr:cNvSpPr txBox="1">
          <a:spLocks noChangeArrowheads="1"/>
        </xdr:cNvSpPr>
      </xdr:nvSpPr>
      <xdr:spPr bwMode="auto">
        <a:xfrm>
          <a:off x="6581775" y="129635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9009A8E-FC50-442F-B42E-0402452899C1}"/>
            </a:ext>
            <a:ext uri="{147F2762-F138-4A5C-976F-8EAC2B608ADB}">
              <a16:predDERef xmlns:a16="http://schemas.microsoft.com/office/drawing/2014/main" pred="{3F7912B2-14E2-4D93-8AB3-EFD92AA3042E}"/>
            </a:ext>
          </a:extLst>
        </xdr:cNvPr>
        <xdr:cNvSpPr txBox="1">
          <a:spLocks noChangeArrowheads="1"/>
        </xdr:cNvSpPr>
      </xdr:nvSpPr>
      <xdr:spPr bwMode="auto">
        <a:xfrm>
          <a:off x="6581775" y="129635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B3566B04-182B-4A5D-A4F4-9681F51CF031}"/>
            </a:ext>
            <a:ext uri="{147F2762-F138-4A5C-976F-8EAC2B608ADB}">
              <a16:predDERef xmlns:a16="http://schemas.microsoft.com/office/drawing/2014/main" pred="{09009A8E-FC50-442F-B42E-0402452899C1}"/>
            </a:ext>
          </a:extLst>
        </xdr:cNvPr>
        <xdr:cNvSpPr txBox="1">
          <a:spLocks noChangeArrowheads="1"/>
        </xdr:cNvSpPr>
      </xdr:nvSpPr>
      <xdr:spPr bwMode="auto">
        <a:xfrm>
          <a:off x="6581775" y="129635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6AA7D605-2076-48F0-A1BB-39C98599DA03}"/>
            </a:ext>
            <a:ext uri="{147F2762-F138-4A5C-976F-8EAC2B608ADB}">
              <a16:predDERef xmlns:a16="http://schemas.microsoft.com/office/drawing/2014/main" pred="{B3566B04-182B-4A5D-A4F4-9681F51CF031}"/>
            </a:ext>
          </a:extLst>
        </xdr:cNvPr>
        <xdr:cNvSpPr txBox="1">
          <a:spLocks noChangeArrowheads="1"/>
        </xdr:cNvSpPr>
      </xdr:nvSpPr>
      <xdr:spPr bwMode="auto">
        <a:xfrm>
          <a:off x="6581775" y="129635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D895503D-C569-48D3-A7E8-614DD307B3ED}"/>
            </a:ext>
            <a:ext uri="{147F2762-F138-4A5C-976F-8EAC2B608ADB}">
              <a16:predDERef xmlns:a16="http://schemas.microsoft.com/office/drawing/2014/main" pred="{6AA7D605-2076-48F0-A1BB-39C98599DA03}"/>
            </a:ext>
          </a:extLst>
        </xdr:cNvPr>
        <xdr:cNvSpPr txBox="1">
          <a:spLocks noChangeArrowheads="1"/>
        </xdr:cNvSpPr>
      </xdr:nvSpPr>
      <xdr:spPr bwMode="auto">
        <a:xfrm>
          <a:off x="6581775" y="129635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6A7D19D2-B3DE-4AEE-AF0A-9472D3A28162}"/>
            </a:ext>
            <a:ext uri="{147F2762-F138-4A5C-976F-8EAC2B608ADB}">
              <a16:predDERef xmlns:a16="http://schemas.microsoft.com/office/drawing/2014/main" pred="{D895503D-C569-48D3-A7E8-614DD307B3ED}"/>
            </a:ext>
          </a:extLst>
        </xdr:cNvPr>
        <xdr:cNvSpPr txBox="1">
          <a:spLocks noChangeArrowheads="1"/>
        </xdr:cNvSpPr>
      </xdr:nvSpPr>
      <xdr:spPr bwMode="auto">
        <a:xfrm>
          <a:off x="6581775" y="129635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 editAs="oneCell">
    <xdr:from>
      <xdr:col>1</xdr:col>
      <xdr:colOff>76200</xdr:colOff>
      <xdr:row>0</xdr:row>
      <xdr:rowOff>76200</xdr:rowOff>
    </xdr:from>
    <xdr:to>
      <xdr:col>7</xdr:col>
      <xdr:colOff>104775</xdr:colOff>
      <xdr:row>0</xdr:row>
      <xdr:rowOff>361950</xdr:rowOff>
    </xdr:to>
    <xdr:pic>
      <xdr:nvPicPr>
        <xdr:cNvPr id="25" name="Imagem 24" descr="Logo MB horizontal_Positive em baixa">
          <a:extLst>
            <a:ext uri="{FF2B5EF4-FFF2-40B4-BE49-F238E27FC236}">
              <a16:creationId xmlns:a16="http://schemas.microsoft.com/office/drawing/2014/main" id="{4283D6CD-35DE-44AE-A3F6-26A5B5CC18BB}"/>
            </a:ext>
            <a:ext uri="{147F2762-F138-4A5C-976F-8EAC2B608ADB}">
              <a16:predDERef xmlns:a16="http://schemas.microsoft.com/office/drawing/2014/main" pred="{6A7D19D2-B3DE-4AEE-AF0A-9472D3A28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76200"/>
          <a:ext cx="18764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252494</xdr:colOff>
      <xdr:row>19</xdr:row>
      <xdr:rowOff>226927</xdr:rowOff>
    </xdr:from>
    <xdr:to>
      <xdr:col>31</xdr:col>
      <xdr:colOff>214395</xdr:colOff>
      <xdr:row>20</xdr:row>
      <xdr:rowOff>179302</xdr:rowOff>
    </xdr:to>
    <xdr:sp macro="" textlink="">
      <xdr:nvSpPr>
        <xdr:cNvPr id="26" name="Retângulo 25">
          <a:extLst>
            <a:ext uri="{FF2B5EF4-FFF2-40B4-BE49-F238E27FC236}">
              <a16:creationId xmlns:a16="http://schemas.microsoft.com/office/drawing/2014/main" id="{0E71E303-EB91-4A4C-95CC-751DEBDA38A0}"/>
            </a:ext>
            <a:ext uri="{147F2762-F138-4A5C-976F-8EAC2B608ADB}">
              <a16:predDERef xmlns:a16="http://schemas.microsoft.com/office/drawing/2014/main" pred="{4283D6CD-35DE-44AE-A3F6-26A5B5CC18BB}"/>
            </a:ext>
          </a:extLst>
        </xdr:cNvPr>
        <xdr:cNvSpPr>
          <a:spLocks noChangeArrowheads="1"/>
        </xdr:cNvSpPr>
      </xdr:nvSpPr>
      <xdr:spPr bwMode="auto">
        <a:xfrm>
          <a:off x="9586994" y="7494502"/>
          <a:ext cx="571501" cy="419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22860" rIns="27432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Máquina </a:t>
          </a:r>
        </a:p>
      </xdr:txBody>
    </xdr:sp>
    <xdr:clientData/>
  </xdr:twoCellAnchor>
  <xdr:twoCellAnchor>
    <xdr:from>
      <xdr:col>29</xdr:col>
      <xdr:colOff>236615</xdr:colOff>
      <xdr:row>21</xdr:row>
      <xdr:rowOff>136364</xdr:rowOff>
    </xdr:from>
    <xdr:to>
      <xdr:col>31</xdr:col>
      <xdr:colOff>252490</xdr:colOff>
      <xdr:row>22</xdr:row>
      <xdr:rowOff>88738</xdr:rowOff>
    </xdr:to>
    <xdr:sp macro="" textlink="">
      <xdr:nvSpPr>
        <xdr:cNvPr id="27" name="Retângulo 26">
          <a:extLst>
            <a:ext uri="{FF2B5EF4-FFF2-40B4-BE49-F238E27FC236}">
              <a16:creationId xmlns:a16="http://schemas.microsoft.com/office/drawing/2014/main" id="{B6990387-8614-48B8-BFDF-939F32D021B4}"/>
            </a:ext>
            <a:ext uri="{147F2762-F138-4A5C-976F-8EAC2B608ADB}">
              <a16:predDERef xmlns:a16="http://schemas.microsoft.com/office/drawing/2014/main" pred="{0E71E303-EB91-4A4C-95CC-751DEBDA38A0}"/>
            </a:ext>
          </a:extLst>
        </xdr:cNvPr>
        <xdr:cNvSpPr>
          <a:spLocks noChangeArrowheads="1"/>
        </xdr:cNvSpPr>
      </xdr:nvSpPr>
      <xdr:spPr bwMode="auto">
        <a:xfrm>
          <a:off x="9571115" y="8223089"/>
          <a:ext cx="625475" cy="45719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wrap="square" lIns="27432" tIns="22860" rIns="27432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Peça </a:t>
          </a:r>
        </a:p>
      </xdr:txBody>
    </xdr:sp>
    <xdr:clientData/>
  </xdr:twoCellAnchor>
  <xdr:twoCellAnchor>
    <xdr:from>
      <xdr:col>33</xdr:col>
      <xdr:colOff>1748</xdr:colOff>
      <xdr:row>6</xdr:row>
      <xdr:rowOff>293158</xdr:rowOff>
    </xdr:from>
    <xdr:to>
      <xdr:col>44</xdr:col>
      <xdr:colOff>87272</xdr:colOff>
      <xdr:row>24</xdr:row>
      <xdr:rowOff>292337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id="{C32C5B3C-DA68-4198-B00F-CCA99CA0FB54}"/>
            </a:ext>
            <a:ext uri="{147F2762-F138-4A5C-976F-8EAC2B608ADB}">
              <a16:predDERef xmlns:a16="http://schemas.microsoft.com/office/drawing/2014/main" pred="{B6990387-8614-48B8-BFDF-939F32D021B4}"/>
            </a:ext>
          </a:extLst>
        </xdr:cNvPr>
        <xdr:cNvSpPr/>
      </xdr:nvSpPr>
      <xdr:spPr>
        <a:xfrm rot="10800000">
          <a:off x="10555448" y="2141008"/>
          <a:ext cx="3438324" cy="762870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124422</xdr:colOff>
      <xdr:row>6</xdr:row>
      <xdr:rowOff>285750</xdr:rowOff>
    </xdr:from>
    <xdr:to>
      <xdr:col>38</xdr:col>
      <xdr:colOff>170141</xdr:colOff>
      <xdr:row>24</xdr:row>
      <xdr:rowOff>257174</xdr:rowOff>
    </xdr:to>
    <xdr:sp macro="" textlink="">
      <xdr:nvSpPr>
        <xdr:cNvPr id="29" name="Retângulo 28">
          <a:extLst>
            <a:ext uri="{FF2B5EF4-FFF2-40B4-BE49-F238E27FC236}">
              <a16:creationId xmlns:a16="http://schemas.microsoft.com/office/drawing/2014/main" id="{B8404EF5-2E88-46F4-87F8-F6CE55B04228}"/>
            </a:ext>
            <a:ext uri="{147F2762-F138-4A5C-976F-8EAC2B608ADB}">
              <a16:predDERef xmlns:a16="http://schemas.microsoft.com/office/drawing/2014/main" pred="{C32C5B3C-DA68-4198-B00F-CCA99CA0FB54}"/>
            </a:ext>
          </a:extLst>
        </xdr:cNvPr>
        <xdr:cNvSpPr/>
      </xdr:nvSpPr>
      <xdr:spPr>
        <a:xfrm rot="16200000">
          <a:off x="8424507" y="5911215"/>
          <a:ext cx="7600949" cy="457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72000" tIns="72000" rIns="72000" bIns="72000" rtlCol="0" anchor="ctr"/>
        <a:lstStyle>
          <a:defPPr>
            <a:defRPr lang="pt-BR"/>
          </a:defPPr>
          <a:lvl1pPr marL="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 sz="2000">
            <a:latin typeface="Daimler CS" pitchFamily="2" charset="0"/>
          </a:endParaRPr>
        </a:p>
      </xdr:txBody>
    </xdr:sp>
    <xdr:clientData/>
  </xdr:twoCellAnchor>
  <xdr:twoCellAnchor>
    <xdr:from>
      <xdr:col>35</xdr:col>
      <xdr:colOff>257175</xdr:colOff>
      <xdr:row>13</xdr:row>
      <xdr:rowOff>114300</xdr:rowOff>
    </xdr:from>
    <xdr:to>
      <xdr:col>42</xdr:col>
      <xdr:colOff>47625</xdr:colOff>
      <xdr:row>16</xdr:row>
      <xdr:rowOff>38100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9AB43213-C815-4429-9104-022446C928CD}"/>
            </a:ext>
            <a:ext uri="{147F2762-F138-4A5C-976F-8EAC2B608ADB}">
              <a16:predDERef xmlns:a16="http://schemas.microsoft.com/office/drawing/2014/main" pred="{B8404EF5-2E88-46F4-87F8-F6CE55B04228}"/>
            </a:ext>
          </a:extLst>
        </xdr:cNvPr>
        <xdr:cNvSpPr txBox="1"/>
      </xdr:nvSpPr>
      <xdr:spPr>
        <a:xfrm>
          <a:off x="11420475" y="4838700"/>
          <a:ext cx="1924050" cy="1200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7200" b="0" i="0" u="none" strike="noStrike">
              <a:solidFill>
                <a:srgbClr val="000000"/>
              </a:solidFill>
              <a:latin typeface="Bernard MT Condensed" panose="02050806060905020404" pitchFamily="18" charset="0"/>
            </a:rPr>
            <a:t>N.A.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34</xdr:row>
      <xdr:rowOff>47625</xdr:rowOff>
    </xdr:from>
    <xdr:to>
      <xdr:col>45</xdr:col>
      <xdr:colOff>0</xdr:colOff>
      <xdr:row>35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538FA21-5C6B-4CA3-B203-0E3480A584A8}"/>
            </a:ext>
          </a:extLst>
        </xdr:cNvPr>
        <xdr:cNvSpPr txBox="1">
          <a:spLocks noChangeArrowheads="1"/>
        </xdr:cNvSpPr>
      </xdr:nvSpPr>
      <xdr:spPr bwMode="auto">
        <a:xfrm>
          <a:off x="14211300" y="1295400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863FAC2-4EB1-4837-8470-BE5E72B76FBF}"/>
            </a:ext>
            <a:ext uri="{147F2762-F138-4A5C-976F-8EAC2B608ADB}">
              <a16:predDERef xmlns:a16="http://schemas.microsoft.com/office/drawing/2014/main" pred="{4538FA21-5C6B-4CA3-B203-0E3480A584A8}"/>
            </a:ext>
          </a:extLst>
        </xdr:cNvPr>
        <xdr:cNvSpPr txBox="1">
          <a:spLocks noChangeArrowheads="1"/>
        </xdr:cNvSpPr>
      </xdr:nvSpPr>
      <xdr:spPr bwMode="auto">
        <a:xfrm>
          <a:off x="14211300" y="129063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607BF9F-E1EF-48DB-A2D2-44707153CAA2}"/>
            </a:ext>
            <a:ext uri="{147F2762-F138-4A5C-976F-8EAC2B608ADB}">
              <a16:predDERef xmlns:a16="http://schemas.microsoft.com/office/drawing/2014/main" pred="{5863FAC2-4EB1-4837-8470-BE5E72B76FBF}"/>
            </a:ext>
          </a:extLst>
        </xdr:cNvPr>
        <xdr:cNvSpPr txBox="1">
          <a:spLocks noChangeArrowheads="1"/>
        </xdr:cNvSpPr>
      </xdr:nvSpPr>
      <xdr:spPr bwMode="auto">
        <a:xfrm>
          <a:off x="14211300" y="129063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47625</xdr:rowOff>
    </xdr:from>
    <xdr:to>
      <xdr:col>45</xdr:col>
      <xdr:colOff>0</xdr:colOff>
      <xdr:row>35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BD4BA01-1FFD-4587-8701-D95E24F35992}"/>
            </a:ext>
            <a:ext uri="{147F2762-F138-4A5C-976F-8EAC2B608ADB}">
              <a16:predDERef xmlns:a16="http://schemas.microsoft.com/office/drawing/2014/main" pred="{9607BF9F-E1EF-48DB-A2D2-44707153CAA2}"/>
            </a:ext>
          </a:extLst>
        </xdr:cNvPr>
        <xdr:cNvSpPr txBox="1">
          <a:spLocks noChangeArrowheads="1"/>
        </xdr:cNvSpPr>
      </xdr:nvSpPr>
      <xdr:spPr bwMode="auto">
        <a:xfrm>
          <a:off x="14211300" y="1295400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A9DC1C3-27DD-4CF5-9338-ACBF89775E1D}"/>
            </a:ext>
            <a:ext uri="{147F2762-F138-4A5C-976F-8EAC2B608ADB}">
              <a16:predDERef xmlns:a16="http://schemas.microsoft.com/office/drawing/2014/main" pred="{CBD4BA01-1FFD-4587-8701-D95E24F35992}"/>
            </a:ext>
          </a:extLst>
        </xdr:cNvPr>
        <xdr:cNvSpPr txBox="1">
          <a:spLocks noChangeArrowheads="1"/>
        </xdr:cNvSpPr>
      </xdr:nvSpPr>
      <xdr:spPr bwMode="auto">
        <a:xfrm>
          <a:off x="14211300" y="129063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E1B3CDD-D007-4F13-9124-62A387AFF25D}"/>
            </a:ext>
            <a:ext uri="{147F2762-F138-4A5C-976F-8EAC2B608ADB}">
              <a16:predDERef xmlns:a16="http://schemas.microsoft.com/office/drawing/2014/main" pred="{CA9DC1C3-27DD-4CF5-9338-ACBF89775E1D}"/>
            </a:ext>
          </a:extLst>
        </xdr:cNvPr>
        <xdr:cNvSpPr txBox="1">
          <a:spLocks noChangeArrowheads="1"/>
        </xdr:cNvSpPr>
      </xdr:nvSpPr>
      <xdr:spPr bwMode="auto">
        <a:xfrm>
          <a:off x="14211300" y="129063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37D00EF-64A4-4A8E-88E0-4E8D828960FF}"/>
            </a:ext>
            <a:ext uri="{147F2762-F138-4A5C-976F-8EAC2B608ADB}">
              <a16:predDERef xmlns:a16="http://schemas.microsoft.com/office/drawing/2014/main" pred="{1E1B3CDD-D007-4F13-9124-62A387AFF25D}"/>
            </a:ext>
          </a:extLst>
        </xdr:cNvPr>
        <xdr:cNvSpPr txBox="1">
          <a:spLocks noChangeArrowheads="1"/>
        </xdr:cNvSpPr>
      </xdr:nvSpPr>
      <xdr:spPr bwMode="auto">
        <a:xfrm>
          <a:off x="6581775" y="1327785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8FC34D7-CDB5-463A-8340-427FE7229EC0}"/>
            </a:ext>
            <a:ext uri="{147F2762-F138-4A5C-976F-8EAC2B608ADB}">
              <a16:predDERef xmlns:a16="http://schemas.microsoft.com/office/drawing/2014/main" pred="{D37D00EF-64A4-4A8E-88E0-4E8D828960FF}"/>
            </a:ext>
          </a:extLst>
        </xdr:cNvPr>
        <xdr:cNvSpPr txBox="1">
          <a:spLocks noChangeArrowheads="1"/>
        </xdr:cNvSpPr>
      </xdr:nvSpPr>
      <xdr:spPr bwMode="auto">
        <a:xfrm>
          <a:off x="6581775" y="1327785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AD4AD68-A8FD-40DC-8241-DFFCF0E8DB0E}"/>
            </a:ext>
            <a:ext uri="{147F2762-F138-4A5C-976F-8EAC2B608ADB}">
              <a16:predDERef xmlns:a16="http://schemas.microsoft.com/office/drawing/2014/main" pred="{08FC34D7-CDB5-463A-8340-427FE7229EC0}"/>
            </a:ext>
          </a:extLst>
        </xdr:cNvPr>
        <xdr:cNvSpPr txBox="1">
          <a:spLocks noChangeArrowheads="1"/>
        </xdr:cNvSpPr>
      </xdr:nvSpPr>
      <xdr:spPr bwMode="auto">
        <a:xfrm>
          <a:off x="6581775" y="1327785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9FEDB9B-1379-4119-8E4E-0B18EFC834DF}"/>
            </a:ext>
            <a:ext uri="{147F2762-F138-4A5C-976F-8EAC2B608ADB}">
              <a16:predDERef xmlns:a16="http://schemas.microsoft.com/office/drawing/2014/main" pred="{DAD4AD68-A8FD-40DC-8241-DFFCF0E8DB0E}"/>
            </a:ext>
          </a:extLst>
        </xdr:cNvPr>
        <xdr:cNvSpPr txBox="1">
          <a:spLocks noChangeArrowheads="1"/>
        </xdr:cNvSpPr>
      </xdr:nvSpPr>
      <xdr:spPr bwMode="auto">
        <a:xfrm>
          <a:off x="6581775" y="1327785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 editAs="oneCell">
    <xdr:from>
      <xdr:col>40</xdr:col>
      <xdr:colOff>28575</xdr:colOff>
      <xdr:row>0</xdr:row>
      <xdr:rowOff>47625</xdr:rowOff>
    </xdr:from>
    <xdr:to>
      <xdr:col>43</xdr:col>
      <xdr:colOff>295275</xdr:colOff>
      <xdr:row>0</xdr:row>
      <xdr:rowOff>409575</xdr:rowOff>
    </xdr:to>
    <xdr:pic>
      <xdr:nvPicPr>
        <xdr:cNvPr id="12" name="Imagem 11" descr="Logo_TOS_ohne Text mit Headline">
          <a:extLst>
            <a:ext uri="{FF2B5EF4-FFF2-40B4-BE49-F238E27FC236}">
              <a16:creationId xmlns:a16="http://schemas.microsoft.com/office/drawing/2014/main" id="{1F6E8A1C-5EFD-4B49-AA66-DB75496C2AB7}"/>
            </a:ext>
            <a:ext uri="{147F2762-F138-4A5C-976F-8EAC2B608ADB}">
              <a16:predDERef xmlns:a16="http://schemas.microsoft.com/office/drawing/2014/main" pred="{79FEDB9B-1379-4119-8E4E-0B18EFC83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15875" y="47625"/>
          <a:ext cx="11811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661ECCC-3FAE-4C12-ABEF-D5A9DE2A8942}"/>
            </a:ext>
            <a:ext uri="{147F2762-F138-4A5C-976F-8EAC2B608ADB}">
              <a16:predDERef xmlns:a16="http://schemas.microsoft.com/office/drawing/2014/main" pred="{1F6E8A1C-5EFD-4B49-AA66-DB75496C2AB7}"/>
            </a:ext>
          </a:extLst>
        </xdr:cNvPr>
        <xdr:cNvSpPr txBox="1">
          <a:spLocks noChangeArrowheads="1"/>
        </xdr:cNvSpPr>
      </xdr:nvSpPr>
      <xdr:spPr bwMode="auto">
        <a:xfrm>
          <a:off x="6581775" y="1327785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344D834-911F-4AE8-BF5F-6D9B7EC5A6AA}"/>
            </a:ext>
            <a:ext uri="{147F2762-F138-4A5C-976F-8EAC2B608ADB}">
              <a16:predDERef xmlns:a16="http://schemas.microsoft.com/office/drawing/2014/main" pred="{0661ECCC-3FAE-4C12-ABEF-D5A9DE2A8942}"/>
            </a:ext>
          </a:extLst>
        </xdr:cNvPr>
        <xdr:cNvSpPr txBox="1">
          <a:spLocks noChangeArrowheads="1"/>
        </xdr:cNvSpPr>
      </xdr:nvSpPr>
      <xdr:spPr bwMode="auto">
        <a:xfrm>
          <a:off x="6581775" y="1327785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C947BEDE-13F4-4EB1-ACBE-580289B8B24B}"/>
            </a:ext>
            <a:ext uri="{147F2762-F138-4A5C-976F-8EAC2B608ADB}">
              <a16:predDERef xmlns:a16="http://schemas.microsoft.com/office/drawing/2014/main" pred="{E344D834-911F-4AE8-BF5F-6D9B7EC5A6AA}"/>
            </a:ext>
          </a:extLst>
        </xdr:cNvPr>
        <xdr:cNvSpPr txBox="1">
          <a:spLocks noChangeArrowheads="1"/>
        </xdr:cNvSpPr>
      </xdr:nvSpPr>
      <xdr:spPr bwMode="auto">
        <a:xfrm>
          <a:off x="6581775" y="1327785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FA51A4DA-CA6D-4DB5-9DEE-C20A23059F7A}"/>
            </a:ext>
            <a:ext uri="{147F2762-F138-4A5C-976F-8EAC2B608ADB}">
              <a16:predDERef xmlns:a16="http://schemas.microsoft.com/office/drawing/2014/main" pred="{C947BEDE-13F4-4EB1-ACBE-580289B8B24B}"/>
            </a:ext>
          </a:extLst>
        </xdr:cNvPr>
        <xdr:cNvSpPr txBox="1">
          <a:spLocks noChangeArrowheads="1"/>
        </xdr:cNvSpPr>
      </xdr:nvSpPr>
      <xdr:spPr bwMode="auto">
        <a:xfrm>
          <a:off x="6581775" y="1327785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FD4A6B83-5FC5-486A-A7B2-625034AD9DA9}"/>
            </a:ext>
            <a:ext uri="{147F2762-F138-4A5C-976F-8EAC2B608ADB}">
              <a16:predDERef xmlns:a16="http://schemas.microsoft.com/office/drawing/2014/main" pred="{FA51A4DA-CA6D-4DB5-9DEE-C20A23059F7A}"/>
            </a:ext>
          </a:extLst>
        </xdr:cNvPr>
        <xdr:cNvSpPr txBox="1">
          <a:spLocks noChangeArrowheads="1"/>
        </xdr:cNvSpPr>
      </xdr:nvSpPr>
      <xdr:spPr bwMode="auto">
        <a:xfrm>
          <a:off x="6581775" y="1295400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D4BFDCC7-4E8F-41D4-9AC9-05C4D5447E27}"/>
            </a:ext>
            <a:ext uri="{147F2762-F138-4A5C-976F-8EAC2B608ADB}">
              <a16:predDERef xmlns:a16="http://schemas.microsoft.com/office/drawing/2014/main" pred="{FD4A6B83-5FC5-486A-A7B2-625034AD9DA9}"/>
            </a:ext>
          </a:extLst>
        </xdr:cNvPr>
        <xdr:cNvSpPr txBox="1">
          <a:spLocks noChangeArrowheads="1"/>
        </xdr:cNvSpPr>
      </xdr:nvSpPr>
      <xdr:spPr bwMode="auto">
        <a:xfrm>
          <a:off x="6581775" y="1295400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88C14537-1E67-431C-8291-BE0BCD7DFA61}"/>
            </a:ext>
            <a:ext uri="{147F2762-F138-4A5C-976F-8EAC2B608ADB}">
              <a16:predDERef xmlns:a16="http://schemas.microsoft.com/office/drawing/2014/main" pred="{D4BFDCC7-4E8F-41D4-9AC9-05C4D5447E27}"/>
            </a:ext>
          </a:extLst>
        </xdr:cNvPr>
        <xdr:cNvSpPr txBox="1">
          <a:spLocks noChangeArrowheads="1"/>
        </xdr:cNvSpPr>
      </xdr:nvSpPr>
      <xdr:spPr bwMode="auto">
        <a:xfrm>
          <a:off x="6581775" y="1295400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41755175-74A9-4979-BD4A-BF9104A92268}"/>
            </a:ext>
            <a:ext uri="{147F2762-F138-4A5C-976F-8EAC2B608ADB}">
              <a16:predDERef xmlns:a16="http://schemas.microsoft.com/office/drawing/2014/main" pred="{88C14537-1E67-431C-8291-BE0BCD7DFA61}"/>
            </a:ext>
          </a:extLst>
        </xdr:cNvPr>
        <xdr:cNvSpPr txBox="1">
          <a:spLocks noChangeArrowheads="1"/>
        </xdr:cNvSpPr>
      </xdr:nvSpPr>
      <xdr:spPr bwMode="auto">
        <a:xfrm>
          <a:off x="6581775" y="1295400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A0B3317-97B8-4FFF-8D23-63683E036CE1}"/>
            </a:ext>
            <a:ext uri="{147F2762-F138-4A5C-976F-8EAC2B608ADB}">
              <a16:predDERef xmlns:a16="http://schemas.microsoft.com/office/drawing/2014/main" pred="{41755175-74A9-4979-BD4A-BF9104A92268}"/>
            </a:ext>
          </a:extLst>
        </xdr:cNvPr>
        <xdr:cNvSpPr txBox="1">
          <a:spLocks noChangeArrowheads="1"/>
        </xdr:cNvSpPr>
      </xdr:nvSpPr>
      <xdr:spPr bwMode="auto">
        <a:xfrm>
          <a:off x="6581775" y="1295400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CFB824DA-9B4B-4496-B993-8F7585890C65}"/>
            </a:ext>
            <a:ext uri="{147F2762-F138-4A5C-976F-8EAC2B608ADB}">
              <a16:predDERef xmlns:a16="http://schemas.microsoft.com/office/drawing/2014/main" pred="{AA0B3317-97B8-4FFF-8D23-63683E036CE1}"/>
            </a:ext>
          </a:extLst>
        </xdr:cNvPr>
        <xdr:cNvSpPr txBox="1">
          <a:spLocks noChangeArrowheads="1"/>
        </xdr:cNvSpPr>
      </xdr:nvSpPr>
      <xdr:spPr bwMode="auto">
        <a:xfrm>
          <a:off x="6581775" y="1295400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4B69ADE5-ED47-4D5C-B5D2-3A3BF326FBF8}"/>
            </a:ext>
            <a:ext uri="{147F2762-F138-4A5C-976F-8EAC2B608ADB}">
              <a16:predDERef xmlns:a16="http://schemas.microsoft.com/office/drawing/2014/main" pred="{CFB824DA-9B4B-4496-B993-8F7585890C65}"/>
            </a:ext>
          </a:extLst>
        </xdr:cNvPr>
        <xdr:cNvSpPr txBox="1">
          <a:spLocks noChangeArrowheads="1"/>
        </xdr:cNvSpPr>
      </xdr:nvSpPr>
      <xdr:spPr bwMode="auto">
        <a:xfrm>
          <a:off x="6581775" y="1295400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DC4863F3-E56D-41A1-A839-4B086424649E}"/>
            </a:ext>
            <a:ext uri="{147F2762-F138-4A5C-976F-8EAC2B608ADB}">
              <a16:predDERef xmlns:a16="http://schemas.microsoft.com/office/drawing/2014/main" pred="{4B69ADE5-ED47-4D5C-B5D2-3A3BF326FBF8}"/>
            </a:ext>
          </a:extLst>
        </xdr:cNvPr>
        <xdr:cNvSpPr txBox="1">
          <a:spLocks noChangeArrowheads="1"/>
        </xdr:cNvSpPr>
      </xdr:nvSpPr>
      <xdr:spPr bwMode="auto">
        <a:xfrm>
          <a:off x="6581775" y="1295400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 editAs="oneCell">
    <xdr:from>
      <xdr:col>1</xdr:col>
      <xdr:colOff>76200</xdr:colOff>
      <xdr:row>0</xdr:row>
      <xdr:rowOff>76200</xdr:rowOff>
    </xdr:from>
    <xdr:to>
      <xdr:col>7</xdr:col>
      <xdr:colOff>104775</xdr:colOff>
      <xdr:row>0</xdr:row>
      <xdr:rowOff>361950</xdr:rowOff>
    </xdr:to>
    <xdr:pic>
      <xdr:nvPicPr>
        <xdr:cNvPr id="25" name="Imagem 24" descr="Logo MB horizontal_Positive em baixa">
          <a:extLst>
            <a:ext uri="{FF2B5EF4-FFF2-40B4-BE49-F238E27FC236}">
              <a16:creationId xmlns:a16="http://schemas.microsoft.com/office/drawing/2014/main" id="{E69D4006-69EE-4ABF-9E4F-E822E272BB0E}"/>
            </a:ext>
            <a:ext uri="{147F2762-F138-4A5C-976F-8EAC2B608ADB}">
              <a16:predDERef xmlns:a16="http://schemas.microsoft.com/office/drawing/2014/main" pred="{DC4863F3-E56D-41A1-A839-4B0864246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76200"/>
          <a:ext cx="18764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252494</xdr:colOff>
      <xdr:row>19</xdr:row>
      <xdr:rowOff>226927</xdr:rowOff>
    </xdr:from>
    <xdr:to>
      <xdr:col>31</xdr:col>
      <xdr:colOff>214395</xdr:colOff>
      <xdr:row>20</xdr:row>
      <xdr:rowOff>179302</xdr:rowOff>
    </xdr:to>
    <xdr:sp macro="" textlink="">
      <xdr:nvSpPr>
        <xdr:cNvPr id="26" name="Retângulo 25">
          <a:extLst>
            <a:ext uri="{FF2B5EF4-FFF2-40B4-BE49-F238E27FC236}">
              <a16:creationId xmlns:a16="http://schemas.microsoft.com/office/drawing/2014/main" id="{47AB313E-39AC-4DD2-8E42-BC0DB58300BB}"/>
            </a:ext>
            <a:ext uri="{147F2762-F138-4A5C-976F-8EAC2B608ADB}">
              <a16:predDERef xmlns:a16="http://schemas.microsoft.com/office/drawing/2014/main" pred="{E69D4006-69EE-4ABF-9E4F-E822E272BB0E}"/>
            </a:ext>
          </a:extLst>
        </xdr:cNvPr>
        <xdr:cNvSpPr>
          <a:spLocks noChangeArrowheads="1"/>
        </xdr:cNvSpPr>
      </xdr:nvSpPr>
      <xdr:spPr bwMode="auto">
        <a:xfrm>
          <a:off x="9586994" y="7484977"/>
          <a:ext cx="571501" cy="419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22860" rIns="27432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Máquina </a:t>
          </a:r>
        </a:p>
      </xdr:txBody>
    </xdr:sp>
    <xdr:clientData/>
  </xdr:twoCellAnchor>
  <xdr:twoCellAnchor>
    <xdr:from>
      <xdr:col>29</xdr:col>
      <xdr:colOff>236615</xdr:colOff>
      <xdr:row>21</xdr:row>
      <xdr:rowOff>136364</xdr:rowOff>
    </xdr:from>
    <xdr:to>
      <xdr:col>31</xdr:col>
      <xdr:colOff>252490</xdr:colOff>
      <xdr:row>22</xdr:row>
      <xdr:rowOff>88738</xdr:rowOff>
    </xdr:to>
    <xdr:sp macro="" textlink="">
      <xdr:nvSpPr>
        <xdr:cNvPr id="27" name="Retângulo 26">
          <a:extLst>
            <a:ext uri="{FF2B5EF4-FFF2-40B4-BE49-F238E27FC236}">
              <a16:creationId xmlns:a16="http://schemas.microsoft.com/office/drawing/2014/main" id="{31B98729-8989-469E-A28D-DB9FA4EA6710}"/>
            </a:ext>
            <a:ext uri="{147F2762-F138-4A5C-976F-8EAC2B608ADB}">
              <a16:predDERef xmlns:a16="http://schemas.microsoft.com/office/drawing/2014/main" pred="{47AB313E-39AC-4DD2-8E42-BC0DB58300BB}"/>
            </a:ext>
          </a:extLst>
        </xdr:cNvPr>
        <xdr:cNvSpPr>
          <a:spLocks noChangeArrowheads="1"/>
        </xdr:cNvSpPr>
      </xdr:nvSpPr>
      <xdr:spPr bwMode="auto">
        <a:xfrm>
          <a:off x="9571115" y="8213564"/>
          <a:ext cx="625475" cy="45719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wrap="square" lIns="27432" tIns="22860" rIns="27432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Peça </a:t>
          </a:r>
        </a:p>
      </xdr:txBody>
    </xdr:sp>
    <xdr:clientData/>
  </xdr:twoCellAnchor>
  <xdr:twoCellAnchor>
    <xdr:from>
      <xdr:col>33</xdr:col>
      <xdr:colOff>1748</xdr:colOff>
      <xdr:row>6</xdr:row>
      <xdr:rowOff>293158</xdr:rowOff>
    </xdr:from>
    <xdr:to>
      <xdr:col>44</xdr:col>
      <xdr:colOff>87272</xdr:colOff>
      <xdr:row>24</xdr:row>
      <xdr:rowOff>292337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id="{35335384-F309-436A-944B-46119C5F752F}"/>
            </a:ext>
            <a:ext uri="{147F2762-F138-4A5C-976F-8EAC2B608ADB}">
              <a16:predDERef xmlns:a16="http://schemas.microsoft.com/office/drawing/2014/main" pred="{31B98729-8989-469E-A28D-DB9FA4EA6710}"/>
            </a:ext>
          </a:extLst>
        </xdr:cNvPr>
        <xdr:cNvSpPr/>
      </xdr:nvSpPr>
      <xdr:spPr>
        <a:xfrm rot="10800000">
          <a:off x="10555448" y="2160058"/>
          <a:ext cx="3438324" cy="760012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124422</xdr:colOff>
      <xdr:row>6</xdr:row>
      <xdr:rowOff>285750</xdr:rowOff>
    </xdr:from>
    <xdr:to>
      <xdr:col>38</xdr:col>
      <xdr:colOff>170141</xdr:colOff>
      <xdr:row>24</xdr:row>
      <xdr:rowOff>257174</xdr:rowOff>
    </xdr:to>
    <xdr:sp macro="" textlink="">
      <xdr:nvSpPr>
        <xdr:cNvPr id="29" name="Retângulo 28">
          <a:extLst>
            <a:ext uri="{FF2B5EF4-FFF2-40B4-BE49-F238E27FC236}">
              <a16:creationId xmlns:a16="http://schemas.microsoft.com/office/drawing/2014/main" id="{7F1F242B-3313-4E37-80FD-35F1519F29A8}"/>
            </a:ext>
            <a:ext uri="{147F2762-F138-4A5C-976F-8EAC2B608ADB}">
              <a16:predDERef xmlns:a16="http://schemas.microsoft.com/office/drawing/2014/main" pred="{35335384-F309-436A-944B-46119C5F752F}"/>
            </a:ext>
          </a:extLst>
        </xdr:cNvPr>
        <xdr:cNvSpPr/>
      </xdr:nvSpPr>
      <xdr:spPr>
        <a:xfrm rot="16200000">
          <a:off x="8438795" y="5915977"/>
          <a:ext cx="7572374" cy="457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72000" tIns="72000" rIns="72000" bIns="72000" rtlCol="0" anchor="ctr"/>
        <a:lstStyle>
          <a:defPPr>
            <a:defRPr lang="pt-BR"/>
          </a:defPPr>
          <a:lvl1pPr marL="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 sz="2000">
            <a:latin typeface="Daimler CS" pitchFamily="2" charset="0"/>
          </a:endParaRPr>
        </a:p>
      </xdr:txBody>
    </xdr:sp>
    <xdr:clientData/>
  </xdr:twoCellAnchor>
  <xdr:twoCellAnchor>
    <xdr:from>
      <xdr:col>35</xdr:col>
      <xdr:colOff>257175</xdr:colOff>
      <xdr:row>13</xdr:row>
      <xdr:rowOff>114300</xdr:rowOff>
    </xdr:from>
    <xdr:to>
      <xdr:col>42</xdr:col>
      <xdr:colOff>47625</xdr:colOff>
      <xdr:row>16</xdr:row>
      <xdr:rowOff>38100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7CEC34D-AD53-40C1-8D57-C9249FDA93E4}"/>
            </a:ext>
            <a:ext uri="{147F2762-F138-4A5C-976F-8EAC2B608ADB}">
              <a16:predDERef xmlns:a16="http://schemas.microsoft.com/office/drawing/2014/main" pred="{7F1F242B-3313-4E37-80FD-35F1519F29A8}"/>
            </a:ext>
          </a:extLst>
        </xdr:cNvPr>
        <xdr:cNvSpPr txBox="1"/>
      </xdr:nvSpPr>
      <xdr:spPr>
        <a:xfrm>
          <a:off x="11420475" y="4829175"/>
          <a:ext cx="1924050" cy="1200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7200" b="0" i="0" u="none" strike="noStrike">
              <a:solidFill>
                <a:srgbClr val="000000"/>
              </a:solidFill>
              <a:latin typeface="Bernard MT Condensed" panose="02050806060905020404" pitchFamily="18" charset="0"/>
            </a:rPr>
            <a:t>N.A.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34</xdr:row>
      <xdr:rowOff>47625</xdr:rowOff>
    </xdr:from>
    <xdr:to>
      <xdr:col>45</xdr:col>
      <xdr:colOff>0</xdr:colOff>
      <xdr:row>35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54E08E2-095C-4EAD-AF8A-854AECE5432C}"/>
            </a:ext>
          </a:extLst>
        </xdr:cNvPr>
        <xdr:cNvSpPr txBox="1">
          <a:spLocks noChangeArrowheads="1"/>
        </xdr:cNvSpPr>
      </xdr:nvSpPr>
      <xdr:spPr bwMode="auto">
        <a:xfrm>
          <a:off x="14211300" y="133064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5696618-F114-4D26-98C9-AB46664440C9}"/>
            </a:ext>
            <a:ext uri="{147F2762-F138-4A5C-976F-8EAC2B608ADB}">
              <a16:predDERef xmlns:a16="http://schemas.microsoft.com/office/drawing/2014/main" pred="{F54E08E2-095C-4EAD-AF8A-854AECE5432C}"/>
            </a:ext>
          </a:extLst>
        </xdr:cNvPr>
        <xdr:cNvSpPr txBox="1">
          <a:spLocks noChangeArrowheads="1"/>
        </xdr:cNvSpPr>
      </xdr:nvSpPr>
      <xdr:spPr bwMode="auto">
        <a:xfrm>
          <a:off x="14211300" y="132588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79CE579-01D2-4AD0-B9D2-9D95EB5CA982}"/>
            </a:ext>
            <a:ext uri="{147F2762-F138-4A5C-976F-8EAC2B608ADB}">
              <a16:predDERef xmlns:a16="http://schemas.microsoft.com/office/drawing/2014/main" pred="{35696618-F114-4D26-98C9-AB46664440C9}"/>
            </a:ext>
          </a:extLst>
        </xdr:cNvPr>
        <xdr:cNvSpPr txBox="1">
          <a:spLocks noChangeArrowheads="1"/>
        </xdr:cNvSpPr>
      </xdr:nvSpPr>
      <xdr:spPr bwMode="auto">
        <a:xfrm>
          <a:off x="14211300" y="132588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47625</xdr:rowOff>
    </xdr:from>
    <xdr:to>
      <xdr:col>45</xdr:col>
      <xdr:colOff>0</xdr:colOff>
      <xdr:row>35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804B279-C772-4E2D-9D01-D0733ACC6404}"/>
            </a:ext>
            <a:ext uri="{147F2762-F138-4A5C-976F-8EAC2B608ADB}">
              <a16:predDERef xmlns:a16="http://schemas.microsoft.com/office/drawing/2014/main" pred="{C79CE579-01D2-4AD0-B9D2-9D95EB5CA982}"/>
            </a:ext>
          </a:extLst>
        </xdr:cNvPr>
        <xdr:cNvSpPr txBox="1">
          <a:spLocks noChangeArrowheads="1"/>
        </xdr:cNvSpPr>
      </xdr:nvSpPr>
      <xdr:spPr bwMode="auto">
        <a:xfrm>
          <a:off x="14211300" y="133064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28CFB58-20D9-4C34-A981-C9B0B52EDFE4}"/>
            </a:ext>
            <a:ext uri="{147F2762-F138-4A5C-976F-8EAC2B608ADB}">
              <a16:predDERef xmlns:a16="http://schemas.microsoft.com/office/drawing/2014/main" pred="{2804B279-C772-4E2D-9D01-D0733ACC6404}"/>
            </a:ext>
          </a:extLst>
        </xdr:cNvPr>
        <xdr:cNvSpPr txBox="1">
          <a:spLocks noChangeArrowheads="1"/>
        </xdr:cNvSpPr>
      </xdr:nvSpPr>
      <xdr:spPr bwMode="auto">
        <a:xfrm>
          <a:off x="14211300" y="132588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7FC883D-7694-4D38-A299-381F22058761}"/>
            </a:ext>
            <a:ext uri="{147F2762-F138-4A5C-976F-8EAC2B608ADB}">
              <a16:predDERef xmlns:a16="http://schemas.microsoft.com/office/drawing/2014/main" pred="{C28CFB58-20D9-4C34-A981-C9B0B52EDFE4}"/>
            </a:ext>
          </a:extLst>
        </xdr:cNvPr>
        <xdr:cNvSpPr txBox="1">
          <a:spLocks noChangeArrowheads="1"/>
        </xdr:cNvSpPr>
      </xdr:nvSpPr>
      <xdr:spPr bwMode="auto">
        <a:xfrm>
          <a:off x="14211300" y="132588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97768EC-31A4-48A0-B19A-240FD1C57553}"/>
            </a:ext>
            <a:ext uri="{147F2762-F138-4A5C-976F-8EAC2B608ADB}">
              <a16:predDERef xmlns:a16="http://schemas.microsoft.com/office/drawing/2014/main" pred="{A7FC883D-7694-4D38-A299-381F22058761}"/>
            </a:ext>
          </a:extLst>
        </xdr:cNvPr>
        <xdr:cNvSpPr txBox="1">
          <a:spLocks noChangeArrowheads="1"/>
        </xdr:cNvSpPr>
      </xdr:nvSpPr>
      <xdr:spPr bwMode="auto">
        <a:xfrm>
          <a:off x="6581775" y="136302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F1EF944-688E-495C-82E5-06655B7D490D}"/>
            </a:ext>
            <a:ext uri="{147F2762-F138-4A5C-976F-8EAC2B608ADB}">
              <a16:predDERef xmlns:a16="http://schemas.microsoft.com/office/drawing/2014/main" pred="{997768EC-31A4-48A0-B19A-240FD1C57553}"/>
            </a:ext>
          </a:extLst>
        </xdr:cNvPr>
        <xdr:cNvSpPr txBox="1">
          <a:spLocks noChangeArrowheads="1"/>
        </xdr:cNvSpPr>
      </xdr:nvSpPr>
      <xdr:spPr bwMode="auto">
        <a:xfrm>
          <a:off x="6581775" y="136302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FB7614B-3954-4AFF-A162-CFDFC2986FC2}"/>
            </a:ext>
            <a:ext uri="{147F2762-F138-4A5C-976F-8EAC2B608ADB}">
              <a16:predDERef xmlns:a16="http://schemas.microsoft.com/office/drawing/2014/main" pred="{0F1EF944-688E-495C-82E5-06655B7D490D}"/>
            </a:ext>
          </a:extLst>
        </xdr:cNvPr>
        <xdr:cNvSpPr txBox="1">
          <a:spLocks noChangeArrowheads="1"/>
        </xdr:cNvSpPr>
      </xdr:nvSpPr>
      <xdr:spPr bwMode="auto">
        <a:xfrm>
          <a:off x="6581775" y="136302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E97F82C-B942-4A72-8D49-81A250536B0B}"/>
            </a:ext>
            <a:ext uri="{147F2762-F138-4A5C-976F-8EAC2B608ADB}">
              <a16:predDERef xmlns:a16="http://schemas.microsoft.com/office/drawing/2014/main" pred="{4FB7614B-3954-4AFF-A162-CFDFC2986FC2}"/>
            </a:ext>
          </a:extLst>
        </xdr:cNvPr>
        <xdr:cNvSpPr txBox="1">
          <a:spLocks noChangeArrowheads="1"/>
        </xdr:cNvSpPr>
      </xdr:nvSpPr>
      <xdr:spPr bwMode="auto">
        <a:xfrm>
          <a:off x="6581775" y="136302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 editAs="oneCell">
    <xdr:from>
      <xdr:col>40</xdr:col>
      <xdr:colOff>28575</xdr:colOff>
      <xdr:row>0</xdr:row>
      <xdr:rowOff>47625</xdr:rowOff>
    </xdr:from>
    <xdr:to>
      <xdr:col>43</xdr:col>
      <xdr:colOff>295275</xdr:colOff>
      <xdr:row>0</xdr:row>
      <xdr:rowOff>409575</xdr:rowOff>
    </xdr:to>
    <xdr:pic>
      <xdr:nvPicPr>
        <xdr:cNvPr id="12" name="Imagem 11" descr="Logo_TOS_ohne Text mit Headline">
          <a:extLst>
            <a:ext uri="{FF2B5EF4-FFF2-40B4-BE49-F238E27FC236}">
              <a16:creationId xmlns:a16="http://schemas.microsoft.com/office/drawing/2014/main" id="{3263FEB0-108A-4AC0-AB19-D530F56CBED4}"/>
            </a:ext>
            <a:ext uri="{147F2762-F138-4A5C-976F-8EAC2B608ADB}">
              <a16:predDERef xmlns:a16="http://schemas.microsoft.com/office/drawing/2014/main" pred="{6E97F82C-B942-4A72-8D49-81A250536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15875" y="47625"/>
          <a:ext cx="11811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99445F5-0013-4CFD-A431-DFF7B2938A50}"/>
            </a:ext>
            <a:ext uri="{147F2762-F138-4A5C-976F-8EAC2B608ADB}">
              <a16:predDERef xmlns:a16="http://schemas.microsoft.com/office/drawing/2014/main" pred="{3263FEB0-108A-4AC0-AB19-D530F56CBED4}"/>
            </a:ext>
          </a:extLst>
        </xdr:cNvPr>
        <xdr:cNvSpPr txBox="1">
          <a:spLocks noChangeArrowheads="1"/>
        </xdr:cNvSpPr>
      </xdr:nvSpPr>
      <xdr:spPr bwMode="auto">
        <a:xfrm>
          <a:off x="6581775" y="136302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85540A4-BA5F-4A36-BD30-9F630A396C69}"/>
            </a:ext>
            <a:ext uri="{147F2762-F138-4A5C-976F-8EAC2B608ADB}">
              <a16:predDERef xmlns:a16="http://schemas.microsoft.com/office/drawing/2014/main" pred="{699445F5-0013-4CFD-A431-DFF7B2938A50}"/>
            </a:ext>
          </a:extLst>
        </xdr:cNvPr>
        <xdr:cNvSpPr txBox="1">
          <a:spLocks noChangeArrowheads="1"/>
        </xdr:cNvSpPr>
      </xdr:nvSpPr>
      <xdr:spPr bwMode="auto">
        <a:xfrm>
          <a:off x="6581775" y="136302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E590D99-0ED5-44C2-9F97-585BF662E9CE}"/>
            </a:ext>
            <a:ext uri="{147F2762-F138-4A5C-976F-8EAC2B608ADB}">
              <a16:predDERef xmlns:a16="http://schemas.microsoft.com/office/drawing/2014/main" pred="{E85540A4-BA5F-4A36-BD30-9F630A396C69}"/>
            </a:ext>
          </a:extLst>
        </xdr:cNvPr>
        <xdr:cNvSpPr txBox="1">
          <a:spLocks noChangeArrowheads="1"/>
        </xdr:cNvSpPr>
      </xdr:nvSpPr>
      <xdr:spPr bwMode="auto">
        <a:xfrm>
          <a:off x="6581775" y="136302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3D4EE78A-F2CA-4BDA-A9FE-915F0F37E455}"/>
            </a:ext>
            <a:ext uri="{147F2762-F138-4A5C-976F-8EAC2B608ADB}">
              <a16:predDERef xmlns:a16="http://schemas.microsoft.com/office/drawing/2014/main" pred="{5E590D99-0ED5-44C2-9F97-585BF662E9CE}"/>
            </a:ext>
          </a:extLst>
        </xdr:cNvPr>
        <xdr:cNvSpPr txBox="1">
          <a:spLocks noChangeArrowheads="1"/>
        </xdr:cNvSpPr>
      </xdr:nvSpPr>
      <xdr:spPr bwMode="auto">
        <a:xfrm>
          <a:off x="6581775" y="136302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3F0FDCA2-2159-4C3C-8B8A-371F2CBC5583}"/>
            </a:ext>
            <a:ext uri="{147F2762-F138-4A5C-976F-8EAC2B608ADB}">
              <a16:predDERef xmlns:a16="http://schemas.microsoft.com/office/drawing/2014/main" pred="{3D4EE78A-F2CA-4BDA-A9FE-915F0F37E455}"/>
            </a:ext>
          </a:extLst>
        </xdr:cNvPr>
        <xdr:cNvSpPr txBox="1">
          <a:spLocks noChangeArrowheads="1"/>
        </xdr:cNvSpPr>
      </xdr:nvSpPr>
      <xdr:spPr bwMode="auto">
        <a:xfrm>
          <a:off x="6581775" y="133064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967E1044-387B-4E44-BB64-66A9CAECB51B}"/>
            </a:ext>
            <a:ext uri="{147F2762-F138-4A5C-976F-8EAC2B608ADB}">
              <a16:predDERef xmlns:a16="http://schemas.microsoft.com/office/drawing/2014/main" pred="{3F0FDCA2-2159-4C3C-8B8A-371F2CBC5583}"/>
            </a:ext>
          </a:extLst>
        </xdr:cNvPr>
        <xdr:cNvSpPr txBox="1">
          <a:spLocks noChangeArrowheads="1"/>
        </xdr:cNvSpPr>
      </xdr:nvSpPr>
      <xdr:spPr bwMode="auto">
        <a:xfrm>
          <a:off x="6581775" y="133064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31E6AFBF-C81F-4D74-8DC4-AE90019D2195}"/>
            </a:ext>
            <a:ext uri="{147F2762-F138-4A5C-976F-8EAC2B608ADB}">
              <a16:predDERef xmlns:a16="http://schemas.microsoft.com/office/drawing/2014/main" pred="{967E1044-387B-4E44-BB64-66A9CAECB51B}"/>
            </a:ext>
          </a:extLst>
        </xdr:cNvPr>
        <xdr:cNvSpPr txBox="1">
          <a:spLocks noChangeArrowheads="1"/>
        </xdr:cNvSpPr>
      </xdr:nvSpPr>
      <xdr:spPr bwMode="auto">
        <a:xfrm>
          <a:off x="6581775" y="133064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22A9202-CDCE-4C2C-80D5-EFC502502FA3}"/>
            </a:ext>
            <a:ext uri="{147F2762-F138-4A5C-976F-8EAC2B608ADB}">
              <a16:predDERef xmlns:a16="http://schemas.microsoft.com/office/drawing/2014/main" pred="{31E6AFBF-C81F-4D74-8DC4-AE90019D2195}"/>
            </a:ext>
          </a:extLst>
        </xdr:cNvPr>
        <xdr:cNvSpPr txBox="1">
          <a:spLocks noChangeArrowheads="1"/>
        </xdr:cNvSpPr>
      </xdr:nvSpPr>
      <xdr:spPr bwMode="auto">
        <a:xfrm>
          <a:off x="6581775" y="133064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2F7DE9D1-E0AC-4E22-9C91-684698171651}"/>
            </a:ext>
            <a:ext uri="{147F2762-F138-4A5C-976F-8EAC2B608ADB}">
              <a16:predDERef xmlns:a16="http://schemas.microsoft.com/office/drawing/2014/main" pred="{622A9202-CDCE-4C2C-80D5-EFC502502FA3}"/>
            </a:ext>
          </a:extLst>
        </xdr:cNvPr>
        <xdr:cNvSpPr txBox="1">
          <a:spLocks noChangeArrowheads="1"/>
        </xdr:cNvSpPr>
      </xdr:nvSpPr>
      <xdr:spPr bwMode="auto">
        <a:xfrm>
          <a:off x="6581775" y="133064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908E776E-474F-4781-A686-B3CE14F5BE42}"/>
            </a:ext>
            <a:ext uri="{147F2762-F138-4A5C-976F-8EAC2B608ADB}">
              <a16:predDERef xmlns:a16="http://schemas.microsoft.com/office/drawing/2014/main" pred="{2F7DE9D1-E0AC-4E22-9C91-684698171651}"/>
            </a:ext>
          </a:extLst>
        </xdr:cNvPr>
        <xdr:cNvSpPr txBox="1">
          <a:spLocks noChangeArrowheads="1"/>
        </xdr:cNvSpPr>
      </xdr:nvSpPr>
      <xdr:spPr bwMode="auto">
        <a:xfrm>
          <a:off x="6581775" y="133064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A4A696DA-8183-4BBA-A526-68D87C032744}"/>
            </a:ext>
            <a:ext uri="{147F2762-F138-4A5C-976F-8EAC2B608ADB}">
              <a16:predDERef xmlns:a16="http://schemas.microsoft.com/office/drawing/2014/main" pred="{908E776E-474F-4781-A686-B3CE14F5BE42}"/>
            </a:ext>
          </a:extLst>
        </xdr:cNvPr>
        <xdr:cNvSpPr txBox="1">
          <a:spLocks noChangeArrowheads="1"/>
        </xdr:cNvSpPr>
      </xdr:nvSpPr>
      <xdr:spPr bwMode="auto">
        <a:xfrm>
          <a:off x="6581775" y="133064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2F1ED3D1-606C-4934-BA29-274049D4020D}"/>
            </a:ext>
            <a:ext uri="{147F2762-F138-4A5C-976F-8EAC2B608ADB}">
              <a16:predDERef xmlns:a16="http://schemas.microsoft.com/office/drawing/2014/main" pred="{A4A696DA-8183-4BBA-A526-68D87C032744}"/>
            </a:ext>
          </a:extLst>
        </xdr:cNvPr>
        <xdr:cNvSpPr txBox="1">
          <a:spLocks noChangeArrowheads="1"/>
        </xdr:cNvSpPr>
      </xdr:nvSpPr>
      <xdr:spPr bwMode="auto">
        <a:xfrm>
          <a:off x="6581775" y="133064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 editAs="oneCell">
    <xdr:from>
      <xdr:col>1</xdr:col>
      <xdr:colOff>76200</xdr:colOff>
      <xdr:row>0</xdr:row>
      <xdr:rowOff>76200</xdr:rowOff>
    </xdr:from>
    <xdr:to>
      <xdr:col>7</xdr:col>
      <xdr:colOff>104775</xdr:colOff>
      <xdr:row>0</xdr:row>
      <xdr:rowOff>361950</xdr:rowOff>
    </xdr:to>
    <xdr:pic>
      <xdr:nvPicPr>
        <xdr:cNvPr id="25" name="Imagem 24" descr="Logo MB horizontal_Positive em baixa">
          <a:extLst>
            <a:ext uri="{FF2B5EF4-FFF2-40B4-BE49-F238E27FC236}">
              <a16:creationId xmlns:a16="http://schemas.microsoft.com/office/drawing/2014/main" id="{D21D3978-4D89-402E-ACE4-B1A02A357C89}"/>
            </a:ext>
            <a:ext uri="{147F2762-F138-4A5C-976F-8EAC2B608ADB}">
              <a16:predDERef xmlns:a16="http://schemas.microsoft.com/office/drawing/2014/main" pred="{2F1ED3D1-606C-4934-BA29-274049D40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76200"/>
          <a:ext cx="18764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252494</xdr:colOff>
      <xdr:row>19</xdr:row>
      <xdr:rowOff>226927</xdr:rowOff>
    </xdr:from>
    <xdr:to>
      <xdr:col>31</xdr:col>
      <xdr:colOff>214395</xdr:colOff>
      <xdr:row>20</xdr:row>
      <xdr:rowOff>179302</xdr:rowOff>
    </xdr:to>
    <xdr:sp macro="" textlink="">
      <xdr:nvSpPr>
        <xdr:cNvPr id="26" name="Retângulo 25">
          <a:extLst>
            <a:ext uri="{FF2B5EF4-FFF2-40B4-BE49-F238E27FC236}">
              <a16:creationId xmlns:a16="http://schemas.microsoft.com/office/drawing/2014/main" id="{71EB7BAB-FAD2-4C70-BE16-B3DA1E6EB501}"/>
            </a:ext>
            <a:ext uri="{147F2762-F138-4A5C-976F-8EAC2B608ADB}">
              <a16:predDERef xmlns:a16="http://schemas.microsoft.com/office/drawing/2014/main" pred="{D21D3978-4D89-402E-ACE4-B1A02A357C89}"/>
            </a:ext>
          </a:extLst>
        </xdr:cNvPr>
        <xdr:cNvSpPr>
          <a:spLocks noChangeArrowheads="1"/>
        </xdr:cNvSpPr>
      </xdr:nvSpPr>
      <xdr:spPr bwMode="auto">
        <a:xfrm>
          <a:off x="9586994" y="7837402"/>
          <a:ext cx="571501" cy="419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22860" rIns="27432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Máquina </a:t>
          </a:r>
        </a:p>
      </xdr:txBody>
    </xdr:sp>
    <xdr:clientData/>
  </xdr:twoCellAnchor>
  <xdr:twoCellAnchor>
    <xdr:from>
      <xdr:col>29</xdr:col>
      <xdr:colOff>236615</xdr:colOff>
      <xdr:row>21</xdr:row>
      <xdr:rowOff>136364</xdr:rowOff>
    </xdr:from>
    <xdr:to>
      <xdr:col>31</xdr:col>
      <xdr:colOff>252490</xdr:colOff>
      <xdr:row>22</xdr:row>
      <xdr:rowOff>88738</xdr:rowOff>
    </xdr:to>
    <xdr:sp macro="" textlink="">
      <xdr:nvSpPr>
        <xdr:cNvPr id="27" name="Retângulo 26">
          <a:extLst>
            <a:ext uri="{FF2B5EF4-FFF2-40B4-BE49-F238E27FC236}">
              <a16:creationId xmlns:a16="http://schemas.microsoft.com/office/drawing/2014/main" id="{39CFB1C6-84BB-4B8C-B7E7-4B19F8C18195}"/>
            </a:ext>
            <a:ext uri="{147F2762-F138-4A5C-976F-8EAC2B608ADB}">
              <a16:predDERef xmlns:a16="http://schemas.microsoft.com/office/drawing/2014/main" pred="{71EB7BAB-FAD2-4C70-BE16-B3DA1E6EB501}"/>
            </a:ext>
          </a:extLst>
        </xdr:cNvPr>
        <xdr:cNvSpPr>
          <a:spLocks noChangeArrowheads="1"/>
        </xdr:cNvSpPr>
      </xdr:nvSpPr>
      <xdr:spPr bwMode="auto">
        <a:xfrm>
          <a:off x="9571115" y="8565989"/>
          <a:ext cx="625475" cy="45719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wrap="square" lIns="27432" tIns="22860" rIns="27432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Peça </a:t>
          </a:r>
        </a:p>
      </xdr:txBody>
    </xdr:sp>
    <xdr:clientData/>
  </xdr:twoCellAnchor>
  <xdr:twoCellAnchor>
    <xdr:from>
      <xdr:col>33</xdr:col>
      <xdr:colOff>1748</xdr:colOff>
      <xdr:row>6</xdr:row>
      <xdr:rowOff>293158</xdr:rowOff>
    </xdr:from>
    <xdr:to>
      <xdr:col>44</xdr:col>
      <xdr:colOff>87272</xdr:colOff>
      <xdr:row>24</xdr:row>
      <xdr:rowOff>292337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id="{33A8F6E3-4FD6-4C57-A845-041D67FC26AF}"/>
            </a:ext>
            <a:ext uri="{147F2762-F138-4A5C-976F-8EAC2B608ADB}">
              <a16:predDERef xmlns:a16="http://schemas.microsoft.com/office/drawing/2014/main" pred="{39CFB1C6-84BB-4B8C-B7E7-4B19F8C18195}"/>
            </a:ext>
          </a:extLst>
        </xdr:cNvPr>
        <xdr:cNvSpPr/>
      </xdr:nvSpPr>
      <xdr:spPr>
        <a:xfrm rot="10800000">
          <a:off x="10555448" y="2160058"/>
          <a:ext cx="3438324" cy="795255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124422</xdr:colOff>
      <xdr:row>6</xdr:row>
      <xdr:rowOff>285750</xdr:rowOff>
    </xdr:from>
    <xdr:to>
      <xdr:col>38</xdr:col>
      <xdr:colOff>170141</xdr:colOff>
      <xdr:row>24</xdr:row>
      <xdr:rowOff>257174</xdr:rowOff>
    </xdr:to>
    <xdr:sp macro="" textlink="">
      <xdr:nvSpPr>
        <xdr:cNvPr id="29" name="Retângulo 28">
          <a:extLst>
            <a:ext uri="{FF2B5EF4-FFF2-40B4-BE49-F238E27FC236}">
              <a16:creationId xmlns:a16="http://schemas.microsoft.com/office/drawing/2014/main" id="{B72EBFDB-E9B5-40CC-A3A2-21D652365A29}"/>
            </a:ext>
            <a:ext uri="{147F2762-F138-4A5C-976F-8EAC2B608ADB}">
              <a16:predDERef xmlns:a16="http://schemas.microsoft.com/office/drawing/2014/main" pred="{33A8F6E3-4FD6-4C57-A845-041D67FC26AF}"/>
            </a:ext>
          </a:extLst>
        </xdr:cNvPr>
        <xdr:cNvSpPr/>
      </xdr:nvSpPr>
      <xdr:spPr>
        <a:xfrm rot="16200000">
          <a:off x="8262582" y="6092190"/>
          <a:ext cx="7924799" cy="457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72000" tIns="72000" rIns="72000" bIns="72000" rtlCol="0" anchor="ctr"/>
        <a:lstStyle>
          <a:defPPr>
            <a:defRPr lang="pt-BR"/>
          </a:defPPr>
          <a:lvl1pPr marL="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 sz="2000">
            <a:latin typeface="Daimler CS" pitchFamily="2" charset="0"/>
          </a:endParaRPr>
        </a:p>
      </xdr:txBody>
    </xdr:sp>
    <xdr:clientData/>
  </xdr:twoCellAnchor>
  <xdr:twoCellAnchor>
    <xdr:from>
      <xdr:col>35</xdr:col>
      <xdr:colOff>257175</xdr:colOff>
      <xdr:row>13</xdr:row>
      <xdr:rowOff>114300</xdr:rowOff>
    </xdr:from>
    <xdr:to>
      <xdr:col>42</xdr:col>
      <xdr:colOff>47625</xdr:colOff>
      <xdr:row>16</xdr:row>
      <xdr:rowOff>38100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AFA6B060-0B35-4E51-AD40-C0EF903057BE}"/>
            </a:ext>
            <a:ext uri="{147F2762-F138-4A5C-976F-8EAC2B608ADB}">
              <a16:predDERef xmlns:a16="http://schemas.microsoft.com/office/drawing/2014/main" pred="{B72EBFDB-E9B5-40CC-A3A2-21D652365A29}"/>
            </a:ext>
          </a:extLst>
        </xdr:cNvPr>
        <xdr:cNvSpPr txBox="1"/>
      </xdr:nvSpPr>
      <xdr:spPr>
        <a:xfrm>
          <a:off x="11420475" y="4981575"/>
          <a:ext cx="1924050" cy="1400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7200" b="0" i="0" u="none" strike="noStrike">
              <a:solidFill>
                <a:srgbClr val="000000"/>
              </a:solidFill>
              <a:latin typeface="Bernard MT Condensed" panose="02050806060905020404" pitchFamily="18" charset="0"/>
            </a:rPr>
            <a:t>N.A.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34</xdr:row>
      <xdr:rowOff>47625</xdr:rowOff>
    </xdr:from>
    <xdr:to>
      <xdr:col>45</xdr:col>
      <xdr:colOff>0</xdr:colOff>
      <xdr:row>35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8FB9910-DD3A-47F9-9C39-D2F3CDCB062A}"/>
            </a:ext>
          </a:extLst>
        </xdr:cNvPr>
        <xdr:cNvSpPr txBox="1">
          <a:spLocks noChangeArrowheads="1"/>
        </xdr:cNvSpPr>
      </xdr:nvSpPr>
      <xdr:spPr bwMode="auto">
        <a:xfrm>
          <a:off x="14211300" y="118967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82E0D5-D918-4C7D-B333-67EEA22878A7}"/>
            </a:ext>
            <a:ext uri="{147F2762-F138-4A5C-976F-8EAC2B608ADB}">
              <a16:predDERef xmlns:a16="http://schemas.microsoft.com/office/drawing/2014/main" pred="{58FB9910-DD3A-47F9-9C39-D2F3CDCB062A}"/>
            </a:ext>
          </a:extLst>
        </xdr:cNvPr>
        <xdr:cNvSpPr txBox="1">
          <a:spLocks noChangeArrowheads="1"/>
        </xdr:cNvSpPr>
      </xdr:nvSpPr>
      <xdr:spPr bwMode="auto">
        <a:xfrm>
          <a:off x="14211300" y="118491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EE26043-8559-4C0A-ABE3-64C74D17F8C9}"/>
            </a:ext>
            <a:ext uri="{147F2762-F138-4A5C-976F-8EAC2B608ADB}">
              <a16:predDERef xmlns:a16="http://schemas.microsoft.com/office/drawing/2014/main" pred="{2382E0D5-D918-4C7D-B333-67EEA22878A7}"/>
            </a:ext>
          </a:extLst>
        </xdr:cNvPr>
        <xdr:cNvSpPr txBox="1">
          <a:spLocks noChangeArrowheads="1"/>
        </xdr:cNvSpPr>
      </xdr:nvSpPr>
      <xdr:spPr bwMode="auto">
        <a:xfrm>
          <a:off x="14211300" y="118491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47625</xdr:rowOff>
    </xdr:from>
    <xdr:to>
      <xdr:col>45</xdr:col>
      <xdr:colOff>0</xdr:colOff>
      <xdr:row>35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E2681CE-8F31-4600-A54F-E0B8242FB957}"/>
            </a:ext>
            <a:ext uri="{147F2762-F138-4A5C-976F-8EAC2B608ADB}">
              <a16:predDERef xmlns:a16="http://schemas.microsoft.com/office/drawing/2014/main" pred="{AEE26043-8559-4C0A-ABE3-64C74D17F8C9}"/>
            </a:ext>
          </a:extLst>
        </xdr:cNvPr>
        <xdr:cNvSpPr txBox="1">
          <a:spLocks noChangeArrowheads="1"/>
        </xdr:cNvSpPr>
      </xdr:nvSpPr>
      <xdr:spPr bwMode="auto">
        <a:xfrm>
          <a:off x="14211300" y="118967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58A3E0F-5A1D-4917-823E-9692A3DE4A4A}"/>
            </a:ext>
            <a:ext uri="{147F2762-F138-4A5C-976F-8EAC2B608ADB}">
              <a16:predDERef xmlns:a16="http://schemas.microsoft.com/office/drawing/2014/main" pred="{DE2681CE-8F31-4600-A54F-E0B8242FB957}"/>
            </a:ext>
          </a:extLst>
        </xdr:cNvPr>
        <xdr:cNvSpPr txBox="1">
          <a:spLocks noChangeArrowheads="1"/>
        </xdr:cNvSpPr>
      </xdr:nvSpPr>
      <xdr:spPr bwMode="auto">
        <a:xfrm>
          <a:off x="14211300" y="118491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B13479F-6194-44B6-99F9-22DE09046D84}"/>
            </a:ext>
            <a:ext uri="{147F2762-F138-4A5C-976F-8EAC2B608ADB}">
              <a16:predDERef xmlns:a16="http://schemas.microsoft.com/office/drawing/2014/main" pred="{658A3E0F-5A1D-4917-823E-9692A3DE4A4A}"/>
            </a:ext>
          </a:extLst>
        </xdr:cNvPr>
        <xdr:cNvSpPr txBox="1">
          <a:spLocks noChangeArrowheads="1"/>
        </xdr:cNvSpPr>
      </xdr:nvSpPr>
      <xdr:spPr bwMode="auto">
        <a:xfrm>
          <a:off x="14211300" y="118491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C8671A5-04E3-4B7A-8B1F-C30BAE35534B}"/>
            </a:ext>
            <a:ext uri="{147F2762-F138-4A5C-976F-8EAC2B608ADB}">
              <a16:predDERef xmlns:a16="http://schemas.microsoft.com/office/drawing/2014/main" pred="{CB13479F-6194-44B6-99F9-22DE09046D84}"/>
            </a:ext>
          </a:extLst>
        </xdr:cNvPr>
        <xdr:cNvSpPr txBox="1">
          <a:spLocks noChangeArrowheads="1"/>
        </xdr:cNvSpPr>
      </xdr:nvSpPr>
      <xdr:spPr bwMode="auto">
        <a:xfrm>
          <a:off x="6581775" y="122205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867D510-F460-4FE0-81F4-AFDBC8160967}"/>
            </a:ext>
            <a:ext uri="{147F2762-F138-4A5C-976F-8EAC2B608ADB}">
              <a16:predDERef xmlns:a16="http://schemas.microsoft.com/office/drawing/2014/main" pred="{9C8671A5-04E3-4B7A-8B1F-C30BAE35534B}"/>
            </a:ext>
          </a:extLst>
        </xdr:cNvPr>
        <xdr:cNvSpPr txBox="1">
          <a:spLocks noChangeArrowheads="1"/>
        </xdr:cNvSpPr>
      </xdr:nvSpPr>
      <xdr:spPr bwMode="auto">
        <a:xfrm>
          <a:off x="6581775" y="122205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1177EF2-43B0-4EE7-BE69-E8D1B5D76941}"/>
            </a:ext>
            <a:ext uri="{147F2762-F138-4A5C-976F-8EAC2B608ADB}">
              <a16:predDERef xmlns:a16="http://schemas.microsoft.com/office/drawing/2014/main" pred="{A867D510-F460-4FE0-81F4-AFDBC8160967}"/>
            </a:ext>
          </a:extLst>
        </xdr:cNvPr>
        <xdr:cNvSpPr txBox="1">
          <a:spLocks noChangeArrowheads="1"/>
        </xdr:cNvSpPr>
      </xdr:nvSpPr>
      <xdr:spPr bwMode="auto">
        <a:xfrm>
          <a:off x="6581775" y="122205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3C28754D-E61F-48FD-AC55-578C7EE88C47}"/>
            </a:ext>
            <a:ext uri="{147F2762-F138-4A5C-976F-8EAC2B608ADB}">
              <a16:predDERef xmlns:a16="http://schemas.microsoft.com/office/drawing/2014/main" pred="{91177EF2-43B0-4EE7-BE69-E8D1B5D76941}"/>
            </a:ext>
          </a:extLst>
        </xdr:cNvPr>
        <xdr:cNvSpPr txBox="1">
          <a:spLocks noChangeArrowheads="1"/>
        </xdr:cNvSpPr>
      </xdr:nvSpPr>
      <xdr:spPr bwMode="auto">
        <a:xfrm>
          <a:off x="6581775" y="122205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 editAs="oneCell">
    <xdr:from>
      <xdr:col>40</xdr:col>
      <xdr:colOff>28575</xdr:colOff>
      <xdr:row>0</xdr:row>
      <xdr:rowOff>47625</xdr:rowOff>
    </xdr:from>
    <xdr:to>
      <xdr:col>43</xdr:col>
      <xdr:colOff>295275</xdr:colOff>
      <xdr:row>0</xdr:row>
      <xdr:rowOff>409575</xdr:rowOff>
    </xdr:to>
    <xdr:pic>
      <xdr:nvPicPr>
        <xdr:cNvPr id="12" name="Imagem 11" descr="Logo_TOS_ohne Text mit Headline">
          <a:extLst>
            <a:ext uri="{FF2B5EF4-FFF2-40B4-BE49-F238E27FC236}">
              <a16:creationId xmlns:a16="http://schemas.microsoft.com/office/drawing/2014/main" id="{5D845FE4-AD7A-446D-98A2-42B9308FA5DE}"/>
            </a:ext>
            <a:ext uri="{147F2762-F138-4A5C-976F-8EAC2B608ADB}">
              <a16:predDERef xmlns:a16="http://schemas.microsoft.com/office/drawing/2014/main" pred="{3C28754D-E61F-48FD-AC55-578C7EE88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15875" y="47625"/>
          <a:ext cx="11811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BB82298-2E82-48A6-96B5-756A5B796E9E}"/>
            </a:ext>
            <a:ext uri="{147F2762-F138-4A5C-976F-8EAC2B608ADB}">
              <a16:predDERef xmlns:a16="http://schemas.microsoft.com/office/drawing/2014/main" pred="{5D845FE4-AD7A-446D-98A2-42B9308FA5DE}"/>
            </a:ext>
          </a:extLst>
        </xdr:cNvPr>
        <xdr:cNvSpPr txBox="1">
          <a:spLocks noChangeArrowheads="1"/>
        </xdr:cNvSpPr>
      </xdr:nvSpPr>
      <xdr:spPr bwMode="auto">
        <a:xfrm>
          <a:off x="6581775" y="122205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16B7ED1A-C9C1-42A1-8455-04B0E23E631F}"/>
            </a:ext>
            <a:ext uri="{147F2762-F138-4A5C-976F-8EAC2B608ADB}">
              <a16:predDERef xmlns:a16="http://schemas.microsoft.com/office/drawing/2014/main" pred="{7BB82298-2E82-48A6-96B5-756A5B796E9E}"/>
            </a:ext>
          </a:extLst>
        </xdr:cNvPr>
        <xdr:cNvSpPr txBox="1">
          <a:spLocks noChangeArrowheads="1"/>
        </xdr:cNvSpPr>
      </xdr:nvSpPr>
      <xdr:spPr bwMode="auto">
        <a:xfrm>
          <a:off x="6581775" y="122205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3F7FFC93-182D-4C19-9EB1-28C323D40E05}"/>
            </a:ext>
            <a:ext uri="{147F2762-F138-4A5C-976F-8EAC2B608ADB}">
              <a16:predDERef xmlns:a16="http://schemas.microsoft.com/office/drawing/2014/main" pred="{16B7ED1A-C9C1-42A1-8455-04B0E23E631F}"/>
            </a:ext>
          </a:extLst>
        </xdr:cNvPr>
        <xdr:cNvSpPr txBox="1">
          <a:spLocks noChangeArrowheads="1"/>
        </xdr:cNvSpPr>
      </xdr:nvSpPr>
      <xdr:spPr bwMode="auto">
        <a:xfrm>
          <a:off x="6581775" y="122205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3B8968E-A65A-445C-85E4-ADA194B87C01}"/>
            </a:ext>
            <a:ext uri="{147F2762-F138-4A5C-976F-8EAC2B608ADB}">
              <a16:predDERef xmlns:a16="http://schemas.microsoft.com/office/drawing/2014/main" pred="{3F7FFC93-182D-4C19-9EB1-28C323D40E05}"/>
            </a:ext>
          </a:extLst>
        </xdr:cNvPr>
        <xdr:cNvSpPr txBox="1">
          <a:spLocks noChangeArrowheads="1"/>
        </xdr:cNvSpPr>
      </xdr:nvSpPr>
      <xdr:spPr bwMode="auto">
        <a:xfrm>
          <a:off x="6581775" y="122205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87939ABB-BF8E-416A-BA09-70A1B1964845}"/>
            </a:ext>
            <a:ext uri="{147F2762-F138-4A5C-976F-8EAC2B608ADB}">
              <a16:predDERef xmlns:a16="http://schemas.microsoft.com/office/drawing/2014/main" pred="{83B8968E-A65A-445C-85E4-ADA194B87C01}"/>
            </a:ext>
          </a:extLst>
        </xdr:cNvPr>
        <xdr:cNvSpPr txBox="1">
          <a:spLocks noChangeArrowheads="1"/>
        </xdr:cNvSpPr>
      </xdr:nvSpPr>
      <xdr:spPr bwMode="auto">
        <a:xfrm>
          <a:off x="6581775" y="118967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CF55EBE1-CFB4-4950-8BAC-C9DD784F8330}"/>
            </a:ext>
            <a:ext uri="{147F2762-F138-4A5C-976F-8EAC2B608ADB}">
              <a16:predDERef xmlns:a16="http://schemas.microsoft.com/office/drawing/2014/main" pred="{87939ABB-BF8E-416A-BA09-70A1B1964845}"/>
            </a:ext>
          </a:extLst>
        </xdr:cNvPr>
        <xdr:cNvSpPr txBox="1">
          <a:spLocks noChangeArrowheads="1"/>
        </xdr:cNvSpPr>
      </xdr:nvSpPr>
      <xdr:spPr bwMode="auto">
        <a:xfrm>
          <a:off x="6581775" y="118967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8D286FFB-54A0-4D53-B3DF-8BBC6CAA65B7}"/>
            </a:ext>
            <a:ext uri="{147F2762-F138-4A5C-976F-8EAC2B608ADB}">
              <a16:predDERef xmlns:a16="http://schemas.microsoft.com/office/drawing/2014/main" pred="{CF55EBE1-CFB4-4950-8BAC-C9DD784F8330}"/>
            </a:ext>
          </a:extLst>
        </xdr:cNvPr>
        <xdr:cNvSpPr txBox="1">
          <a:spLocks noChangeArrowheads="1"/>
        </xdr:cNvSpPr>
      </xdr:nvSpPr>
      <xdr:spPr bwMode="auto">
        <a:xfrm>
          <a:off x="6581775" y="118967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E35E4C92-51A1-4E4D-A32A-1A15E64B51A9}"/>
            </a:ext>
            <a:ext uri="{147F2762-F138-4A5C-976F-8EAC2B608ADB}">
              <a16:predDERef xmlns:a16="http://schemas.microsoft.com/office/drawing/2014/main" pred="{8D286FFB-54A0-4D53-B3DF-8BBC6CAA65B7}"/>
            </a:ext>
          </a:extLst>
        </xdr:cNvPr>
        <xdr:cNvSpPr txBox="1">
          <a:spLocks noChangeArrowheads="1"/>
        </xdr:cNvSpPr>
      </xdr:nvSpPr>
      <xdr:spPr bwMode="auto">
        <a:xfrm>
          <a:off x="6581775" y="118967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495C86B0-9DDC-410E-B8EB-3109BA364889}"/>
            </a:ext>
            <a:ext uri="{147F2762-F138-4A5C-976F-8EAC2B608ADB}">
              <a16:predDERef xmlns:a16="http://schemas.microsoft.com/office/drawing/2014/main" pred="{E35E4C92-51A1-4E4D-A32A-1A15E64B51A9}"/>
            </a:ext>
          </a:extLst>
        </xdr:cNvPr>
        <xdr:cNvSpPr txBox="1">
          <a:spLocks noChangeArrowheads="1"/>
        </xdr:cNvSpPr>
      </xdr:nvSpPr>
      <xdr:spPr bwMode="auto">
        <a:xfrm>
          <a:off x="6581775" y="118967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D28B5456-77D6-4E47-9C5B-4626007778E4}"/>
            </a:ext>
            <a:ext uri="{147F2762-F138-4A5C-976F-8EAC2B608ADB}">
              <a16:predDERef xmlns:a16="http://schemas.microsoft.com/office/drawing/2014/main" pred="{495C86B0-9DDC-410E-B8EB-3109BA364889}"/>
            </a:ext>
          </a:extLst>
        </xdr:cNvPr>
        <xdr:cNvSpPr txBox="1">
          <a:spLocks noChangeArrowheads="1"/>
        </xdr:cNvSpPr>
      </xdr:nvSpPr>
      <xdr:spPr bwMode="auto">
        <a:xfrm>
          <a:off x="6581775" y="118967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6F8BA86D-1D80-4580-BAB1-8EB86D8559CA}"/>
            </a:ext>
            <a:ext uri="{147F2762-F138-4A5C-976F-8EAC2B608ADB}">
              <a16:predDERef xmlns:a16="http://schemas.microsoft.com/office/drawing/2014/main" pred="{D28B5456-77D6-4E47-9C5B-4626007778E4}"/>
            </a:ext>
          </a:extLst>
        </xdr:cNvPr>
        <xdr:cNvSpPr txBox="1">
          <a:spLocks noChangeArrowheads="1"/>
        </xdr:cNvSpPr>
      </xdr:nvSpPr>
      <xdr:spPr bwMode="auto">
        <a:xfrm>
          <a:off x="6581775" y="118967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76944CEA-62FB-48EA-806A-9D6CEEEEADD6}"/>
            </a:ext>
            <a:ext uri="{147F2762-F138-4A5C-976F-8EAC2B608ADB}">
              <a16:predDERef xmlns:a16="http://schemas.microsoft.com/office/drawing/2014/main" pred="{6F8BA86D-1D80-4580-BAB1-8EB86D8559CA}"/>
            </a:ext>
          </a:extLst>
        </xdr:cNvPr>
        <xdr:cNvSpPr txBox="1">
          <a:spLocks noChangeArrowheads="1"/>
        </xdr:cNvSpPr>
      </xdr:nvSpPr>
      <xdr:spPr bwMode="auto">
        <a:xfrm>
          <a:off x="6581775" y="118967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 editAs="oneCell">
    <xdr:from>
      <xdr:col>1</xdr:col>
      <xdr:colOff>76200</xdr:colOff>
      <xdr:row>0</xdr:row>
      <xdr:rowOff>76200</xdr:rowOff>
    </xdr:from>
    <xdr:to>
      <xdr:col>7</xdr:col>
      <xdr:colOff>104775</xdr:colOff>
      <xdr:row>0</xdr:row>
      <xdr:rowOff>361950</xdr:rowOff>
    </xdr:to>
    <xdr:pic>
      <xdr:nvPicPr>
        <xdr:cNvPr id="25" name="Imagem 24" descr="Logo MB horizontal_Positive em baixa">
          <a:extLst>
            <a:ext uri="{FF2B5EF4-FFF2-40B4-BE49-F238E27FC236}">
              <a16:creationId xmlns:a16="http://schemas.microsoft.com/office/drawing/2014/main" id="{16920C3B-48DB-49F0-8050-50314F1B40C0}"/>
            </a:ext>
            <a:ext uri="{147F2762-F138-4A5C-976F-8EAC2B608ADB}">
              <a16:predDERef xmlns:a16="http://schemas.microsoft.com/office/drawing/2014/main" pred="{76944CEA-62FB-48EA-806A-9D6CEEEEA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76200"/>
          <a:ext cx="18764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252494</xdr:colOff>
      <xdr:row>19</xdr:row>
      <xdr:rowOff>226927</xdr:rowOff>
    </xdr:from>
    <xdr:to>
      <xdr:col>31</xdr:col>
      <xdr:colOff>214395</xdr:colOff>
      <xdr:row>20</xdr:row>
      <xdr:rowOff>179302</xdr:rowOff>
    </xdr:to>
    <xdr:sp macro="" textlink="">
      <xdr:nvSpPr>
        <xdr:cNvPr id="26" name="Retângulo 25">
          <a:extLst>
            <a:ext uri="{FF2B5EF4-FFF2-40B4-BE49-F238E27FC236}">
              <a16:creationId xmlns:a16="http://schemas.microsoft.com/office/drawing/2014/main" id="{78324677-17D4-4A84-A489-E744532C4913}"/>
            </a:ext>
            <a:ext uri="{147F2762-F138-4A5C-976F-8EAC2B608ADB}">
              <a16:predDERef xmlns:a16="http://schemas.microsoft.com/office/drawing/2014/main" pred="{16920C3B-48DB-49F0-8050-50314F1B40C0}"/>
            </a:ext>
          </a:extLst>
        </xdr:cNvPr>
        <xdr:cNvSpPr>
          <a:spLocks noChangeArrowheads="1"/>
        </xdr:cNvSpPr>
      </xdr:nvSpPr>
      <xdr:spPr bwMode="auto">
        <a:xfrm>
          <a:off x="9586994" y="6999202"/>
          <a:ext cx="571501" cy="2762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22860" rIns="27432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Máquina </a:t>
          </a:r>
        </a:p>
      </xdr:txBody>
    </xdr:sp>
    <xdr:clientData/>
  </xdr:twoCellAnchor>
  <xdr:twoCellAnchor>
    <xdr:from>
      <xdr:col>29</xdr:col>
      <xdr:colOff>236615</xdr:colOff>
      <xdr:row>21</xdr:row>
      <xdr:rowOff>136364</xdr:rowOff>
    </xdr:from>
    <xdr:to>
      <xdr:col>31</xdr:col>
      <xdr:colOff>252490</xdr:colOff>
      <xdr:row>22</xdr:row>
      <xdr:rowOff>88738</xdr:rowOff>
    </xdr:to>
    <xdr:sp macro="" textlink="">
      <xdr:nvSpPr>
        <xdr:cNvPr id="27" name="Retângulo 26">
          <a:extLst>
            <a:ext uri="{FF2B5EF4-FFF2-40B4-BE49-F238E27FC236}">
              <a16:creationId xmlns:a16="http://schemas.microsoft.com/office/drawing/2014/main" id="{C2ACF8DD-01AF-47BD-961A-85DD85341B80}"/>
            </a:ext>
            <a:ext uri="{147F2762-F138-4A5C-976F-8EAC2B608ADB}">
              <a16:predDERef xmlns:a16="http://schemas.microsoft.com/office/drawing/2014/main" pred="{78324677-17D4-4A84-A489-E744532C4913}"/>
            </a:ext>
          </a:extLst>
        </xdr:cNvPr>
        <xdr:cNvSpPr>
          <a:spLocks noChangeArrowheads="1"/>
        </xdr:cNvSpPr>
      </xdr:nvSpPr>
      <xdr:spPr bwMode="auto">
        <a:xfrm>
          <a:off x="9571115" y="7556339"/>
          <a:ext cx="625475" cy="2762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wrap="square" lIns="27432" tIns="22860" rIns="27432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Peça </a:t>
          </a:r>
        </a:p>
      </xdr:txBody>
    </xdr:sp>
    <xdr:clientData/>
  </xdr:twoCellAnchor>
  <xdr:twoCellAnchor>
    <xdr:from>
      <xdr:col>33</xdr:col>
      <xdr:colOff>1748</xdr:colOff>
      <xdr:row>6</xdr:row>
      <xdr:rowOff>293158</xdr:rowOff>
    </xdr:from>
    <xdr:to>
      <xdr:col>44</xdr:col>
      <xdr:colOff>87272</xdr:colOff>
      <xdr:row>24</xdr:row>
      <xdr:rowOff>292337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id="{B6BDBBCF-3B78-4A05-B7B5-91DD4B5166AA}"/>
            </a:ext>
            <a:ext uri="{147F2762-F138-4A5C-976F-8EAC2B608ADB}">
              <a16:predDERef xmlns:a16="http://schemas.microsoft.com/office/drawing/2014/main" pred="{C2ACF8DD-01AF-47BD-961A-85DD85341B80}"/>
            </a:ext>
          </a:extLst>
        </xdr:cNvPr>
        <xdr:cNvSpPr/>
      </xdr:nvSpPr>
      <xdr:spPr>
        <a:xfrm rot="10800000">
          <a:off x="10555448" y="2264833"/>
          <a:ext cx="3438324" cy="656190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124422</xdr:colOff>
      <xdr:row>6</xdr:row>
      <xdr:rowOff>285750</xdr:rowOff>
    </xdr:from>
    <xdr:to>
      <xdr:col>38</xdr:col>
      <xdr:colOff>170141</xdr:colOff>
      <xdr:row>24</xdr:row>
      <xdr:rowOff>257174</xdr:rowOff>
    </xdr:to>
    <xdr:sp macro="" textlink="">
      <xdr:nvSpPr>
        <xdr:cNvPr id="29" name="Retângulo 28">
          <a:extLst>
            <a:ext uri="{FF2B5EF4-FFF2-40B4-BE49-F238E27FC236}">
              <a16:creationId xmlns:a16="http://schemas.microsoft.com/office/drawing/2014/main" id="{C990ACB0-6D57-4215-9D65-7F6148E90183}"/>
            </a:ext>
            <a:ext uri="{147F2762-F138-4A5C-976F-8EAC2B608ADB}">
              <a16:predDERef xmlns:a16="http://schemas.microsoft.com/office/drawing/2014/main" pred="{B6BDBBCF-3B78-4A05-B7B5-91DD4B5166AA}"/>
            </a:ext>
          </a:extLst>
        </xdr:cNvPr>
        <xdr:cNvSpPr/>
      </xdr:nvSpPr>
      <xdr:spPr>
        <a:xfrm rot="16200000">
          <a:off x="8957907" y="5501640"/>
          <a:ext cx="6534149" cy="457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72000" tIns="72000" rIns="72000" bIns="72000" rtlCol="0" anchor="ctr"/>
        <a:lstStyle>
          <a:defPPr>
            <a:defRPr lang="pt-BR"/>
          </a:defPPr>
          <a:lvl1pPr marL="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 sz="2000">
            <a:latin typeface="Daimler CS" pitchFamily="2" charset="0"/>
          </a:endParaRPr>
        </a:p>
      </xdr:txBody>
    </xdr:sp>
    <xdr:clientData/>
  </xdr:twoCellAnchor>
  <xdr:twoCellAnchor>
    <xdr:from>
      <xdr:col>35</xdr:col>
      <xdr:colOff>257175</xdr:colOff>
      <xdr:row>13</xdr:row>
      <xdr:rowOff>114300</xdr:rowOff>
    </xdr:from>
    <xdr:to>
      <xdr:col>42</xdr:col>
      <xdr:colOff>47625</xdr:colOff>
      <xdr:row>16</xdr:row>
      <xdr:rowOff>38100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59C53292-79AB-43ED-8E40-2243E18F5A2F}"/>
            </a:ext>
            <a:ext uri="{147F2762-F138-4A5C-976F-8EAC2B608ADB}">
              <a16:predDERef xmlns:a16="http://schemas.microsoft.com/office/drawing/2014/main" pred="{C990ACB0-6D57-4215-9D65-7F6148E90183}"/>
            </a:ext>
          </a:extLst>
        </xdr:cNvPr>
        <xdr:cNvSpPr txBox="1"/>
      </xdr:nvSpPr>
      <xdr:spPr>
        <a:xfrm>
          <a:off x="11420475" y="4943475"/>
          <a:ext cx="1924050" cy="895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7200" b="0" i="0" u="none" strike="noStrike">
              <a:solidFill>
                <a:srgbClr val="000000"/>
              </a:solidFill>
              <a:latin typeface="Bernard MT Condensed" panose="02050806060905020404" pitchFamily="18" charset="0"/>
            </a:rPr>
            <a:t>N.A.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34</xdr:row>
      <xdr:rowOff>47625</xdr:rowOff>
    </xdr:from>
    <xdr:to>
      <xdr:col>45</xdr:col>
      <xdr:colOff>0</xdr:colOff>
      <xdr:row>35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9314631-8F92-49B4-B77D-503353E4C379}"/>
            </a:ext>
          </a:extLst>
        </xdr:cNvPr>
        <xdr:cNvSpPr txBox="1">
          <a:spLocks noChangeArrowheads="1"/>
        </xdr:cNvSpPr>
      </xdr:nvSpPr>
      <xdr:spPr bwMode="auto">
        <a:xfrm>
          <a:off x="14211300" y="118967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AD4127C-F97C-470A-A9B3-038965409974}"/>
            </a:ext>
            <a:ext uri="{147F2762-F138-4A5C-976F-8EAC2B608ADB}">
              <a16:predDERef xmlns:a16="http://schemas.microsoft.com/office/drawing/2014/main" pred="{39314631-8F92-49B4-B77D-503353E4C379}"/>
            </a:ext>
          </a:extLst>
        </xdr:cNvPr>
        <xdr:cNvSpPr txBox="1">
          <a:spLocks noChangeArrowheads="1"/>
        </xdr:cNvSpPr>
      </xdr:nvSpPr>
      <xdr:spPr bwMode="auto">
        <a:xfrm>
          <a:off x="14211300" y="118491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861AB84-6175-4EDA-B6D0-866C8B954637}"/>
            </a:ext>
            <a:ext uri="{147F2762-F138-4A5C-976F-8EAC2B608ADB}">
              <a16:predDERef xmlns:a16="http://schemas.microsoft.com/office/drawing/2014/main" pred="{BAD4127C-F97C-470A-A9B3-038965409974}"/>
            </a:ext>
          </a:extLst>
        </xdr:cNvPr>
        <xdr:cNvSpPr txBox="1">
          <a:spLocks noChangeArrowheads="1"/>
        </xdr:cNvSpPr>
      </xdr:nvSpPr>
      <xdr:spPr bwMode="auto">
        <a:xfrm>
          <a:off x="14211300" y="118491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47625</xdr:rowOff>
    </xdr:from>
    <xdr:to>
      <xdr:col>45</xdr:col>
      <xdr:colOff>0</xdr:colOff>
      <xdr:row>35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6D2692C-E874-45A8-8CBF-5D4E4B1D1189}"/>
            </a:ext>
            <a:ext uri="{147F2762-F138-4A5C-976F-8EAC2B608ADB}">
              <a16:predDERef xmlns:a16="http://schemas.microsoft.com/office/drawing/2014/main" pred="{0861AB84-6175-4EDA-B6D0-866C8B954637}"/>
            </a:ext>
          </a:extLst>
        </xdr:cNvPr>
        <xdr:cNvSpPr txBox="1">
          <a:spLocks noChangeArrowheads="1"/>
        </xdr:cNvSpPr>
      </xdr:nvSpPr>
      <xdr:spPr bwMode="auto">
        <a:xfrm>
          <a:off x="14211300" y="118967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18C5AF2-E30C-4665-AF63-AD127E02EA92}"/>
            </a:ext>
            <a:ext uri="{147F2762-F138-4A5C-976F-8EAC2B608ADB}">
              <a16:predDERef xmlns:a16="http://schemas.microsoft.com/office/drawing/2014/main" pred="{16D2692C-E874-45A8-8CBF-5D4E4B1D1189}"/>
            </a:ext>
          </a:extLst>
        </xdr:cNvPr>
        <xdr:cNvSpPr txBox="1">
          <a:spLocks noChangeArrowheads="1"/>
        </xdr:cNvSpPr>
      </xdr:nvSpPr>
      <xdr:spPr bwMode="auto">
        <a:xfrm>
          <a:off x="14211300" y="118491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5E16F3F-0A90-4F8E-A47B-A36EA66C0C95}"/>
            </a:ext>
            <a:ext uri="{147F2762-F138-4A5C-976F-8EAC2B608ADB}">
              <a16:predDERef xmlns:a16="http://schemas.microsoft.com/office/drawing/2014/main" pred="{C18C5AF2-E30C-4665-AF63-AD127E02EA92}"/>
            </a:ext>
          </a:extLst>
        </xdr:cNvPr>
        <xdr:cNvSpPr txBox="1">
          <a:spLocks noChangeArrowheads="1"/>
        </xdr:cNvSpPr>
      </xdr:nvSpPr>
      <xdr:spPr bwMode="auto">
        <a:xfrm>
          <a:off x="14211300" y="118491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32EB54E-17E8-4A12-A99A-257399BD12CC}"/>
            </a:ext>
            <a:ext uri="{147F2762-F138-4A5C-976F-8EAC2B608ADB}">
              <a16:predDERef xmlns:a16="http://schemas.microsoft.com/office/drawing/2014/main" pred="{55E16F3F-0A90-4F8E-A47B-A36EA66C0C95}"/>
            </a:ext>
          </a:extLst>
        </xdr:cNvPr>
        <xdr:cNvSpPr txBox="1">
          <a:spLocks noChangeArrowheads="1"/>
        </xdr:cNvSpPr>
      </xdr:nvSpPr>
      <xdr:spPr bwMode="auto">
        <a:xfrm>
          <a:off x="6581775" y="122205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6F306E8-BDAC-4C4F-9ABA-925EA15D88EB}"/>
            </a:ext>
            <a:ext uri="{147F2762-F138-4A5C-976F-8EAC2B608ADB}">
              <a16:predDERef xmlns:a16="http://schemas.microsoft.com/office/drawing/2014/main" pred="{032EB54E-17E8-4A12-A99A-257399BD12CC}"/>
            </a:ext>
          </a:extLst>
        </xdr:cNvPr>
        <xdr:cNvSpPr txBox="1">
          <a:spLocks noChangeArrowheads="1"/>
        </xdr:cNvSpPr>
      </xdr:nvSpPr>
      <xdr:spPr bwMode="auto">
        <a:xfrm>
          <a:off x="6581775" y="122205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4361971-4FFC-4FE9-95E0-343539CE2DEB}"/>
            </a:ext>
            <a:ext uri="{147F2762-F138-4A5C-976F-8EAC2B608ADB}">
              <a16:predDERef xmlns:a16="http://schemas.microsoft.com/office/drawing/2014/main" pred="{76F306E8-BDAC-4C4F-9ABA-925EA15D88EB}"/>
            </a:ext>
          </a:extLst>
        </xdr:cNvPr>
        <xdr:cNvSpPr txBox="1">
          <a:spLocks noChangeArrowheads="1"/>
        </xdr:cNvSpPr>
      </xdr:nvSpPr>
      <xdr:spPr bwMode="auto">
        <a:xfrm>
          <a:off x="6581775" y="122205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1425600-2738-4506-B27E-4A76C4426425}"/>
            </a:ext>
            <a:ext uri="{147F2762-F138-4A5C-976F-8EAC2B608ADB}">
              <a16:predDERef xmlns:a16="http://schemas.microsoft.com/office/drawing/2014/main" pred="{44361971-4FFC-4FE9-95E0-343539CE2DEB}"/>
            </a:ext>
          </a:extLst>
        </xdr:cNvPr>
        <xdr:cNvSpPr txBox="1">
          <a:spLocks noChangeArrowheads="1"/>
        </xdr:cNvSpPr>
      </xdr:nvSpPr>
      <xdr:spPr bwMode="auto">
        <a:xfrm>
          <a:off x="6581775" y="122205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 editAs="oneCell">
    <xdr:from>
      <xdr:col>40</xdr:col>
      <xdr:colOff>28575</xdr:colOff>
      <xdr:row>0</xdr:row>
      <xdr:rowOff>47625</xdr:rowOff>
    </xdr:from>
    <xdr:to>
      <xdr:col>43</xdr:col>
      <xdr:colOff>295275</xdr:colOff>
      <xdr:row>0</xdr:row>
      <xdr:rowOff>409575</xdr:rowOff>
    </xdr:to>
    <xdr:pic>
      <xdr:nvPicPr>
        <xdr:cNvPr id="12" name="Imagem 11" descr="Logo_TOS_ohne Text mit Headline">
          <a:extLst>
            <a:ext uri="{FF2B5EF4-FFF2-40B4-BE49-F238E27FC236}">
              <a16:creationId xmlns:a16="http://schemas.microsoft.com/office/drawing/2014/main" id="{696F45D3-293F-4461-AD58-5A751C4210E6}"/>
            </a:ext>
            <a:ext uri="{147F2762-F138-4A5C-976F-8EAC2B608ADB}">
              <a16:predDERef xmlns:a16="http://schemas.microsoft.com/office/drawing/2014/main" pred="{01425600-2738-4506-B27E-4A76C4426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15875" y="47625"/>
          <a:ext cx="11811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5E8EB5D2-1453-47E3-9261-F1C6CA9373D5}"/>
            </a:ext>
            <a:ext uri="{147F2762-F138-4A5C-976F-8EAC2B608ADB}">
              <a16:predDERef xmlns:a16="http://schemas.microsoft.com/office/drawing/2014/main" pred="{696F45D3-293F-4461-AD58-5A751C4210E6}"/>
            </a:ext>
          </a:extLst>
        </xdr:cNvPr>
        <xdr:cNvSpPr txBox="1">
          <a:spLocks noChangeArrowheads="1"/>
        </xdr:cNvSpPr>
      </xdr:nvSpPr>
      <xdr:spPr bwMode="auto">
        <a:xfrm>
          <a:off x="6581775" y="122205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8DFE218-DB77-46AD-92A2-4C70CAD7813D}"/>
            </a:ext>
            <a:ext uri="{147F2762-F138-4A5C-976F-8EAC2B608ADB}">
              <a16:predDERef xmlns:a16="http://schemas.microsoft.com/office/drawing/2014/main" pred="{5E8EB5D2-1453-47E3-9261-F1C6CA9373D5}"/>
            </a:ext>
          </a:extLst>
        </xdr:cNvPr>
        <xdr:cNvSpPr txBox="1">
          <a:spLocks noChangeArrowheads="1"/>
        </xdr:cNvSpPr>
      </xdr:nvSpPr>
      <xdr:spPr bwMode="auto">
        <a:xfrm>
          <a:off x="6581775" y="122205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B20EA3C-0203-48DC-9DEA-2774FA03A005}"/>
            </a:ext>
            <a:ext uri="{147F2762-F138-4A5C-976F-8EAC2B608ADB}">
              <a16:predDERef xmlns:a16="http://schemas.microsoft.com/office/drawing/2014/main" pred="{C8DFE218-DB77-46AD-92A2-4C70CAD7813D}"/>
            </a:ext>
          </a:extLst>
        </xdr:cNvPr>
        <xdr:cNvSpPr txBox="1">
          <a:spLocks noChangeArrowheads="1"/>
        </xdr:cNvSpPr>
      </xdr:nvSpPr>
      <xdr:spPr bwMode="auto">
        <a:xfrm>
          <a:off x="6581775" y="122205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AE919C95-CEDF-4B5E-8F7F-DEC619B986C4}"/>
            </a:ext>
            <a:ext uri="{147F2762-F138-4A5C-976F-8EAC2B608ADB}">
              <a16:predDERef xmlns:a16="http://schemas.microsoft.com/office/drawing/2014/main" pred="{0B20EA3C-0203-48DC-9DEA-2774FA03A005}"/>
            </a:ext>
          </a:extLst>
        </xdr:cNvPr>
        <xdr:cNvSpPr txBox="1">
          <a:spLocks noChangeArrowheads="1"/>
        </xdr:cNvSpPr>
      </xdr:nvSpPr>
      <xdr:spPr bwMode="auto">
        <a:xfrm>
          <a:off x="6581775" y="122205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908C561-C757-4D2E-A5AA-E0AE0CF7E2EC}"/>
            </a:ext>
            <a:ext uri="{147F2762-F138-4A5C-976F-8EAC2B608ADB}">
              <a16:predDERef xmlns:a16="http://schemas.microsoft.com/office/drawing/2014/main" pred="{AE919C95-CEDF-4B5E-8F7F-DEC619B986C4}"/>
            </a:ext>
          </a:extLst>
        </xdr:cNvPr>
        <xdr:cNvSpPr txBox="1">
          <a:spLocks noChangeArrowheads="1"/>
        </xdr:cNvSpPr>
      </xdr:nvSpPr>
      <xdr:spPr bwMode="auto">
        <a:xfrm>
          <a:off x="6581775" y="118967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A86BC95-9E24-4861-BD44-1DFC4F13426A}"/>
            </a:ext>
            <a:ext uri="{147F2762-F138-4A5C-976F-8EAC2B608ADB}">
              <a16:predDERef xmlns:a16="http://schemas.microsoft.com/office/drawing/2014/main" pred="{6908C561-C757-4D2E-A5AA-E0AE0CF7E2EC}"/>
            </a:ext>
          </a:extLst>
        </xdr:cNvPr>
        <xdr:cNvSpPr txBox="1">
          <a:spLocks noChangeArrowheads="1"/>
        </xdr:cNvSpPr>
      </xdr:nvSpPr>
      <xdr:spPr bwMode="auto">
        <a:xfrm>
          <a:off x="6581775" y="118967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864CB91C-D79A-4C17-85B6-2869AFCBD583}"/>
            </a:ext>
            <a:ext uri="{147F2762-F138-4A5C-976F-8EAC2B608ADB}">
              <a16:predDERef xmlns:a16="http://schemas.microsoft.com/office/drawing/2014/main" pred="{0A86BC95-9E24-4861-BD44-1DFC4F13426A}"/>
            </a:ext>
          </a:extLst>
        </xdr:cNvPr>
        <xdr:cNvSpPr txBox="1">
          <a:spLocks noChangeArrowheads="1"/>
        </xdr:cNvSpPr>
      </xdr:nvSpPr>
      <xdr:spPr bwMode="auto">
        <a:xfrm>
          <a:off x="6581775" y="118967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7649D99-C373-48AA-B21F-37A04B75004D}"/>
            </a:ext>
            <a:ext uri="{147F2762-F138-4A5C-976F-8EAC2B608ADB}">
              <a16:predDERef xmlns:a16="http://schemas.microsoft.com/office/drawing/2014/main" pred="{864CB91C-D79A-4C17-85B6-2869AFCBD583}"/>
            </a:ext>
          </a:extLst>
        </xdr:cNvPr>
        <xdr:cNvSpPr txBox="1">
          <a:spLocks noChangeArrowheads="1"/>
        </xdr:cNvSpPr>
      </xdr:nvSpPr>
      <xdr:spPr bwMode="auto">
        <a:xfrm>
          <a:off x="6581775" y="118967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E3DC1F5B-0A23-48D3-B6C3-6F1AF531F480}"/>
            </a:ext>
            <a:ext uri="{147F2762-F138-4A5C-976F-8EAC2B608ADB}">
              <a16:predDERef xmlns:a16="http://schemas.microsoft.com/office/drawing/2014/main" pred="{17649D99-C373-48AA-B21F-37A04B75004D}"/>
            </a:ext>
          </a:extLst>
        </xdr:cNvPr>
        <xdr:cNvSpPr txBox="1">
          <a:spLocks noChangeArrowheads="1"/>
        </xdr:cNvSpPr>
      </xdr:nvSpPr>
      <xdr:spPr bwMode="auto">
        <a:xfrm>
          <a:off x="6581775" y="118967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80595E61-BC78-48C7-84ED-9D6257A32B1D}"/>
            </a:ext>
            <a:ext uri="{147F2762-F138-4A5C-976F-8EAC2B608ADB}">
              <a16:predDERef xmlns:a16="http://schemas.microsoft.com/office/drawing/2014/main" pred="{E3DC1F5B-0A23-48D3-B6C3-6F1AF531F480}"/>
            </a:ext>
          </a:extLst>
        </xdr:cNvPr>
        <xdr:cNvSpPr txBox="1">
          <a:spLocks noChangeArrowheads="1"/>
        </xdr:cNvSpPr>
      </xdr:nvSpPr>
      <xdr:spPr bwMode="auto">
        <a:xfrm>
          <a:off x="6581775" y="118967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AB585970-DEF7-494A-AA25-4B00471B0875}"/>
            </a:ext>
            <a:ext uri="{147F2762-F138-4A5C-976F-8EAC2B608ADB}">
              <a16:predDERef xmlns:a16="http://schemas.microsoft.com/office/drawing/2014/main" pred="{80595E61-BC78-48C7-84ED-9D6257A32B1D}"/>
            </a:ext>
          </a:extLst>
        </xdr:cNvPr>
        <xdr:cNvSpPr txBox="1">
          <a:spLocks noChangeArrowheads="1"/>
        </xdr:cNvSpPr>
      </xdr:nvSpPr>
      <xdr:spPr bwMode="auto">
        <a:xfrm>
          <a:off x="6581775" y="118967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D706DD4A-C844-4718-9F11-67B677045FF1}"/>
            </a:ext>
            <a:ext uri="{147F2762-F138-4A5C-976F-8EAC2B608ADB}">
              <a16:predDERef xmlns:a16="http://schemas.microsoft.com/office/drawing/2014/main" pred="{AB585970-DEF7-494A-AA25-4B00471B0875}"/>
            </a:ext>
          </a:extLst>
        </xdr:cNvPr>
        <xdr:cNvSpPr txBox="1">
          <a:spLocks noChangeArrowheads="1"/>
        </xdr:cNvSpPr>
      </xdr:nvSpPr>
      <xdr:spPr bwMode="auto">
        <a:xfrm>
          <a:off x="6581775" y="118967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 editAs="oneCell">
    <xdr:from>
      <xdr:col>1</xdr:col>
      <xdr:colOff>76200</xdr:colOff>
      <xdr:row>0</xdr:row>
      <xdr:rowOff>76200</xdr:rowOff>
    </xdr:from>
    <xdr:to>
      <xdr:col>7</xdr:col>
      <xdr:colOff>104775</xdr:colOff>
      <xdr:row>0</xdr:row>
      <xdr:rowOff>361950</xdr:rowOff>
    </xdr:to>
    <xdr:pic>
      <xdr:nvPicPr>
        <xdr:cNvPr id="25" name="Imagem 24" descr="Logo MB horizontal_Positive em baixa">
          <a:extLst>
            <a:ext uri="{FF2B5EF4-FFF2-40B4-BE49-F238E27FC236}">
              <a16:creationId xmlns:a16="http://schemas.microsoft.com/office/drawing/2014/main" id="{9D2613DE-55C6-47BD-9DE4-1A909E13EED3}"/>
            </a:ext>
            <a:ext uri="{147F2762-F138-4A5C-976F-8EAC2B608ADB}">
              <a16:predDERef xmlns:a16="http://schemas.microsoft.com/office/drawing/2014/main" pred="{D706DD4A-C844-4718-9F11-67B677045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76200"/>
          <a:ext cx="18764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252494</xdr:colOff>
      <xdr:row>19</xdr:row>
      <xdr:rowOff>226927</xdr:rowOff>
    </xdr:from>
    <xdr:to>
      <xdr:col>31</xdr:col>
      <xdr:colOff>214395</xdr:colOff>
      <xdr:row>20</xdr:row>
      <xdr:rowOff>179302</xdr:rowOff>
    </xdr:to>
    <xdr:sp macro="" textlink="">
      <xdr:nvSpPr>
        <xdr:cNvPr id="26" name="Retângulo 25">
          <a:extLst>
            <a:ext uri="{FF2B5EF4-FFF2-40B4-BE49-F238E27FC236}">
              <a16:creationId xmlns:a16="http://schemas.microsoft.com/office/drawing/2014/main" id="{884EAFCD-C6FD-4D75-82A9-833AB3E087EF}"/>
            </a:ext>
            <a:ext uri="{147F2762-F138-4A5C-976F-8EAC2B608ADB}">
              <a16:predDERef xmlns:a16="http://schemas.microsoft.com/office/drawing/2014/main" pred="{9D2613DE-55C6-47BD-9DE4-1A909E13EED3}"/>
            </a:ext>
          </a:extLst>
        </xdr:cNvPr>
        <xdr:cNvSpPr>
          <a:spLocks noChangeArrowheads="1"/>
        </xdr:cNvSpPr>
      </xdr:nvSpPr>
      <xdr:spPr bwMode="auto">
        <a:xfrm>
          <a:off x="9586994" y="6999202"/>
          <a:ext cx="571501" cy="2762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22860" rIns="27432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Máquina </a:t>
          </a:r>
        </a:p>
      </xdr:txBody>
    </xdr:sp>
    <xdr:clientData/>
  </xdr:twoCellAnchor>
  <xdr:twoCellAnchor>
    <xdr:from>
      <xdr:col>29</xdr:col>
      <xdr:colOff>236615</xdr:colOff>
      <xdr:row>21</xdr:row>
      <xdr:rowOff>136364</xdr:rowOff>
    </xdr:from>
    <xdr:to>
      <xdr:col>31</xdr:col>
      <xdr:colOff>252490</xdr:colOff>
      <xdr:row>22</xdr:row>
      <xdr:rowOff>88738</xdr:rowOff>
    </xdr:to>
    <xdr:sp macro="" textlink="">
      <xdr:nvSpPr>
        <xdr:cNvPr id="27" name="Retângulo 26">
          <a:extLst>
            <a:ext uri="{FF2B5EF4-FFF2-40B4-BE49-F238E27FC236}">
              <a16:creationId xmlns:a16="http://schemas.microsoft.com/office/drawing/2014/main" id="{82938061-B1BF-4FDE-BF7A-982CB18C685A}"/>
            </a:ext>
            <a:ext uri="{147F2762-F138-4A5C-976F-8EAC2B608ADB}">
              <a16:predDERef xmlns:a16="http://schemas.microsoft.com/office/drawing/2014/main" pred="{884EAFCD-C6FD-4D75-82A9-833AB3E087EF}"/>
            </a:ext>
          </a:extLst>
        </xdr:cNvPr>
        <xdr:cNvSpPr>
          <a:spLocks noChangeArrowheads="1"/>
        </xdr:cNvSpPr>
      </xdr:nvSpPr>
      <xdr:spPr bwMode="auto">
        <a:xfrm>
          <a:off x="9571115" y="7556339"/>
          <a:ext cx="625475" cy="2762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wrap="square" lIns="27432" tIns="22860" rIns="27432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Peça </a:t>
          </a:r>
        </a:p>
      </xdr:txBody>
    </xdr:sp>
    <xdr:clientData/>
  </xdr:twoCellAnchor>
  <xdr:twoCellAnchor>
    <xdr:from>
      <xdr:col>33</xdr:col>
      <xdr:colOff>1748</xdr:colOff>
      <xdr:row>6</xdr:row>
      <xdr:rowOff>293158</xdr:rowOff>
    </xdr:from>
    <xdr:to>
      <xdr:col>44</xdr:col>
      <xdr:colOff>87272</xdr:colOff>
      <xdr:row>24</xdr:row>
      <xdr:rowOff>292337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id="{C9C5D31A-49DA-4310-9A64-7FCCBA6F8F70}"/>
            </a:ext>
            <a:ext uri="{147F2762-F138-4A5C-976F-8EAC2B608ADB}">
              <a16:predDERef xmlns:a16="http://schemas.microsoft.com/office/drawing/2014/main" pred="{82938061-B1BF-4FDE-BF7A-982CB18C685A}"/>
            </a:ext>
          </a:extLst>
        </xdr:cNvPr>
        <xdr:cNvSpPr/>
      </xdr:nvSpPr>
      <xdr:spPr>
        <a:xfrm rot="10800000">
          <a:off x="10555448" y="2264833"/>
          <a:ext cx="3438324" cy="656190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124422</xdr:colOff>
      <xdr:row>6</xdr:row>
      <xdr:rowOff>285750</xdr:rowOff>
    </xdr:from>
    <xdr:to>
      <xdr:col>38</xdr:col>
      <xdr:colOff>170141</xdr:colOff>
      <xdr:row>24</xdr:row>
      <xdr:rowOff>257174</xdr:rowOff>
    </xdr:to>
    <xdr:sp macro="" textlink="">
      <xdr:nvSpPr>
        <xdr:cNvPr id="29" name="Retângulo 28">
          <a:extLst>
            <a:ext uri="{FF2B5EF4-FFF2-40B4-BE49-F238E27FC236}">
              <a16:creationId xmlns:a16="http://schemas.microsoft.com/office/drawing/2014/main" id="{31B3659E-320C-469C-88E5-D559F4D780C7}"/>
            </a:ext>
            <a:ext uri="{147F2762-F138-4A5C-976F-8EAC2B608ADB}">
              <a16:predDERef xmlns:a16="http://schemas.microsoft.com/office/drawing/2014/main" pred="{C9C5D31A-49DA-4310-9A64-7FCCBA6F8F70}"/>
            </a:ext>
          </a:extLst>
        </xdr:cNvPr>
        <xdr:cNvSpPr/>
      </xdr:nvSpPr>
      <xdr:spPr>
        <a:xfrm rot="16200000">
          <a:off x="8957907" y="5501640"/>
          <a:ext cx="6534149" cy="457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72000" tIns="72000" rIns="72000" bIns="72000" rtlCol="0" anchor="ctr"/>
        <a:lstStyle>
          <a:defPPr>
            <a:defRPr lang="pt-BR"/>
          </a:defPPr>
          <a:lvl1pPr marL="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 sz="2000">
            <a:latin typeface="Daimler CS" pitchFamily="2" charset="0"/>
          </a:endParaRPr>
        </a:p>
      </xdr:txBody>
    </xdr:sp>
    <xdr:clientData/>
  </xdr:twoCellAnchor>
  <xdr:twoCellAnchor>
    <xdr:from>
      <xdr:col>35</xdr:col>
      <xdr:colOff>257175</xdr:colOff>
      <xdr:row>13</xdr:row>
      <xdr:rowOff>114300</xdr:rowOff>
    </xdr:from>
    <xdr:to>
      <xdr:col>42</xdr:col>
      <xdr:colOff>47625</xdr:colOff>
      <xdr:row>16</xdr:row>
      <xdr:rowOff>38100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9C4B776F-BC99-4EB0-A387-9FF4EAAAA976}"/>
            </a:ext>
            <a:ext uri="{147F2762-F138-4A5C-976F-8EAC2B608ADB}">
              <a16:predDERef xmlns:a16="http://schemas.microsoft.com/office/drawing/2014/main" pred="{31B3659E-320C-469C-88E5-D559F4D780C7}"/>
            </a:ext>
          </a:extLst>
        </xdr:cNvPr>
        <xdr:cNvSpPr txBox="1"/>
      </xdr:nvSpPr>
      <xdr:spPr>
        <a:xfrm>
          <a:off x="11420475" y="4943475"/>
          <a:ext cx="1924050" cy="895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7200" b="0" i="0" u="none" strike="noStrike">
              <a:solidFill>
                <a:srgbClr val="000000"/>
              </a:solidFill>
              <a:latin typeface="Bernard MT Condensed" panose="02050806060905020404" pitchFamily="18" charset="0"/>
            </a:rPr>
            <a:t>N.A.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34</xdr:row>
      <xdr:rowOff>47625</xdr:rowOff>
    </xdr:from>
    <xdr:to>
      <xdr:col>45</xdr:col>
      <xdr:colOff>0</xdr:colOff>
      <xdr:row>35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1EC3A2-62FB-4149-AA13-D8CE5780606E}"/>
            </a:ext>
          </a:extLst>
        </xdr:cNvPr>
        <xdr:cNvSpPr txBox="1">
          <a:spLocks noChangeArrowheads="1"/>
        </xdr:cNvSpPr>
      </xdr:nvSpPr>
      <xdr:spPr bwMode="auto">
        <a:xfrm>
          <a:off x="14211300" y="1143000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F907B06-3107-449B-8921-7015D70365B7}"/>
            </a:ext>
            <a:ext uri="{147F2762-F138-4A5C-976F-8EAC2B608ADB}">
              <a16:predDERef xmlns:a16="http://schemas.microsoft.com/office/drawing/2014/main" pred="{AD1EC3A2-62FB-4149-AA13-D8CE5780606E}"/>
            </a:ext>
          </a:extLst>
        </xdr:cNvPr>
        <xdr:cNvSpPr txBox="1">
          <a:spLocks noChangeArrowheads="1"/>
        </xdr:cNvSpPr>
      </xdr:nvSpPr>
      <xdr:spPr bwMode="auto">
        <a:xfrm>
          <a:off x="14211300" y="113823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EAC7F98-413A-4044-A104-63D07DBDDDC8}"/>
            </a:ext>
            <a:ext uri="{147F2762-F138-4A5C-976F-8EAC2B608ADB}">
              <a16:predDERef xmlns:a16="http://schemas.microsoft.com/office/drawing/2014/main" pred="{7F907B06-3107-449B-8921-7015D70365B7}"/>
            </a:ext>
          </a:extLst>
        </xdr:cNvPr>
        <xdr:cNvSpPr txBox="1">
          <a:spLocks noChangeArrowheads="1"/>
        </xdr:cNvSpPr>
      </xdr:nvSpPr>
      <xdr:spPr bwMode="auto">
        <a:xfrm>
          <a:off x="14211300" y="113823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47625</xdr:rowOff>
    </xdr:from>
    <xdr:to>
      <xdr:col>45</xdr:col>
      <xdr:colOff>0</xdr:colOff>
      <xdr:row>35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03D670A-EF25-4D51-9798-5C5B05702CCE}"/>
            </a:ext>
            <a:ext uri="{147F2762-F138-4A5C-976F-8EAC2B608ADB}">
              <a16:predDERef xmlns:a16="http://schemas.microsoft.com/office/drawing/2014/main" pred="{0EAC7F98-413A-4044-A104-63D07DBDDDC8}"/>
            </a:ext>
          </a:extLst>
        </xdr:cNvPr>
        <xdr:cNvSpPr txBox="1">
          <a:spLocks noChangeArrowheads="1"/>
        </xdr:cNvSpPr>
      </xdr:nvSpPr>
      <xdr:spPr bwMode="auto">
        <a:xfrm>
          <a:off x="14211300" y="1143000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47329B1-C2BD-4866-A3E4-5C60C49DD846}"/>
            </a:ext>
            <a:ext uri="{147F2762-F138-4A5C-976F-8EAC2B608ADB}">
              <a16:predDERef xmlns:a16="http://schemas.microsoft.com/office/drawing/2014/main" pred="{403D670A-EF25-4D51-9798-5C5B05702CCE}"/>
            </a:ext>
          </a:extLst>
        </xdr:cNvPr>
        <xdr:cNvSpPr txBox="1">
          <a:spLocks noChangeArrowheads="1"/>
        </xdr:cNvSpPr>
      </xdr:nvSpPr>
      <xdr:spPr bwMode="auto">
        <a:xfrm>
          <a:off x="14211300" y="113823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D25B581-C4D0-4E66-9A1B-DBCA3864457E}"/>
            </a:ext>
            <a:ext uri="{147F2762-F138-4A5C-976F-8EAC2B608ADB}">
              <a16:predDERef xmlns:a16="http://schemas.microsoft.com/office/drawing/2014/main" pred="{B47329B1-C2BD-4866-A3E4-5C60C49DD846}"/>
            </a:ext>
          </a:extLst>
        </xdr:cNvPr>
        <xdr:cNvSpPr txBox="1">
          <a:spLocks noChangeArrowheads="1"/>
        </xdr:cNvSpPr>
      </xdr:nvSpPr>
      <xdr:spPr bwMode="auto">
        <a:xfrm>
          <a:off x="14211300" y="113823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486A973-F2EE-4506-A14C-DE39152BB1F0}"/>
            </a:ext>
            <a:ext uri="{147F2762-F138-4A5C-976F-8EAC2B608ADB}">
              <a16:predDERef xmlns:a16="http://schemas.microsoft.com/office/drawing/2014/main" pred="{6D25B581-C4D0-4E66-9A1B-DBCA3864457E}"/>
            </a:ext>
          </a:extLst>
        </xdr:cNvPr>
        <xdr:cNvSpPr txBox="1">
          <a:spLocks noChangeArrowheads="1"/>
        </xdr:cNvSpPr>
      </xdr:nvSpPr>
      <xdr:spPr bwMode="auto">
        <a:xfrm>
          <a:off x="6581775" y="1175385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D4DE769-E9FF-40F5-952B-066885A8150C}"/>
            </a:ext>
            <a:ext uri="{147F2762-F138-4A5C-976F-8EAC2B608ADB}">
              <a16:predDERef xmlns:a16="http://schemas.microsoft.com/office/drawing/2014/main" pred="{D486A973-F2EE-4506-A14C-DE39152BB1F0}"/>
            </a:ext>
          </a:extLst>
        </xdr:cNvPr>
        <xdr:cNvSpPr txBox="1">
          <a:spLocks noChangeArrowheads="1"/>
        </xdr:cNvSpPr>
      </xdr:nvSpPr>
      <xdr:spPr bwMode="auto">
        <a:xfrm>
          <a:off x="6581775" y="1175385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F628D1C-57B9-49E7-88FD-06B65EDE7618}"/>
            </a:ext>
            <a:ext uri="{147F2762-F138-4A5C-976F-8EAC2B608ADB}">
              <a16:predDERef xmlns:a16="http://schemas.microsoft.com/office/drawing/2014/main" pred="{7D4DE769-E9FF-40F5-952B-066885A8150C}"/>
            </a:ext>
          </a:extLst>
        </xdr:cNvPr>
        <xdr:cNvSpPr txBox="1">
          <a:spLocks noChangeArrowheads="1"/>
        </xdr:cNvSpPr>
      </xdr:nvSpPr>
      <xdr:spPr bwMode="auto">
        <a:xfrm>
          <a:off x="6581775" y="1175385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BC4C8B9F-1578-48DA-B033-294050B1B92F}"/>
            </a:ext>
            <a:ext uri="{147F2762-F138-4A5C-976F-8EAC2B608ADB}">
              <a16:predDERef xmlns:a16="http://schemas.microsoft.com/office/drawing/2014/main" pred="{0F628D1C-57B9-49E7-88FD-06B65EDE7618}"/>
            </a:ext>
          </a:extLst>
        </xdr:cNvPr>
        <xdr:cNvSpPr txBox="1">
          <a:spLocks noChangeArrowheads="1"/>
        </xdr:cNvSpPr>
      </xdr:nvSpPr>
      <xdr:spPr bwMode="auto">
        <a:xfrm>
          <a:off x="6581775" y="1175385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 editAs="oneCell">
    <xdr:from>
      <xdr:col>40</xdr:col>
      <xdr:colOff>28575</xdr:colOff>
      <xdr:row>0</xdr:row>
      <xdr:rowOff>47625</xdr:rowOff>
    </xdr:from>
    <xdr:to>
      <xdr:col>43</xdr:col>
      <xdr:colOff>295275</xdr:colOff>
      <xdr:row>0</xdr:row>
      <xdr:rowOff>409575</xdr:rowOff>
    </xdr:to>
    <xdr:pic>
      <xdr:nvPicPr>
        <xdr:cNvPr id="12" name="Imagem 11" descr="Logo_TOS_ohne Text mit Headline">
          <a:extLst>
            <a:ext uri="{FF2B5EF4-FFF2-40B4-BE49-F238E27FC236}">
              <a16:creationId xmlns:a16="http://schemas.microsoft.com/office/drawing/2014/main" id="{A0573CBC-7E2F-4E03-B86F-6AA7EC2A78C2}"/>
            </a:ext>
            <a:ext uri="{147F2762-F138-4A5C-976F-8EAC2B608ADB}">
              <a16:predDERef xmlns:a16="http://schemas.microsoft.com/office/drawing/2014/main" pred="{BC4C8B9F-1578-48DA-B033-294050B1B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15875" y="47625"/>
          <a:ext cx="11811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D589DA4-11C1-4DA9-B92C-A2E3BE6E9EC4}"/>
            </a:ext>
            <a:ext uri="{147F2762-F138-4A5C-976F-8EAC2B608ADB}">
              <a16:predDERef xmlns:a16="http://schemas.microsoft.com/office/drawing/2014/main" pred="{A0573CBC-7E2F-4E03-B86F-6AA7EC2A78C2}"/>
            </a:ext>
          </a:extLst>
        </xdr:cNvPr>
        <xdr:cNvSpPr txBox="1">
          <a:spLocks noChangeArrowheads="1"/>
        </xdr:cNvSpPr>
      </xdr:nvSpPr>
      <xdr:spPr bwMode="auto">
        <a:xfrm>
          <a:off x="6581775" y="1175385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1BA9D83-97E5-48DD-97BB-8DF648BB893E}"/>
            </a:ext>
            <a:ext uri="{147F2762-F138-4A5C-976F-8EAC2B608ADB}">
              <a16:predDERef xmlns:a16="http://schemas.microsoft.com/office/drawing/2014/main" pred="{FD589DA4-11C1-4DA9-B92C-A2E3BE6E9EC4}"/>
            </a:ext>
          </a:extLst>
        </xdr:cNvPr>
        <xdr:cNvSpPr txBox="1">
          <a:spLocks noChangeArrowheads="1"/>
        </xdr:cNvSpPr>
      </xdr:nvSpPr>
      <xdr:spPr bwMode="auto">
        <a:xfrm>
          <a:off x="6581775" y="1175385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8CBF905-7565-4415-BB85-4775A4F56B2C}"/>
            </a:ext>
            <a:ext uri="{147F2762-F138-4A5C-976F-8EAC2B608ADB}">
              <a16:predDERef xmlns:a16="http://schemas.microsoft.com/office/drawing/2014/main" pred="{31BA9D83-97E5-48DD-97BB-8DF648BB893E}"/>
            </a:ext>
          </a:extLst>
        </xdr:cNvPr>
        <xdr:cNvSpPr txBox="1">
          <a:spLocks noChangeArrowheads="1"/>
        </xdr:cNvSpPr>
      </xdr:nvSpPr>
      <xdr:spPr bwMode="auto">
        <a:xfrm>
          <a:off x="6581775" y="1175385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2DD7BAC8-E635-4B62-AF12-39D8C64B6627}"/>
            </a:ext>
            <a:ext uri="{147F2762-F138-4A5C-976F-8EAC2B608ADB}">
              <a16:predDERef xmlns:a16="http://schemas.microsoft.com/office/drawing/2014/main" pred="{58CBF905-7565-4415-BB85-4775A4F56B2C}"/>
            </a:ext>
          </a:extLst>
        </xdr:cNvPr>
        <xdr:cNvSpPr txBox="1">
          <a:spLocks noChangeArrowheads="1"/>
        </xdr:cNvSpPr>
      </xdr:nvSpPr>
      <xdr:spPr bwMode="auto">
        <a:xfrm>
          <a:off x="6581775" y="1175385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A38ACAB-3EA6-4D17-BE2B-82CD4E7208D8}"/>
            </a:ext>
            <a:ext uri="{147F2762-F138-4A5C-976F-8EAC2B608ADB}">
              <a16:predDERef xmlns:a16="http://schemas.microsoft.com/office/drawing/2014/main" pred="{2DD7BAC8-E635-4B62-AF12-39D8C64B6627}"/>
            </a:ext>
          </a:extLst>
        </xdr:cNvPr>
        <xdr:cNvSpPr txBox="1">
          <a:spLocks noChangeArrowheads="1"/>
        </xdr:cNvSpPr>
      </xdr:nvSpPr>
      <xdr:spPr bwMode="auto">
        <a:xfrm>
          <a:off x="6581775" y="1143000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80C1D6D3-BA0F-4DCB-AF32-196513205D43}"/>
            </a:ext>
            <a:ext uri="{147F2762-F138-4A5C-976F-8EAC2B608ADB}">
              <a16:predDERef xmlns:a16="http://schemas.microsoft.com/office/drawing/2014/main" pred="{6A38ACAB-3EA6-4D17-BE2B-82CD4E7208D8}"/>
            </a:ext>
          </a:extLst>
        </xdr:cNvPr>
        <xdr:cNvSpPr txBox="1">
          <a:spLocks noChangeArrowheads="1"/>
        </xdr:cNvSpPr>
      </xdr:nvSpPr>
      <xdr:spPr bwMode="auto">
        <a:xfrm>
          <a:off x="6581775" y="1143000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D633CD3-FC4F-4CA8-AC35-824E7CC49CB2}"/>
            </a:ext>
            <a:ext uri="{147F2762-F138-4A5C-976F-8EAC2B608ADB}">
              <a16:predDERef xmlns:a16="http://schemas.microsoft.com/office/drawing/2014/main" pred="{80C1D6D3-BA0F-4DCB-AF32-196513205D43}"/>
            </a:ext>
          </a:extLst>
        </xdr:cNvPr>
        <xdr:cNvSpPr txBox="1">
          <a:spLocks noChangeArrowheads="1"/>
        </xdr:cNvSpPr>
      </xdr:nvSpPr>
      <xdr:spPr bwMode="auto">
        <a:xfrm>
          <a:off x="6581775" y="1143000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7B6DB576-6526-4C18-A618-EF36CA24C827}"/>
            </a:ext>
            <a:ext uri="{147F2762-F138-4A5C-976F-8EAC2B608ADB}">
              <a16:predDERef xmlns:a16="http://schemas.microsoft.com/office/drawing/2014/main" pred="{ED633CD3-FC4F-4CA8-AC35-824E7CC49CB2}"/>
            </a:ext>
          </a:extLst>
        </xdr:cNvPr>
        <xdr:cNvSpPr txBox="1">
          <a:spLocks noChangeArrowheads="1"/>
        </xdr:cNvSpPr>
      </xdr:nvSpPr>
      <xdr:spPr bwMode="auto">
        <a:xfrm>
          <a:off x="6581775" y="1143000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5EAD316-3754-4C91-92AB-70B38C98F0E9}"/>
            </a:ext>
            <a:ext uri="{147F2762-F138-4A5C-976F-8EAC2B608ADB}">
              <a16:predDERef xmlns:a16="http://schemas.microsoft.com/office/drawing/2014/main" pred="{7B6DB576-6526-4C18-A618-EF36CA24C827}"/>
            </a:ext>
          </a:extLst>
        </xdr:cNvPr>
        <xdr:cNvSpPr txBox="1">
          <a:spLocks noChangeArrowheads="1"/>
        </xdr:cNvSpPr>
      </xdr:nvSpPr>
      <xdr:spPr bwMode="auto">
        <a:xfrm>
          <a:off x="6581775" y="1143000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D573A875-10E6-424B-BF8A-33344CCDE5BF}"/>
            </a:ext>
            <a:ext uri="{147F2762-F138-4A5C-976F-8EAC2B608ADB}">
              <a16:predDERef xmlns:a16="http://schemas.microsoft.com/office/drawing/2014/main" pred="{05EAD316-3754-4C91-92AB-70B38C98F0E9}"/>
            </a:ext>
          </a:extLst>
        </xdr:cNvPr>
        <xdr:cNvSpPr txBox="1">
          <a:spLocks noChangeArrowheads="1"/>
        </xdr:cNvSpPr>
      </xdr:nvSpPr>
      <xdr:spPr bwMode="auto">
        <a:xfrm>
          <a:off x="6581775" y="1143000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77CC317C-0C69-4132-B3AF-F7F097370B2C}"/>
            </a:ext>
            <a:ext uri="{147F2762-F138-4A5C-976F-8EAC2B608ADB}">
              <a16:predDERef xmlns:a16="http://schemas.microsoft.com/office/drawing/2014/main" pred="{D573A875-10E6-424B-BF8A-33344CCDE5BF}"/>
            </a:ext>
          </a:extLst>
        </xdr:cNvPr>
        <xdr:cNvSpPr txBox="1">
          <a:spLocks noChangeArrowheads="1"/>
        </xdr:cNvSpPr>
      </xdr:nvSpPr>
      <xdr:spPr bwMode="auto">
        <a:xfrm>
          <a:off x="6581775" y="1143000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498876C5-3602-4018-86CA-7CC5BB7044C1}"/>
            </a:ext>
            <a:ext uri="{147F2762-F138-4A5C-976F-8EAC2B608ADB}">
              <a16:predDERef xmlns:a16="http://schemas.microsoft.com/office/drawing/2014/main" pred="{77CC317C-0C69-4132-B3AF-F7F097370B2C}"/>
            </a:ext>
          </a:extLst>
        </xdr:cNvPr>
        <xdr:cNvSpPr txBox="1">
          <a:spLocks noChangeArrowheads="1"/>
        </xdr:cNvSpPr>
      </xdr:nvSpPr>
      <xdr:spPr bwMode="auto">
        <a:xfrm>
          <a:off x="6581775" y="1143000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 editAs="oneCell">
    <xdr:from>
      <xdr:col>1</xdr:col>
      <xdr:colOff>76200</xdr:colOff>
      <xdr:row>0</xdr:row>
      <xdr:rowOff>76200</xdr:rowOff>
    </xdr:from>
    <xdr:to>
      <xdr:col>7</xdr:col>
      <xdr:colOff>104775</xdr:colOff>
      <xdr:row>0</xdr:row>
      <xdr:rowOff>361950</xdr:rowOff>
    </xdr:to>
    <xdr:pic>
      <xdr:nvPicPr>
        <xdr:cNvPr id="25" name="Imagem 24" descr="Logo MB horizontal_Positive em baixa">
          <a:extLst>
            <a:ext uri="{FF2B5EF4-FFF2-40B4-BE49-F238E27FC236}">
              <a16:creationId xmlns:a16="http://schemas.microsoft.com/office/drawing/2014/main" id="{C0A3564E-434F-43DE-BBFA-E79F1E8B2D3B}"/>
            </a:ext>
            <a:ext uri="{147F2762-F138-4A5C-976F-8EAC2B608ADB}">
              <a16:predDERef xmlns:a16="http://schemas.microsoft.com/office/drawing/2014/main" pred="{498876C5-3602-4018-86CA-7CC5BB704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76200"/>
          <a:ext cx="18764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252494</xdr:colOff>
      <xdr:row>19</xdr:row>
      <xdr:rowOff>226927</xdr:rowOff>
    </xdr:from>
    <xdr:to>
      <xdr:col>31</xdr:col>
      <xdr:colOff>214395</xdr:colOff>
      <xdr:row>20</xdr:row>
      <xdr:rowOff>179302</xdr:rowOff>
    </xdr:to>
    <xdr:sp macro="" textlink="">
      <xdr:nvSpPr>
        <xdr:cNvPr id="26" name="Retângulo 25">
          <a:extLst>
            <a:ext uri="{FF2B5EF4-FFF2-40B4-BE49-F238E27FC236}">
              <a16:creationId xmlns:a16="http://schemas.microsoft.com/office/drawing/2014/main" id="{9CAEEF32-15C3-42B9-9801-53FBB1295050}"/>
            </a:ext>
            <a:ext uri="{147F2762-F138-4A5C-976F-8EAC2B608ADB}">
              <a16:predDERef xmlns:a16="http://schemas.microsoft.com/office/drawing/2014/main" pred="{C0A3564E-434F-43DE-BBFA-E79F1E8B2D3B}"/>
            </a:ext>
          </a:extLst>
        </xdr:cNvPr>
        <xdr:cNvSpPr>
          <a:spLocks noChangeArrowheads="1"/>
        </xdr:cNvSpPr>
      </xdr:nvSpPr>
      <xdr:spPr bwMode="auto">
        <a:xfrm>
          <a:off x="9586994" y="6522952"/>
          <a:ext cx="571501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22860" rIns="27432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Máquina </a:t>
          </a:r>
        </a:p>
      </xdr:txBody>
    </xdr:sp>
    <xdr:clientData/>
  </xdr:twoCellAnchor>
  <xdr:twoCellAnchor>
    <xdr:from>
      <xdr:col>29</xdr:col>
      <xdr:colOff>236615</xdr:colOff>
      <xdr:row>21</xdr:row>
      <xdr:rowOff>136364</xdr:rowOff>
    </xdr:from>
    <xdr:to>
      <xdr:col>31</xdr:col>
      <xdr:colOff>252490</xdr:colOff>
      <xdr:row>22</xdr:row>
      <xdr:rowOff>88738</xdr:rowOff>
    </xdr:to>
    <xdr:sp macro="" textlink="">
      <xdr:nvSpPr>
        <xdr:cNvPr id="27" name="Retângulo 26">
          <a:extLst>
            <a:ext uri="{FF2B5EF4-FFF2-40B4-BE49-F238E27FC236}">
              <a16:creationId xmlns:a16="http://schemas.microsoft.com/office/drawing/2014/main" id="{F775549D-BAA6-4726-99DD-883AC6C11E79}"/>
            </a:ext>
            <a:ext uri="{147F2762-F138-4A5C-976F-8EAC2B608ADB}">
              <a16:predDERef xmlns:a16="http://schemas.microsoft.com/office/drawing/2014/main" pred="{9CAEEF32-15C3-42B9-9801-53FBB1295050}"/>
            </a:ext>
          </a:extLst>
        </xdr:cNvPr>
        <xdr:cNvSpPr>
          <a:spLocks noChangeArrowheads="1"/>
        </xdr:cNvSpPr>
      </xdr:nvSpPr>
      <xdr:spPr bwMode="auto">
        <a:xfrm>
          <a:off x="9571115" y="7118189"/>
          <a:ext cx="625475" cy="29527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wrap="square" lIns="27432" tIns="22860" rIns="27432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Peça </a:t>
          </a:r>
        </a:p>
      </xdr:txBody>
    </xdr:sp>
    <xdr:clientData/>
  </xdr:twoCellAnchor>
  <xdr:twoCellAnchor>
    <xdr:from>
      <xdr:col>33</xdr:col>
      <xdr:colOff>1748</xdr:colOff>
      <xdr:row>6</xdr:row>
      <xdr:rowOff>293158</xdr:rowOff>
    </xdr:from>
    <xdr:to>
      <xdr:col>44</xdr:col>
      <xdr:colOff>87272</xdr:colOff>
      <xdr:row>24</xdr:row>
      <xdr:rowOff>292337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id="{6E14259C-6C7D-41D5-9855-37FB6687DBD1}"/>
            </a:ext>
            <a:ext uri="{147F2762-F138-4A5C-976F-8EAC2B608ADB}">
              <a16:predDERef xmlns:a16="http://schemas.microsoft.com/office/drawing/2014/main" pred="{F775549D-BAA6-4726-99DD-883AC6C11E79}"/>
            </a:ext>
          </a:extLst>
        </xdr:cNvPr>
        <xdr:cNvSpPr/>
      </xdr:nvSpPr>
      <xdr:spPr>
        <a:xfrm rot="10800000">
          <a:off x="10555448" y="2131483"/>
          <a:ext cx="3438324" cy="617137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124422</xdr:colOff>
      <xdr:row>6</xdr:row>
      <xdr:rowOff>285750</xdr:rowOff>
    </xdr:from>
    <xdr:to>
      <xdr:col>38</xdr:col>
      <xdr:colOff>170141</xdr:colOff>
      <xdr:row>24</xdr:row>
      <xdr:rowOff>257174</xdr:rowOff>
    </xdr:to>
    <xdr:sp macro="" textlink="">
      <xdr:nvSpPr>
        <xdr:cNvPr id="29" name="Retângulo 28">
          <a:extLst>
            <a:ext uri="{FF2B5EF4-FFF2-40B4-BE49-F238E27FC236}">
              <a16:creationId xmlns:a16="http://schemas.microsoft.com/office/drawing/2014/main" id="{09762461-17EE-4743-BAE9-131F7E78FB24}"/>
            </a:ext>
            <a:ext uri="{147F2762-F138-4A5C-976F-8EAC2B608ADB}">
              <a16:predDERef xmlns:a16="http://schemas.microsoft.com/office/drawing/2014/main" pred="{6E14259C-6C7D-41D5-9855-37FB6687DBD1}"/>
            </a:ext>
          </a:extLst>
        </xdr:cNvPr>
        <xdr:cNvSpPr/>
      </xdr:nvSpPr>
      <xdr:spPr>
        <a:xfrm rot="16200000">
          <a:off x="9153170" y="5173027"/>
          <a:ext cx="6143624" cy="457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72000" tIns="72000" rIns="72000" bIns="72000" rtlCol="0" anchor="ctr"/>
        <a:lstStyle>
          <a:defPPr>
            <a:defRPr lang="pt-BR"/>
          </a:defPPr>
          <a:lvl1pPr marL="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 sz="2000">
            <a:latin typeface="Daimler CS" pitchFamily="2" charset="0"/>
          </a:endParaRPr>
        </a:p>
      </xdr:txBody>
    </xdr:sp>
    <xdr:clientData/>
  </xdr:twoCellAnchor>
  <xdr:twoCellAnchor>
    <xdr:from>
      <xdr:col>35</xdr:col>
      <xdr:colOff>257175</xdr:colOff>
      <xdr:row>13</xdr:row>
      <xdr:rowOff>114300</xdr:rowOff>
    </xdr:from>
    <xdr:to>
      <xdr:col>42</xdr:col>
      <xdr:colOff>47625</xdr:colOff>
      <xdr:row>16</xdr:row>
      <xdr:rowOff>38100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98EA5F81-2B8B-4A91-8D48-B533EA4FB56B}"/>
            </a:ext>
            <a:ext uri="{147F2762-F138-4A5C-976F-8EAC2B608ADB}">
              <a16:predDERef xmlns:a16="http://schemas.microsoft.com/office/drawing/2014/main" pred="{09762461-17EE-4743-BAE9-131F7E78FB24}"/>
            </a:ext>
          </a:extLst>
        </xdr:cNvPr>
        <xdr:cNvSpPr txBox="1"/>
      </xdr:nvSpPr>
      <xdr:spPr>
        <a:xfrm>
          <a:off x="11420475" y="4352925"/>
          <a:ext cx="1924050" cy="952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7200" b="0" i="0" u="none" strike="noStrike">
              <a:solidFill>
                <a:srgbClr val="000000"/>
              </a:solidFill>
              <a:latin typeface="Bernard MT Condensed" panose="02050806060905020404" pitchFamily="18" charset="0"/>
            </a:rPr>
            <a:t>N.A.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34</xdr:row>
      <xdr:rowOff>47625</xdr:rowOff>
    </xdr:from>
    <xdr:to>
      <xdr:col>45</xdr:col>
      <xdr:colOff>0</xdr:colOff>
      <xdr:row>35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905D422-5AD6-485F-95CC-2A4D7B94323F}"/>
            </a:ext>
          </a:extLst>
        </xdr:cNvPr>
        <xdr:cNvSpPr txBox="1">
          <a:spLocks noChangeArrowheads="1"/>
        </xdr:cNvSpPr>
      </xdr:nvSpPr>
      <xdr:spPr bwMode="auto">
        <a:xfrm>
          <a:off x="14211300" y="1143000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1AB5DA2-2A37-40C5-9665-84BCACEF70CE}"/>
            </a:ext>
            <a:ext uri="{147F2762-F138-4A5C-976F-8EAC2B608ADB}">
              <a16:predDERef xmlns:a16="http://schemas.microsoft.com/office/drawing/2014/main" pred="{8905D422-5AD6-485F-95CC-2A4D7B94323F}"/>
            </a:ext>
          </a:extLst>
        </xdr:cNvPr>
        <xdr:cNvSpPr txBox="1">
          <a:spLocks noChangeArrowheads="1"/>
        </xdr:cNvSpPr>
      </xdr:nvSpPr>
      <xdr:spPr bwMode="auto">
        <a:xfrm>
          <a:off x="14211300" y="113823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4890053-80A1-4CF8-AE06-9A78A5551BB1}"/>
            </a:ext>
            <a:ext uri="{147F2762-F138-4A5C-976F-8EAC2B608ADB}">
              <a16:predDERef xmlns:a16="http://schemas.microsoft.com/office/drawing/2014/main" pred="{D1AB5DA2-2A37-40C5-9665-84BCACEF70CE}"/>
            </a:ext>
          </a:extLst>
        </xdr:cNvPr>
        <xdr:cNvSpPr txBox="1">
          <a:spLocks noChangeArrowheads="1"/>
        </xdr:cNvSpPr>
      </xdr:nvSpPr>
      <xdr:spPr bwMode="auto">
        <a:xfrm>
          <a:off x="14211300" y="113823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47625</xdr:rowOff>
    </xdr:from>
    <xdr:to>
      <xdr:col>45</xdr:col>
      <xdr:colOff>0</xdr:colOff>
      <xdr:row>35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9F7FDA6-7F77-4247-8B70-B679DECCDED5}"/>
            </a:ext>
            <a:ext uri="{147F2762-F138-4A5C-976F-8EAC2B608ADB}">
              <a16:predDERef xmlns:a16="http://schemas.microsoft.com/office/drawing/2014/main" pred="{24890053-80A1-4CF8-AE06-9A78A5551BB1}"/>
            </a:ext>
          </a:extLst>
        </xdr:cNvPr>
        <xdr:cNvSpPr txBox="1">
          <a:spLocks noChangeArrowheads="1"/>
        </xdr:cNvSpPr>
      </xdr:nvSpPr>
      <xdr:spPr bwMode="auto">
        <a:xfrm>
          <a:off x="14211300" y="1143000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2050F0D-699F-45BE-A690-819E01BFE810}"/>
            </a:ext>
            <a:ext uri="{147F2762-F138-4A5C-976F-8EAC2B608ADB}">
              <a16:predDERef xmlns:a16="http://schemas.microsoft.com/office/drawing/2014/main" pred="{E9F7FDA6-7F77-4247-8B70-B679DECCDED5}"/>
            </a:ext>
          </a:extLst>
        </xdr:cNvPr>
        <xdr:cNvSpPr txBox="1">
          <a:spLocks noChangeArrowheads="1"/>
        </xdr:cNvSpPr>
      </xdr:nvSpPr>
      <xdr:spPr bwMode="auto">
        <a:xfrm>
          <a:off x="14211300" y="113823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AD7C041-1C8C-45B6-AC9B-B04FE41551CA}"/>
            </a:ext>
            <a:ext uri="{147F2762-F138-4A5C-976F-8EAC2B608ADB}">
              <a16:predDERef xmlns:a16="http://schemas.microsoft.com/office/drawing/2014/main" pred="{72050F0D-699F-45BE-A690-819E01BFE810}"/>
            </a:ext>
          </a:extLst>
        </xdr:cNvPr>
        <xdr:cNvSpPr txBox="1">
          <a:spLocks noChangeArrowheads="1"/>
        </xdr:cNvSpPr>
      </xdr:nvSpPr>
      <xdr:spPr bwMode="auto">
        <a:xfrm>
          <a:off x="14211300" y="113823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F447BF9-0C5A-4C4A-BD03-B98F56891759}"/>
            </a:ext>
            <a:ext uri="{147F2762-F138-4A5C-976F-8EAC2B608ADB}">
              <a16:predDERef xmlns:a16="http://schemas.microsoft.com/office/drawing/2014/main" pred="{4AD7C041-1C8C-45B6-AC9B-B04FE41551CA}"/>
            </a:ext>
          </a:extLst>
        </xdr:cNvPr>
        <xdr:cNvSpPr txBox="1">
          <a:spLocks noChangeArrowheads="1"/>
        </xdr:cNvSpPr>
      </xdr:nvSpPr>
      <xdr:spPr bwMode="auto">
        <a:xfrm>
          <a:off x="6581775" y="1175385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9120434-049E-41D2-AAF6-8EB9483AA81F}"/>
            </a:ext>
            <a:ext uri="{147F2762-F138-4A5C-976F-8EAC2B608ADB}">
              <a16:predDERef xmlns:a16="http://schemas.microsoft.com/office/drawing/2014/main" pred="{9F447BF9-0C5A-4C4A-BD03-B98F56891759}"/>
            </a:ext>
          </a:extLst>
        </xdr:cNvPr>
        <xdr:cNvSpPr txBox="1">
          <a:spLocks noChangeArrowheads="1"/>
        </xdr:cNvSpPr>
      </xdr:nvSpPr>
      <xdr:spPr bwMode="auto">
        <a:xfrm>
          <a:off x="6581775" y="1175385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7286126-0E3E-412A-A0E5-772B4ADC4DED}"/>
            </a:ext>
            <a:ext uri="{147F2762-F138-4A5C-976F-8EAC2B608ADB}">
              <a16:predDERef xmlns:a16="http://schemas.microsoft.com/office/drawing/2014/main" pred="{F9120434-049E-41D2-AAF6-8EB9483AA81F}"/>
            </a:ext>
          </a:extLst>
        </xdr:cNvPr>
        <xdr:cNvSpPr txBox="1">
          <a:spLocks noChangeArrowheads="1"/>
        </xdr:cNvSpPr>
      </xdr:nvSpPr>
      <xdr:spPr bwMode="auto">
        <a:xfrm>
          <a:off x="6581775" y="1175385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C9874BC-C0C5-44CE-98F5-EEC18014A4A3}"/>
            </a:ext>
            <a:ext uri="{147F2762-F138-4A5C-976F-8EAC2B608ADB}">
              <a16:predDERef xmlns:a16="http://schemas.microsoft.com/office/drawing/2014/main" pred="{87286126-0E3E-412A-A0E5-772B4ADC4DED}"/>
            </a:ext>
          </a:extLst>
        </xdr:cNvPr>
        <xdr:cNvSpPr txBox="1">
          <a:spLocks noChangeArrowheads="1"/>
        </xdr:cNvSpPr>
      </xdr:nvSpPr>
      <xdr:spPr bwMode="auto">
        <a:xfrm>
          <a:off x="6581775" y="1175385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 editAs="oneCell">
    <xdr:from>
      <xdr:col>40</xdr:col>
      <xdr:colOff>28575</xdr:colOff>
      <xdr:row>0</xdr:row>
      <xdr:rowOff>47625</xdr:rowOff>
    </xdr:from>
    <xdr:to>
      <xdr:col>43</xdr:col>
      <xdr:colOff>295275</xdr:colOff>
      <xdr:row>0</xdr:row>
      <xdr:rowOff>409575</xdr:rowOff>
    </xdr:to>
    <xdr:pic>
      <xdr:nvPicPr>
        <xdr:cNvPr id="12" name="Imagem 11" descr="Logo_TOS_ohne Text mit Headline">
          <a:extLst>
            <a:ext uri="{FF2B5EF4-FFF2-40B4-BE49-F238E27FC236}">
              <a16:creationId xmlns:a16="http://schemas.microsoft.com/office/drawing/2014/main" id="{C6A61698-ED8C-4192-A4A5-AB76FB31A9A4}"/>
            </a:ext>
            <a:ext uri="{147F2762-F138-4A5C-976F-8EAC2B608ADB}">
              <a16:predDERef xmlns:a16="http://schemas.microsoft.com/office/drawing/2014/main" pred="{AC9874BC-C0C5-44CE-98F5-EEC18014A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15875" y="47625"/>
          <a:ext cx="11811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6FD3287-5EAF-48B9-96C9-02CAD49ED282}"/>
            </a:ext>
            <a:ext uri="{147F2762-F138-4A5C-976F-8EAC2B608ADB}">
              <a16:predDERef xmlns:a16="http://schemas.microsoft.com/office/drawing/2014/main" pred="{C6A61698-ED8C-4192-A4A5-AB76FB31A9A4}"/>
            </a:ext>
          </a:extLst>
        </xdr:cNvPr>
        <xdr:cNvSpPr txBox="1">
          <a:spLocks noChangeArrowheads="1"/>
        </xdr:cNvSpPr>
      </xdr:nvSpPr>
      <xdr:spPr bwMode="auto">
        <a:xfrm>
          <a:off x="6581775" y="1175385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80BA1C37-8500-4C70-8250-174CB55B5A1A}"/>
            </a:ext>
            <a:ext uri="{147F2762-F138-4A5C-976F-8EAC2B608ADB}">
              <a16:predDERef xmlns:a16="http://schemas.microsoft.com/office/drawing/2014/main" pred="{66FD3287-5EAF-48B9-96C9-02CAD49ED282}"/>
            </a:ext>
          </a:extLst>
        </xdr:cNvPr>
        <xdr:cNvSpPr txBox="1">
          <a:spLocks noChangeArrowheads="1"/>
        </xdr:cNvSpPr>
      </xdr:nvSpPr>
      <xdr:spPr bwMode="auto">
        <a:xfrm>
          <a:off x="6581775" y="1175385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FD5881CD-8BA1-4E5F-8C3D-CAE000C00E4A}"/>
            </a:ext>
            <a:ext uri="{147F2762-F138-4A5C-976F-8EAC2B608ADB}">
              <a16:predDERef xmlns:a16="http://schemas.microsoft.com/office/drawing/2014/main" pred="{80BA1C37-8500-4C70-8250-174CB55B5A1A}"/>
            </a:ext>
          </a:extLst>
        </xdr:cNvPr>
        <xdr:cNvSpPr txBox="1">
          <a:spLocks noChangeArrowheads="1"/>
        </xdr:cNvSpPr>
      </xdr:nvSpPr>
      <xdr:spPr bwMode="auto">
        <a:xfrm>
          <a:off x="6581775" y="1175385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EC65029B-52F8-4725-8C7D-F22E6B5A52C6}"/>
            </a:ext>
            <a:ext uri="{147F2762-F138-4A5C-976F-8EAC2B608ADB}">
              <a16:predDERef xmlns:a16="http://schemas.microsoft.com/office/drawing/2014/main" pred="{FD5881CD-8BA1-4E5F-8C3D-CAE000C00E4A}"/>
            </a:ext>
          </a:extLst>
        </xdr:cNvPr>
        <xdr:cNvSpPr txBox="1">
          <a:spLocks noChangeArrowheads="1"/>
        </xdr:cNvSpPr>
      </xdr:nvSpPr>
      <xdr:spPr bwMode="auto">
        <a:xfrm>
          <a:off x="6581775" y="1175385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9D527C5D-27E2-431B-8209-701E4D039B1D}"/>
            </a:ext>
            <a:ext uri="{147F2762-F138-4A5C-976F-8EAC2B608ADB}">
              <a16:predDERef xmlns:a16="http://schemas.microsoft.com/office/drawing/2014/main" pred="{EC65029B-52F8-4725-8C7D-F22E6B5A52C6}"/>
            </a:ext>
          </a:extLst>
        </xdr:cNvPr>
        <xdr:cNvSpPr txBox="1">
          <a:spLocks noChangeArrowheads="1"/>
        </xdr:cNvSpPr>
      </xdr:nvSpPr>
      <xdr:spPr bwMode="auto">
        <a:xfrm>
          <a:off x="6581775" y="1143000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AE9E9D6F-926E-4B48-9B27-D8D80EF0F365}"/>
            </a:ext>
            <a:ext uri="{147F2762-F138-4A5C-976F-8EAC2B608ADB}">
              <a16:predDERef xmlns:a16="http://schemas.microsoft.com/office/drawing/2014/main" pred="{9D527C5D-27E2-431B-8209-701E4D039B1D}"/>
            </a:ext>
          </a:extLst>
        </xdr:cNvPr>
        <xdr:cNvSpPr txBox="1">
          <a:spLocks noChangeArrowheads="1"/>
        </xdr:cNvSpPr>
      </xdr:nvSpPr>
      <xdr:spPr bwMode="auto">
        <a:xfrm>
          <a:off x="6581775" y="1143000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2C1E5E5-33B0-4DE6-9F9C-BAE9AE7BB76E}"/>
            </a:ext>
            <a:ext uri="{147F2762-F138-4A5C-976F-8EAC2B608ADB}">
              <a16:predDERef xmlns:a16="http://schemas.microsoft.com/office/drawing/2014/main" pred="{AE9E9D6F-926E-4B48-9B27-D8D80EF0F365}"/>
            </a:ext>
          </a:extLst>
        </xdr:cNvPr>
        <xdr:cNvSpPr txBox="1">
          <a:spLocks noChangeArrowheads="1"/>
        </xdr:cNvSpPr>
      </xdr:nvSpPr>
      <xdr:spPr bwMode="auto">
        <a:xfrm>
          <a:off x="6581775" y="1143000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EA22F4-D086-4DCB-B6BA-B4EDD830E4C4}"/>
            </a:ext>
            <a:ext uri="{147F2762-F138-4A5C-976F-8EAC2B608ADB}">
              <a16:predDERef xmlns:a16="http://schemas.microsoft.com/office/drawing/2014/main" pred="{12C1E5E5-33B0-4DE6-9F9C-BAE9AE7BB76E}"/>
            </a:ext>
          </a:extLst>
        </xdr:cNvPr>
        <xdr:cNvSpPr txBox="1">
          <a:spLocks noChangeArrowheads="1"/>
        </xdr:cNvSpPr>
      </xdr:nvSpPr>
      <xdr:spPr bwMode="auto">
        <a:xfrm>
          <a:off x="6581775" y="1143000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440CCA4F-504D-4D01-87C9-14196F3A0558}"/>
            </a:ext>
            <a:ext uri="{147F2762-F138-4A5C-976F-8EAC2B608ADB}">
              <a16:predDERef xmlns:a16="http://schemas.microsoft.com/office/drawing/2014/main" pred="{00EA22F4-D086-4DCB-B6BA-B4EDD830E4C4}"/>
            </a:ext>
          </a:extLst>
        </xdr:cNvPr>
        <xdr:cNvSpPr txBox="1">
          <a:spLocks noChangeArrowheads="1"/>
        </xdr:cNvSpPr>
      </xdr:nvSpPr>
      <xdr:spPr bwMode="auto">
        <a:xfrm>
          <a:off x="6581775" y="1143000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4FACFC1A-D3E3-451C-B5D8-A2B831E67093}"/>
            </a:ext>
            <a:ext uri="{147F2762-F138-4A5C-976F-8EAC2B608ADB}">
              <a16:predDERef xmlns:a16="http://schemas.microsoft.com/office/drawing/2014/main" pred="{440CCA4F-504D-4D01-87C9-14196F3A0558}"/>
            </a:ext>
          </a:extLst>
        </xdr:cNvPr>
        <xdr:cNvSpPr txBox="1">
          <a:spLocks noChangeArrowheads="1"/>
        </xdr:cNvSpPr>
      </xdr:nvSpPr>
      <xdr:spPr bwMode="auto">
        <a:xfrm>
          <a:off x="6581775" y="1143000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B7E03161-3E49-432D-B9F5-43CAE3AD07A6}"/>
            </a:ext>
            <a:ext uri="{147F2762-F138-4A5C-976F-8EAC2B608ADB}">
              <a16:predDERef xmlns:a16="http://schemas.microsoft.com/office/drawing/2014/main" pred="{4FACFC1A-D3E3-451C-B5D8-A2B831E67093}"/>
            </a:ext>
          </a:extLst>
        </xdr:cNvPr>
        <xdr:cNvSpPr txBox="1">
          <a:spLocks noChangeArrowheads="1"/>
        </xdr:cNvSpPr>
      </xdr:nvSpPr>
      <xdr:spPr bwMode="auto">
        <a:xfrm>
          <a:off x="6581775" y="1143000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CC28130C-7C88-4A29-9E23-F8FE5E7095E8}"/>
            </a:ext>
            <a:ext uri="{147F2762-F138-4A5C-976F-8EAC2B608ADB}">
              <a16:predDERef xmlns:a16="http://schemas.microsoft.com/office/drawing/2014/main" pred="{B7E03161-3E49-432D-B9F5-43CAE3AD07A6}"/>
            </a:ext>
          </a:extLst>
        </xdr:cNvPr>
        <xdr:cNvSpPr txBox="1">
          <a:spLocks noChangeArrowheads="1"/>
        </xdr:cNvSpPr>
      </xdr:nvSpPr>
      <xdr:spPr bwMode="auto">
        <a:xfrm>
          <a:off x="6581775" y="1143000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 editAs="oneCell">
    <xdr:from>
      <xdr:col>1</xdr:col>
      <xdr:colOff>76200</xdr:colOff>
      <xdr:row>0</xdr:row>
      <xdr:rowOff>76200</xdr:rowOff>
    </xdr:from>
    <xdr:to>
      <xdr:col>7</xdr:col>
      <xdr:colOff>104775</xdr:colOff>
      <xdr:row>0</xdr:row>
      <xdr:rowOff>361950</xdr:rowOff>
    </xdr:to>
    <xdr:pic>
      <xdr:nvPicPr>
        <xdr:cNvPr id="25" name="Imagem 24" descr="Logo MB horizontal_Positive em baixa">
          <a:extLst>
            <a:ext uri="{FF2B5EF4-FFF2-40B4-BE49-F238E27FC236}">
              <a16:creationId xmlns:a16="http://schemas.microsoft.com/office/drawing/2014/main" id="{803A579F-1D11-4FE8-8484-185151A9D8ED}"/>
            </a:ext>
            <a:ext uri="{147F2762-F138-4A5C-976F-8EAC2B608ADB}">
              <a16:predDERef xmlns:a16="http://schemas.microsoft.com/office/drawing/2014/main" pred="{CC28130C-7C88-4A29-9E23-F8FE5E709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76200"/>
          <a:ext cx="18764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252494</xdr:colOff>
      <xdr:row>19</xdr:row>
      <xdr:rowOff>226927</xdr:rowOff>
    </xdr:from>
    <xdr:to>
      <xdr:col>31</xdr:col>
      <xdr:colOff>214395</xdr:colOff>
      <xdr:row>20</xdr:row>
      <xdr:rowOff>179302</xdr:rowOff>
    </xdr:to>
    <xdr:sp macro="" textlink="">
      <xdr:nvSpPr>
        <xdr:cNvPr id="26" name="Retângulo 25">
          <a:extLst>
            <a:ext uri="{FF2B5EF4-FFF2-40B4-BE49-F238E27FC236}">
              <a16:creationId xmlns:a16="http://schemas.microsoft.com/office/drawing/2014/main" id="{B9A91155-6637-4A1C-9BA0-82AD6A359880}"/>
            </a:ext>
            <a:ext uri="{147F2762-F138-4A5C-976F-8EAC2B608ADB}">
              <a16:predDERef xmlns:a16="http://schemas.microsoft.com/office/drawing/2014/main" pred="{803A579F-1D11-4FE8-8484-185151A9D8ED}"/>
            </a:ext>
          </a:extLst>
        </xdr:cNvPr>
        <xdr:cNvSpPr>
          <a:spLocks noChangeArrowheads="1"/>
        </xdr:cNvSpPr>
      </xdr:nvSpPr>
      <xdr:spPr bwMode="auto">
        <a:xfrm>
          <a:off x="9586994" y="6522952"/>
          <a:ext cx="571501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22860" rIns="27432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Máquina </a:t>
          </a:r>
        </a:p>
      </xdr:txBody>
    </xdr:sp>
    <xdr:clientData/>
  </xdr:twoCellAnchor>
  <xdr:twoCellAnchor>
    <xdr:from>
      <xdr:col>29</xdr:col>
      <xdr:colOff>236615</xdr:colOff>
      <xdr:row>21</xdr:row>
      <xdr:rowOff>136364</xdr:rowOff>
    </xdr:from>
    <xdr:to>
      <xdr:col>31</xdr:col>
      <xdr:colOff>252490</xdr:colOff>
      <xdr:row>22</xdr:row>
      <xdr:rowOff>88738</xdr:rowOff>
    </xdr:to>
    <xdr:sp macro="" textlink="">
      <xdr:nvSpPr>
        <xdr:cNvPr id="27" name="Retângulo 26">
          <a:extLst>
            <a:ext uri="{FF2B5EF4-FFF2-40B4-BE49-F238E27FC236}">
              <a16:creationId xmlns:a16="http://schemas.microsoft.com/office/drawing/2014/main" id="{770A5AFB-9C3F-4D10-9860-CD830D081D36}"/>
            </a:ext>
            <a:ext uri="{147F2762-F138-4A5C-976F-8EAC2B608ADB}">
              <a16:predDERef xmlns:a16="http://schemas.microsoft.com/office/drawing/2014/main" pred="{B9A91155-6637-4A1C-9BA0-82AD6A359880}"/>
            </a:ext>
          </a:extLst>
        </xdr:cNvPr>
        <xdr:cNvSpPr>
          <a:spLocks noChangeArrowheads="1"/>
        </xdr:cNvSpPr>
      </xdr:nvSpPr>
      <xdr:spPr bwMode="auto">
        <a:xfrm>
          <a:off x="9571115" y="7118189"/>
          <a:ext cx="625475" cy="29527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wrap="square" lIns="27432" tIns="22860" rIns="27432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Peça </a:t>
          </a:r>
        </a:p>
      </xdr:txBody>
    </xdr:sp>
    <xdr:clientData/>
  </xdr:twoCellAnchor>
  <xdr:twoCellAnchor>
    <xdr:from>
      <xdr:col>33</xdr:col>
      <xdr:colOff>1748</xdr:colOff>
      <xdr:row>6</xdr:row>
      <xdr:rowOff>293158</xdr:rowOff>
    </xdr:from>
    <xdr:to>
      <xdr:col>44</xdr:col>
      <xdr:colOff>87272</xdr:colOff>
      <xdr:row>24</xdr:row>
      <xdr:rowOff>292337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id="{18848614-3E29-47E0-A3F9-30FD0DA7C2C7}"/>
            </a:ext>
            <a:ext uri="{147F2762-F138-4A5C-976F-8EAC2B608ADB}">
              <a16:predDERef xmlns:a16="http://schemas.microsoft.com/office/drawing/2014/main" pred="{770A5AFB-9C3F-4D10-9860-CD830D081D36}"/>
            </a:ext>
          </a:extLst>
        </xdr:cNvPr>
        <xdr:cNvSpPr/>
      </xdr:nvSpPr>
      <xdr:spPr>
        <a:xfrm rot="10800000">
          <a:off x="10555448" y="2131483"/>
          <a:ext cx="3438324" cy="617137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124422</xdr:colOff>
      <xdr:row>6</xdr:row>
      <xdr:rowOff>285750</xdr:rowOff>
    </xdr:from>
    <xdr:to>
      <xdr:col>38</xdr:col>
      <xdr:colOff>170141</xdr:colOff>
      <xdr:row>24</xdr:row>
      <xdr:rowOff>257174</xdr:rowOff>
    </xdr:to>
    <xdr:sp macro="" textlink="">
      <xdr:nvSpPr>
        <xdr:cNvPr id="29" name="Retângulo 28">
          <a:extLst>
            <a:ext uri="{FF2B5EF4-FFF2-40B4-BE49-F238E27FC236}">
              <a16:creationId xmlns:a16="http://schemas.microsoft.com/office/drawing/2014/main" id="{A6E4B67F-C561-4751-8A0C-D9FD1121C44B}"/>
            </a:ext>
            <a:ext uri="{147F2762-F138-4A5C-976F-8EAC2B608ADB}">
              <a16:predDERef xmlns:a16="http://schemas.microsoft.com/office/drawing/2014/main" pred="{18848614-3E29-47E0-A3F9-30FD0DA7C2C7}"/>
            </a:ext>
          </a:extLst>
        </xdr:cNvPr>
        <xdr:cNvSpPr/>
      </xdr:nvSpPr>
      <xdr:spPr>
        <a:xfrm rot="16200000">
          <a:off x="9153170" y="5173027"/>
          <a:ext cx="6143624" cy="457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72000" tIns="72000" rIns="72000" bIns="72000" rtlCol="0" anchor="ctr"/>
        <a:lstStyle>
          <a:defPPr>
            <a:defRPr lang="pt-BR"/>
          </a:defPPr>
          <a:lvl1pPr marL="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 sz="2000">
            <a:latin typeface="Daimler CS" pitchFamily="2" charset="0"/>
          </a:endParaRPr>
        </a:p>
      </xdr:txBody>
    </xdr:sp>
    <xdr:clientData/>
  </xdr:twoCellAnchor>
  <xdr:twoCellAnchor>
    <xdr:from>
      <xdr:col>35</xdr:col>
      <xdr:colOff>257175</xdr:colOff>
      <xdr:row>13</xdr:row>
      <xdr:rowOff>114300</xdr:rowOff>
    </xdr:from>
    <xdr:to>
      <xdr:col>42</xdr:col>
      <xdr:colOff>47625</xdr:colOff>
      <xdr:row>16</xdr:row>
      <xdr:rowOff>38100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14C8B84E-0BE7-4BC8-B3DB-75B58060D949}"/>
            </a:ext>
            <a:ext uri="{147F2762-F138-4A5C-976F-8EAC2B608ADB}">
              <a16:predDERef xmlns:a16="http://schemas.microsoft.com/office/drawing/2014/main" pred="{A6E4B67F-C561-4751-8A0C-D9FD1121C44B}"/>
            </a:ext>
          </a:extLst>
        </xdr:cNvPr>
        <xdr:cNvSpPr txBox="1"/>
      </xdr:nvSpPr>
      <xdr:spPr>
        <a:xfrm>
          <a:off x="11420475" y="4352925"/>
          <a:ext cx="1924050" cy="952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7200" b="0" i="0" u="none" strike="noStrike">
              <a:solidFill>
                <a:srgbClr val="000000"/>
              </a:solidFill>
              <a:latin typeface="Bernard MT Condensed" panose="02050806060905020404" pitchFamily="18" charset="0"/>
            </a:rPr>
            <a:t>N.A.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40FCD12E-0958-4BA9-BDDC-A9DC3369B64B}"/>
            </a:ext>
          </a:extLst>
        </xdr:cNvPr>
        <xdr:cNvSpPr txBox="1">
          <a:spLocks noChangeArrowheads="1"/>
        </xdr:cNvSpPr>
      </xdr:nvSpPr>
      <xdr:spPr bwMode="auto">
        <a:xfrm>
          <a:off x="14585950" y="11483975"/>
          <a:ext cx="0" cy="11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9510BC67-C708-4066-BE58-0E1B56740855}"/>
            </a:ext>
          </a:extLst>
        </xdr:cNvPr>
        <xdr:cNvSpPr txBox="1">
          <a:spLocks noChangeArrowheads="1"/>
        </xdr:cNvSpPr>
      </xdr:nvSpPr>
      <xdr:spPr bwMode="auto">
        <a:xfrm>
          <a:off x="14585950" y="1143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CCCE90E2-5D1A-427C-B30C-F1647CF4BBCF}"/>
            </a:ext>
          </a:extLst>
        </xdr:cNvPr>
        <xdr:cNvSpPr txBox="1">
          <a:spLocks noChangeArrowheads="1"/>
        </xdr:cNvSpPr>
      </xdr:nvSpPr>
      <xdr:spPr bwMode="auto">
        <a:xfrm>
          <a:off x="14585950" y="1143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BAEC92A0-07E7-4B35-B0FF-C8BEED517A2A}"/>
            </a:ext>
          </a:extLst>
        </xdr:cNvPr>
        <xdr:cNvSpPr txBox="1">
          <a:spLocks noChangeArrowheads="1"/>
        </xdr:cNvSpPr>
      </xdr:nvSpPr>
      <xdr:spPr bwMode="auto">
        <a:xfrm>
          <a:off x="14585950" y="11483975"/>
          <a:ext cx="0" cy="11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4813918B-0147-419B-8AF9-CC8F94AB511D}"/>
            </a:ext>
          </a:extLst>
        </xdr:cNvPr>
        <xdr:cNvSpPr txBox="1">
          <a:spLocks noChangeArrowheads="1"/>
        </xdr:cNvSpPr>
      </xdr:nvSpPr>
      <xdr:spPr bwMode="auto">
        <a:xfrm>
          <a:off x="14585950" y="1143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D24F8FFC-1790-4ECA-8AE5-93902087370C}"/>
            </a:ext>
          </a:extLst>
        </xdr:cNvPr>
        <xdr:cNvSpPr txBox="1">
          <a:spLocks noChangeArrowheads="1"/>
        </xdr:cNvSpPr>
      </xdr:nvSpPr>
      <xdr:spPr bwMode="auto">
        <a:xfrm>
          <a:off x="14585950" y="1143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5094D680-21A4-4C0B-ACD8-BFA3370270FB}"/>
            </a:ext>
          </a:extLst>
        </xdr:cNvPr>
        <xdr:cNvSpPr txBox="1">
          <a:spLocks noChangeArrowheads="1"/>
        </xdr:cNvSpPr>
      </xdr:nvSpPr>
      <xdr:spPr bwMode="auto">
        <a:xfrm>
          <a:off x="6848475" y="118014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BF13B7EC-5E54-4610-BBE6-8C4EADEBE14C}"/>
            </a:ext>
          </a:extLst>
        </xdr:cNvPr>
        <xdr:cNvSpPr txBox="1">
          <a:spLocks noChangeArrowheads="1"/>
        </xdr:cNvSpPr>
      </xdr:nvSpPr>
      <xdr:spPr bwMode="auto">
        <a:xfrm>
          <a:off x="6848475" y="118014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0" name="Text Box 16">
          <a:extLst>
            <a:ext uri="{FF2B5EF4-FFF2-40B4-BE49-F238E27FC236}">
              <a16:creationId xmlns:a16="http://schemas.microsoft.com/office/drawing/2014/main" id="{F3B3346A-D962-460F-90FD-A8205B359D5B}"/>
            </a:ext>
          </a:extLst>
        </xdr:cNvPr>
        <xdr:cNvSpPr txBox="1">
          <a:spLocks noChangeArrowheads="1"/>
        </xdr:cNvSpPr>
      </xdr:nvSpPr>
      <xdr:spPr bwMode="auto">
        <a:xfrm>
          <a:off x="6848475" y="118014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1" name="Text Box 17">
          <a:extLst>
            <a:ext uri="{FF2B5EF4-FFF2-40B4-BE49-F238E27FC236}">
              <a16:creationId xmlns:a16="http://schemas.microsoft.com/office/drawing/2014/main" id="{CDA6389D-9FDB-4FBD-8CCD-793AA3F3F80D}"/>
            </a:ext>
          </a:extLst>
        </xdr:cNvPr>
        <xdr:cNvSpPr txBox="1">
          <a:spLocks noChangeArrowheads="1"/>
        </xdr:cNvSpPr>
      </xdr:nvSpPr>
      <xdr:spPr bwMode="auto">
        <a:xfrm>
          <a:off x="6848475" y="118014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40</xdr:col>
      <xdr:colOff>28575</xdr:colOff>
      <xdr:row>0</xdr:row>
      <xdr:rowOff>47625</xdr:rowOff>
    </xdr:from>
    <xdr:to>
      <xdr:col>43</xdr:col>
      <xdr:colOff>295275</xdr:colOff>
      <xdr:row>0</xdr:row>
      <xdr:rowOff>409575</xdr:rowOff>
    </xdr:to>
    <xdr:pic>
      <xdr:nvPicPr>
        <xdr:cNvPr id="12" name="Picture 26" descr="Logo_TOS_ohne Text mit Headline">
          <a:extLst>
            <a:ext uri="{FF2B5EF4-FFF2-40B4-BE49-F238E27FC236}">
              <a16:creationId xmlns:a16="http://schemas.microsoft.com/office/drawing/2014/main" id="{744E140B-12A8-4995-828F-258BFAC14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27025" y="47625"/>
          <a:ext cx="1219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3" name="Text Box 36">
          <a:extLst>
            <a:ext uri="{FF2B5EF4-FFF2-40B4-BE49-F238E27FC236}">
              <a16:creationId xmlns:a16="http://schemas.microsoft.com/office/drawing/2014/main" id="{804CD74A-1D55-4A78-8D6E-1A023481314F}"/>
            </a:ext>
          </a:extLst>
        </xdr:cNvPr>
        <xdr:cNvSpPr txBox="1">
          <a:spLocks noChangeArrowheads="1"/>
        </xdr:cNvSpPr>
      </xdr:nvSpPr>
      <xdr:spPr bwMode="auto">
        <a:xfrm>
          <a:off x="6848475" y="118014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4" name="Text Box 37">
          <a:extLst>
            <a:ext uri="{FF2B5EF4-FFF2-40B4-BE49-F238E27FC236}">
              <a16:creationId xmlns:a16="http://schemas.microsoft.com/office/drawing/2014/main" id="{EF25E3CB-8E0B-4FF2-BA28-C2D403B1940B}"/>
            </a:ext>
          </a:extLst>
        </xdr:cNvPr>
        <xdr:cNvSpPr txBox="1">
          <a:spLocks noChangeArrowheads="1"/>
        </xdr:cNvSpPr>
      </xdr:nvSpPr>
      <xdr:spPr bwMode="auto">
        <a:xfrm>
          <a:off x="6848475" y="118014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5" name="Text Box 38">
          <a:extLst>
            <a:ext uri="{FF2B5EF4-FFF2-40B4-BE49-F238E27FC236}">
              <a16:creationId xmlns:a16="http://schemas.microsoft.com/office/drawing/2014/main" id="{1E626697-F92E-4009-9160-F4C0EFBD3A53}"/>
            </a:ext>
          </a:extLst>
        </xdr:cNvPr>
        <xdr:cNvSpPr txBox="1">
          <a:spLocks noChangeArrowheads="1"/>
        </xdr:cNvSpPr>
      </xdr:nvSpPr>
      <xdr:spPr bwMode="auto">
        <a:xfrm>
          <a:off x="6848475" y="118014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6" name="Text Box 39">
          <a:extLst>
            <a:ext uri="{FF2B5EF4-FFF2-40B4-BE49-F238E27FC236}">
              <a16:creationId xmlns:a16="http://schemas.microsoft.com/office/drawing/2014/main" id="{1850175B-8A2E-49B7-A9F5-D26F7DEF91E1}"/>
            </a:ext>
          </a:extLst>
        </xdr:cNvPr>
        <xdr:cNvSpPr txBox="1">
          <a:spLocks noChangeArrowheads="1"/>
        </xdr:cNvSpPr>
      </xdr:nvSpPr>
      <xdr:spPr bwMode="auto">
        <a:xfrm>
          <a:off x="6848475" y="118014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7" name="Text Box 54">
          <a:extLst>
            <a:ext uri="{FF2B5EF4-FFF2-40B4-BE49-F238E27FC236}">
              <a16:creationId xmlns:a16="http://schemas.microsoft.com/office/drawing/2014/main" id="{E3B4249B-1022-42FB-9785-35FC39A15CF8}"/>
            </a:ext>
          </a:extLst>
        </xdr:cNvPr>
        <xdr:cNvSpPr txBox="1">
          <a:spLocks noChangeArrowheads="1"/>
        </xdr:cNvSpPr>
      </xdr:nvSpPr>
      <xdr:spPr bwMode="auto">
        <a:xfrm>
          <a:off x="6848475" y="11483975"/>
          <a:ext cx="0" cy="11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8" name="Text Box 55">
          <a:extLst>
            <a:ext uri="{FF2B5EF4-FFF2-40B4-BE49-F238E27FC236}">
              <a16:creationId xmlns:a16="http://schemas.microsoft.com/office/drawing/2014/main" id="{38BB4CB6-4265-4843-86F9-ABF2CAEE7E0C}"/>
            </a:ext>
          </a:extLst>
        </xdr:cNvPr>
        <xdr:cNvSpPr txBox="1">
          <a:spLocks noChangeArrowheads="1"/>
        </xdr:cNvSpPr>
      </xdr:nvSpPr>
      <xdr:spPr bwMode="auto">
        <a:xfrm>
          <a:off x="6848475" y="11483975"/>
          <a:ext cx="0" cy="11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9" name="Text Box 56">
          <a:extLst>
            <a:ext uri="{FF2B5EF4-FFF2-40B4-BE49-F238E27FC236}">
              <a16:creationId xmlns:a16="http://schemas.microsoft.com/office/drawing/2014/main" id="{56C80974-15CC-4178-9BF7-EF1A494EF13E}"/>
            </a:ext>
          </a:extLst>
        </xdr:cNvPr>
        <xdr:cNvSpPr txBox="1">
          <a:spLocks noChangeArrowheads="1"/>
        </xdr:cNvSpPr>
      </xdr:nvSpPr>
      <xdr:spPr bwMode="auto">
        <a:xfrm>
          <a:off x="6848475" y="11483975"/>
          <a:ext cx="0" cy="11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0" name="Text Box 57">
          <a:extLst>
            <a:ext uri="{FF2B5EF4-FFF2-40B4-BE49-F238E27FC236}">
              <a16:creationId xmlns:a16="http://schemas.microsoft.com/office/drawing/2014/main" id="{46014CC6-CA30-44B8-985F-CA80EE1C7427}"/>
            </a:ext>
          </a:extLst>
        </xdr:cNvPr>
        <xdr:cNvSpPr txBox="1">
          <a:spLocks noChangeArrowheads="1"/>
        </xdr:cNvSpPr>
      </xdr:nvSpPr>
      <xdr:spPr bwMode="auto">
        <a:xfrm>
          <a:off x="6848475" y="11483975"/>
          <a:ext cx="0" cy="11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1" name="Text Box 58">
          <a:extLst>
            <a:ext uri="{FF2B5EF4-FFF2-40B4-BE49-F238E27FC236}">
              <a16:creationId xmlns:a16="http://schemas.microsoft.com/office/drawing/2014/main" id="{02D7270C-A040-40EE-84D4-605926EE41AD}"/>
            </a:ext>
          </a:extLst>
        </xdr:cNvPr>
        <xdr:cNvSpPr txBox="1">
          <a:spLocks noChangeArrowheads="1"/>
        </xdr:cNvSpPr>
      </xdr:nvSpPr>
      <xdr:spPr bwMode="auto">
        <a:xfrm>
          <a:off x="6848475" y="11483975"/>
          <a:ext cx="0" cy="11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2" name="Text Box 59">
          <a:extLst>
            <a:ext uri="{FF2B5EF4-FFF2-40B4-BE49-F238E27FC236}">
              <a16:creationId xmlns:a16="http://schemas.microsoft.com/office/drawing/2014/main" id="{B716AFA1-D24E-4447-BAD6-E5D516E6057D}"/>
            </a:ext>
          </a:extLst>
        </xdr:cNvPr>
        <xdr:cNvSpPr txBox="1">
          <a:spLocks noChangeArrowheads="1"/>
        </xdr:cNvSpPr>
      </xdr:nvSpPr>
      <xdr:spPr bwMode="auto">
        <a:xfrm>
          <a:off x="6848475" y="11483975"/>
          <a:ext cx="0" cy="11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3" name="Text Box 60">
          <a:extLst>
            <a:ext uri="{FF2B5EF4-FFF2-40B4-BE49-F238E27FC236}">
              <a16:creationId xmlns:a16="http://schemas.microsoft.com/office/drawing/2014/main" id="{9768554C-F575-4A53-9400-8A0423B05983}"/>
            </a:ext>
          </a:extLst>
        </xdr:cNvPr>
        <xdr:cNvSpPr txBox="1">
          <a:spLocks noChangeArrowheads="1"/>
        </xdr:cNvSpPr>
      </xdr:nvSpPr>
      <xdr:spPr bwMode="auto">
        <a:xfrm>
          <a:off x="6848475" y="11483975"/>
          <a:ext cx="0" cy="11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4" name="Text Box 61">
          <a:extLst>
            <a:ext uri="{FF2B5EF4-FFF2-40B4-BE49-F238E27FC236}">
              <a16:creationId xmlns:a16="http://schemas.microsoft.com/office/drawing/2014/main" id="{F0607882-6ED8-45CA-B74B-A8DCEA0CFA6E}"/>
            </a:ext>
          </a:extLst>
        </xdr:cNvPr>
        <xdr:cNvSpPr txBox="1">
          <a:spLocks noChangeArrowheads="1"/>
        </xdr:cNvSpPr>
      </xdr:nvSpPr>
      <xdr:spPr bwMode="auto">
        <a:xfrm>
          <a:off x="6848475" y="11483975"/>
          <a:ext cx="0" cy="11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1</xdr:col>
      <xdr:colOff>76200</xdr:colOff>
      <xdr:row>0</xdr:row>
      <xdr:rowOff>76200</xdr:rowOff>
    </xdr:from>
    <xdr:to>
      <xdr:col>7</xdr:col>
      <xdr:colOff>104775</xdr:colOff>
      <xdr:row>0</xdr:row>
      <xdr:rowOff>361950</xdr:rowOff>
    </xdr:to>
    <xdr:pic>
      <xdr:nvPicPr>
        <xdr:cNvPr id="25" name="Picture 62" descr="Logo MB horizontal_Positive em baixa">
          <a:extLst>
            <a:ext uri="{FF2B5EF4-FFF2-40B4-BE49-F238E27FC236}">
              <a16:creationId xmlns:a16="http://schemas.microsoft.com/office/drawing/2014/main" id="{3541AE5F-BF02-4A5D-843F-9E3400F41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700" y="76200"/>
          <a:ext cx="1952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252494</xdr:colOff>
      <xdr:row>19</xdr:row>
      <xdr:rowOff>226927</xdr:rowOff>
    </xdr:from>
    <xdr:to>
      <xdr:col>31</xdr:col>
      <xdr:colOff>214395</xdr:colOff>
      <xdr:row>20</xdr:row>
      <xdr:rowOff>179302</xdr:rowOff>
    </xdr:to>
    <xdr:sp macro="" textlink="">
      <xdr:nvSpPr>
        <xdr:cNvPr id="26" name="Rectangle 65">
          <a:extLst>
            <a:ext uri="{FF2B5EF4-FFF2-40B4-BE49-F238E27FC236}">
              <a16:creationId xmlns:a16="http://schemas.microsoft.com/office/drawing/2014/main" id="{6D41CA5A-59FF-425D-8F87-FE80B8196AC1}"/>
            </a:ext>
          </a:extLst>
        </xdr:cNvPr>
        <xdr:cNvSpPr>
          <a:spLocks noChangeArrowheads="1"/>
        </xdr:cNvSpPr>
      </xdr:nvSpPr>
      <xdr:spPr bwMode="auto">
        <a:xfrm>
          <a:off x="9758444" y="6519777"/>
          <a:ext cx="596901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Máquina </a:t>
          </a:r>
        </a:p>
      </xdr:txBody>
    </xdr:sp>
    <xdr:clientData/>
  </xdr:twoCellAnchor>
  <xdr:twoCellAnchor>
    <xdr:from>
      <xdr:col>29</xdr:col>
      <xdr:colOff>236615</xdr:colOff>
      <xdr:row>21</xdr:row>
      <xdr:rowOff>136364</xdr:rowOff>
    </xdr:from>
    <xdr:to>
      <xdr:col>31</xdr:col>
      <xdr:colOff>252490</xdr:colOff>
      <xdr:row>22</xdr:row>
      <xdr:rowOff>88738</xdr:rowOff>
    </xdr:to>
    <xdr:sp macro="" textlink="">
      <xdr:nvSpPr>
        <xdr:cNvPr id="27" name="Rectangle 66">
          <a:extLst>
            <a:ext uri="{FF2B5EF4-FFF2-40B4-BE49-F238E27FC236}">
              <a16:creationId xmlns:a16="http://schemas.microsoft.com/office/drawing/2014/main" id="{1C19BB26-5E9E-4573-9044-32758B0D7488}"/>
            </a:ext>
          </a:extLst>
        </xdr:cNvPr>
        <xdr:cNvSpPr>
          <a:spLocks noChangeArrowheads="1"/>
        </xdr:cNvSpPr>
      </xdr:nvSpPr>
      <xdr:spPr bwMode="auto">
        <a:xfrm>
          <a:off x="9742565" y="7115014"/>
          <a:ext cx="650875" cy="29527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Peça </a:t>
          </a:r>
        </a:p>
      </xdr:txBody>
    </xdr:sp>
    <xdr:clientData/>
  </xdr:twoCellAnchor>
  <xdr:twoCellAnchor>
    <xdr:from>
      <xdr:col>29</xdr:col>
      <xdr:colOff>258841</xdr:colOff>
      <xdr:row>15</xdr:row>
      <xdr:rowOff>254595</xdr:rowOff>
    </xdr:from>
    <xdr:to>
      <xdr:col>31</xdr:col>
      <xdr:colOff>239338</xdr:colOff>
      <xdr:row>16</xdr:row>
      <xdr:rowOff>301766</xdr:rowOff>
    </xdr:to>
    <xdr:grpSp>
      <xdr:nvGrpSpPr>
        <xdr:cNvPr id="28" name="Grupo 3">
          <a:extLst>
            <a:ext uri="{FF2B5EF4-FFF2-40B4-BE49-F238E27FC236}">
              <a16:creationId xmlns:a16="http://schemas.microsoft.com/office/drawing/2014/main" id="{F6C5C69D-BADF-4B7D-9057-7BD7BD8CAAD6}"/>
            </a:ext>
          </a:extLst>
        </xdr:cNvPr>
        <xdr:cNvGrpSpPr/>
      </xdr:nvGrpSpPr>
      <xdr:grpSpPr>
        <a:xfrm>
          <a:off x="9383791" y="5179020"/>
          <a:ext cx="590097" cy="390071"/>
          <a:chOff x="11239500" y="7077075"/>
          <a:chExt cx="609600" cy="400050"/>
        </a:xfrm>
      </xdr:grpSpPr>
      <xdr:sp macro="" textlink="">
        <xdr:nvSpPr>
          <xdr:cNvPr id="29" name="AutoShape 68">
            <a:extLst>
              <a:ext uri="{FF2B5EF4-FFF2-40B4-BE49-F238E27FC236}">
                <a16:creationId xmlns:a16="http://schemas.microsoft.com/office/drawing/2014/main" id="{50E5ACC2-E6C8-6CB9-8091-6310A8496DC9}"/>
              </a:ext>
            </a:extLst>
          </xdr:cNvPr>
          <xdr:cNvSpPr>
            <a:spLocks noChangeArrowheads="1"/>
          </xdr:cNvSpPr>
        </xdr:nvSpPr>
        <xdr:spPr bwMode="auto">
          <a:xfrm>
            <a:off x="11439526" y="7077075"/>
            <a:ext cx="180975" cy="200025"/>
          </a:xfrm>
          <a:prstGeom prst="plus">
            <a:avLst>
              <a:gd name="adj" fmla="val 32000"/>
            </a:avLst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0" name="Text Box 69">
            <a:extLst>
              <a:ext uri="{FF2B5EF4-FFF2-40B4-BE49-F238E27FC236}">
                <a16:creationId xmlns:a16="http://schemas.microsoft.com/office/drawing/2014/main" id="{1837BAA4-17A4-BBF4-E65E-66766495AD5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239500" y="7305675"/>
            <a:ext cx="6096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Segurança</a:t>
            </a:r>
          </a:p>
        </xdr:txBody>
      </xdr:sp>
    </xdr:grpSp>
    <xdr:clientData/>
  </xdr:twoCellAnchor>
  <xdr:twoCellAnchor>
    <xdr:from>
      <xdr:col>29</xdr:col>
      <xdr:colOff>277439</xdr:colOff>
      <xdr:row>13</xdr:row>
      <xdr:rowOff>288159</xdr:rowOff>
    </xdr:from>
    <xdr:to>
      <xdr:col>31</xdr:col>
      <xdr:colOff>219836</xdr:colOff>
      <xdr:row>15</xdr:row>
      <xdr:rowOff>12538</xdr:rowOff>
    </xdr:to>
    <xdr:grpSp>
      <xdr:nvGrpSpPr>
        <xdr:cNvPr id="31" name="Grupo 2">
          <a:extLst>
            <a:ext uri="{FF2B5EF4-FFF2-40B4-BE49-F238E27FC236}">
              <a16:creationId xmlns:a16="http://schemas.microsoft.com/office/drawing/2014/main" id="{5BE92CC7-8CAA-4257-B00D-9B5175413238}"/>
            </a:ext>
          </a:extLst>
        </xdr:cNvPr>
        <xdr:cNvGrpSpPr/>
      </xdr:nvGrpSpPr>
      <xdr:grpSpPr>
        <a:xfrm>
          <a:off x="9402389" y="4526784"/>
          <a:ext cx="551997" cy="410179"/>
          <a:chOff x="10391775" y="7086600"/>
          <a:chExt cx="581025" cy="409575"/>
        </a:xfrm>
      </xdr:grpSpPr>
      <xdr:sp macro="" textlink="">
        <xdr:nvSpPr>
          <xdr:cNvPr id="32" name="AutoShape 71">
            <a:extLst>
              <a:ext uri="{FF2B5EF4-FFF2-40B4-BE49-F238E27FC236}">
                <a16:creationId xmlns:a16="http://schemas.microsoft.com/office/drawing/2014/main" id="{A9BD4003-331B-1DF7-B837-57269E1A3B85}"/>
              </a:ext>
            </a:extLst>
          </xdr:cNvPr>
          <xdr:cNvSpPr>
            <a:spLocks noChangeArrowheads="1"/>
          </xdr:cNvSpPr>
        </xdr:nvSpPr>
        <xdr:spPr bwMode="auto">
          <a:xfrm>
            <a:off x="10580915" y="7086600"/>
            <a:ext cx="200025" cy="200025"/>
          </a:xfrm>
          <a:prstGeom prst="diamond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3" name="Text Box 72">
            <a:extLst>
              <a:ext uri="{FF2B5EF4-FFF2-40B4-BE49-F238E27FC236}">
                <a16:creationId xmlns:a16="http://schemas.microsoft.com/office/drawing/2014/main" id="{023330B5-0B89-85A3-5BDD-0261C6E292E7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91775" y="7324725"/>
            <a:ext cx="5810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Qualidade</a:t>
            </a:r>
          </a:p>
        </xdr:txBody>
      </xdr:sp>
    </xdr:grpSp>
    <xdr:clientData/>
  </xdr:twoCellAnchor>
  <xdr:twoCellAnchor>
    <xdr:from>
      <xdr:col>30</xdr:col>
      <xdr:colOff>1213</xdr:colOff>
      <xdr:row>17</xdr:row>
      <xdr:rowOff>200166</xdr:rowOff>
    </xdr:from>
    <xdr:to>
      <xdr:col>31</xdr:col>
      <xdr:colOff>163138</xdr:colOff>
      <xdr:row>18</xdr:row>
      <xdr:rowOff>269563</xdr:rowOff>
    </xdr:to>
    <xdr:grpSp>
      <xdr:nvGrpSpPr>
        <xdr:cNvPr id="34" name="Grupo 4">
          <a:extLst>
            <a:ext uri="{FF2B5EF4-FFF2-40B4-BE49-F238E27FC236}">
              <a16:creationId xmlns:a16="http://schemas.microsoft.com/office/drawing/2014/main" id="{E3CD9B23-AB79-41F2-AA33-F41176D4C0C0}"/>
            </a:ext>
          </a:extLst>
        </xdr:cNvPr>
        <xdr:cNvGrpSpPr/>
      </xdr:nvGrpSpPr>
      <xdr:grpSpPr>
        <a:xfrm>
          <a:off x="9430963" y="5810391"/>
          <a:ext cx="466725" cy="412297"/>
          <a:chOff x="12153900" y="7086600"/>
          <a:chExt cx="466725" cy="409575"/>
        </a:xfrm>
      </xdr:grpSpPr>
      <xdr:sp macro="" textlink="">
        <xdr:nvSpPr>
          <xdr:cNvPr id="35" name="Oval 74" descr="Diagonal para cima clara">
            <a:extLst>
              <a:ext uri="{FF2B5EF4-FFF2-40B4-BE49-F238E27FC236}">
                <a16:creationId xmlns:a16="http://schemas.microsoft.com/office/drawing/2014/main" id="{F40DD5CA-3AA7-FCDB-2A52-F25C9943A4B0}"/>
              </a:ext>
            </a:extLst>
          </xdr:cNvPr>
          <xdr:cNvSpPr>
            <a:spLocks noChangeArrowheads="1"/>
          </xdr:cNvSpPr>
        </xdr:nvSpPr>
        <xdr:spPr bwMode="auto">
          <a:xfrm>
            <a:off x="12281808" y="7086600"/>
            <a:ext cx="200025" cy="200025"/>
          </a:xfrm>
          <a:prstGeom prst="ellipse">
            <a:avLst/>
          </a:prstGeom>
          <a:pattFill prst="ltUpDiag">
            <a:fgClr>
              <a:srgbClr val="000000"/>
            </a:fgClr>
            <a:bgClr>
              <a:srgbClr val="FFFFFF"/>
            </a:bgClr>
          </a:patt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" name="Text Box 75">
            <a:extLst>
              <a:ext uri="{FF2B5EF4-FFF2-40B4-BE49-F238E27FC236}">
                <a16:creationId xmlns:a16="http://schemas.microsoft.com/office/drawing/2014/main" id="{B8798470-1A5A-0548-CB2B-EE332241AE9B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153900" y="7324725"/>
            <a:ext cx="4667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Estoque</a:t>
            </a:r>
          </a:p>
        </xdr:txBody>
      </xdr:sp>
    </xdr:grpSp>
    <xdr:clientData/>
  </xdr:twoCellAnchor>
  <xdr:twoCellAnchor>
    <xdr:from>
      <xdr:col>29</xdr:col>
      <xdr:colOff>98274</xdr:colOff>
      <xdr:row>6</xdr:row>
      <xdr:rowOff>49742</xdr:rowOff>
    </xdr:from>
    <xdr:to>
      <xdr:col>32</xdr:col>
      <xdr:colOff>206678</xdr:colOff>
      <xdr:row>7</xdr:row>
      <xdr:rowOff>124584</xdr:rowOff>
    </xdr:to>
    <xdr:grpSp>
      <xdr:nvGrpSpPr>
        <xdr:cNvPr id="37" name="Grupo 5">
          <a:extLst>
            <a:ext uri="{FF2B5EF4-FFF2-40B4-BE49-F238E27FC236}">
              <a16:creationId xmlns:a16="http://schemas.microsoft.com/office/drawing/2014/main" id="{16245881-2243-4ECD-96B1-519360FD00CE}"/>
            </a:ext>
          </a:extLst>
        </xdr:cNvPr>
        <xdr:cNvGrpSpPr/>
      </xdr:nvGrpSpPr>
      <xdr:grpSpPr>
        <a:xfrm>
          <a:off x="9223224" y="1888067"/>
          <a:ext cx="1022804" cy="417742"/>
          <a:chOff x="9505950" y="6630927"/>
          <a:chExt cx="1038225" cy="246123"/>
        </a:xfrm>
      </xdr:grpSpPr>
      <xdr:sp macro="" textlink="">
        <xdr:nvSpPr>
          <xdr:cNvPr id="38" name="Text Box 77">
            <a:extLst>
              <a:ext uri="{FF2B5EF4-FFF2-40B4-BE49-F238E27FC236}">
                <a16:creationId xmlns:a16="http://schemas.microsoft.com/office/drawing/2014/main" id="{FF770646-26BD-CEB4-2674-FD00EE5239D2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05950" y="6705600"/>
            <a:ext cx="1038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Fluxo do Processo</a:t>
            </a:r>
          </a:p>
        </xdr:txBody>
      </xdr:sp>
      <xdr:sp macro="" textlink="">
        <xdr:nvSpPr>
          <xdr:cNvPr id="39" name="Line 78">
            <a:extLst>
              <a:ext uri="{FF2B5EF4-FFF2-40B4-BE49-F238E27FC236}">
                <a16:creationId xmlns:a16="http://schemas.microsoft.com/office/drawing/2014/main" id="{6FAC1318-4457-7B6C-F317-A5FBD4ADE0A8}"/>
              </a:ext>
            </a:extLst>
          </xdr:cNvPr>
          <xdr:cNvSpPr>
            <a:spLocks noChangeShapeType="1"/>
          </xdr:cNvSpPr>
        </xdr:nvSpPr>
        <xdr:spPr bwMode="auto">
          <a:xfrm flipH="1">
            <a:off x="9733303" y="6630927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257831</xdr:colOff>
      <xdr:row>8</xdr:row>
      <xdr:rowOff>123449</xdr:rowOff>
    </xdr:from>
    <xdr:to>
      <xdr:col>31</xdr:col>
      <xdr:colOff>201064</xdr:colOff>
      <xdr:row>9</xdr:row>
      <xdr:rowOff>197458</xdr:rowOff>
    </xdr:to>
    <xdr:grpSp>
      <xdr:nvGrpSpPr>
        <xdr:cNvPr id="40" name="Grupo 6">
          <a:extLst>
            <a:ext uri="{FF2B5EF4-FFF2-40B4-BE49-F238E27FC236}">
              <a16:creationId xmlns:a16="http://schemas.microsoft.com/office/drawing/2014/main" id="{B58A22A9-19B1-427A-A7DF-90CD897BC540}"/>
            </a:ext>
          </a:extLst>
        </xdr:cNvPr>
        <xdr:cNvGrpSpPr/>
      </xdr:nvGrpSpPr>
      <xdr:grpSpPr>
        <a:xfrm>
          <a:off x="9382781" y="2647574"/>
          <a:ext cx="552833" cy="416909"/>
          <a:chOff x="10992532" y="6636576"/>
          <a:chExt cx="523875" cy="240474"/>
        </a:xfrm>
      </xdr:grpSpPr>
      <xdr:sp macro="" textlink="">
        <xdr:nvSpPr>
          <xdr:cNvPr id="41" name="Text Box 80">
            <a:extLst>
              <a:ext uri="{FF2B5EF4-FFF2-40B4-BE49-F238E27FC236}">
                <a16:creationId xmlns:a16="http://schemas.microsoft.com/office/drawing/2014/main" id="{6B51328B-6BE0-55F8-FC4F-E096316847A7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020425" y="6705600"/>
            <a:ext cx="4953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Retorno </a:t>
            </a:r>
          </a:p>
        </xdr:txBody>
      </xdr:sp>
      <xdr:sp macro="" textlink="">
        <xdr:nvSpPr>
          <xdr:cNvPr id="42" name="Line 81">
            <a:extLst>
              <a:ext uri="{FF2B5EF4-FFF2-40B4-BE49-F238E27FC236}">
                <a16:creationId xmlns:a16="http://schemas.microsoft.com/office/drawing/2014/main" id="{A8355C69-A4CB-23BF-27A1-A588423BFF66}"/>
              </a:ext>
            </a:extLst>
          </xdr:cNvPr>
          <xdr:cNvSpPr>
            <a:spLocks noChangeShapeType="1"/>
          </xdr:cNvSpPr>
        </xdr:nvSpPr>
        <xdr:spPr bwMode="auto">
          <a:xfrm flipH="1">
            <a:off x="10992532" y="6636576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49742</xdr:colOff>
      <xdr:row>10</xdr:row>
      <xdr:rowOff>82843</xdr:rowOff>
    </xdr:from>
    <xdr:to>
      <xdr:col>32</xdr:col>
      <xdr:colOff>104624</xdr:colOff>
      <xdr:row>11</xdr:row>
      <xdr:rowOff>31590</xdr:rowOff>
    </xdr:to>
    <xdr:grpSp>
      <xdr:nvGrpSpPr>
        <xdr:cNvPr id="43" name="Group 82">
          <a:extLst>
            <a:ext uri="{FF2B5EF4-FFF2-40B4-BE49-F238E27FC236}">
              <a16:creationId xmlns:a16="http://schemas.microsoft.com/office/drawing/2014/main" id="{6E5E0942-6DE8-4E79-9140-1B464CB22C5D}"/>
            </a:ext>
          </a:extLst>
        </xdr:cNvPr>
        <xdr:cNvGrpSpPr>
          <a:grpSpLocks/>
        </xdr:cNvGrpSpPr>
      </xdr:nvGrpSpPr>
      <xdr:grpSpPr bwMode="auto">
        <a:xfrm>
          <a:off x="9174692" y="3292768"/>
          <a:ext cx="969282" cy="291647"/>
          <a:chOff x="1524" y="755"/>
          <a:chExt cx="103" cy="30"/>
        </a:xfrm>
      </xdr:grpSpPr>
      <xdr:sp macro="" textlink="">
        <xdr:nvSpPr>
          <xdr:cNvPr id="44" name="Line 83">
            <a:extLst>
              <a:ext uri="{FF2B5EF4-FFF2-40B4-BE49-F238E27FC236}">
                <a16:creationId xmlns:a16="http://schemas.microsoft.com/office/drawing/2014/main" id="{91E8BC22-4CE1-D2BC-3017-72443F37C7D3}"/>
              </a:ext>
            </a:extLst>
          </xdr:cNvPr>
          <xdr:cNvSpPr>
            <a:spLocks noChangeShapeType="1"/>
          </xdr:cNvSpPr>
        </xdr:nvSpPr>
        <xdr:spPr bwMode="auto">
          <a:xfrm flipH="1">
            <a:off x="1547" y="755"/>
            <a:ext cx="5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DotDot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Text Box 84">
            <a:extLst>
              <a:ext uri="{FF2B5EF4-FFF2-40B4-BE49-F238E27FC236}">
                <a16:creationId xmlns:a16="http://schemas.microsoft.com/office/drawing/2014/main" id="{55597122-3218-B3A3-FD72-7120FFC51207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24" y="767"/>
            <a:ext cx="103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0p. Frequenciada</a:t>
            </a:r>
          </a:p>
        </xdr:txBody>
      </xdr:sp>
    </xdr:grpSp>
    <xdr:clientData/>
  </xdr:twoCellAnchor>
  <xdr:twoCellAnchor>
    <xdr:from>
      <xdr:col>29</xdr:col>
      <xdr:colOff>219386</xdr:colOff>
      <xdr:row>11</xdr:row>
      <xdr:rowOff>311745</xdr:rowOff>
    </xdr:from>
    <xdr:to>
      <xdr:col>31</xdr:col>
      <xdr:colOff>257033</xdr:colOff>
      <xdr:row>13</xdr:row>
      <xdr:rowOff>83749</xdr:rowOff>
    </xdr:to>
    <xdr:grpSp>
      <xdr:nvGrpSpPr>
        <xdr:cNvPr id="46" name="Grupo 1">
          <a:extLst>
            <a:ext uri="{FF2B5EF4-FFF2-40B4-BE49-F238E27FC236}">
              <a16:creationId xmlns:a16="http://schemas.microsoft.com/office/drawing/2014/main" id="{D16A418C-A5A2-4763-9145-D733B674E90F}"/>
            </a:ext>
          </a:extLst>
        </xdr:cNvPr>
        <xdr:cNvGrpSpPr/>
      </xdr:nvGrpSpPr>
      <xdr:grpSpPr>
        <a:xfrm>
          <a:off x="9344336" y="3864570"/>
          <a:ext cx="647247" cy="457804"/>
          <a:chOff x="9477375" y="7048500"/>
          <a:chExt cx="657225" cy="447675"/>
        </a:xfrm>
      </xdr:grpSpPr>
      <xdr:sp macro="" textlink="">
        <xdr:nvSpPr>
          <xdr:cNvPr id="47" name="Oval 86">
            <a:extLst>
              <a:ext uri="{FF2B5EF4-FFF2-40B4-BE49-F238E27FC236}">
                <a16:creationId xmlns:a16="http://schemas.microsoft.com/office/drawing/2014/main" id="{F999D888-BF09-27ED-F070-2DFA5C376278}"/>
              </a:ext>
            </a:extLst>
          </xdr:cNvPr>
          <xdr:cNvSpPr>
            <a:spLocks noChangeArrowheads="1"/>
          </xdr:cNvSpPr>
        </xdr:nvSpPr>
        <xdr:spPr bwMode="auto">
          <a:xfrm>
            <a:off x="9682844" y="7048500"/>
            <a:ext cx="247650" cy="24765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pt-BR" sz="1000" b="0" i="0" u="none" strike="noStrike" baseline="0">
                <a:solidFill>
                  <a:srgbClr val="000000"/>
                </a:solidFill>
                <a:latin typeface="CorpoS"/>
              </a:rPr>
              <a:t>i</a:t>
            </a:r>
          </a:p>
        </xdr:txBody>
      </xdr:sp>
      <xdr:sp macro="" textlink="">
        <xdr:nvSpPr>
          <xdr:cNvPr id="48" name="Text Box 87">
            <a:extLst>
              <a:ext uri="{FF2B5EF4-FFF2-40B4-BE49-F238E27FC236}">
                <a16:creationId xmlns:a16="http://schemas.microsoft.com/office/drawing/2014/main" id="{4265F1B0-E3CD-1508-A462-01070C495E88}"/>
              </a:ext>
            </a:extLst>
          </xdr:cNvPr>
          <xdr:cNvSpPr txBox="1">
            <a:spLocks noChangeArrowheads="1"/>
          </xdr:cNvSpPr>
        </xdr:nvSpPr>
        <xdr:spPr bwMode="auto">
          <a:xfrm>
            <a:off x="9477375" y="7324725"/>
            <a:ext cx="657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Informação</a:t>
            </a:r>
          </a:p>
        </xdr:txBody>
      </xdr:sp>
    </xdr:grpSp>
    <xdr:clientData/>
  </xdr:twoCellAnchor>
  <xdr:twoCellAnchor>
    <xdr:from>
      <xdr:col>33</xdr:col>
      <xdr:colOff>81616</xdr:colOff>
      <xdr:row>19</xdr:row>
      <xdr:rowOff>180476</xdr:rowOff>
    </xdr:from>
    <xdr:to>
      <xdr:col>34</xdr:col>
      <xdr:colOff>155198</xdr:colOff>
      <xdr:row>21</xdr:row>
      <xdr:rowOff>12092</xdr:rowOff>
    </xdr:to>
    <xdr:pic>
      <xdr:nvPicPr>
        <xdr:cNvPr id="49" name="Imagem 48">
          <a:extLst>
            <a:ext uri="{FF2B5EF4-FFF2-40B4-BE49-F238E27FC236}">
              <a16:creationId xmlns:a16="http://schemas.microsoft.com/office/drawing/2014/main" id="{30C32797-E5F5-4F32-910C-B4C75897DA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6825947">
          <a:off x="10794399" y="6536493"/>
          <a:ext cx="517416" cy="391082"/>
        </a:xfrm>
        <a:prstGeom prst="rect">
          <a:avLst/>
        </a:prstGeom>
      </xdr:spPr>
    </xdr:pic>
    <xdr:clientData/>
  </xdr:twoCellAnchor>
  <xdr:twoCellAnchor>
    <xdr:from>
      <xdr:col>32</xdr:col>
      <xdr:colOff>306548</xdr:colOff>
      <xdr:row>6</xdr:row>
      <xdr:rowOff>293158</xdr:rowOff>
    </xdr:from>
    <xdr:to>
      <xdr:col>44</xdr:col>
      <xdr:colOff>87272</xdr:colOff>
      <xdr:row>24</xdr:row>
      <xdr:rowOff>292337</xdr:rowOff>
    </xdr:to>
    <xdr:sp macro="" textlink="">
      <xdr:nvSpPr>
        <xdr:cNvPr id="50" name="Retângulo 49">
          <a:extLst>
            <a:ext uri="{FF2B5EF4-FFF2-40B4-BE49-F238E27FC236}">
              <a16:creationId xmlns:a16="http://schemas.microsoft.com/office/drawing/2014/main" id="{6B1B11AA-32B2-4411-BFA9-79AC6B83A9DB}"/>
            </a:ext>
          </a:extLst>
        </xdr:cNvPr>
        <xdr:cNvSpPr/>
      </xdr:nvSpPr>
      <xdr:spPr>
        <a:xfrm rot="10800000">
          <a:off x="10764998" y="2128308"/>
          <a:ext cx="3590724" cy="617137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124422</xdr:colOff>
      <xdr:row>6</xdr:row>
      <xdr:rowOff>285750</xdr:rowOff>
    </xdr:from>
    <xdr:to>
      <xdr:col>38</xdr:col>
      <xdr:colOff>170141</xdr:colOff>
      <xdr:row>24</xdr:row>
      <xdr:rowOff>257174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id="{F7DCF28C-99D5-45A8-AC12-FDFC2A566156}"/>
            </a:ext>
          </a:extLst>
        </xdr:cNvPr>
        <xdr:cNvSpPr/>
      </xdr:nvSpPr>
      <xdr:spPr>
        <a:xfrm rot="16200000">
          <a:off x="9438920" y="5169852"/>
          <a:ext cx="6143624" cy="457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72000" tIns="72000" rIns="72000" bIns="72000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 sz="2000">
            <a:latin typeface="Daimler CS" pitchFamily="2" charset="0"/>
          </a:endParaRPr>
        </a:p>
      </xdr:txBody>
    </xdr:sp>
    <xdr:clientData/>
  </xdr:twoCellAnchor>
  <xdr:twoCellAnchor>
    <xdr:from>
      <xdr:col>36</xdr:col>
      <xdr:colOff>279765</xdr:colOff>
      <xdr:row>11</xdr:row>
      <xdr:rowOff>51835</xdr:rowOff>
    </xdr:from>
    <xdr:to>
      <xdr:col>40</xdr:col>
      <xdr:colOff>6715</xdr:colOff>
      <xdr:row>20</xdr:row>
      <xdr:rowOff>139058</xdr:rowOff>
    </xdr:to>
    <xdr:grpSp>
      <xdr:nvGrpSpPr>
        <xdr:cNvPr id="52" name="Agrupar 51">
          <a:extLst>
            <a:ext uri="{FF2B5EF4-FFF2-40B4-BE49-F238E27FC236}">
              <a16:creationId xmlns:a16="http://schemas.microsoft.com/office/drawing/2014/main" id="{4FA588DA-9C10-487F-9830-EBE1688F7755}"/>
            </a:ext>
          </a:extLst>
        </xdr:cNvPr>
        <xdr:cNvGrpSpPr/>
      </xdr:nvGrpSpPr>
      <xdr:grpSpPr>
        <a:xfrm rot="16200000">
          <a:off x="10424728" y="4718247"/>
          <a:ext cx="3173323" cy="946150"/>
          <a:chOff x="16152958" y="3433959"/>
          <a:chExt cx="3135223" cy="996950"/>
        </a:xfrm>
        <a:noFill/>
      </xdr:grpSpPr>
      <xdr:sp macro="" textlink="">
        <xdr:nvSpPr>
          <xdr:cNvPr id="53" name="Retângulo 52">
            <a:extLst>
              <a:ext uri="{FF2B5EF4-FFF2-40B4-BE49-F238E27FC236}">
                <a16:creationId xmlns:a16="http://schemas.microsoft.com/office/drawing/2014/main" id="{EEB9E031-289C-E313-B493-B5F85BEAB8FD}"/>
              </a:ext>
            </a:extLst>
          </xdr:cNvPr>
          <xdr:cNvSpPr/>
        </xdr:nvSpPr>
        <xdr:spPr>
          <a:xfrm>
            <a:off x="16152958" y="3492575"/>
            <a:ext cx="3135223" cy="882973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  <xdr:sp macro="" textlink="">
        <xdr:nvSpPr>
          <xdr:cNvPr id="54" name="Retângulo 53">
            <a:extLst>
              <a:ext uri="{FF2B5EF4-FFF2-40B4-BE49-F238E27FC236}">
                <a16:creationId xmlns:a16="http://schemas.microsoft.com/office/drawing/2014/main" id="{57F1CFB1-8C82-E299-769A-B1814F41F061}"/>
              </a:ext>
            </a:extLst>
          </xdr:cNvPr>
          <xdr:cNvSpPr/>
        </xdr:nvSpPr>
        <xdr:spPr>
          <a:xfrm>
            <a:off x="16645328" y="3433959"/>
            <a:ext cx="245696" cy="996950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  <xdr:sp macro="" textlink="">
        <xdr:nvSpPr>
          <xdr:cNvPr id="55" name="Retângulo 54">
            <a:extLst>
              <a:ext uri="{FF2B5EF4-FFF2-40B4-BE49-F238E27FC236}">
                <a16:creationId xmlns:a16="http://schemas.microsoft.com/office/drawing/2014/main" id="{9ED7F3F7-748A-9590-8946-D85B8C69A66D}"/>
              </a:ext>
            </a:extLst>
          </xdr:cNvPr>
          <xdr:cNvSpPr/>
        </xdr:nvSpPr>
        <xdr:spPr>
          <a:xfrm>
            <a:off x="18482676" y="3433959"/>
            <a:ext cx="255221" cy="996950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</xdr:grpSp>
    <xdr:clientData/>
  </xdr:twoCellAnchor>
  <xdr:twoCellAnchor>
    <xdr:from>
      <xdr:col>33</xdr:col>
      <xdr:colOff>84791</xdr:colOff>
      <xdr:row>16</xdr:row>
      <xdr:rowOff>130735</xdr:rowOff>
    </xdr:from>
    <xdr:to>
      <xdr:col>34</xdr:col>
      <xdr:colOff>155198</xdr:colOff>
      <xdr:row>17</xdr:row>
      <xdr:rowOff>294668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580C507E-79C8-4FBE-8A48-980657E7F9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6825947">
          <a:off x="10801278" y="5454348"/>
          <a:ext cx="506833" cy="387907"/>
        </a:xfrm>
        <a:prstGeom prst="rect">
          <a:avLst/>
        </a:prstGeom>
      </xdr:spPr>
    </xdr:pic>
    <xdr:clientData/>
  </xdr:twoCellAnchor>
  <xdr:twoCellAnchor>
    <xdr:from>
      <xdr:col>41</xdr:col>
      <xdr:colOff>87966</xdr:colOff>
      <xdr:row>19</xdr:row>
      <xdr:rowOff>141318</xdr:rowOff>
    </xdr:from>
    <xdr:to>
      <xdr:col>42</xdr:col>
      <xdr:colOff>152023</xdr:colOff>
      <xdr:row>20</xdr:row>
      <xdr:rowOff>311601</xdr:rowOff>
    </xdr:to>
    <xdr:pic>
      <xdr:nvPicPr>
        <xdr:cNvPr id="57" name="Imagem 56">
          <a:extLst>
            <a:ext uri="{FF2B5EF4-FFF2-40B4-BE49-F238E27FC236}">
              <a16:creationId xmlns:a16="http://schemas.microsoft.com/office/drawing/2014/main" id="{90934603-2C01-402E-8805-2BE8775ED5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18742973">
          <a:off x="13338103" y="6499981"/>
          <a:ext cx="513183" cy="381557"/>
        </a:xfrm>
        <a:prstGeom prst="rect">
          <a:avLst/>
        </a:prstGeom>
      </xdr:spPr>
    </xdr:pic>
    <xdr:clientData/>
  </xdr:twoCellAnchor>
  <xdr:twoCellAnchor>
    <xdr:from>
      <xdr:col>41</xdr:col>
      <xdr:colOff>84791</xdr:colOff>
      <xdr:row>16</xdr:row>
      <xdr:rowOff>85227</xdr:rowOff>
    </xdr:from>
    <xdr:to>
      <xdr:col>42</xdr:col>
      <xdr:colOff>152023</xdr:colOff>
      <xdr:row>17</xdr:row>
      <xdr:rowOff>255510</xdr:rowOff>
    </xdr:to>
    <xdr:pic>
      <xdr:nvPicPr>
        <xdr:cNvPr id="58" name="Imagem 57">
          <a:extLst>
            <a:ext uri="{FF2B5EF4-FFF2-40B4-BE49-F238E27FC236}">
              <a16:creationId xmlns:a16="http://schemas.microsoft.com/office/drawing/2014/main" id="{C78E63C1-EC60-4303-8AF5-D479811FD2E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18742973">
          <a:off x="13336515" y="5413603"/>
          <a:ext cx="513183" cy="384732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A2DE60A-94EA-4E4A-9FEA-F037219011EA}"/>
            </a:ext>
          </a:extLst>
        </xdr:cNvPr>
        <xdr:cNvSpPr txBox="1">
          <a:spLocks noChangeArrowheads="1"/>
        </xdr:cNvSpPr>
      </xdr:nvSpPr>
      <xdr:spPr bwMode="auto">
        <a:xfrm>
          <a:off x="1446847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43DB0C9F-31E5-462E-BCF2-5395B4426490}"/>
            </a:ext>
          </a:extLst>
        </xdr:cNvPr>
        <xdr:cNvSpPr txBox="1">
          <a:spLocks noChangeArrowheads="1"/>
        </xdr:cNvSpPr>
      </xdr:nvSpPr>
      <xdr:spPr bwMode="auto">
        <a:xfrm>
          <a:off x="14468475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3871DEAF-2D42-458A-927F-54E0F78CF449}"/>
            </a:ext>
          </a:extLst>
        </xdr:cNvPr>
        <xdr:cNvSpPr txBox="1">
          <a:spLocks noChangeArrowheads="1"/>
        </xdr:cNvSpPr>
      </xdr:nvSpPr>
      <xdr:spPr bwMode="auto">
        <a:xfrm>
          <a:off x="14468475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9B884170-29C1-478F-8925-A95D8AEBB2AE}"/>
            </a:ext>
          </a:extLst>
        </xdr:cNvPr>
        <xdr:cNvSpPr txBox="1">
          <a:spLocks noChangeArrowheads="1"/>
        </xdr:cNvSpPr>
      </xdr:nvSpPr>
      <xdr:spPr bwMode="auto">
        <a:xfrm>
          <a:off x="1446847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41E70E12-7C4D-4AD1-B180-14BADEFAD851}"/>
            </a:ext>
          </a:extLst>
        </xdr:cNvPr>
        <xdr:cNvSpPr txBox="1">
          <a:spLocks noChangeArrowheads="1"/>
        </xdr:cNvSpPr>
      </xdr:nvSpPr>
      <xdr:spPr bwMode="auto">
        <a:xfrm>
          <a:off x="14468475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E422FF67-22C4-487E-BF8D-5AB6E4005408}"/>
            </a:ext>
          </a:extLst>
        </xdr:cNvPr>
        <xdr:cNvSpPr txBox="1">
          <a:spLocks noChangeArrowheads="1"/>
        </xdr:cNvSpPr>
      </xdr:nvSpPr>
      <xdr:spPr bwMode="auto">
        <a:xfrm>
          <a:off x="14468475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49C8C87A-A205-467F-973A-0F203BC62A11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66D871B4-88EA-4144-8859-B81634F158B8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0" name="Text Box 16">
          <a:extLst>
            <a:ext uri="{FF2B5EF4-FFF2-40B4-BE49-F238E27FC236}">
              <a16:creationId xmlns:a16="http://schemas.microsoft.com/office/drawing/2014/main" id="{789359EC-D300-4D2E-988A-B1CFD386DFB5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1" name="Text Box 17">
          <a:extLst>
            <a:ext uri="{FF2B5EF4-FFF2-40B4-BE49-F238E27FC236}">
              <a16:creationId xmlns:a16="http://schemas.microsoft.com/office/drawing/2014/main" id="{8F21BFB9-7FBB-4625-88E2-C93B95419AA1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40</xdr:col>
      <xdr:colOff>28575</xdr:colOff>
      <xdr:row>0</xdr:row>
      <xdr:rowOff>47625</xdr:rowOff>
    </xdr:from>
    <xdr:to>
      <xdr:col>43</xdr:col>
      <xdr:colOff>295275</xdr:colOff>
      <xdr:row>0</xdr:row>
      <xdr:rowOff>409575</xdr:rowOff>
    </xdr:to>
    <xdr:pic>
      <xdr:nvPicPr>
        <xdr:cNvPr id="12" name="Picture 26" descr="Logo_TOS_ohne Text mit Headline">
          <a:extLst>
            <a:ext uri="{FF2B5EF4-FFF2-40B4-BE49-F238E27FC236}">
              <a16:creationId xmlns:a16="http://schemas.microsoft.com/office/drawing/2014/main" id="{2431D806-599F-4840-9760-9201F0F26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2250" y="44450"/>
          <a:ext cx="120967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3" name="Text Box 36">
          <a:extLst>
            <a:ext uri="{FF2B5EF4-FFF2-40B4-BE49-F238E27FC236}">
              <a16:creationId xmlns:a16="http://schemas.microsoft.com/office/drawing/2014/main" id="{AE961226-A060-4AC9-B0F4-CFCE96E2878D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4" name="Text Box 37">
          <a:extLst>
            <a:ext uri="{FF2B5EF4-FFF2-40B4-BE49-F238E27FC236}">
              <a16:creationId xmlns:a16="http://schemas.microsoft.com/office/drawing/2014/main" id="{AD691F2D-C806-4ACB-AB12-F9FF991665CD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5" name="Text Box 38">
          <a:extLst>
            <a:ext uri="{FF2B5EF4-FFF2-40B4-BE49-F238E27FC236}">
              <a16:creationId xmlns:a16="http://schemas.microsoft.com/office/drawing/2014/main" id="{60EF88D0-5BA9-4A7C-AE46-0A6C9BD8A669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6" name="Text Box 39">
          <a:extLst>
            <a:ext uri="{FF2B5EF4-FFF2-40B4-BE49-F238E27FC236}">
              <a16:creationId xmlns:a16="http://schemas.microsoft.com/office/drawing/2014/main" id="{BD9E876B-A74A-43FA-A6B4-508ED2AD1FE8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7" name="Text Box 54">
          <a:extLst>
            <a:ext uri="{FF2B5EF4-FFF2-40B4-BE49-F238E27FC236}">
              <a16:creationId xmlns:a16="http://schemas.microsoft.com/office/drawing/2014/main" id="{C7F636F9-F476-4F79-B530-D42CA85ED344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8" name="Text Box 55">
          <a:extLst>
            <a:ext uri="{FF2B5EF4-FFF2-40B4-BE49-F238E27FC236}">
              <a16:creationId xmlns:a16="http://schemas.microsoft.com/office/drawing/2014/main" id="{DFEB9E11-A5A8-449E-938E-5A162C0FC273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9" name="Text Box 56">
          <a:extLst>
            <a:ext uri="{FF2B5EF4-FFF2-40B4-BE49-F238E27FC236}">
              <a16:creationId xmlns:a16="http://schemas.microsoft.com/office/drawing/2014/main" id="{BF7F0F01-515A-40F9-A01F-36D33E9A0BD2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0" name="Text Box 57">
          <a:extLst>
            <a:ext uri="{FF2B5EF4-FFF2-40B4-BE49-F238E27FC236}">
              <a16:creationId xmlns:a16="http://schemas.microsoft.com/office/drawing/2014/main" id="{5A0E8AA5-BB8C-47D0-9648-B0B000633FCE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1" name="Text Box 58">
          <a:extLst>
            <a:ext uri="{FF2B5EF4-FFF2-40B4-BE49-F238E27FC236}">
              <a16:creationId xmlns:a16="http://schemas.microsoft.com/office/drawing/2014/main" id="{7ADF78C2-40BD-46DD-B4BE-1487A43C36FE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2" name="Text Box 59">
          <a:extLst>
            <a:ext uri="{FF2B5EF4-FFF2-40B4-BE49-F238E27FC236}">
              <a16:creationId xmlns:a16="http://schemas.microsoft.com/office/drawing/2014/main" id="{AFB69A2A-AEFD-46A6-A58E-4AB3CA8BD9F7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3" name="Text Box 60">
          <a:extLst>
            <a:ext uri="{FF2B5EF4-FFF2-40B4-BE49-F238E27FC236}">
              <a16:creationId xmlns:a16="http://schemas.microsoft.com/office/drawing/2014/main" id="{FE2BAEAE-77E0-4389-98A5-6E908DED6B75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4" name="Text Box 61">
          <a:extLst>
            <a:ext uri="{FF2B5EF4-FFF2-40B4-BE49-F238E27FC236}">
              <a16:creationId xmlns:a16="http://schemas.microsoft.com/office/drawing/2014/main" id="{FF7D55DD-C761-4667-BD1C-6F388BE42F6B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1</xdr:col>
      <xdr:colOff>76200</xdr:colOff>
      <xdr:row>0</xdr:row>
      <xdr:rowOff>76200</xdr:rowOff>
    </xdr:from>
    <xdr:to>
      <xdr:col>7</xdr:col>
      <xdr:colOff>104775</xdr:colOff>
      <xdr:row>0</xdr:row>
      <xdr:rowOff>361950</xdr:rowOff>
    </xdr:to>
    <xdr:pic>
      <xdr:nvPicPr>
        <xdr:cNvPr id="25" name="Picture 62" descr="Logo MB horizontal_Positive em baixa">
          <a:extLst>
            <a:ext uri="{FF2B5EF4-FFF2-40B4-BE49-F238E27FC236}">
              <a16:creationId xmlns:a16="http://schemas.microsoft.com/office/drawing/2014/main" id="{00A51C05-2C8F-4DAA-A0F2-ADB895B8D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76200"/>
          <a:ext cx="19304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252494</xdr:colOff>
      <xdr:row>19</xdr:row>
      <xdr:rowOff>226927</xdr:rowOff>
    </xdr:from>
    <xdr:to>
      <xdr:col>31</xdr:col>
      <xdr:colOff>214395</xdr:colOff>
      <xdr:row>20</xdr:row>
      <xdr:rowOff>179302</xdr:rowOff>
    </xdr:to>
    <xdr:sp macro="" textlink="">
      <xdr:nvSpPr>
        <xdr:cNvPr id="26" name="Rectangle 65">
          <a:extLst>
            <a:ext uri="{FF2B5EF4-FFF2-40B4-BE49-F238E27FC236}">
              <a16:creationId xmlns:a16="http://schemas.microsoft.com/office/drawing/2014/main" id="{E65F2161-B5E0-4962-8377-AC2B64FFA791}"/>
            </a:ext>
          </a:extLst>
        </xdr:cNvPr>
        <xdr:cNvSpPr>
          <a:spLocks noChangeArrowheads="1"/>
        </xdr:cNvSpPr>
      </xdr:nvSpPr>
      <xdr:spPr bwMode="auto">
        <a:xfrm>
          <a:off x="9694944" y="6522952"/>
          <a:ext cx="590551" cy="298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Máquina </a:t>
          </a:r>
        </a:p>
      </xdr:txBody>
    </xdr:sp>
    <xdr:clientData/>
  </xdr:twoCellAnchor>
  <xdr:twoCellAnchor>
    <xdr:from>
      <xdr:col>29</xdr:col>
      <xdr:colOff>236615</xdr:colOff>
      <xdr:row>21</xdr:row>
      <xdr:rowOff>136364</xdr:rowOff>
    </xdr:from>
    <xdr:to>
      <xdr:col>31</xdr:col>
      <xdr:colOff>252490</xdr:colOff>
      <xdr:row>22</xdr:row>
      <xdr:rowOff>88738</xdr:rowOff>
    </xdr:to>
    <xdr:sp macro="" textlink="">
      <xdr:nvSpPr>
        <xdr:cNvPr id="27" name="Rectangle 66">
          <a:extLst>
            <a:ext uri="{FF2B5EF4-FFF2-40B4-BE49-F238E27FC236}">
              <a16:creationId xmlns:a16="http://schemas.microsoft.com/office/drawing/2014/main" id="{8E1D8A2E-826B-47E9-B766-4B6B4D9E0967}"/>
            </a:ext>
          </a:extLst>
        </xdr:cNvPr>
        <xdr:cNvSpPr>
          <a:spLocks noChangeArrowheads="1"/>
        </xdr:cNvSpPr>
      </xdr:nvSpPr>
      <xdr:spPr bwMode="auto">
        <a:xfrm>
          <a:off x="9679065" y="7118189"/>
          <a:ext cx="644525" cy="29209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Peça </a:t>
          </a:r>
        </a:p>
      </xdr:txBody>
    </xdr:sp>
    <xdr:clientData/>
  </xdr:twoCellAnchor>
  <xdr:twoCellAnchor>
    <xdr:from>
      <xdr:col>29</xdr:col>
      <xdr:colOff>255666</xdr:colOff>
      <xdr:row>15</xdr:row>
      <xdr:rowOff>257770</xdr:rowOff>
    </xdr:from>
    <xdr:to>
      <xdr:col>31</xdr:col>
      <xdr:colOff>236163</xdr:colOff>
      <xdr:row>16</xdr:row>
      <xdr:rowOff>301766</xdr:rowOff>
    </xdr:to>
    <xdr:grpSp>
      <xdr:nvGrpSpPr>
        <xdr:cNvPr id="28" name="Grupo 3">
          <a:extLst>
            <a:ext uri="{FF2B5EF4-FFF2-40B4-BE49-F238E27FC236}">
              <a16:creationId xmlns:a16="http://schemas.microsoft.com/office/drawing/2014/main" id="{EE67057A-ED7D-4098-AA8A-29EC0426F600}"/>
            </a:ext>
          </a:extLst>
        </xdr:cNvPr>
        <xdr:cNvGrpSpPr/>
      </xdr:nvGrpSpPr>
      <xdr:grpSpPr>
        <a:xfrm>
          <a:off x="9380616" y="5182195"/>
          <a:ext cx="590097" cy="386896"/>
          <a:chOff x="11239500" y="7077075"/>
          <a:chExt cx="609600" cy="400050"/>
        </a:xfrm>
      </xdr:grpSpPr>
      <xdr:sp macro="" textlink="">
        <xdr:nvSpPr>
          <xdr:cNvPr id="29" name="AutoShape 68">
            <a:extLst>
              <a:ext uri="{FF2B5EF4-FFF2-40B4-BE49-F238E27FC236}">
                <a16:creationId xmlns:a16="http://schemas.microsoft.com/office/drawing/2014/main" id="{62335EF5-9898-3993-5053-839BE6C17716}"/>
              </a:ext>
            </a:extLst>
          </xdr:cNvPr>
          <xdr:cNvSpPr>
            <a:spLocks noChangeArrowheads="1"/>
          </xdr:cNvSpPr>
        </xdr:nvSpPr>
        <xdr:spPr bwMode="auto">
          <a:xfrm>
            <a:off x="11439526" y="7077075"/>
            <a:ext cx="180975" cy="200025"/>
          </a:xfrm>
          <a:prstGeom prst="plus">
            <a:avLst>
              <a:gd name="adj" fmla="val 32000"/>
            </a:avLst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0" name="Text Box 69">
            <a:extLst>
              <a:ext uri="{FF2B5EF4-FFF2-40B4-BE49-F238E27FC236}">
                <a16:creationId xmlns:a16="http://schemas.microsoft.com/office/drawing/2014/main" id="{97218207-1624-B981-F4AF-40A604F3E47B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239500" y="7305675"/>
            <a:ext cx="6096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Segurança</a:t>
            </a:r>
          </a:p>
        </xdr:txBody>
      </xdr:sp>
    </xdr:grpSp>
    <xdr:clientData/>
  </xdr:twoCellAnchor>
  <xdr:twoCellAnchor>
    <xdr:from>
      <xdr:col>29</xdr:col>
      <xdr:colOff>274264</xdr:colOff>
      <xdr:row>13</xdr:row>
      <xdr:rowOff>288159</xdr:rowOff>
    </xdr:from>
    <xdr:to>
      <xdr:col>31</xdr:col>
      <xdr:colOff>216661</xdr:colOff>
      <xdr:row>15</xdr:row>
      <xdr:rowOff>9363</xdr:rowOff>
    </xdr:to>
    <xdr:grpSp>
      <xdr:nvGrpSpPr>
        <xdr:cNvPr id="31" name="Grupo 2">
          <a:extLst>
            <a:ext uri="{FF2B5EF4-FFF2-40B4-BE49-F238E27FC236}">
              <a16:creationId xmlns:a16="http://schemas.microsoft.com/office/drawing/2014/main" id="{396BD43B-50F5-4198-B314-F0FD2135F3E1}"/>
            </a:ext>
          </a:extLst>
        </xdr:cNvPr>
        <xdr:cNvGrpSpPr/>
      </xdr:nvGrpSpPr>
      <xdr:grpSpPr>
        <a:xfrm>
          <a:off x="9399214" y="4526784"/>
          <a:ext cx="551997" cy="407004"/>
          <a:chOff x="10391775" y="7086600"/>
          <a:chExt cx="581025" cy="409575"/>
        </a:xfrm>
      </xdr:grpSpPr>
      <xdr:sp macro="" textlink="">
        <xdr:nvSpPr>
          <xdr:cNvPr id="32" name="AutoShape 71">
            <a:extLst>
              <a:ext uri="{FF2B5EF4-FFF2-40B4-BE49-F238E27FC236}">
                <a16:creationId xmlns:a16="http://schemas.microsoft.com/office/drawing/2014/main" id="{32D9736B-CA9A-8205-5649-069C0EA8D3E9}"/>
              </a:ext>
            </a:extLst>
          </xdr:cNvPr>
          <xdr:cNvSpPr>
            <a:spLocks noChangeArrowheads="1"/>
          </xdr:cNvSpPr>
        </xdr:nvSpPr>
        <xdr:spPr bwMode="auto">
          <a:xfrm>
            <a:off x="10580915" y="7086600"/>
            <a:ext cx="200025" cy="200025"/>
          </a:xfrm>
          <a:prstGeom prst="diamond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3" name="Text Box 72">
            <a:extLst>
              <a:ext uri="{FF2B5EF4-FFF2-40B4-BE49-F238E27FC236}">
                <a16:creationId xmlns:a16="http://schemas.microsoft.com/office/drawing/2014/main" id="{1A816FA8-CF99-DDFD-5372-6E63951F47FD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91775" y="7324725"/>
            <a:ext cx="5810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Qualidade</a:t>
            </a:r>
          </a:p>
        </xdr:txBody>
      </xdr:sp>
    </xdr:grpSp>
    <xdr:clientData/>
  </xdr:twoCellAnchor>
  <xdr:twoCellAnchor>
    <xdr:from>
      <xdr:col>30</xdr:col>
      <xdr:colOff>1213</xdr:colOff>
      <xdr:row>17</xdr:row>
      <xdr:rowOff>196991</xdr:rowOff>
    </xdr:from>
    <xdr:to>
      <xdr:col>31</xdr:col>
      <xdr:colOff>159963</xdr:colOff>
      <xdr:row>18</xdr:row>
      <xdr:rowOff>269563</xdr:rowOff>
    </xdr:to>
    <xdr:grpSp>
      <xdr:nvGrpSpPr>
        <xdr:cNvPr id="34" name="Grupo 4">
          <a:extLst>
            <a:ext uri="{FF2B5EF4-FFF2-40B4-BE49-F238E27FC236}">
              <a16:creationId xmlns:a16="http://schemas.microsoft.com/office/drawing/2014/main" id="{CD33291C-535F-4C59-9A6A-CCCAE3425C92}"/>
            </a:ext>
          </a:extLst>
        </xdr:cNvPr>
        <xdr:cNvGrpSpPr/>
      </xdr:nvGrpSpPr>
      <xdr:grpSpPr>
        <a:xfrm>
          <a:off x="9430963" y="5807216"/>
          <a:ext cx="463550" cy="415472"/>
          <a:chOff x="12153900" y="7086600"/>
          <a:chExt cx="466725" cy="409575"/>
        </a:xfrm>
      </xdr:grpSpPr>
      <xdr:sp macro="" textlink="">
        <xdr:nvSpPr>
          <xdr:cNvPr id="35" name="Oval 74" descr="Diagonal para cima clara">
            <a:extLst>
              <a:ext uri="{FF2B5EF4-FFF2-40B4-BE49-F238E27FC236}">
                <a16:creationId xmlns:a16="http://schemas.microsoft.com/office/drawing/2014/main" id="{50FC24FE-1589-AA64-9E1E-C886E900813D}"/>
              </a:ext>
            </a:extLst>
          </xdr:cNvPr>
          <xdr:cNvSpPr>
            <a:spLocks noChangeArrowheads="1"/>
          </xdr:cNvSpPr>
        </xdr:nvSpPr>
        <xdr:spPr bwMode="auto">
          <a:xfrm>
            <a:off x="12281808" y="7086600"/>
            <a:ext cx="200025" cy="200025"/>
          </a:xfrm>
          <a:prstGeom prst="ellipse">
            <a:avLst/>
          </a:prstGeom>
          <a:pattFill prst="ltUpDiag">
            <a:fgClr>
              <a:srgbClr val="000000"/>
            </a:fgClr>
            <a:bgClr>
              <a:srgbClr val="FFFFFF"/>
            </a:bgClr>
          </a:patt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" name="Text Box 75">
            <a:extLst>
              <a:ext uri="{FF2B5EF4-FFF2-40B4-BE49-F238E27FC236}">
                <a16:creationId xmlns:a16="http://schemas.microsoft.com/office/drawing/2014/main" id="{1D864BCD-D246-84BC-B589-B91D0970FAFE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153900" y="7324725"/>
            <a:ext cx="4667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Estoque</a:t>
            </a:r>
          </a:p>
        </xdr:txBody>
      </xdr:sp>
    </xdr:grpSp>
    <xdr:clientData/>
  </xdr:twoCellAnchor>
  <xdr:twoCellAnchor>
    <xdr:from>
      <xdr:col>29</xdr:col>
      <xdr:colOff>98274</xdr:colOff>
      <xdr:row>6</xdr:row>
      <xdr:rowOff>46567</xdr:rowOff>
    </xdr:from>
    <xdr:to>
      <xdr:col>32</xdr:col>
      <xdr:colOff>206678</xdr:colOff>
      <xdr:row>7</xdr:row>
      <xdr:rowOff>121409</xdr:rowOff>
    </xdr:to>
    <xdr:grpSp>
      <xdr:nvGrpSpPr>
        <xdr:cNvPr id="37" name="Grupo 5">
          <a:extLst>
            <a:ext uri="{FF2B5EF4-FFF2-40B4-BE49-F238E27FC236}">
              <a16:creationId xmlns:a16="http://schemas.microsoft.com/office/drawing/2014/main" id="{173674CC-D52F-4658-B89A-8B1DD3CA3733}"/>
            </a:ext>
          </a:extLst>
        </xdr:cNvPr>
        <xdr:cNvGrpSpPr/>
      </xdr:nvGrpSpPr>
      <xdr:grpSpPr>
        <a:xfrm>
          <a:off x="9223224" y="1884892"/>
          <a:ext cx="1022804" cy="417742"/>
          <a:chOff x="9505950" y="6630927"/>
          <a:chExt cx="1038225" cy="246123"/>
        </a:xfrm>
      </xdr:grpSpPr>
      <xdr:sp macro="" textlink="">
        <xdr:nvSpPr>
          <xdr:cNvPr id="38" name="Text Box 77">
            <a:extLst>
              <a:ext uri="{FF2B5EF4-FFF2-40B4-BE49-F238E27FC236}">
                <a16:creationId xmlns:a16="http://schemas.microsoft.com/office/drawing/2014/main" id="{3D522ACB-6EED-54E3-5642-85120F84BF3C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05950" y="6705600"/>
            <a:ext cx="1038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Fluxo do Processo</a:t>
            </a:r>
          </a:p>
        </xdr:txBody>
      </xdr:sp>
      <xdr:sp macro="" textlink="">
        <xdr:nvSpPr>
          <xdr:cNvPr id="39" name="Line 78">
            <a:extLst>
              <a:ext uri="{FF2B5EF4-FFF2-40B4-BE49-F238E27FC236}">
                <a16:creationId xmlns:a16="http://schemas.microsoft.com/office/drawing/2014/main" id="{54656BC2-C033-3088-8CF7-DD55CDF9E3F6}"/>
              </a:ext>
            </a:extLst>
          </xdr:cNvPr>
          <xdr:cNvSpPr>
            <a:spLocks noChangeShapeType="1"/>
          </xdr:cNvSpPr>
        </xdr:nvSpPr>
        <xdr:spPr bwMode="auto">
          <a:xfrm flipH="1">
            <a:off x="9733303" y="6630927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254656</xdr:colOff>
      <xdr:row>8</xdr:row>
      <xdr:rowOff>126624</xdr:rowOff>
    </xdr:from>
    <xdr:to>
      <xdr:col>31</xdr:col>
      <xdr:colOff>197889</xdr:colOff>
      <xdr:row>9</xdr:row>
      <xdr:rowOff>200633</xdr:rowOff>
    </xdr:to>
    <xdr:grpSp>
      <xdr:nvGrpSpPr>
        <xdr:cNvPr id="40" name="Grupo 6">
          <a:extLst>
            <a:ext uri="{FF2B5EF4-FFF2-40B4-BE49-F238E27FC236}">
              <a16:creationId xmlns:a16="http://schemas.microsoft.com/office/drawing/2014/main" id="{49CB6C48-F5D6-4E1E-80FE-A90C55ED0CC6}"/>
            </a:ext>
          </a:extLst>
        </xdr:cNvPr>
        <xdr:cNvGrpSpPr/>
      </xdr:nvGrpSpPr>
      <xdr:grpSpPr>
        <a:xfrm>
          <a:off x="9379606" y="2650749"/>
          <a:ext cx="552833" cy="416909"/>
          <a:chOff x="10992532" y="6636576"/>
          <a:chExt cx="523875" cy="240474"/>
        </a:xfrm>
      </xdr:grpSpPr>
      <xdr:sp macro="" textlink="">
        <xdr:nvSpPr>
          <xdr:cNvPr id="41" name="Text Box 80">
            <a:extLst>
              <a:ext uri="{FF2B5EF4-FFF2-40B4-BE49-F238E27FC236}">
                <a16:creationId xmlns:a16="http://schemas.microsoft.com/office/drawing/2014/main" id="{F0DCFDEA-F90D-9820-FCB1-DA7520B62437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020425" y="6705600"/>
            <a:ext cx="4953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Retorno </a:t>
            </a:r>
          </a:p>
        </xdr:txBody>
      </xdr:sp>
      <xdr:sp macro="" textlink="">
        <xdr:nvSpPr>
          <xdr:cNvPr id="42" name="Line 81">
            <a:extLst>
              <a:ext uri="{FF2B5EF4-FFF2-40B4-BE49-F238E27FC236}">
                <a16:creationId xmlns:a16="http://schemas.microsoft.com/office/drawing/2014/main" id="{FDAB043C-DBF3-E19E-949A-3B5076B07DAA}"/>
              </a:ext>
            </a:extLst>
          </xdr:cNvPr>
          <xdr:cNvSpPr>
            <a:spLocks noChangeShapeType="1"/>
          </xdr:cNvSpPr>
        </xdr:nvSpPr>
        <xdr:spPr bwMode="auto">
          <a:xfrm flipH="1">
            <a:off x="10992532" y="6636576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46567</xdr:colOff>
      <xdr:row>10</xdr:row>
      <xdr:rowOff>86018</xdr:rowOff>
    </xdr:from>
    <xdr:to>
      <xdr:col>32</xdr:col>
      <xdr:colOff>107799</xdr:colOff>
      <xdr:row>11</xdr:row>
      <xdr:rowOff>28415</xdr:rowOff>
    </xdr:to>
    <xdr:grpSp>
      <xdr:nvGrpSpPr>
        <xdr:cNvPr id="43" name="Group 82">
          <a:extLst>
            <a:ext uri="{FF2B5EF4-FFF2-40B4-BE49-F238E27FC236}">
              <a16:creationId xmlns:a16="http://schemas.microsoft.com/office/drawing/2014/main" id="{345E6AF8-271B-4364-9737-DAFD3119A155}"/>
            </a:ext>
          </a:extLst>
        </xdr:cNvPr>
        <xdr:cNvGrpSpPr>
          <a:grpSpLocks/>
        </xdr:cNvGrpSpPr>
      </xdr:nvGrpSpPr>
      <xdr:grpSpPr bwMode="auto">
        <a:xfrm>
          <a:off x="9171517" y="3295943"/>
          <a:ext cx="975632" cy="285297"/>
          <a:chOff x="1524" y="755"/>
          <a:chExt cx="103" cy="30"/>
        </a:xfrm>
      </xdr:grpSpPr>
      <xdr:sp macro="" textlink="">
        <xdr:nvSpPr>
          <xdr:cNvPr id="44" name="Line 83">
            <a:extLst>
              <a:ext uri="{FF2B5EF4-FFF2-40B4-BE49-F238E27FC236}">
                <a16:creationId xmlns:a16="http://schemas.microsoft.com/office/drawing/2014/main" id="{88CC3082-0775-9C9F-EF1A-FF388408967B}"/>
              </a:ext>
            </a:extLst>
          </xdr:cNvPr>
          <xdr:cNvSpPr>
            <a:spLocks noChangeShapeType="1"/>
          </xdr:cNvSpPr>
        </xdr:nvSpPr>
        <xdr:spPr bwMode="auto">
          <a:xfrm flipH="1">
            <a:off x="1547" y="755"/>
            <a:ext cx="5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DotDot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Text Box 84">
            <a:extLst>
              <a:ext uri="{FF2B5EF4-FFF2-40B4-BE49-F238E27FC236}">
                <a16:creationId xmlns:a16="http://schemas.microsoft.com/office/drawing/2014/main" id="{7C564D68-32FA-459D-4985-8C96F97E4DE6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24" y="767"/>
            <a:ext cx="103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0p. Frequenciada</a:t>
            </a:r>
          </a:p>
        </xdr:txBody>
      </xdr:sp>
    </xdr:grpSp>
    <xdr:clientData/>
  </xdr:twoCellAnchor>
  <xdr:twoCellAnchor>
    <xdr:from>
      <xdr:col>29</xdr:col>
      <xdr:colOff>216211</xdr:colOff>
      <xdr:row>11</xdr:row>
      <xdr:rowOff>314920</xdr:rowOff>
    </xdr:from>
    <xdr:to>
      <xdr:col>31</xdr:col>
      <xdr:colOff>260208</xdr:colOff>
      <xdr:row>13</xdr:row>
      <xdr:rowOff>86924</xdr:rowOff>
    </xdr:to>
    <xdr:grpSp>
      <xdr:nvGrpSpPr>
        <xdr:cNvPr id="46" name="Grupo 1">
          <a:extLst>
            <a:ext uri="{FF2B5EF4-FFF2-40B4-BE49-F238E27FC236}">
              <a16:creationId xmlns:a16="http://schemas.microsoft.com/office/drawing/2014/main" id="{A6821CD7-8033-44CA-9B4C-4235F2A43C61}"/>
            </a:ext>
          </a:extLst>
        </xdr:cNvPr>
        <xdr:cNvGrpSpPr/>
      </xdr:nvGrpSpPr>
      <xdr:grpSpPr>
        <a:xfrm>
          <a:off x="9341161" y="3867745"/>
          <a:ext cx="653597" cy="457804"/>
          <a:chOff x="9477375" y="7048500"/>
          <a:chExt cx="657225" cy="447675"/>
        </a:xfrm>
      </xdr:grpSpPr>
      <xdr:sp macro="" textlink="">
        <xdr:nvSpPr>
          <xdr:cNvPr id="47" name="Oval 86">
            <a:extLst>
              <a:ext uri="{FF2B5EF4-FFF2-40B4-BE49-F238E27FC236}">
                <a16:creationId xmlns:a16="http://schemas.microsoft.com/office/drawing/2014/main" id="{905C16A1-AA36-248B-3157-7674DCCA92CC}"/>
              </a:ext>
            </a:extLst>
          </xdr:cNvPr>
          <xdr:cNvSpPr>
            <a:spLocks noChangeArrowheads="1"/>
          </xdr:cNvSpPr>
        </xdr:nvSpPr>
        <xdr:spPr bwMode="auto">
          <a:xfrm>
            <a:off x="9682844" y="7048500"/>
            <a:ext cx="247650" cy="24765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pt-BR" sz="1000" b="0" i="0" u="none" strike="noStrike" baseline="0">
                <a:solidFill>
                  <a:srgbClr val="000000"/>
                </a:solidFill>
                <a:latin typeface="CorpoS"/>
              </a:rPr>
              <a:t>i</a:t>
            </a:r>
          </a:p>
        </xdr:txBody>
      </xdr:sp>
      <xdr:sp macro="" textlink="">
        <xdr:nvSpPr>
          <xdr:cNvPr id="48" name="Text Box 87">
            <a:extLst>
              <a:ext uri="{FF2B5EF4-FFF2-40B4-BE49-F238E27FC236}">
                <a16:creationId xmlns:a16="http://schemas.microsoft.com/office/drawing/2014/main" id="{0AE0AA2B-A42E-4E2E-0BBE-3D53D877C672}"/>
              </a:ext>
            </a:extLst>
          </xdr:cNvPr>
          <xdr:cNvSpPr txBox="1">
            <a:spLocks noChangeArrowheads="1"/>
          </xdr:cNvSpPr>
        </xdr:nvSpPr>
        <xdr:spPr bwMode="auto">
          <a:xfrm>
            <a:off x="9477375" y="7324725"/>
            <a:ext cx="657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Informação</a:t>
            </a:r>
          </a:p>
        </xdr:txBody>
      </xdr:sp>
    </xdr:grpSp>
    <xdr:clientData/>
  </xdr:twoCellAnchor>
  <xdr:twoCellAnchor>
    <xdr:from>
      <xdr:col>33</xdr:col>
      <xdr:colOff>81616</xdr:colOff>
      <xdr:row>19</xdr:row>
      <xdr:rowOff>180476</xdr:rowOff>
    </xdr:from>
    <xdr:to>
      <xdr:col>34</xdr:col>
      <xdr:colOff>155198</xdr:colOff>
      <xdr:row>21</xdr:row>
      <xdr:rowOff>12092</xdr:rowOff>
    </xdr:to>
    <xdr:pic>
      <xdr:nvPicPr>
        <xdr:cNvPr id="49" name="Imagem 48">
          <a:extLst>
            <a:ext uri="{FF2B5EF4-FFF2-40B4-BE49-F238E27FC236}">
              <a16:creationId xmlns:a16="http://schemas.microsoft.com/office/drawing/2014/main" id="{143FAB1D-E6D8-4481-9E56-7018FBB0F6E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6825947">
          <a:off x="10718199" y="6542843"/>
          <a:ext cx="511066" cy="384732"/>
        </a:xfrm>
        <a:prstGeom prst="rect">
          <a:avLst/>
        </a:prstGeom>
      </xdr:spPr>
    </xdr:pic>
    <xdr:clientData/>
  </xdr:twoCellAnchor>
  <xdr:twoCellAnchor>
    <xdr:from>
      <xdr:col>32</xdr:col>
      <xdr:colOff>306548</xdr:colOff>
      <xdr:row>6</xdr:row>
      <xdr:rowOff>293158</xdr:rowOff>
    </xdr:from>
    <xdr:to>
      <xdr:col>44</xdr:col>
      <xdr:colOff>87272</xdr:colOff>
      <xdr:row>24</xdr:row>
      <xdr:rowOff>292337</xdr:rowOff>
    </xdr:to>
    <xdr:sp macro="" textlink="">
      <xdr:nvSpPr>
        <xdr:cNvPr id="50" name="Retângulo 49">
          <a:extLst>
            <a:ext uri="{FF2B5EF4-FFF2-40B4-BE49-F238E27FC236}">
              <a16:creationId xmlns:a16="http://schemas.microsoft.com/office/drawing/2014/main" id="{EB0A9259-1349-4516-A48B-4192188EEC50}"/>
            </a:ext>
          </a:extLst>
        </xdr:cNvPr>
        <xdr:cNvSpPr/>
      </xdr:nvSpPr>
      <xdr:spPr>
        <a:xfrm rot="10800000">
          <a:off x="10688798" y="2134658"/>
          <a:ext cx="3549449" cy="617137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124422</xdr:colOff>
      <xdr:row>6</xdr:row>
      <xdr:rowOff>285750</xdr:rowOff>
    </xdr:from>
    <xdr:to>
      <xdr:col>38</xdr:col>
      <xdr:colOff>170141</xdr:colOff>
      <xdr:row>24</xdr:row>
      <xdr:rowOff>257174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id="{B3222428-491C-441B-AE5C-CEF89403ADA3}"/>
            </a:ext>
          </a:extLst>
        </xdr:cNvPr>
        <xdr:cNvSpPr/>
      </xdr:nvSpPr>
      <xdr:spPr>
        <a:xfrm rot="16200000">
          <a:off x="9340494" y="5173028"/>
          <a:ext cx="6146799" cy="4889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72000" tIns="72000" rIns="72000" bIns="72000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 sz="2000">
            <a:latin typeface="Daimler CS" pitchFamily="2" charset="0"/>
          </a:endParaRPr>
        </a:p>
      </xdr:txBody>
    </xdr:sp>
    <xdr:clientData/>
  </xdr:twoCellAnchor>
  <xdr:twoCellAnchor>
    <xdr:from>
      <xdr:col>36</xdr:col>
      <xdr:colOff>276590</xdr:colOff>
      <xdr:row>11</xdr:row>
      <xdr:rowOff>48660</xdr:rowOff>
    </xdr:from>
    <xdr:to>
      <xdr:col>40</xdr:col>
      <xdr:colOff>9890</xdr:colOff>
      <xdr:row>20</xdr:row>
      <xdr:rowOff>142233</xdr:rowOff>
    </xdr:to>
    <xdr:grpSp>
      <xdr:nvGrpSpPr>
        <xdr:cNvPr id="52" name="Agrupar 51">
          <a:extLst>
            <a:ext uri="{FF2B5EF4-FFF2-40B4-BE49-F238E27FC236}">
              <a16:creationId xmlns:a16="http://schemas.microsoft.com/office/drawing/2014/main" id="{070FA41E-14C0-4F89-B973-FC3DCF640F33}"/>
            </a:ext>
          </a:extLst>
        </xdr:cNvPr>
        <xdr:cNvGrpSpPr/>
      </xdr:nvGrpSpPr>
      <xdr:grpSpPr>
        <a:xfrm rot="16200000">
          <a:off x="10421553" y="4715072"/>
          <a:ext cx="3179673" cy="952500"/>
          <a:chOff x="16152958" y="3433959"/>
          <a:chExt cx="3135223" cy="996950"/>
        </a:xfrm>
        <a:noFill/>
      </xdr:grpSpPr>
      <xdr:sp macro="" textlink="">
        <xdr:nvSpPr>
          <xdr:cNvPr id="53" name="Retângulo 52">
            <a:extLst>
              <a:ext uri="{FF2B5EF4-FFF2-40B4-BE49-F238E27FC236}">
                <a16:creationId xmlns:a16="http://schemas.microsoft.com/office/drawing/2014/main" id="{17B0E08B-4CDB-A7AF-698E-EA98F961E02E}"/>
              </a:ext>
            </a:extLst>
          </xdr:cNvPr>
          <xdr:cNvSpPr/>
        </xdr:nvSpPr>
        <xdr:spPr>
          <a:xfrm>
            <a:off x="16152958" y="3492575"/>
            <a:ext cx="3135223" cy="882973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  <xdr:sp macro="" textlink="">
        <xdr:nvSpPr>
          <xdr:cNvPr id="54" name="Retângulo 53">
            <a:extLst>
              <a:ext uri="{FF2B5EF4-FFF2-40B4-BE49-F238E27FC236}">
                <a16:creationId xmlns:a16="http://schemas.microsoft.com/office/drawing/2014/main" id="{D945FBE7-B031-E856-4C15-BFBE0AE5E4ED}"/>
              </a:ext>
            </a:extLst>
          </xdr:cNvPr>
          <xdr:cNvSpPr/>
        </xdr:nvSpPr>
        <xdr:spPr>
          <a:xfrm>
            <a:off x="16645328" y="3433959"/>
            <a:ext cx="245696" cy="996950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  <xdr:sp macro="" textlink="">
        <xdr:nvSpPr>
          <xdr:cNvPr id="55" name="Retângulo 54">
            <a:extLst>
              <a:ext uri="{FF2B5EF4-FFF2-40B4-BE49-F238E27FC236}">
                <a16:creationId xmlns:a16="http://schemas.microsoft.com/office/drawing/2014/main" id="{372BF35D-E61C-5023-11B6-961BF5B63219}"/>
              </a:ext>
            </a:extLst>
          </xdr:cNvPr>
          <xdr:cNvSpPr/>
        </xdr:nvSpPr>
        <xdr:spPr>
          <a:xfrm>
            <a:off x="18482676" y="3433959"/>
            <a:ext cx="255221" cy="996950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</xdr:grpSp>
    <xdr:clientData/>
  </xdr:twoCellAnchor>
  <xdr:twoCellAnchor>
    <xdr:from>
      <xdr:col>33</xdr:col>
      <xdr:colOff>84791</xdr:colOff>
      <xdr:row>16</xdr:row>
      <xdr:rowOff>130735</xdr:rowOff>
    </xdr:from>
    <xdr:to>
      <xdr:col>34</xdr:col>
      <xdr:colOff>155198</xdr:colOff>
      <xdr:row>17</xdr:row>
      <xdr:rowOff>294668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7EB96B73-2160-41D7-BB0C-B015B13D44B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6825947">
          <a:off x="10720316" y="5462285"/>
          <a:ext cx="510008" cy="381557"/>
        </a:xfrm>
        <a:prstGeom prst="rect">
          <a:avLst/>
        </a:prstGeom>
      </xdr:spPr>
    </xdr:pic>
    <xdr:clientData/>
  </xdr:twoCellAnchor>
  <xdr:twoCellAnchor>
    <xdr:from>
      <xdr:col>41</xdr:col>
      <xdr:colOff>87966</xdr:colOff>
      <xdr:row>19</xdr:row>
      <xdr:rowOff>141318</xdr:rowOff>
    </xdr:from>
    <xdr:to>
      <xdr:col>42</xdr:col>
      <xdr:colOff>152023</xdr:colOff>
      <xdr:row>20</xdr:row>
      <xdr:rowOff>311601</xdr:rowOff>
    </xdr:to>
    <xdr:pic>
      <xdr:nvPicPr>
        <xdr:cNvPr id="57" name="Imagem 56">
          <a:extLst>
            <a:ext uri="{FF2B5EF4-FFF2-40B4-BE49-F238E27FC236}">
              <a16:creationId xmlns:a16="http://schemas.microsoft.com/office/drawing/2014/main" id="{9D5C81C1-AF42-4E25-A951-C69AB87AE3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18742973">
          <a:off x="13230153" y="6506331"/>
          <a:ext cx="513183" cy="381557"/>
        </a:xfrm>
        <a:prstGeom prst="rect">
          <a:avLst/>
        </a:prstGeom>
      </xdr:spPr>
    </xdr:pic>
    <xdr:clientData/>
  </xdr:twoCellAnchor>
  <xdr:twoCellAnchor>
    <xdr:from>
      <xdr:col>41</xdr:col>
      <xdr:colOff>84791</xdr:colOff>
      <xdr:row>16</xdr:row>
      <xdr:rowOff>85227</xdr:rowOff>
    </xdr:from>
    <xdr:to>
      <xdr:col>42</xdr:col>
      <xdr:colOff>152023</xdr:colOff>
      <xdr:row>17</xdr:row>
      <xdr:rowOff>255510</xdr:rowOff>
    </xdr:to>
    <xdr:pic>
      <xdr:nvPicPr>
        <xdr:cNvPr id="58" name="Imagem 57">
          <a:extLst>
            <a:ext uri="{FF2B5EF4-FFF2-40B4-BE49-F238E27FC236}">
              <a16:creationId xmlns:a16="http://schemas.microsoft.com/office/drawing/2014/main" id="{28C7A992-B525-4CD5-ACB7-C7966BE5D8C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18742973">
          <a:off x="13231740" y="5423128"/>
          <a:ext cx="513183" cy="378382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CDFBC03C-21C6-4D9C-BEF9-EDAA2E72FACD}"/>
            </a:ext>
          </a:extLst>
        </xdr:cNvPr>
        <xdr:cNvSpPr txBox="1">
          <a:spLocks noChangeArrowheads="1"/>
        </xdr:cNvSpPr>
      </xdr:nvSpPr>
      <xdr:spPr bwMode="auto">
        <a:xfrm>
          <a:off x="1446847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9E81DEE7-231D-4262-9EBA-2B7E99A1AF0C}"/>
            </a:ext>
          </a:extLst>
        </xdr:cNvPr>
        <xdr:cNvSpPr txBox="1">
          <a:spLocks noChangeArrowheads="1"/>
        </xdr:cNvSpPr>
      </xdr:nvSpPr>
      <xdr:spPr bwMode="auto">
        <a:xfrm>
          <a:off x="14468475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1441379B-BC3E-4F26-84E9-2067D3D03924}"/>
            </a:ext>
          </a:extLst>
        </xdr:cNvPr>
        <xdr:cNvSpPr txBox="1">
          <a:spLocks noChangeArrowheads="1"/>
        </xdr:cNvSpPr>
      </xdr:nvSpPr>
      <xdr:spPr bwMode="auto">
        <a:xfrm>
          <a:off x="14468475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86DF6115-C0C5-4E65-9984-293AE3BBE190}"/>
            </a:ext>
          </a:extLst>
        </xdr:cNvPr>
        <xdr:cNvSpPr txBox="1">
          <a:spLocks noChangeArrowheads="1"/>
        </xdr:cNvSpPr>
      </xdr:nvSpPr>
      <xdr:spPr bwMode="auto">
        <a:xfrm>
          <a:off x="1446847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9F9E4958-3ECA-4DAB-83B0-6C19EFC0DF9C}"/>
            </a:ext>
          </a:extLst>
        </xdr:cNvPr>
        <xdr:cNvSpPr txBox="1">
          <a:spLocks noChangeArrowheads="1"/>
        </xdr:cNvSpPr>
      </xdr:nvSpPr>
      <xdr:spPr bwMode="auto">
        <a:xfrm>
          <a:off x="14468475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639ABED8-E447-496D-B3A6-D12361E52F49}"/>
            </a:ext>
          </a:extLst>
        </xdr:cNvPr>
        <xdr:cNvSpPr txBox="1">
          <a:spLocks noChangeArrowheads="1"/>
        </xdr:cNvSpPr>
      </xdr:nvSpPr>
      <xdr:spPr bwMode="auto">
        <a:xfrm>
          <a:off x="14468475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79A29151-9454-4158-8F04-6D92AA7E6BA7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7BE8D026-5819-4E87-93FA-EE551BE8585F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0" name="Text Box 16">
          <a:extLst>
            <a:ext uri="{FF2B5EF4-FFF2-40B4-BE49-F238E27FC236}">
              <a16:creationId xmlns:a16="http://schemas.microsoft.com/office/drawing/2014/main" id="{5750F883-5F95-4210-86C2-5BC3169E39CC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1" name="Text Box 17">
          <a:extLst>
            <a:ext uri="{FF2B5EF4-FFF2-40B4-BE49-F238E27FC236}">
              <a16:creationId xmlns:a16="http://schemas.microsoft.com/office/drawing/2014/main" id="{1297F6FA-1FDE-4D33-8DBE-9D1090F7EF60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40</xdr:col>
      <xdr:colOff>28575</xdr:colOff>
      <xdr:row>0</xdr:row>
      <xdr:rowOff>47625</xdr:rowOff>
    </xdr:from>
    <xdr:to>
      <xdr:col>43</xdr:col>
      <xdr:colOff>295275</xdr:colOff>
      <xdr:row>0</xdr:row>
      <xdr:rowOff>409575</xdr:rowOff>
    </xdr:to>
    <xdr:pic>
      <xdr:nvPicPr>
        <xdr:cNvPr id="12" name="Picture 26" descr="Logo_TOS_ohne Text mit Headline">
          <a:extLst>
            <a:ext uri="{FF2B5EF4-FFF2-40B4-BE49-F238E27FC236}">
              <a16:creationId xmlns:a16="http://schemas.microsoft.com/office/drawing/2014/main" id="{251A6879-2973-4203-BAD1-0A8081FA6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2250" y="44450"/>
          <a:ext cx="120967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3" name="Text Box 36">
          <a:extLst>
            <a:ext uri="{FF2B5EF4-FFF2-40B4-BE49-F238E27FC236}">
              <a16:creationId xmlns:a16="http://schemas.microsoft.com/office/drawing/2014/main" id="{1F1FC617-72E8-4A3A-BC5C-F62A2CD113FF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4" name="Text Box 37">
          <a:extLst>
            <a:ext uri="{FF2B5EF4-FFF2-40B4-BE49-F238E27FC236}">
              <a16:creationId xmlns:a16="http://schemas.microsoft.com/office/drawing/2014/main" id="{9237CD65-A8CE-4717-BD10-B3BF1392A4B0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5" name="Text Box 38">
          <a:extLst>
            <a:ext uri="{FF2B5EF4-FFF2-40B4-BE49-F238E27FC236}">
              <a16:creationId xmlns:a16="http://schemas.microsoft.com/office/drawing/2014/main" id="{CE51CA9F-B59A-49A6-9710-43085A49EA5C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6" name="Text Box 39">
          <a:extLst>
            <a:ext uri="{FF2B5EF4-FFF2-40B4-BE49-F238E27FC236}">
              <a16:creationId xmlns:a16="http://schemas.microsoft.com/office/drawing/2014/main" id="{D598719B-13FC-4400-A38D-45E7EF893733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7" name="Text Box 54">
          <a:extLst>
            <a:ext uri="{FF2B5EF4-FFF2-40B4-BE49-F238E27FC236}">
              <a16:creationId xmlns:a16="http://schemas.microsoft.com/office/drawing/2014/main" id="{0EE59CF7-3C05-4B98-966B-131210914631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8" name="Text Box 55">
          <a:extLst>
            <a:ext uri="{FF2B5EF4-FFF2-40B4-BE49-F238E27FC236}">
              <a16:creationId xmlns:a16="http://schemas.microsoft.com/office/drawing/2014/main" id="{115468D8-D692-4690-A455-388542DEBBEE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9" name="Text Box 56">
          <a:extLst>
            <a:ext uri="{FF2B5EF4-FFF2-40B4-BE49-F238E27FC236}">
              <a16:creationId xmlns:a16="http://schemas.microsoft.com/office/drawing/2014/main" id="{A3630282-6BC9-4862-B111-1AAA1978E384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0" name="Text Box 57">
          <a:extLst>
            <a:ext uri="{FF2B5EF4-FFF2-40B4-BE49-F238E27FC236}">
              <a16:creationId xmlns:a16="http://schemas.microsoft.com/office/drawing/2014/main" id="{36662866-0F4B-4989-97BA-AF809497B12A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1" name="Text Box 58">
          <a:extLst>
            <a:ext uri="{FF2B5EF4-FFF2-40B4-BE49-F238E27FC236}">
              <a16:creationId xmlns:a16="http://schemas.microsoft.com/office/drawing/2014/main" id="{A077B620-3F64-46A0-89AB-CB2B59BD0A31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2" name="Text Box 59">
          <a:extLst>
            <a:ext uri="{FF2B5EF4-FFF2-40B4-BE49-F238E27FC236}">
              <a16:creationId xmlns:a16="http://schemas.microsoft.com/office/drawing/2014/main" id="{080996B0-F629-40E6-A408-ED2F43E6D72A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3" name="Text Box 60">
          <a:extLst>
            <a:ext uri="{FF2B5EF4-FFF2-40B4-BE49-F238E27FC236}">
              <a16:creationId xmlns:a16="http://schemas.microsoft.com/office/drawing/2014/main" id="{D03D0313-89A2-44AC-B6AC-9F13EDD3FE03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4" name="Text Box 61">
          <a:extLst>
            <a:ext uri="{FF2B5EF4-FFF2-40B4-BE49-F238E27FC236}">
              <a16:creationId xmlns:a16="http://schemas.microsoft.com/office/drawing/2014/main" id="{7E636EE6-745C-4EDE-9770-554CC27C3178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1</xdr:col>
      <xdr:colOff>76200</xdr:colOff>
      <xdr:row>0</xdr:row>
      <xdr:rowOff>76200</xdr:rowOff>
    </xdr:from>
    <xdr:to>
      <xdr:col>7</xdr:col>
      <xdr:colOff>104775</xdr:colOff>
      <xdr:row>0</xdr:row>
      <xdr:rowOff>361950</xdr:rowOff>
    </xdr:to>
    <xdr:pic>
      <xdr:nvPicPr>
        <xdr:cNvPr id="25" name="Picture 62" descr="Logo MB horizontal_Positive em baixa">
          <a:extLst>
            <a:ext uri="{FF2B5EF4-FFF2-40B4-BE49-F238E27FC236}">
              <a16:creationId xmlns:a16="http://schemas.microsoft.com/office/drawing/2014/main" id="{5DEC73DF-A4B4-408C-B756-62C452EA4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76200"/>
          <a:ext cx="19304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252494</xdr:colOff>
      <xdr:row>19</xdr:row>
      <xdr:rowOff>226927</xdr:rowOff>
    </xdr:from>
    <xdr:to>
      <xdr:col>31</xdr:col>
      <xdr:colOff>214395</xdr:colOff>
      <xdr:row>20</xdr:row>
      <xdr:rowOff>179302</xdr:rowOff>
    </xdr:to>
    <xdr:sp macro="" textlink="">
      <xdr:nvSpPr>
        <xdr:cNvPr id="59" name="Rectangle 65">
          <a:extLst>
            <a:ext uri="{FF2B5EF4-FFF2-40B4-BE49-F238E27FC236}">
              <a16:creationId xmlns:a16="http://schemas.microsoft.com/office/drawing/2014/main" id="{38B0DF47-1117-4C4D-978A-8560C92D68C9}"/>
            </a:ext>
          </a:extLst>
        </xdr:cNvPr>
        <xdr:cNvSpPr>
          <a:spLocks noChangeArrowheads="1"/>
        </xdr:cNvSpPr>
      </xdr:nvSpPr>
      <xdr:spPr bwMode="auto">
        <a:xfrm>
          <a:off x="9694944" y="6522952"/>
          <a:ext cx="590551" cy="298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Máquina </a:t>
          </a:r>
        </a:p>
      </xdr:txBody>
    </xdr:sp>
    <xdr:clientData/>
  </xdr:twoCellAnchor>
  <xdr:twoCellAnchor>
    <xdr:from>
      <xdr:col>29</xdr:col>
      <xdr:colOff>236615</xdr:colOff>
      <xdr:row>21</xdr:row>
      <xdr:rowOff>136364</xdr:rowOff>
    </xdr:from>
    <xdr:to>
      <xdr:col>31</xdr:col>
      <xdr:colOff>252490</xdr:colOff>
      <xdr:row>22</xdr:row>
      <xdr:rowOff>88738</xdr:rowOff>
    </xdr:to>
    <xdr:sp macro="" textlink="">
      <xdr:nvSpPr>
        <xdr:cNvPr id="27" name="Rectangle 66">
          <a:extLst>
            <a:ext uri="{FF2B5EF4-FFF2-40B4-BE49-F238E27FC236}">
              <a16:creationId xmlns:a16="http://schemas.microsoft.com/office/drawing/2014/main" id="{54919608-8CC4-486F-959B-31070F1BE670}"/>
            </a:ext>
          </a:extLst>
        </xdr:cNvPr>
        <xdr:cNvSpPr>
          <a:spLocks noChangeArrowheads="1"/>
        </xdr:cNvSpPr>
      </xdr:nvSpPr>
      <xdr:spPr bwMode="auto">
        <a:xfrm>
          <a:off x="9679065" y="7118189"/>
          <a:ext cx="644525" cy="29209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Peça </a:t>
          </a:r>
        </a:p>
      </xdr:txBody>
    </xdr:sp>
    <xdr:clientData/>
  </xdr:twoCellAnchor>
  <xdr:twoCellAnchor>
    <xdr:from>
      <xdr:col>29</xdr:col>
      <xdr:colOff>258841</xdr:colOff>
      <xdr:row>15</xdr:row>
      <xdr:rowOff>254595</xdr:rowOff>
    </xdr:from>
    <xdr:to>
      <xdr:col>31</xdr:col>
      <xdr:colOff>239338</xdr:colOff>
      <xdr:row>16</xdr:row>
      <xdr:rowOff>301766</xdr:rowOff>
    </xdr:to>
    <xdr:grpSp>
      <xdr:nvGrpSpPr>
        <xdr:cNvPr id="28" name="Grupo 3">
          <a:extLst>
            <a:ext uri="{FF2B5EF4-FFF2-40B4-BE49-F238E27FC236}">
              <a16:creationId xmlns:a16="http://schemas.microsoft.com/office/drawing/2014/main" id="{6BEAA425-4E83-4002-A852-C0190B2D9E2C}"/>
            </a:ext>
          </a:extLst>
        </xdr:cNvPr>
        <xdr:cNvGrpSpPr/>
      </xdr:nvGrpSpPr>
      <xdr:grpSpPr>
        <a:xfrm>
          <a:off x="9383791" y="5179020"/>
          <a:ext cx="590097" cy="390071"/>
          <a:chOff x="11239500" y="7077075"/>
          <a:chExt cx="609600" cy="400050"/>
        </a:xfrm>
      </xdr:grpSpPr>
      <xdr:sp macro="" textlink="">
        <xdr:nvSpPr>
          <xdr:cNvPr id="29" name="AutoShape 68">
            <a:extLst>
              <a:ext uri="{FF2B5EF4-FFF2-40B4-BE49-F238E27FC236}">
                <a16:creationId xmlns:a16="http://schemas.microsoft.com/office/drawing/2014/main" id="{6C5043C0-92AB-585A-FB3C-794CC0AD30ED}"/>
              </a:ext>
            </a:extLst>
          </xdr:cNvPr>
          <xdr:cNvSpPr>
            <a:spLocks noChangeArrowheads="1"/>
          </xdr:cNvSpPr>
        </xdr:nvSpPr>
        <xdr:spPr bwMode="auto">
          <a:xfrm>
            <a:off x="11439526" y="7077075"/>
            <a:ext cx="180975" cy="200025"/>
          </a:xfrm>
          <a:prstGeom prst="plus">
            <a:avLst>
              <a:gd name="adj" fmla="val 32000"/>
            </a:avLst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0" name="Text Box 69">
            <a:extLst>
              <a:ext uri="{FF2B5EF4-FFF2-40B4-BE49-F238E27FC236}">
                <a16:creationId xmlns:a16="http://schemas.microsoft.com/office/drawing/2014/main" id="{A775B22B-6295-CC11-2985-7B33A9725F86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239500" y="7305675"/>
            <a:ext cx="6096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Segurança</a:t>
            </a:r>
          </a:p>
        </xdr:txBody>
      </xdr:sp>
    </xdr:grpSp>
    <xdr:clientData/>
  </xdr:twoCellAnchor>
  <xdr:twoCellAnchor>
    <xdr:from>
      <xdr:col>29</xdr:col>
      <xdr:colOff>277439</xdr:colOff>
      <xdr:row>13</xdr:row>
      <xdr:rowOff>288159</xdr:rowOff>
    </xdr:from>
    <xdr:to>
      <xdr:col>31</xdr:col>
      <xdr:colOff>219836</xdr:colOff>
      <xdr:row>15</xdr:row>
      <xdr:rowOff>12538</xdr:rowOff>
    </xdr:to>
    <xdr:grpSp>
      <xdr:nvGrpSpPr>
        <xdr:cNvPr id="31" name="Grupo 2">
          <a:extLst>
            <a:ext uri="{FF2B5EF4-FFF2-40B4-BE49-F238E27FC236}">
              <a16:creationId xmlns:a16="http://schemas.microsoft.com/office/drawing/2014/main" id="{7C23DBC2-1EBA-4545-93DC-A805388F0C91}"/>
            </a:ext>
          </a:extLst>
        </xdr:cNvPr>
        <xdr:cNvGrpSpPr/>
      </xdr:nvGrpSpPr>
      <xdr:grpSpPr>
        <a:xfrm>
          <a:off x="9402389" y="4526784"/>
          <a:ext cx="551997" cy="410179"/>
          <a:chOff x="10391775" y="7086600"/>
          <a:chExt cx="581025" cy="409575"/>
        </a:xfrm>
      </xdr:grpSpPr>
      <xdr:sp macro="" textlink="">
        <xdr:nvSpPr>
          <xdr:cNvPr id="32" name="AutoShape 71">
            <a:extLst>
              <a:ext uri="{FF2B5EF4-FFF2-40B4-BE49-F238E27FC236}">
                <a16:creationId xmlns:a16="http://schemas.microsoft.com/office/drawing/2014/main" id="{865BA2DC-D134-E3C5-921A-5E222C4F3773}"/>
              </a:ext>
            </a:extLst>
          </xdr:cNvPr>
          <xdr:cNvSpPr>
            <a:spLocks noChangeArrowheads="1"/>
          </xdr:cNvSpPr>
        </xdr:nvSpPr>
        <xdr:spPr bwMode="auto">
          <a:xfrm>
            <a:off x="10580915" y="7086600"/>
            <a:ext cx="200025" cy="200025"/>
          </a:xfrm>
          <a:prstGeom prst="diamond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3" name="Text Box 72">
            <a:extLst>
              <a:ext uri="{FF2B5EF4-FFF2-40B4-BE49-F238E27FC236}">
                <a16:creationId xmlns:a16="http://schemas.microsoft.com/office/drawing/2014/main" id="{B9D8AAE1-8B38-125B-F0B3-BDF5DAEA4A7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91775" y="7324725"/>
            <a:ext cx="5810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Qualidade</a:t>
            </a:r>
          </a:p>
        </xdr:txBody>
      </xdr:sp>
    </xdr:grpSp>
    <xdr:clientData/>
  </xdr:twoCellAnchor>
  <xdr:twoCellAnchor>
    <xdr:from>
      <xdr:col>30</xdr:col>
      <xdr:colOff>1213</xdr:colOff>
      <xdr:row>17</xdr:row>
      <xdr:rowOff>200166</xdr:rowOff>
    </xdr:from>
    <xdr:to>
      <xdr:col>31</xdr:col>
      <xdr:colOff>163138</xdr:colOff>
      <xdr:row>18</xdr:row>
      <xdr:rowOff>269563</xdr:rowOff>
    </xdr:to>
    <xdr:grpSp>
      <xdr:nvGrpSpPr>
        <xdr:cNvPr id="34" name="Grupo 4">
          <a:extLst>
            <a:ext uri="{FF2B5EF4-FFF2-40B4-BE49-F238E27FC236}">
              <a16:creationId xmlns:a16="http://schemas.microsoft.com/office/drawing/2014/main" id="{F9AFED90-18DF-48B7-A01E-88784C7D0A4E}"/>
            </a:ext>
          </a:extLst>
        </xdr:cNvPr>
        <xdr:cNvGrpSpPr/>
      </xdr:nvGrpSpPr>
      <xdr:grpSpPr>
        <a:xfrm>
          <a:off x="9430963" y="5810391"/>
          <a:ext cx="466725" cy="412297"/>
          <a:chOff x="12153900" y="7086600"/>
          <a:chExt cx="466725" cy="409575"/>
        </a:xfrm>
      </xdr:grpSpPr>
      <xdr:sp macro="" textlink="">
        <xdr:nvSpPr>
          <xdr:cNvPr id="35" name="Oval 74" descr="Diagonal para cima clara">
            <a:extLst>
              <a:ext uri="{FF2B5EF4-FFF2-40B4-BE49-F238E27FC236}">
                <a16:creationId xmlns:a16="http://schemas.microsoft.com/office/drawing/2014/main" id="{3594D6D0-BF91-419F-E658-08CBD959A742}"/>
              </a:ext>
            </a:extLst>
          </xdr:cNvPr>
          <xdr:cNvSpPr>
            <a:spLocks noChangeArrowheads="1"/>
          </xdr:cNvSpPr>
        </xdr:nvSpPr>
        <xdr:spPr bwMode="auto">
          <a:xfrm>
            <a:off x="12281808" y="7086600"/>
            <a:ext cx="200025" cy="200025"/>
          </a:xfrm>
          <a:prstGeom prst="ellipse">
            <a:avLst/>
          </a:prstGeom>
          <a:pattFill prst="ltUpDiag">
            <a:fgClr>
              <a:srgbClr val="000000"/>
            </a:fgClr>
            <a:bgClr>
              <a:srgbClr val="FFFFFF"/>
            </a:bgClr>
          </a:patt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" name="Text Box 75">
            <a:extLst>
              <a:ext uri="{FF2B5EF4-FFF2-40B4-BE49-F238E27FC236}">
                <a16:creationId xmlns:a16="http://schemas.microsoft.com/office/drawing/2014/main" id="{AC10EB8D-D7BC-3260-F3D3-A1B4F2EEBEAB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153900" y="7324725"/>
            <a:ext cx="4667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Estoque</a:t>
            </a:r>
          </a:p>
        </xdr:txBody>
      </xdr:sp>
    </xdr:grpSp>
    <xdr:clientData/>
  </xdr:twoCellAnchor>
  <xdr:twoCellAnchor>
    <xdr:from>
      <xdr:col>29</xdr:col>
      <xdr:colOff>98274</xdr:colOff>
      <xdr:row>6</xdr:row>
      <xdr:rowOff>49742</xdr:rowOff>
    </xdr:from>
    <xdr:to>
      <xdr:col>32</xdr:col>
      <xdr:colOff>206678</xdr:colOff>
      <xdr:row>7</xdr:row>
      <xdr:rowOff>124584</xdr:rowOff>
    </xdr:to>
    <xdr:grpSp>
      <xdr:nvGrpSpPr>
        <xdr:cNvPr id="37" name="Grupo 5">
          <a:extLst>
            <a:ext uri="{FF2B5EF4-FFF2-40B4-BE49-F238E27FC236}">
              <a16:creationId xmlns:a16="http://schemas.microsoft.com/office/drawing/2014/main" id="{C3CF8305-4999-43CA-9027-F97A83E37F18}"/>
            </a:ext>
          </a:extLst>
        </xdr:cNvPr>
        <xdr:cNvGrpSpPr/>
      </xdr:nvGrpSpPr>
      <xdr:grpSpPr>
        <a:xfrm>
          <a:off x="9223224" y="1888067"/>
          <a:ext cx="1022804" cy="417742"/>
          <a:chOff x="9505950" y="6630927"/>
          <a:chExt cx="1038225" cy="246123"/>
        </a:xfrm>
      </xdr:grpSpPr>
      <xdr:sp macro="" textlink="">
        <xdr:nvSpPr>
          <xdr:cNvPr id="38" name="Text Box 77">
            <a:extLst>
              <a:ext uri="{FF2B5EF4-FFF2-40B4-BE49-F238E27FC236}">
                <a16:creationId xmlns:a16="http://schemas.microsoft.com/office/drawing/2014/main" id="{54580345-47BF-89D1-ACF1-733FDC3EAC59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05950" y="6705600"/>
            <a:ext cx="1038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Fluxo do Processo</a:t>
            </a:r>
          </a:p>
        </xdr:txBody>
      </xdr:sp>
      <xdr:sp macro="" textlink="">
        <xdr:nvSpPr>
          <xdr:cNvPr id="39" name="Line 78">
            <a:extLst>
              <a:ext uri="{FF2B5EF4-FFF2-40B4-BE49-F238E27FC236}">
                <a16:creationId xmlns:a16="http://schemas.microsoft.com/office/drawing/2014/main" id="{0F044279-A15A-780B-24CE-4ABAD1356939}"/>
              </a:ext>
            </a:extLst>
          </xdr:cNvPr>
          <xdr:cNvSpPr>
            <a:spLocks noChangeShapeType="1"/>
          </xdr:cNvSpPr>
        </xdr:nvSpPr>
        <xdr:spPr bwMode="auto">
          <a:xfrm flipH="1">
            <a:off x="9733303" y="6630927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257831</xdr:colOff>
      <xdr:row>8</xdr:row>
      <xdr:rowOff>123449</xdr:rowOff>
    </xdr:from>
    <xdr:to>
      <xdr:col>31</xdr:col>
      <xdr:colOff>201064</xdr:colOff>
      <xdr:row>9</xdr:row>
      <xdr:rowOff>197458</xdr:rowOff>
    </xdr:to>
    <xdr:grpSp>
      <xdr:nvGrpSpPr>
        <xdr:cNvPr id="40" name="Grupo 6">
          <a:extLst>
            <a:ext uri="{FF2B5EF4-FFF2-40B4-BE49-F238E27FC236}">
              <a16:creationId xmlns:a16="http://schemas.microsoft.com/office/drawing/2014/main" id="{3A9162F3-9B1D-4964-9294-FD3A0E28346D}"/>
            </a:ext>
          </a:extLst>
        </xdr:cNvPr>
        <xdr:cNvGrpSpPr/>
      </xdr:nvGrpSpPr>
      <xdr:grpSpPr>
        <a:xfrm>
          <a:off x="9382781" y="2647574"/>
          <a:ext cx="552833" cy="416909"/>
          <a:chOff x="10992532" y="6636576"/>
          <a:chExt cx="523875" cy="240474"/>
        </a:xfrm>
      </xdr:grpSpPr>
      <xdr:sp macro="" textlink="">
        <xdr:nvSpPr>
          <xdr:cNvPr id="41" name="Text Box 80">
            <a:extLst>
              <a:ext uri="{FF2B5EF4-FFF2-40B4-BE49-F238E27FC236}">
                <a16:creationId xmlns:a16="http://schemas.microsoft.com/office/drawing/2014/main" id="{513E31F1-222B-398D-AE2A-31EFDB4F5AB1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020425" y="6705600"/>
            <a:ext cx="4953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Retorno </a:t>
            </a:r>
          </a:p>
        </xdr:txBody>
      </xdr:sp>
      <xdr:sp macro="" textlink="">
        <xdr:nvSpPr>
          <xdr:cNvPr id="42" name="Line 81">
            <a:extLst>
              <a:ext uri="{FF2B5EF4-FFF2-40B4-BE49-F238E27FC236}">
                <a16:creationId xmlns:a16="http://schemas.microsoft.com/office/drawing/2014/main" id="{1A879863-D513-4913-FA3A-BF66E5161B67}"/>
              </a:ext>
            </a:extLst>
          </xdr:cNvPr>
          <xdr:cNvSpPr>
            <a:spLocks noChangeShapeType="1"/>
          </xdr:cNvSpPr>
        </xdr:nvSpPr>
        <xdr:spPr bwMode="auto">
          <a:xfrm flipH="1">
            <a:off x="10992532" y="6636576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49742</xdr:colOff>
      <xdr:row>10</xdr:row>
      <xdr:rowOff>82843</xdr:rowOff>
    </xdr:from>
    <xdr:to>
      <xdr:col>32</xdr:col>
      <xdr:colOff>104624</xdr:colOff>
      <xdr:row>11</xdr:row>
      <xdr:rowOff>31590</xdr:rowOff>
    </xdr:to>
    <xdr:grpSp>
      <xdr:nvGrpSpPr>
        <xdr:cNvPr id="43" name="Group 82">
          <a:extLst>
            <a:ext uri="{FF2B5EF4-FFF2-40B4-BE49-F238E27FC236}">
              <a16:creationId xmlns:a16="http://schemas.microsoft.com/office/drawing/2014/main" id="{D679DEB5-0B55-47D8-A808-8AF317C86000}"/>
            </a:ext>
          </a:extLst>
        </xdr:cNvPr>
        <xdr:cNvGrpSpPr>
          <a:grpSpLocks/>
        </xdr:cNvGrpSpPr>
      </xdr:nvGrpSpPr>
      <xdr:grpSpPr bwMode="auto">
        <a:xfrm>
          <a:off x="9174692" y="3292768"/>
          <a:ext cx="969282" cy="291647"/>
          <a:chOff x="1524" y="755"/>
          <a:chExt cx="103" cy="30"/>
        </a:xfrm>
      </xdr:grpSpPr>
      <xdr:sp macro="" textlink="">
        <xdr:nvSpPr>
          <xdr:cNvPr id="44" name="Line 83">
            <a:extLst>
              <a:ext uri="{FF2B5EF4-FFF2-40B4-BE49-F238E27FC236}">
                <a16:creationId xmlns:a16="http://schemas.microsoft.com/office/drawing/2014/main" id="{939E41A3-25A5-3A2B-0AB2-B05B33979607}"/>
              </a:ext>
            </a:extLst>
          </xdr:cNvPr>
          <xdr:cNvSpPr>
            <a:spLocks noChangeShapeType="1"/>
          </xdr:cNvSpPr>
        </xdr:nvSpPr>
        <xdr:spPr bwMode="auto">
          <a:xfrm flipH="1">
            <a:off x="1547" y="755"/>
            <a:ext cx="5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DotDot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Text Box 84">
            <a:extLst>
              <a:ext uri="{FF2B5EF4-FFF2-40B4-BE49-F238E27FC236}">
                <a16:creationId xmlns:a16="http://schemas.microsoft.com/office/drawing/2014/main" id="{BDA70B16-80C7-F420-A528-D09622AD2F1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24" y="767"/>
            <a:ext cx="103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0p. Frequenciada</a:t>
            </a:r>
          </a:p>
        </xdr:txBody>
      </xdr:sp>
    </xdr:grpSp>
    <xdr:clientData/>
  </xdr:twoCellAnchor>
  <xdr:twoCellAnchor>
    <xdr:from>
      <xdr:col>29</xdr:col>
      <xdr:colOff>219386</xdr:colOff>
      <xdr:row>11</xdr:row>
      <xdr:rowOff>311745</xdr:rowOff>
    </xdr:from>
    <xdr:to>
      <xdr:col>31</xdr:col>
      <xdr:colOff>257033</xdr:colOff>
      <xdr:row>13</xdr:row>
      <xdr:rowOff>83749</xdr:rowOff>
    </xdr:to>
    <xdr:grpSp>
      <xdr:nvGrpSpPr>
        <xdr:cNvPr id="46" name="Grupo 1">
          <a:extLst>
            <a:ext uri="{FF2B5EF4-FFF2-40B4-BE49-F238E27FC236}">
              <a16:creationId xmlns:a16="http://schemas.microsoft.com/office/drawing/2014/main" id="{F467D0BF-68BC-49DF-BDB2-91F32EF81ED3}"/>
            </a:ext>
          </a:extLst>
        </xdr:cNvPr>
        <xdr:cNvGrpSpPr/>
      </xdr:nvGrpSpPr>
      <xdr:grpSpPr>
        <a:xfrm>
          <a:off x="9344336" y="3864570"/>
          <a:ext cx="647247" cy="457804"/>
          <a:chOff x="9477375" y="7048500"/>
          <a:chExt cx="657225" cy="447675"/>
        </a:xfrm>
      </xdr:grpSpPr>
      <xdr:sp macro="" textlink="">
        <xdr:nvSpPr>
          <xdr:cNvPr id="47" name="Oval 86">
            <a:extLst>
              <a:ext uri="{FF2B5EF4-FFF2-40B4-BE49-F238E27FC236}">
                <a16:creationId xmlns:a16="http://schemas.microsoft.com/office/drawing/2014/main" id="{6C17D9E3-91C0-F607-2131-DE569DF3841F}"/>
              </a:ext>
            </a:extLst>
          </xdr:cNvPr>
          <xdr:cNvSpPr>
            <a:spLocks noChangeArrowheads="1"/>
          </xdr:cNvSpPr>
        </xdr:nvSpPr>
        <xdr:spPr bwMode="auto">
          <a:xfrm>
            <a:off x="9682844" y="7048500"/>
            <a:ext cx="247650" cy="24765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pt-BR" sz="1000" b="0" i="0" u="none" strike="noStrike" baseline="0">
                <a:solidFill>
                  <a:srgbClr val="000000"/>
                </a:solidFill>
                <a:latin typeface="CorpoS"/>
              </a:rPr>
              <a:t>i</a:t>
            </a:r>
          </a:p>
        </xdr:txBody>
      </xdr:sp>
      <xdr:sp macro="" textlink="">
        <xdr:nvSpPr>
          <xdr:cNvPr id="48" name="Text Box 87">
            <a:extLst>
              <a:ext uri="{FF2B5EF4-FFF2-40B4-BE49-F238E27FC236}">
                <a16:creationId xmlns:a16="http://schemas.microsoft.com/office/drawing/2014/main" id="{D07BAE52-49E0-E6B2-1FB8-7F0D006C2434}"/>
              </a:ext>
            </a:extLst>
          </xdr:cNvPr>
          <xdr:cNvSpPr txBox="1">
            <a:spLocks noChangeArrowheads="1"/>
          </xdr:cNvSpPr>
        </xdr:nvSpPr>
        <xdr:spPr bwMode="auto">
          <a:xfrm>
            <a:off x="9477375" y="7324725"/>
            <a:ext cx="657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Informação</a:t>
            </a:r>
          </a:p>
        </xdr:txBody>
      </xdr:sp>
    </xdr:grpSp>
    <xdr:clientData/>
  </xdr:twoCellAnchor>
  <xdr:twoCellAnchor>
    <xdr:from>
      <xdr:col>33</xdr:col>
      <xdr:colOff>81616</xdr:colOff>
      <xdr:row>19</xdr:row>
      <xdr:rowOff>180476</xdr:rowOff>
    </xdr:from>
    <xdr:to>
      <xdr:col>34</xdr:col>
      <xdr:colOff>155198</xdr:colOff>
      <xdr:row>21</xdr:row>
      <xdr:rowOff>12092</xdr:rowOff>
    </xdr:to>
    <xdr:pic>
      <xdr:nvPicPr>
        <xdr:cNvPr id="49" name="Imagem 48">
          <a:extLst>
            <a:ext uri="{FF2B5EF4-FFF2-40B4-BE49-F238E27FC236}">
              <a16:creationId xmlns:a16="http://schemas.microsoft.com/office/drawing/2014/main" id="{74180B6A-DEEC-4A9F-9842-13369E2EBB2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6825947">
          <a:off x="10718199" y="6542843"/>
          <a:ext cx="511066" cy="384732"/>
        </a:xfrm>
        <a:prstGeom prst="rect">
          <a:avLst/>
        </a:prstGeom>
      </xdr:spPr>
    </xdr:pic>
    <xdr:clientData/>
  </xdr:twoCellAnchor>
  <xdr:twoCellAnchor>
    <xdr:from>
      <xdr:col>32</xdr:col>
      <xdr:colOff>306548</xdr:colOff>
      <xdr:row>6</xdr:row>
      <xdr:rowOff>293158</xdr:rowOff>
    </xdr:from>
    <xdr:to>
      <xdr:col>44</xdr:col>
      <xdr:colOff>87272</xdr:colOff>
      <xdr:row>24</xdr:row>
      <xdr:rowOff>292337</xdr:rowOff>
    </xdr:to>
    <xdr:sp macro="" textlink="">
      <xdr:nvSpPr>
        <xdr:cNvPr id="50" name="Retângulo 49">
          <a:extLst>
            <a:ext uri="{FF2B5EF4-FFF2-40B4-BE49-F238E27FC236}">
              <a16:creationId xmlns:a16="http://schemas.microsoft.com/office/drawing/2014/main" id="{FE0941AA-5A2A-4DF3-ADDC-798E139B801B}"/>
            </a:ext>
          </a:extLst>
        </xdr:cNvPr>
        <xdr:cNvSpPr/>
      </xdr:nvSpPr>
      <xdr:spPr>
        <a:xfrm rot="10800000">
          <a:off x="10688798" y="2134658"/>
          <a:ext cx="3549449" cy="617137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124422</xdr:colOff>
      <xdr:row>6</xdr:row>
      <xdr:rowOff>285750</xdr:rowOff>
    </xdr:from>
    <xdr:to>
      <xdr:col>38</xdr:col>
      <xdr:colOff>170141</xdr:colOff>
      <xdr:row>24</xdr:row>
      <xdr:rowOff>257174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id="{CB675E03-C0FC-4D9D-A566-CC59670CBDE0}"/>
            </a:ext>
          </a:extLst>
        </xdr:cNvPr>
        <xdr:cNvSpPr/>
      </xdr:nvSpPr>
      <xdr:spPr>
        <a:xfrm rot="16200000">
          <a:off x="9340494" y="5173028"/>
          <a:ext cx="6146799" cy="4889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72000" tIns="72000" rIns="72000" bIns="72000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 sz="2000">
            <a:latin typeface="Daimler CS" pitchFamily="2" charset="0"/>
          </a:endParaRPr>
        </a:p>
      </xdr:txBody>
    </xdr:sp>
    <xdr:clientData/>
  </xdr:twoCellAnchor>
  <xdr:twoCellAnchor>
    <xdr:from>
      <xdr:col>36</xdr:col>
      <xdr:colOff>273415</xdr:colOff>
      <xdr:row>11</xdr:row>
      <xdr:rowOff>45485</xdr:rowOff>
    </xdr:from>
    <xdr:to>
      <xdr:col>40</xdr:col>
      <xdr:colOff>6715</xdr:colOff>
      <xdr:row>20</xdr:row>
      <xdr:rowOff>145408</xdr:rowOff>
    </xdr:to>
    <xdr:grpSp>
      <xdr:nvGrpSpPr>
        <xdr:cNvPr id="52" name="Agrupar 51">
          <a:extLst>
            <a:ext uri="{FF2B5EF4-FFF2-40B4-BE49-F238E27FC236}">
              <a16:creationId xmlns:a16="http://schemas.microsoft.com/office/drawing/2014/main" id="{5F4179E3-00B9-42E7-A0DE-A0BCB187EFFD}"/>
            </a:ext>
          </a:extLst>
        </xdr:cNvPr>
        <xdr:cNvGrpSpPr/>
      </xdr:nvGrpSpPr>
      <xdr:grpSpPr>
        <a:xfrm rot="16200000">
          <a:off x="10415203" y="4715072"/>
          <a:ext cx="3186023" cy="952500"/>
          <a:chOff x="16152958" y="3433959"/>
          <a:chExt cx="3135223" cy="996950"/>
        </a:xfrm>
        <a:noFill/>
      </xdr:grpSpPr>
      <xdr:sp macro="" textlink="">
        <xdr:nvSpPr>
          <xdr:cNvPr id="53" name="Retângulo 52">
            <a:extLst>
              <a:ext uri="{FF2B5EF4-FFF2-40B4-BE49-F238E27FC236}">
                <a16:creationId xmlns:a16="http://schemas.microsoft.com/office/drawing/2014/main" id="{065CBA74-F287-0508-6E55-1F091CCAEB5C}"/>
              </a:ext>
            </a:extLst>
          </xdr:cNvPr>
          <xdr:cNvSpPr/>
        </xdr:nvSpPr>
        <xdr:spPr>
          <a:xfrm>
            <a:off x="16152958" y="3492575"/>
            <a:ext cx="3135223" cy="882973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  <xdr:sp macro="" textlink="">
        <xdr:nvSpPr>
          <xdr:cNvPr id="54" name="Retângulo 53">
            <a:extLst>
              <a:ext uri="{FF2B5EF4-FFF2-40B4-BE49-F238E27FC236}">
                <a16:creationId xmlns:a16="http://schemas.microsoft.com/office/drawing/2014/main" id="{2A15BB1A-4CDF-E884-7445-6BB3957A112C}"/>
              </a:ext>
            </a:extLst>
          </xdr:cNvPr>
          <xdr:cNvSpPr/>
        </xdr:nvSpPr>
        <xdr:spPr>
          <a:xfrm>
            <a:off x="16645328" y="3433959"/>
            <a:ext cx="245696" cy="996950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  <xdr:sp macro="" textlink="">
        <xdr:nvSpPr>
          <xdr:cNvPr id="55" name="Retângulo 54">
            <a:extLst>
              <a:ext uri="{FF2B5EF4-FFF2-40B4-BE49-F238E27FC236}">
                <a16:creationId xmlns:a16="http://schemas.microsoft.com/office/drawing/2014/main" id="{6BE7D6D3-8B2C-C6F4-6AC4-6E37728C4182}"/>
              </a:ext>
            </a:extLst>
          </xdr:cNvPr>
          <xdr:cNvSpPr/>
        </xdr:nvSpPr>
        <xdr:spPr>
          <a:xfrm>
            <a:off x="18482676" y="3433959"/>
            <a:ext cx="255221" cy="996950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</xdr:grpSp>
    <xdr:clientData/>
  </xdr:twoCellAnchor>
  <xdr:twoCellAnchor>
    <xdr:from>
      <xdr:col>33</xdr:col>
      <xdr:colOff>84791</xdr:colOff>
      <xdr:row>16</xdr:row>
      <xdr:rowOff>130735</xdr:rowOff>
    </xdr:from>
    <xdr:to>
      <xdr:col>34</xdr:col>
      <xdr:colOff>155198</xdr:colOff>
      <xdr:row>17</xdr:row>
      <xdr:rowOff>294668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7419F880-CDEB-4275-8A8A-CDA3D5C1A88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6825947">
          <a:off x="10720316" y="5462285"/>
          <a:ext cx="510008" cy="381557"/>
        </a:xfrm>
        <a:prstGeom prst="rect">
          <a:avLst/>
        </a:prstGeom>
      </xdr:spPr>
    </xdr:pic>
    <xdr:clientData/>
  </xdr:twoCellAnchor>
  <xdr:twoCellAnchor>
    <xdr:from>
      <xdr:col>41</xdr:col>
      <xdr:colOff>87966</xdr:colOff>
      <xdr:row>19</xdr:row>
      <xdr:rowOff>141318</xdr:rowOff>
    </xdr:from>
    <xdr:to>
      <xdr:col>42</xdr:col>
      <xdr:colOff>152023</xdr:colOff>
      <xdr:row>20</xdr:row>
      <xdr:rowOff>311601</xdr:rowOff>
    </xdr:to>
    <xdr:pic>
      <xdr:nvPicPr>
        <xdr:cNvPr id="57" name="Imagem 56">
          <a:extLst>
            <a:ext uri="{FF2B5EF4-FFF2-40B4-BE49-F238E27FC236}">
              <a16:creationId xmlns:a16="http://schemas.microsoft.com/office/drawing/2014/main" id="{511A66C8-054D-41B5-881A-A0465DCF03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18742973">
          <a:off x="13230153" y="6506331"/>
          <a:ext cx="513183" cy="381557"/>
        </a:xfrm>
        <a:prstGeom prst="rect">
          <a:avLst/>
        </a:prstGeom>
      </xdr:spPr>
    </xdr:pic>
    <xdr:clientData/>
  </xdr:twoCellAnchor>
  <xdr:twoCellAnchor>
    <xdr:from>
      <xdr:col>41</xdr:col>
      <xdr:colOff>84791</xdr:colOff>
      <xdr:row>16</xdr:row>
      <xdr:rowOff>85227</xdr:rowOff>
    </xdr:from>
    <xdr:to>
      <xdr:col>42</xdr:col>
      <xdr:colOff>152023</xdr:colOff>
      <xdr:row>17</xdr:row>
      <xdr:rowOff>255510</xdr:rowOff>
    </xdr:to>
    <xdr:pic>
      <xdr:nvPicPr>
        <xdr:cNvPr id="58" name="Imagem 57">
          <a:extLst>
            <a:ext uri="{FF2B5EF4-FFF2-40B4-BE49-F238E27FC236}">
              <a16:creationId xmlns:a16="http://schemas.microsoft.com/office/drawing/2014/main" id="{367B8DA6-D68D-458F-8690-297B48C7D9B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18742973">
          <a:off x="13231740" y="5423128"/>
          <a:ext cx="513183" cy="378382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E576C7D-B9BE-45AC-AED9-A79157691F79}"/>
            </a:ext>
          </a:extLst>
        </xdr:cNvPr>
        <xdr:cNvSpPr txBox="1">
          <a:spLocks noChangeArrowheads="1"/>
        </xdr:cNvSpPr>
      </xdr:nvSpPr>
      <xdr:spPr bwMode="auto">
        <a:xfrm>
          <a:off x="1446847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DDF971B2-763D-466A-805D-774D2033DD06}"/>
            </a:ext>
          </a:extLst>
        </xdr:cNvPr>
        <xdr:cNvSpPr txBox="1">
          <a:spLocks noChangeArrowheads="1"/>
        </xdr:cNvSpPr>
      </xdr:nvSpPr>
      <xdr:spPr bwMode="auto">
        <a:xfrm>
          <a:off x="14468475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8AE0EF7D-D6FB-408C-A628-45B318688BDB}"/>
            </a:ext>
          </a:extLst>
        </xdr:cNvPr>
        <xdr:cNvSpPr txBox="1">
          <a:spLocks noChangeArrowheads="1"/>
        </xdr:cNvSpPr>
      </xdr:nvSpPr>
      <xdr:spPr bwMode="auto">
        <a:xfrm>
          <a:off x="14468475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C318618-6B62-44DD-9312-661E9C7848BD}"/>
            </a:ext>
          </a:extLst>
        </xdr:cNvPr>
        <xdr:cNvSpPr txBox="1">
          <a:spLocks noChangeArrowheads="1"/>
        </xdr:cNvSpPr>
      </xdr:nvSpPr>
      <xdr:spPr bwMode="auto">
        <a:xfrm>
          <a:off x="1446847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4A7A2D47-CA2D-4D3F-A6AF-A463B8E88552}"/>
            </a:ext>
          </a:extLst>
        </xdr:cNvPr>
        <xdr:cNvSpPr txBox="1">
          <a:spLocks noChangeArrowheads="1"/>
        </xdr:cNvSpPr>
      </xdr:nvSpPr>
      <xdr:spPr bwMode="auto">
        <a:xfrm>
          <a:off x="14468475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747C0599-6199-4216-B1DC-6A825F312646}"/>
            </a:ext>
          </a:extLst>
        </xdr:cNvPr>
        <xdr:cNvSpPr txBox="1">
          <a:spLocks noChangeArrowheads="1"/>
        </xdr:cNvSpPr>
      </xdr:nvSpPr>
      <xdr:spPr bwMode="auto">
        <a:xfrm>
          <a:off x="14468475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D3B3A439-71AB-482F-9A3B-CEDD397DDE15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19B067C8-72B2-4ABA-BB26-23C579AA220A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0" name="Text Box 16">
          <a:extLst>
            <a:ext uri="{FF2B5EF4-FFF2-40B4-BE49-F238E27FC236}">
              <a16:creationId xmlns:a16="http://schemas.microsoft.com/office/drawing/2014/main" id="{8836C1C1-25A8-41C4-A5A8-940A1948C973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1" name="Text Box 17">
          <a:extLst>
            <a:ext uri="{FF2B5EF4-FFF2-40B4-BE49-F238E27FC236}">
              <a16:creationId xmlns:a16="http://schemas.microsoft.com/office/drawing/2014/main" id="{AC55D868-8635-4B61-9F3D-A3949659306E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40</xdr:col>
      <xdr:colOff>28575</xdr:colOff>
      <xdr:row>0</xdr:row>
      <xdr:rowOff>47625</xdr:rowOff>
    </xdr:from>
    <xdr:to>
      <xdr:col>43</xdr:col>
      <xdr:colOff>295275</xdr:colOff>
      <xdr:row>0</xdr:row>
      <xdr:rowOff>409575</xdr:rowOff>
    </xdr:to>
    <xdr:pic>
      <xdr:nvPicPr>
        <xdr:cNvPr id="12" name="Picture 26" descr="Logo_TOS_ohne Text mit Headline">
          <a:extLst>
            <a:ext uri="{FF2B5EF4-FFF2-40B4-BE49-F238E27FC236}">
              <a16:creationId xmlns:a16="http://schemas.microsoft.com/office/drawing/2014/main" id="{E68A7AB6-7FFB-44DC-B133-D9F3CB2CE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2250" y="44450"/>
          <a:ext cx="120967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3" name="Text Box 36">
          <a:extLst>
            <a:ext uri="{FF2B5EF4-FFF2-40B4-BE49-F238E27FC236}">
              <a16:creationId xmlns:a16="http://schemas.microsoft.com/office/drawing/2014/main" id="{5A9C4A9E-07E9-4A69-B86A-2351CB3AF250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4" name="Text Box 37">
          <a:extLst>
            <a:ext uri="{FF2B5EF4-FFF2-40B4-BE49-F238E27FC236}">
              <a16:creationId xmlns:a16="http://schemas.microsoft.com/office/drawing/2014/main" id="{2246B6BD-4556-4D8A-A42C-AC0F58553404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5" name="Text Box 38">
          <a:extLst>
            <a:ext uri="{FF2B5EF4-FFF2-40B4-BE49-F238E27FC236}">
              <a16:creationId xmlns:a16="http://schemas.microsoft.com/office/drawing/2014/main" id="{0252C416-511E-4758-B6BE-C6227ADBD476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6" name="Text Box 39">
          <a:extLst>
            <a:ext uri="{FF2B5EF4-FFF2-40B4-BE49-F238E27FC236}">
              <a16:creationId xmlns:a16="http://schemas.microsoft.com/office/drawing/2014/main" id="{EDAA3BE9-901A-4255-9264-F55AF8A82238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7" name="Text Box 54">
          <a:extLst>
            <a:ext uri="{FF2B5EF4-FFF2-40B4-BE49-F238E27FC236}">
              <a16:creationId xmlns:a16="http://schemas.microsoft.com/office/drawing/2014/main" id="{8B6F31F0-E27D-43BD-A064-72D1D0088A11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8" name="Text Box 55">
          <a:extLst>
            <a:ext uri="{FF2B5EF4-FFF2-40B4-BE49-F238E27FC236}">
              <a16:creationId xmlns:a16="http://schemas.microsoft.com/office/drawing/2014/main" id="{D4EC704A-64B0-474F-847E-0773E4BBD6B6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9" name="Text Box 56">
          <a:extLst>
            <a:ext uri="{FF2B5EF4-FFF2-40B4-BE49-F238E27FC236}">
              <a16:creationId xmlns:a16="http://schemas.microsoft.com/office/drawing/2014/main" id="{95DFCDB2-F9F8-49CF-B57E-02877CAEBCA5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0" name="Text Box 57">
          <a:extLst>
            <a:ext uri="{FF2B5EF4-FFF2-40B4-BE49-F238E27FC236}">
              <a16:creationId xmlns:a16="http://schemas.microsoft.com/office/drawing/2014/main" id="{78BC3D9D-1B7E-47BF-ACEB-43ED3295D971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1" name="Text Box 58">
          <a:extLst>
            <a:ext uri="{FF2B5EF4-FFF2-40B4-BE49-F238E27FC236}">
              <a16:creationId xmlns:a16="http://schemas.microsoft.com/office/drawing/2014/main" id="{D9A0F6EA-E566-45AD-A021-1357725F8AC1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2" name="Text Box 59">
          <a:extLst>
            <a:ext uri="{FF2B5EF4-FFF2-40B4-BE49-F238E27FC236}">
              <a16:creationId xmlns:a16="http://schemas.microsoft.com/office/drawing/2014/main" id="{F1DF0EE1-6524-4F65-B20F-99936A327632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3" name="Text Box 60">
          <a:extLst>
            <a:ext uri="{FF2B5EF4-FFF2-40B4-BE49-F238E27FC236}">
              <a16:creationId xmlns:a16="http://schemas.microsoft.com/office/drawing/2014/main" id="{2D6352D5-99F2-4679-A05F-3C5F5C5906DA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4" name="Text Box 61">
          <a:extLst>
            <a:ext uri="{FF2B5EF4-FFF2-40B4-BE49-F238E27FC236}">
              <a16:creationId xmlns:a16="http://schemas.microsoft.com/office/drawing/2014/main" id="{B3C4161C-BC0F-4D02-895B-67450FB17C9F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1</xdr:col>
      <xdr:colOff>76200</xdr:colOff>
      <xdr:row>0</xdr:row>
      <xdr:rowOff>76200</xdr:rowOff>
    </xdr:from>
    <xdr:to>
      <xdr:col>7</xdr:col>
      <xdr:colOff>104775</xdr:colOff>
      <xdr:row>0</xdr:row>
      <xdr:rowOff>361950</xdr:rowOff>
    </xdr:to>
    <xdr:pic>
      <xdr:nvPicPr>
        <xdr:cNvPr id="25" name="Picture 62" descr="Logo MB horizontal_Positive em baixa">
          <a:extLst>
            <a:ext uri="{FF2B5EF4-FFF2-40B4-BE49-F238E27FC236}">
              <a16:creationId xmlns:a16="http://schemas.microsoft.com/office/drawing/2014/main" id="{AE31CF8D-4012-4416-B4AA-55AEAB48C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76200"/>
          <a:ext cx="19304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252494</xdr:colOff>
      <xdr:row>19</xdr:row>
      <xdr:rowOff>226927</xdr:rowOff>
    </xdr:from>
    <xdr:to>
      <xdr:col>31</xdr:col>
      <xdr:colOff>214395</xdr:colOff>
      <xdr:row>20</xdr:row>
      <xdr:rowOff>179302</xdr:rowOff>
    </xdr:to>
    <xdr:sp macro="" textlink="">
      <xdr:nvSpPr>
        <xdr:cNvPr id="26" name="Rectangle 65">
          <a:extLst>
            <a:ext uri="{FF2B5EF4-FFF2-40B4-BE49-F238E27FC236}">
              <a16:creationId xmlns:a16="http://schemas.microsoft.com/office/drawing/2014/main" id="{722C0D61-BFD9-42A1-95F7-0889C257ED37}"/>
            </a:ext>
          </a:extLst>
        </xdr:cNvPr>
        <xdr:cNvSpPr>
          <a:spLocks noChangeArrowheads="1"/>
        </xdr:cNvSpPr>
      </xdr:nvSpPr>
      <xdr:spPr bwMode="auto">
        <a:xfrm>
          <a:off x="9694944" y="6522952"/>
          <a:ext cx="590551" cy="298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Máquina </a:t>
          </a:r>
        </a:p>
      </xdr:txBody>
    </xdr:sp>
    <xdr:clientData/>
  </xdr:twoCellAnchor>
  <xdr:twoCellAnchor>
    <xdr:from>
      <xdr:col>29</xdr:col>
      <xdr:colOff>236615</xdr:colOff>
      <xdr:row>21</xdr:row>
      <xdr:rowOff>136364</xdr:rowOff>
    </xdr:from>
    <xdr:to>
      <xdr:col>31</xdr:col>
      <xdr:colOff>252490</xdr:colOff>
      <xdr:row>22</xdr:row>
      <xdr:rowOff>88738</xdr:rowOff>
    </xdr:to>
    <xdr:sp macro="" textlink="">
      <xdr:nvSpPr>
        <xdr:cNvPr id="27" name="Rectangle 66">
          <a:extLst>
            <a:ext uri="{FF2B5EF4-FFF2-40B4-BE49-F238E27FC236}">
              <a16:creationId xmlns:a16="http://schemas.microsoft.com/office/drawing/2014/main" id="{F1BFC2C6-9953-42A0-9CDA-D5D7EDFDADC0}"/>
            </a:ext>
          </a:extLst>
        </xdr:cNvPr>
        <xdr:cNvSpPr>
          <a:spLocks noChangeArrowheads="1"/>
        </xdr:cNvSpPr>
      </xdr:nvSpPr>
      <xdr:spPr bwMode="auto">
        <a:xfrm>
          <a:off x="9679065" y="7118189"/>
          <a:ext cx="644525" cy="29209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Peça </a:t>
          </a:r>
        </a:p>
      </xdr:txBody>
    </xdr:sp>
    <xdr:clientData/>
  </xdr:twoCellAnchor>
  <xdr:twoCellAnchor>
    <xdr:from>
      <xdr:col>29</xdr:col>
      <xdr:colOff>255666</xdr:colOff>
      <xdr:row>15</xdr:row>
      <xdr:rowOff>257770</xdr:rowOff>
    </xdr:from>
    <xdr:to>
      <xdr:col>31</xdr:col>
      <xdr:colOff>236163</xdr:colOff>
      <xdr:row>16</xdr:row>
      <xdr:rowOff>301766</xdr:rowOff>
    </xdr:to>
    <xdr:grpSp>
      <xdr:nvGrpSpPr>
        <xdr:cNvPr id="28" name="Grupo 3">
          <a:extLst>
            <a:ext uri="{FF2B5EF4-FFF2-40B4-BE49-F238E27FC236}">
              <a16:creationId xmlns:a16="http://schemas.microsoft.com/office/drawing/2014/main" id="{E5F8CFD3-FB3D-4122-A8C0-7329ACFCB5EA}"/>
            </a:ext>
          </a:extLst>
        </xdr:cNvPr>
        <xdr:cNvGrpSpPr/>
      </xdr:nvGrpSpPr>
      <xdr:grpSpPr>
        <a:xfrm>
          <a:off x="9380616" y="5182195"/>
          <a:ext cx="590097" cy="386896"/>
          <a:chOff x="11239500" y="7077075"/>
          <a:chExt cx="609600" cy="400050"/>
        </a:xfrm>
      </xdr:grpSpPr>
      <xdr:sp macro="" textlink="">
        <xdr:nvSpPr>
          <xdr:cNvPr id="29" name="AutoShape 68">
            <a:extLst>
              <a:ext uri="{FF2B5EF4-FFF2-40B4-BE49-F238E27FC236}">
                <a16:creationId xmlns:a16="http://schemas.microsoft.com/office/drawing/2014/main" id="{E9C8C04C-B36A-151A-7C6B-20E7BFD31A1C}"/>
              </a:ext>
            </a:extLst>
          </xdr:cNvPr>
          <xdr:cNvSpPr>
            <a:spLocks noChangeArrowheads="1"/>
          </xdr:cNvSpPr>
        </xdr:nvSpPr>
        <xdr:spPr bwMode="auto">
          <a:xfrm>
            <a:off x="11439526" y="7077075"/>
            <a:ext cx="180975" cy="200025"/>
          </a:xfrm>
          <a:prstGeom prst="plus">
            <a:avLst>
              <a:gd name="adj" fmla="val 32000"/>
            </a:avLst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0" name="Text Box 69">
            <a:extLst>
              <a:ext uri="{FF2B5EF4-FFF2-40B4-BE49-F238E27FC236}">
                <a16:creationId xmlns:a16="http://schemas.microsoft.com/office/drawing/2014/main" id="{C8F7A35B-54EF-9469-0489-4040E3AEC5F9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239500" y="7305675"/>
            <a:ext cx="6096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Segurança</a:t>
            </a:r>
          </a:p>
        </xdr:txBody>
      </xdr:sp>
    </xdr:grpSp>
    <xdr:clientData/>
  </xdr:twoCellAnchor>
  <xdr:twoCellAnchor>
    <xdr:from>
      <xdr:col>29</xdr:col>
      <xdr:colOff>274264</xdr:colOff>
      <xdr:row>13</xdr:row>
      <xdr:rowOff>288159</xdr:rowOff>
    </xdr:from>
    <xdr:to>
      <xdr:col>31</xdr:col>
      <xdr:colOff>216661</xdr:colOff>
      <xdr:row>15</xdr:row>
      <xdr:rowOff>9363</xdr:rowOff>
    </xdr:to>
    <xdr:grpSp>
      <xdr:nvGrpSpPr>
        <xdr:cNvPr id="31" name="Grupo 2">
          <a:extLst>
            <a:ext uri="{FF2B5EF4-FFF2-40B4-BE49-F238E27FC236}">
              <a16:creationId xmlns:a16="http://schemas.microsoft.com/office/drawing/2014/main" id="{A23ED82D-4561-43B8-B81A-62B232BE0CDB}"/>
            </a:ext>
          </a:extLst>
        </xdr:cNvPr>
        <xdr:cNvGrpSpPr/>
      </xdr:nvGrpSpPr>
      <xdr:grpSpPr>
        <a:xfrm>
          <a:off x="9399214" y="4526784"/>
          <a:ext cx="551997" cy="407004"/>
          <a:chOff x="10391775" y="7086600"/>
          <a:chExt cx="581025" cy="409575"/>
        </a:xfrm>
      </xdr:grpSpPr>
      <xdr:sp macro="" textlink="">
        <xdr:nvSpPr>
          <xdr:cNvPr id="32" name="AutoShape 71">
            <a:extLst>
              <a:ext uri="{FF2B5EF4-FFF2-40B4-BE49-F238E27FC236}">
                <a16:creationId xmlns:a16="http://schemas.microsoft.com/office/drawing/2014/main" id="{02ADC4BA-41BC-8618-C973-6C6AE944C896}"/>
              </a:ext>
            </a:extLst>
          </xdr:cNvPr>
          <xdr:cNvSpPr>
            <a:spLocks noChangeArrowheads="1"/>
          </xdr:cNvSpPr>
        </xdr:nvSpPr>
        <xdr:spPr bwMode="auto">
          <a:xfrm>
            <a:off x="10580915" y="7086600"/>
            <a:ext cx="200025" cy="200025"/>
          </a:xfrm>
          <a:prstGeom prst="diamond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3" name="Text Box 72">
            <a:extLst>
              <a:ext uri="{FF2B5EF4-FFF2-40B4-BE49-F238E27FC236}">
                <a16:creationId xmlns:a16="http://schemas.microsoft.com/office/drawing/2014/main" id="{4E92828C-3ED8-76FE-03D9-8DCE506E5EF3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91775" y="7324725"/>
            <a:ext cx="5810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Qualidade</a:t>
            </a:r>
          </a:p>
        </xdr:txBody>
      </xdr:sp>
    </xdr:grpSp>
    <xdr:clientData/>
  </xdr:twoCellAnchor>
  <xdr:twoCellAnchor>
    <xdr:from>
      <xdr:col>30</xdr:col>
      <xdr:colOff>1213</xdr:colOff>
      <xdr:row>17</xdr:row>
      <xdr:rowOff>196991</xdr:rowOff>
    </xdr:from>
    <xdr:to>
      <xdr:col>31</xdr:col>
      <xdr:colOff>159963</xdr:colOff>
      <xdr:row>18</xdr:row>
      <xdr:rowOff>269563</xdr:rowOff>
    </xdr:to>
    <xdr:grpSp>
      <xdr:nvGrpSpPr>
        <xdr:cNvPr id="34" name="Grupo 4">
          <a:extLst>
            <a:ext uri="{FF2B5EF4-FFF2-40B4-BE49-F238E27FC236}">
              <a16:creationId xmlns:a16="http://schemas.microsoft.com/office/drawing/2014/main" id="{DE0F5BAF-854D-4B96-B12C-9C0A346A1637}"/>
            </a:ext>
          </a:extLst>
        </xdr:cNvPr>
        <xdr:cNvGrpSpPr/>
      </xdr:nvGrpSpPr>
      <xdr:grpSpPr>
        <a:xfrm>
          <a:off x="9430963" y="5807216"/>
          <a:ext cx="463550" cy="415472"/>
          <a:chOff x="12153900" y="7086600"/>
          <a:chExt cx="466725" cy="409575"/>
        </a:xfrm>
      </xdr:grpSpPr>
      <xdr:sp macro="" textlink="">
        <xdr:nvSpPr>
          <xdr:cNvPr id="35" name="Oval 74" descr="Diagonal para cima clara">
            <a:extLst>
              <a:ext uri="{FF2B5EF4-FFF2-40B4-BE49-F238E27FC236}">
                <a16:creationId xmlns:a16="http://schemas.microsoft.com/office/drawing/2014/main" id="{559AD20A-0F1B-70D1-F68A-E6244C84C1F9}"/>
              </a:ext>
            </a:extLst>
          </xdr:cNvPr>
          <xdr:cNvSpPr>
            <a:spLocks noChangeArrowheads="1"/>
          </xdr:cNvSpPr>
        </xdr:nvSpPr>
        <xdr:spPr bwMode="auto">
          <a:xfrm>
            <a:off x="12281808" y="7086600"/>
            <a:ext cx="200025" cy="200025"/>
          </a:xfrm>
          <a:prstGeom prst="ellipse">
            <a:avLst/>
          </a:prstGeom>
          <a:pattFill prst="ltUpDiag">
            <a:fgClr>
              <a:srgbClr val="000000"/>
            </a:fgClr>
            <a:bgClr>
              <a:srgbClr val="FFFFFF"/>
            </a:bgClr>
          </a:patt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" name="Text Box 75">
            <a:extLst>
              <a:ext uri="{FF2B5EF4-FFF2-40B4-BE49-F238E27FC236}">
                <a16:creationId xmlns:a16="http://schemas.microsoft.com/office/drawing/2014/main" id="{30F74B9F-73EA-36BE-72F3-18C2F474810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153900" y="7324725"/>
            <a:ext cx="4667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Estoque</a:t>
            </a:r>
          </a:p>
        </xdr:txBody>
      </xdr:sp>
    </xdr:grpSp>
    <xdr:clientData/>
  </xdr:twoCellAnchor>
  <xdr:twoCellAnchor>
    <xdr:from>
      <xdr:col>29</xdr:col>
      <xdr:colOff>98274</xdr:colOff>
      <xdr:row>6</xdr:row>
      <xdr:rowOff>46567</xdr:rowOff>
    </xdr:from>
    <xdr:to>
      <xdr:col>32</xdr:col>
      <xdr:colOff>206678</xdr:colOff>
      <xdr:row>7</xdr:row>
      <xdr:rowOff>121409</xdr:rowOff>
    </xdr:to>
    <xdr:grpSp>
      <xdr:nvGrpSpPr>
        <xdr:cNvPr id="37" name="Grupo 5">
          <a:extLst>
            <a:ext uri="{FF2B5EF4-FFF2-40B4-BE49-F238E27FC236}">
              <a16:creationId xmlns:a16="http://schemas.microsoft.com/office/drawing/2014/main" id="{9EBF6065-1CBE-4ACB-9738-629769CF5A1C}"/>
            </a:ext>
          </a:extLst>
        </xdr:cNvPr>
        <xdr:cNvGrpSpPr/>
      </xdr:nvGrpSpPr>
      <xdr:grpSpPr>
        <a:xfrm>
          <a:off x="9223224" y="1884892"/>
          <a:ext cx="1022804" cy="417742"/>
          <a:chOff x="9505950" y="6630927"/>
          <a:chExt cx="1038225" cy="246123"/>
        </a:xfrm>
      </xdr:grpSpPr>
      <xdr:sp macro="" textlink="">
        <xdr:nvSpPr>
          <xdr:cNvPr id="38" name="Text Box 77">
            <a:extLst>
              <a:ext uri="{FF2B5EF4-FFF2-40B4-BE49-F238E27FC236}">
                <a16:creationId xmlns:a16="http://schemas.microsoft.com/office/drawing/2014/main" id="{6ECC9F9E-BA8A-A130-5519-9C29C2223EB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05950" y="6705600"/>
            <a:ext cx="1038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Fluxo do Processo</a:t>
            </a:r>
          </a:p>
        </xdr:txBody>
      </xdr:sp>
      <xdr:sp macro="" textlink="">
        <xdr:nvSpPr>
          <xdr:cNvPr id="39" name="Line 78">
            <a:extLst>
              <a:ext uri="{FF2B5EF4-FFF2-40B4-BE49-F238E27FC236}">
                <a16:creationId xmlns:a16="http://schemas.microsoft.com/office/drawing/2014/main" id="{8A50B61A-BB6C-4FEB-5846-8FFB8748E006}"/>
              </a:ext>
            </a:extLst>
          </xdr:cNvPr>
          <xdr:cNvSpPr>
            <a:spLocks noChangeShapeType="1"/>
          </xdr:cNvSpPr>
        </xdr:nvSpPr>
        <xdr:spPr bwMode="auto">
          <a:xfrm flipH="1">
            <a:off x="9733303" y="6630927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254656</xdr:colOff>
      <xdr:row>8</xdr:row>
      <xdr:rowOff>126624</xdr:rowOff>
    </xdr:from>
    <xdr:to>
      <xdr:col>31</xdr:col>
      <xdr:colOff>197889</xdr:colOff>
      <xdr:row>9</xdr:row>
      <xdr:rowOff>200633</xdr:rowOff>
    </xdr:to>
    <xdr:grpSp>
      <xdr:nvGrpSpPr>
        <xdr:cNvPr id="40" name="Grupo 6">
          <a:extLst>
            <a:ext uri="{FF2B5EF4-FFF2-40B4-BE49-F238E27FC236}">
              <a16:creationId xmlns:a16="http://schemas.microsoft.com/office/drawing/2014/main" id="{97AA0924-BDDA-4F1F-A7C3-CDB20B7A5996}"/>
            </a:ext>
          </a:extLst>
        </xdr:cNvPr>
        <xdr:cNvGrpSpPr/>
      </xdr:nvGrpSpPr>
      <xdr:grpSpPr>
        <a:xfrm>
          <a:off x="9379606" y="2650749"/>
          <a:ext cx="552833" cy="416909"/>
          <a:chOff x="10992532" y="6636576"/>
          <a:chExt cx="523875" cy="240474"/>
        </a:xfrm>
      </xdr:grpSpPr>
      <xdr:sp macro="" textlink="">
        <xdr:nvSpPr>
          <xdr:cNvPr id="41" name="Text Box 80">
            <a:extLst>
              <a:ext uri="{FF2B5EF4-FFF2-40B4-BE49-F238E27FC236}">
                <a16:creationId xmlns:a16="http://schemas.microsoft.com/office/drawing/2014/main" id="{9390DBC8-97D1-08FD-60B2-0C81D2F9EFF8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020425" y="6705600"/>
            <a:ext cx="4953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Retorno </a:t>
            </a:r>
          </a:p>
        </xdr:txBody>
      </xdr:sp>
      <xdr:sp macro="" textlink="">
        <xdr:nvSpPr>
          <xdr:cNvPr id="42" name="Line 81">
            <a:extLst>
              <a:ext uri="{FF2B5EF4-FFF2-40B4-BE49-F238E27FC236}">
                <a16:creationId xmlns:a16="http://schemas.microsoft.com/office/drawing/2014/main" id="{DA29A69D-F3AF-D7FB-3B29-D7F3022D985F}"/>
              </a:ext>
            </a:extLst>
          </xdr:cNvPr>
          <xdr:cNvSpPr>
            <a:spLocks noChangeShapeType="1"/>
          </xdr:cNvSpPr>
        </xdr:nvSpPr>
        <xdr:spPr bwMode="auto">
          <a:xfrm flipH="1">
            <a:off x="10992532" y="6636576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46567</xdr:colOff>
      <xdr:row>10</xdr:row>
      <xdr:rowOff>86018</xdr:rowOff>
    </xdr:from>
    <xdr:to>
      <xdr:col>32</xdr:col>
      <xdr:colOff>107799</xdr:colOff>
      <xdr:row>11</xdr:row>
      <xdr:rowOff>28415</xdr:rowOff>
    </xdr:to>
    <xdr:grpSp>
      <xdr:nvGrpSpPr>
        <xdr:cNvPr id="43" name="Group 82">
          <a:extLst>
            <a:ext uri="{FF2B5EF4-FFF2-40B4-BE49-F238E27FC236}">
              <a16:creationId xmlns:a16="http://schemas.microsoft.com/office/drawing/2014/main" id="{568B07C4-FE3C-4A43-895A-63C0E81C5A09}"/>
            </a:ext>
          </a:extLst>
        </xdr:cNvPr>
        <xdr:cNvGrpSpPr>
          <a:grpSpLocks/>
        </xdr:cNvGrpSpPr>
      </xdr:nvGrpSpPr>
      <xdr:grpSpPr bwMode="auto">
        <a:xfrm>
          <a:off x="9171517" y="3295943"/>
          <a:ext cx="975632" cy="285297"/>
          <a:chOff x="1524" y="755"/>
          <a:chExt cx="103" cy="30"/>
        </a:xfrm>
      </xdr:grpSpPr>
      <xdr:sp macro="" textlink="">
        <xdr:nvSpPr>
          <xdr:cNvPr id="44" name="Line 83">
            <a:extLst>
              <a:ext uri="{FF2B5EF4-FFF2-40B4-BE49-F238E27FC236}">
                <a16:creationId xmlns:a16="http://schemas.microsoft.com/office/drawing/2014/main" id="{CC59C438-1CC5-E49D-B628-3E694259E41A}"/>
              </a:ext>
            </a:extLst>
          </xdr:cNvPr>
          <xdr:cNvSpPr>
            <a:spLocks noChangeShapeType="1"/>
          </xdr:cNvSpPr>
        </xdr:nvSpPr>
        <xdr:spPr bwMode="auto">
          <a:xfrm flipH="1">
            <a:off x="1547" y="755"/>
            <a:ext cx="5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DotDot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Text Box 84">
            <a:extLst>
              <a:ext uri="{FF2B5EF4-FFF2-40B4-BE49-F238E27FC236}">
                <a16:creationId xmlns:a16="http://schemas.microsoft.com/office/drawing/2014/main" id="{1C988821-5888-2ED6-3E82-CF686206C5A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24" y="767"/>
            <a:ext cx="103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0p. Frequenciada</a:t>
            </a:r>
          </a:p>
        </xdr:txBody>
      </xdr:sp>
    </xdr:grpSp>
    <xdr:clientData/>
  </xdr:twoCellAnchor>
  <xdr:twoCellAnchor>
    <xdr:from>
      <xdr:col>29</xdr:col>
      <xdr:colOff>216211</xdr:colOff>
      <xdr:row>11</xdr:row>
      <xdr:rowOff>314920</xdr:rowOff>
    </xdr:from>
    <xdr:to>
      <xdr:col>31</xdr:col>
      <xdr:colOff>260208</xdr:colOff>
      <xdr:row>13</xdr:row>
      <xdr:rowOff>86924</xdr:rowOff>
    </xdr:to>
    <xdr:grpSp>
      <xdr:nvGrpSpPr>
        <xdr:cNvPr id="46" name="Grupo 1">
          <a:extLst>
            <a:ext uri="{FF2B5EF4-FFF2-40B4-BE49-F238E27FC236}">
              <a16:creationId xmlns:a16="http://schemas.microsoft.com/office/drawing/2014/main" id="{59B305EF-AADB-4396-82B1-7D5ED7B415BC}"/>
            </a:ext>
          </a:extLst>
        </xdr:cNvPr>
        <xdr:cNvGrpSpPr/>
      </xdr:nvGrpSpPr>
      <xdr:grpSpPr>
        <a:xfrm>
          <a:off x="9341161" y="3867745"/>
          <a:ext cx="653597" cy="457804"/>
          <a:chOff x="9477375" y="7048500"/>
          <a:chExt cx="657225" cy="447675"/>
        </a:xfrm>
      </xdr:grpSpPr>
      <xdr:sp macro="" textlink="">
        <xdr:nvSpPr>
          <xdr:cNvPr id="47" name="Oval 86">
            <a:extLst>
              <a:ext uri="{FF2B5EF4-FFF2-40B4-BE49-F238E27FC236}">
                <a16:creationId xmlns:a16="http://schemas.microsoft.com/office/drawing/2014/main" id="{6489667E-140E-072F-6B95-F2D8149A15F9}"/>
              </a:ext>
            </a:extLst>
          </xdr:cNvPr>
          <xdr:cNvSpPr>
            <a:spLocks noChangeArrowheads="1"/>
          </xdr:cNvSpPr>
        </xdr:nvSpPr>
        <xdr:spPr bwMode="auto">
          <a:xfrm>
            <a:off x="9682844" y="7048500"/>
            <a:ext cx="247650" cy="24765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pt-BR" sz="1000" b="0" i="0" u="none" strike="noStrike" baseline="0">
                <a:solidFill>
                  <a:srgbClr val="000000"/>
                </a:solidFill>
                <a:latin typeface="CorpoS"/>
              </a:rPr>
              <a:t>i</a:t>
            </a:r>
          </a:p>
        </xdr:txBody>
      </xdr:sp>
      <xdr:sp macro="" textlink="">
        <xdr:nvSpPr>
          <xdr:cNvPr id="48" name="Text Box 87">
            <a:extLst>
              <a:ext uri="{FF2B5EF4-FFF2-40B4-BE49-F238E27FC236}">
                <a16:creationId xmlns:a16="http://schemas.microsoft.com/office/drawing/2014/main" id="{B4323704-B71C-0ACF-8E6A-A20C7BCAACC2}"/>
              </a:ext>
            </a:extLst>
          </xdr:cNvPr>
          <xdr:cNvSpPr txBox="1">
            <a:spLocks noChangeArrowheads="1"/>
          </xdr:cNvSpPr>
        </xdr:nvSpPr>
        <xdr:spPr bwMode="auto">
          <a:xfrm>
            <a:off x="9477375" y="7324725"/>
            <a:ext cx="657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Informação</a:t>
            </a:r>
          </a:p>
        </xdr:txBody>
      </xdr:sp>
    </xdr:grpSp>
    <xdr:clientData/>
  </xdr:twoCellAnchor>
  <xdr:twoCellAnchor>
    <xdr:from>
      <xdr:col>33</xdr:col>
      <xdr:colOff>81616</xdr:colOff>
      <xdr:row>19</xdr:row>
      <xdr:rowOff>180476</xdr:rowOff>
    </xdr:from>
    <xdr:to>
      <xdr:col>34</xdr:col>
      <xdr:colOff>155198</xdr:colOff>
      <xdr:row>21</xdr:row>
      <xdr:rowOff>12092</xdr:rowOff>
    </xdr:to>
    <xdr:pic>
      <xdr:nvPicPr>
        <xdr:cNvPr id="49" name="Imagem 48">
          <a:extLst>
            <a:ext uri="{FF2B5EF4-FFF2-40B4-BE49-F238E27FC236}">
              <a16:creationId xmlns:a16="http://schemas.microsoft.com/office/drawing/2014/main" id="{470530DD-0E1F-4F01-B06C-065BC8A867F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6825947">
          <a:off x="10718199" y="6542843"/>
          <a:ext cx="511066" cy="384732"/>
        </a:xfrm>
        <a:prstGeom prst="rect">
          <a:avLst/>
        </a:prstGeom>
      </xdr:spPr>
    </xdr:pic>
    <xdr:clientData/>
  </xdr:twoCellAnchor>
  <xdr:twoCellAnchor>
    <xdr:from>
      <xdr:col>32</xdr:col>
      <xdr:colOff>306548</xdr:colOff>
      <xdr:row>6</xdr:row>
      <xdr:rowOff>293158</xdr:rowOff>
    </xdr:from>
    <xdr:to>
      <xdr:col>44</xdr:col>
      <xdr:colOff>87272</xdr:colOff>
      <xdr:row>24</xdr:row>
      <xdr:rowOff>292337</xdr:rowOff>
    </xdr:to>
    <xdr:sp macro="" textlink="">
      <xdr:nvSpPr>
        <xdr:cNvPr id="50" name="Retângulo 49">
          <a:extLst>
            <a:ext uri="{FF2B5EF4-FFF2-40B4-BE49-F238E27FC236}">
              <a16:creationId xmlns:a16="http://schemas.microsoft.com/office/drawing/2014/main" id="{7EE4BA99-6E25-4ACA-A246-E866EE892D90}"/>
            </a:ext>
          </a:extLst>
        </xdr:cNvPr>
        <xdr:cNvSpPr/>
      </xdr:nvSpPr>
      <xdr:spPr>
        <a:xfrm rot="10800000">
          <a:off x="10688798" y="2134658"/>
          <a:ext cx="3549449" cy="617137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124422</xdr:colOff>
      <xdr:row>6</xdr:row>
      <xdr:rowOff>285750</xdr:rowOff>
    </xdr:from>
    <xdr:to>
      <xdr:col>38</xdr:col>
      <xdr:colOff>170141</xdr:colOff>
      <xdr:row>24</xdr:row>
      <xdr:rowOff>257174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id="{72A285D4-6BCD-4B71-9C40-91EE1A35F5C6}"/>
            </a:ext>
          </a:extLst>
        </xdr:cNvPr>
        <xdr:cNvSpPr/>
      </xdr:nvSpPr>
      <xdr:spPr>
        <a:xfrm rot="16200000">
          <a:off x="9340494" y="5173028"/>
          <a:ext cx="6146799" cy="4889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72000" tIns="72000" rIns="72000" bIns="72000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 sz="2000">
            <a:latin typeface="Daimler CS" pitchFamily="2" charset="0"/>
          </a:endParaRPr>
        </a:p>
      </xdr:txBody>
    </xdr:sp>
    <xdr:clientData/>
  </xdr:twoCellAnchor>
  <xdr:twoCellAnchor>
    <xdr:from>
      <xdr:col>36</xdr:col>
      <xdr:colOff>276590</xdr:colOff>
      <xdr:row>11</xdr:row>
      <xdr:rowOff>48660</xdr:rowOff>
    </xdr:from>
    <xdr:to>
      <xdr:col>40</xdr:col>
      <xdr:colOff>9890</xdr:colOff>
      <xdr:row>20</xdr:row>
      <xdr:rowOff>142233</xdr:rowOff>
    </xdr:to>
    <xdr:grpSp>
      <xdr:nvGrpSpPr>
        <xdr:cNvPr id="52" name="Agrupar 51">
          <a:extLst>
            <a:ext uri="{FF2B5EF4-FFF2-40B4-BE49-F238E27FC236}">
              <a16:creationId xmlns:a16="http://schemas.microsoft.com/office/drawing/2014/main" id="{94448F8B-6B16-4437-B813-12D30DCC65CE}"/>
            </a:ext>
          </a:extLst>
        </xdr:cNvPr>
        <xdr:cNvGrpSpPr/>
      </xdr:nvGrpSpPr>
      <xdr:grpSpPr>
        <a:xfrm rot="16200000">
          <a:off x="10421553" y="4715072"/>
          <a:ext cx="3179673" cy="952500"/>
          <a:chOff x="16152958" y="3433959"/>
          <a:chExt cx="3135223" cy="996950"/>
        </a:xfrm>
        <a:noFill/>
      </xdr:grpSpPr>
      <xdr:sp macro="" textlink="">
        <xdr:nvSpPr>
          <xdr:cNvPr id="53" name="Retângulo 52">
            <a:extLst>
              <a:ext uri="{FF2B5EF4-FFF2-40B4-BE49-F238E27FC236}">
                <a16:creationId xmlns:a16="http://schemas.microsoft.com/office/drawing/2014/main" id="{822E5798-2DFD-86A5-BEDD-72EE6212CB3D}"/>
              </a:ext>
            </a:extLst>
          </xdr:cNvPr>
          <xdr:cNvSpPr/>
        </xdr:nvSpPr>
        <xdr:spPr>
          <a:xfrm>
            <a:off x="16152958" y="3492575"/>
            <a:ext cx="3135223" cy="882973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  <xdr:sp macro="" textlink="">
        <xdr:nvSpPr>
          <xdr:cNvPr id="54" name="Retângulo 53">
            <a:extLst>
              <a:ext uri="{FF2B5EF4-FFF2-40B4-BE49-F238E27FC236}">
                <a16:creationId xmlns:a16="http://schemas.microsoft.com/office/drawing/2014/main" id="{5E07462D-78AE-9F49-A88B-AF23E96A5C92}"/>
              </a:ext>
            </a:extLst>
          </xdr:cNvPr>
          <xdr:cNvSpPr/>
        </xdr:nvSpPr>
        <xdr:spPr>
          <a:xfrm>
            <a:off x="16645328" y="3433959"/>
            <a:ext cx="245696" cy="996950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  <xdr:sp macro="" textlink="">
        <xdr:nvSpPr>
          <xdr:cNvPr id="55" name="Retângulo 54">
            <a:extLst>
              <a:ext uri="{FF2B5EF4-FFF2-40B4-BE49-F238E27FC236}">
                <a16:creationId xmlns:a16="http://schemas.microsoft.com/office/drawing/2014/main" id="{7E4127A3-BF7F-9521-5005-5B10FF4231FC}"/>
              </a:ext>
            </a:extLst>
          </xdr:cNvPr>
          <xdr:cNvSpPr/>
        </xdr:nvSpPr>
        <xdr:spPr>
          <a:xfrm>
            <a:off x="18482676" y="3433959"/>
            <a:ext cx="255221" cy="996950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</xdr:grpSp>
    <xdr:clientData/>
  </xdr:twoCellAnchor>
  <xdr:twoCellAnchor>
    <xdr:from>
      <xdr:col>33</xdr:col>
      <xdr:colOff>84791</xdr:colOff>
      <xdr:row>16</xdr:row>
      <xdr:rowOff>130735</xdr:rowOff>
    </xdr:from>
    <xdr:to>
      <xdr:col>34</xdr:col>
      <xdr:colOff>155198</xdr:colOff>
      <xdr:row>17</xdr:row>
      <xdr:rowOff>294668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B6AFE80A-95F0-47FF-8793-CDF5ADE80A1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6825947">
          <a:off x="10720316" y="5462285"/>
          <a:ext cx="510008" cy="381557"/>
        </a:xfrm>
        <a:prstGeom prst="rect">
          <a:avLst/>
        </a:prstGeom>
      </xdr:spPr>
    </xdr:pic>
    <xdr:clientData/>
  </xdr:twoCellAnchor>
  <xdr:twoCellAnchor>
    <xdr:from>
      <xdr:col>41</xdr:col>
      <xdr:colOff>87966</xdr:colOff>
      <xdr:row>19</xdr:row>
      <xdr:rowOff>141318</xdr:rowOff>
    </xdr:from>
    <xdr:to>
      <xdr:col>42</xdr:col>
      <xdr:colOff>152023</xdr:colOff>
      <xdr:row>20</xdr:row>
      <xdr:rowOff>311601</xdr:rowOff>
    </xdr:to>
    <xdr:pic>
      <xdr:nvPicPr>
        <xdr:cNvPr id="57" name="Imagem 56">
          <a:extLst>
            <a:ext uri="{FF2B5EF4-FFF2-40B4-BE49-F238E27FC236}">
              <a16:creationId xmlns:a16="http://schemas.microsoft.com/office/drawing/2014/main" id="{120B2CF6-FF8E-4863-932C-F1469293DE0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18742973">
          <a:off x="13230153" y="6506331"/>
          <a:ext cx="513183" cy="381557"/>
        </a:xfrm>
        <a:prstGeom prst="rect">
          <a:avLst/>
        </a:prstGeom>
      </xdr:spPr>
    </xdr:pic>
    <xdr:clientData/>
  </xdr:twoCellAnchor>
  <xdr:twoCellAnchor>
    <xdr:from>
      <xdr:col>41</xdr:col>
      <xdr:colOff>84791</xdr:colOff>
      <xdr:row>16</xdr:row>
      <xdr:rowOff>85227</xdr:rowOff>
    </xdr:from>
    <xdr:to>
      <xdr:col>42</xdr:col>
      <xdr:colOff>152023</xdr:colOff>
      <xdr:row>17</xdr:row>
      <xdr:rowOff>255510</xdr:rowOff>
    </xdr:to>
    <xdr:pic>
      <xdr:nvPicPr>
        <xdr:cNvPr id="58" name="Imagem 57">
          <a:extLst>
            <a:ext uri="{FF2B5EF4-FFF2-40B4-BE49-F238E27FC236}">
              <a16:creationId xmlns:a16="http://schemas.microsoft.com/office/drawing/2014/main" id="{CF568875-CB90-4A9D-B059-C91A04B49E6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18742973">
          <a:off x="13231740" y="5423128"/>
          <a:ext cx="513183" cy="378382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7769208F-9315-4209-8902-4D15C14D9E70}"/>
            </a:ext>
          </a:extLst>
        </xdr:cNvPr>
        <xdr:cNvSpPr txBox="1">
          <a:spLocks noChangeArrowheads="1"/>
        </xdr:cNvSpPr>
      </xdr:nvSpPr>
      <xdr:spPr bwMode="auto">
        <a:xfrm>
          <a:off x="14585950" y="11483975"/>
          <a:ext cx="0" cy="11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21414BDC-6DD2-4582-A981-10DD1A54ED6A}"/>
            </a:ext>
          </a:extLst>
        </xdr:cNvPr>
        <xdr:cNvSpPr txBox="1">
          <a:spLocks noChangeArrowheads="1"/>
        </xdr:cNvSpPr>
      </xdr:nvSpPr>
      <xdr:spPr bwMode="auto">
        <a:xfrm>
          <a:off x="14585950" y="1143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2957ACF1-BBD8-43DF-A2EB-925557E7E5F4}"/>
            </a:ext>
          </a:extLst>
        </xdr:cNvPr>
        <xdr:cNvSpPr txBox="1">
          <a:spLocks noChangeArrowheads="1"/>
        </xdr:cNvSpPr>
      </xdr:nvSpPr>
      <xdr:spPr bwMode="auto">
        <a:xfrm>
          <a:off x="14585950" y="1143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379392C7-6E20-4170-B388-A55EE691E8C0}"/>
            </a:ext>
          </a:extLst>
        </xdr:cNvPr>
        <xdr:cNvSpPr txBox="1">
          <a:spLocks noChangeArrowheads="1"/>
        </xdr:cNvSpPr>
      </xdr:nvSpPr>
      <xdr:spPr bwMode="auto">
        <a:xfrm>
          <a:off x="14585950" y="11483975"/>
          <a:ext cx="0" cy="11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9328FAB3-7962-444C-9AFA-A23229DE5102}"/>
            </a:ext>
          </a:extLst>
        </xdr:cNvPr>
        <xdr:cNvSpPr txBox="1">
          <a:spLocks noChangeArrowheads="1"/>
        </xdr:cNvSpPr>
      </xdr:nvSpPr>
      <xdr:spPr bwMode="auto">
        <a:xfrm>
          <a:off x="14585950" y="1143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B119AB05-B0DA-4A30-9B47-713AE8C434BF}"/>
            </a:ext>
          </a:extLst>
        </xdr:cNvPr>
        <xdr:cNvSpPr txBox="1">
          <a:spLocks noChangeArrowheads="1"/>
        </xdr:cNvSpPr>
      </xdr:nvSpPr>
      <xdr:spPr bwMode="auto">
        <a:xfrm>
          <a:off x="14585950" y="1143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EAA65B33-82B4-4012-83BF-9301A715C6FB}"/>
            </a:ext>
          </a:extLst>
        </xdr:cNvPr>
        <xdr:cNvSpPr txBox="1">
          <a:spLocks noChangeArrowheads="1"/>
        </xdr:cNvSpPr>
      </xdr:nvSpPr>
      <xdr:spPr bwMode="auto">
        <a:xfrm>
          <a:off x="6848475" y="118014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77A23FC9-A22C-4DB5-8C40-7689689C7205}"/>
            </a:ext>
          </a:extLst>
        </xdr:cNvPr>
        <xdr:cNvSpPr txBox="1">
          <a:spLocks noChangeArrowheads="1"/>
        </xdr:cNvSpPr>
      </xdr:nvSpPr>
      <xdr:spPr bwMode="auto">
        <a:xfrm>
          <a:off x="6848475" y="118014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0" name="Text Box 16">
          <a:extLst>
            <a:ext uri="{FF2B5EF4-FFF2-40B4-BE49-F238E27FC236}">
              <a16:creationId xmlns:a16="http://schemas.microsoft.com/office/drawing/2014/main" id="{3FD0807C-1D3D-46B7-B1F8-3263854F8378}"/>
            </a:ext>
          </a:extLst>
        </xdr:cNvPr>
        <xdr:cNvSpPr txBox="1">
          <a:spLocks noChangeArrowheads="1"/>
        </xdr:cNvSpPr>
      </xdr:nvSpPr>
      <xdr:spPr bwMode="auto">
        <a:xfrm>
          <a:off x="6848475" y="118014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1" name="Text Box 17">
          <a:extLst>
            <a:ext uri="{FF2B5EF4-FFF2-40B4-BE49-F238E27FC236}">
              <a16:creationId xmlns:a16="http://schemas.microsoft.com/office/drawing/2014/main" id="{499133AD-16E6-422B-BEAB-491C7D5671F9}"/>
            </a:ext>
          </a:extLst>
        </xdr:cNvPr>
        <xdr:cNvSpPr txBox="1">
          <a:spLocks noChangeArrowheads="1"/>
        </xdr:cNvSpPr>
      </xdr:nvSpPr>
      <xdr:spPr bwMode="auto">
        <a:xfrm>
          <a:off x="6848475" y="118014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40</xdr:col>
      <xdr:colOff>28575</xdr:colOff>
      <xdr:row>0</xdr:row>
      <xdr:rowOff>47625</xdr:rowOff>
    </xdr:from>
    <xdr:to>
      <xdr:col>43</xdr:col>
      <xdr:colOff>295275</xdr:colOff>
      <xdr:row>0</xdr:row>
      <xdr:rowOff>409575</xdr:rowOff>
    </xdr:to>
    <xdr:pic>
      <xdr:nvPicPr>
        <xdr:cNvPr id="12" name="Picture 26" descr="Logo_TOS_ohne Text mit Headline">
          <a:extLst>
            <a:ext uri="{FF2B5EF4-FFF2-40B4-BE49-F238E27FC236}">
              <a16:creationId xmlns:a16="http://schemas.microsoft.com/office/drawing/2014/main" id="{31AF9BA4-9DA5-4782-BCED-90A3EE630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27025" y="47625"/>
          <a:ext cx="1219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3" name="Text Box 36">
          <a:extLst>
            <a:ext uri="{FF2B5EF4-FFF2-40B4-BE49-F238E27FC236}">
              <a16:creationId xmlns:a16="http://schemas.microsoft.com/office/drawing/2014/main" id="{3CB285CA-A1E2-4514-A276-49D176FFA1F4}"/>
            </a:ext>
          </a:extLst>
        </xdr:cNvPr>
        <xdr:cNvSpPr txBox="1">
          <a:spLocks noChangeArrowheads="1"/>
        </xdr:cNvSpPr>
      </xdr:nvSpPr>
      <xdr:spPr bwMode="auto">
        <a:xfrm>
          <a:off x="6848475" y="118014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4" name="Text Box 37">
          <a:extLst>
            <a:ext uri="{FF2B5EF4-FFF2-40B4-BE49-F238E27FC236}">
              <a16:creationId xmlns:a16="http://schemas.microsoft.com/office/drawing/2014/main" id="{A4C6F8F7-4368-4F4D-BA48-8D2382301666}"/>
            </a:ext>
          </a:extLst>
        </xdr:cNvPr>
        <xdr:cNvSpPr txBox="1">
          <a:spLocks noChangeArrowheads="1"/>
        </xdr:cNvSpPr>
      </xdr:nvSpPr>
      <xdr:spPr bwMode="auto">
        <a:xfrm>
          <a:off x="6848475" y="118014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5" name="Text Box 38">
          <a:extLst>
            <a:ext uri="{FF2B5EF4-FFF2-40B4-BE49-F238E27FC236}">
              <a16:creationId xmlns:a16="http://schemas.microsoft.com/office/drawing/2014/main" id="{EC508526-A29A-40AE-9CF4-61EDA10607E3}"/>
            </a:ext>
          </a:extLst>
        </xdr:cNvPr>
        <xdr:cNvSpPr txBox="1">
          <a:spLocks noChangeArrowheads="1"/>
        </xdr:cNvSpPr>
      </xdr:nvSpPr>
      <xdr:spPr bwMode="auto">
        <a:xfrm>
          <a:off x="6848475" y="118014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6" name="Text Box 39">
          <a:extLst>
            <a:ext uri="{FF2B5EF4-FFF2-40B4-BE49-F238E27FC236}">
              <a16:creationId xmlns:a16="http://schemas.microsoft.com/office/drawing/2014/main" id="{7EA602F0-2566-4294-9D0B-1D5A0ABA2C81}"/>
            </a:ext>
          </a:extLst>
        </xdr:cNvPr>
        <xdr:cNvSpPr txBox="1">
          <a:spLocks noChangeArrowheads="1"/>
        </xdr:cNvSpPr>
      </xdr:nvSpPr>
      <xdr:spPr bwMode="auto">
        <a:xfrm>
          <a:off x="6848475" y="118014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7" name="Text Box 54">
          <a:extLst>
            <a:ext uri="{FF2B5EF4-FFF2-40B4-BE49-F238E27FC236}">
              <a16:creationId xmlns:a16="http://schemas.microsoft.com/office/drawing/2014/main" id="{777BC3F9-7E59-4759-ADD6-9CCBC5291CEE}"/>
            </a:ext>
          </a:extLst>
        </xdr:cNvPr>
        <xdr:cNvSpPr txBox="1">
          <a:spLocks noChangeArrowheads="1"/>
        </xdr:cNvSpPr>
      </xdr:nvSpPr>
      <xdr:spPr bwMode="auto">
        <a:xfrm>
          <a:off x="6848475" y="11483975"/>
          <a:ext cx="0" cy="11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8" name="Text Box 55">
          <a:extLst>
            <a:ext uri="{FF2B5EF4-FFF2-40B4-BE49-F238E27FC236}">
              <a16:creationId xmlns:a16="http://schemas.microsoft.com/office/drawing/2014/main" id="{FE684CB0-A3FB-468E-8D8B-490BA821F5B3}"/>
            </a:ext>
          </a:extLst>
        </xdr:cNvPr>
        <xdr:cNvSpPr txBox="1">
          <a:spLocks noChangeArrowheads="1"/>
        </xdr:cNvSpPr>
      </xdr:nvSpPr>
      <xdr:spPr bwMode="auto">
        <a:xfrm>
          <a:off x="6848475" y="11483975"/>
          <a:ext cx="0" cy="11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9" name="Text Box 56">
          <a:extLst>
            <a:ext uri="{FF2B5EF4-FFF2-40B4-BE49-F238E27FC236}">
              <a16:creationId xmlns:a16="http://schemas.microsoft.com/office/drawing/2014/main" id="{5E70A47A-7FAC-42B0-BA2A-76C56B561D9C}"/>
            </a:ext>
          </a:extLst>
        </xdr:cNvPr>
        <xdr:cNvSpPr txBox="1">
          <a:spLocks noChangeArrowheads="1"/>
        </xdr:cNvSpPr>
      </xdr:nvSpPr>
      <xdr:spPr bwMode="auto">
        <a:xfrm>
          <a:off x="6848475" y="11483975"/>
          <a:ext cx="0" cy="11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0" name="Text Box 57">
          <a:extLst>
            <a:ext uri="{FF2B5EF4-FFF2-40B4-BE49-F238E27FC236}">
              <a16:creationId xmlns:a16="http://schemas.microsoft.com/office/drawing/2014/main" id="{71CB38CD-A565-42E9-9ACD-5BE87E0CA1FE}"/>
            </a:ext>
          </a:extLst>
        </xdr:cNvPr>
        <xdr:cNvSpPr txBox="1">
          <a:spLocks noChangeArrowheads="1"/>
        </xdr:cNvSpPr>
      </xdr:nvSpPr>
      <xdr:spPr bwMode="auto">
        <a:xfrm>
          <a:off x="6848475" y="11483975"/>
          <a:ext cx="0" cy="11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1" name="Text Box 58">
          <a:extLst>
            <a:ext uri="{FF2B5EF4-FFF2-40B4-BE49-F238E27FC236}">
              <a16:creationId xmlns:a16="http://schemas.microsoft.com/office/drawing/2014/main" id="{94E59849-AE79-4ACA-A173-B51F27F3ED77}"/>
            </a:ext>
          </a:extLst>
        </xdr:cNvPr>
        <xdr:cNvSpPr txBox="1">
          <a:spLocks noChangeArrowheads="1"/>
        </xdr:cNvSpPr>
      </xdr:nvSpPr>
      <xdr:spPr bwMode="auto">
        <a:xfrm>
          <a:off x="6848475" y="11483975"/>
          <a:ext cx="0" cy="11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2" name="Text Box 59">
          <a:extLst>
            <a:ext uri="{FF2B5EF4-FFF2-40B4-BE49-F238E27FC236}">
              <a16:creationId xmlns:a16="http://schemas.microsoft.com/office/drawing/2014/main" id="{7D2DC33D-5EE3-459B-ABCF-6646727A9D14}"/>
            </a:ext>
          </a:extLst>
        </xdr:cNvPr>
        <xdr:cNvSpPr txBox="1">
          <a:spLocks noChangeArrowheads="1"/>
        </xdr:cNvSpPr>
      </xdr:nvSpPr>
      <xdr:spPr bwMode="auto">
        <a:xfrm>
          <a:off x="6848475" y="11483975"/>
          <a:ext cx="0" cy="11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3" name="Text Box 60">
          <a:extLst>
            <a:ext uri="{FF2B5EF4-FFF2-40B4-BE49-F238E27FC236}">
              <a16:creationId xmlns:a16="http://schemas.microsoft.com/office/drawing/2014/main" id="{A136F569-7D49-4F10-BD91-50BBB8FDC084}"/>
            </a:ext>
          </a:extLst>
        </xdr:cNvPr>
        <xdr:cNvSpPr txBox="1">
          <a:spLocks noChangeArrowheads="1"/>
        </xdr:cNvSpPr>
      </xdr:nvSpPr>
      <xdr:spPr bwMode="auto">
        <a:xfrm>
          <a:off x="6848475" y="11483975"/>
          <a:ext cx="0" cy="11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4" name="Text Box 61">
          <a:extLst>
            <a:ext uri="{FF2B5EF4-FFF2-40B4-BE49-F238E27FC236}">
              <a16:creationId xmlns:a16="http://schemas.microsoft.com/office/drawing/2014/main" id="{7431CA1E-582D-4119-8C48-880CD4EF50A0}"/>
            </a:ext>
          </a:extLst>
        </xdr:cNvPr>
        <xdr:cNvSpPr txBox="1">
          <a:spLocks noChangeArrowheads="1"/>
        </xdr:cNvSpPr>
      </xdr:nvSpPr>
      <xdr:spPr bwMode="auto">
        <a:xfrm>
          <a:off x="6848475" y="11483975"/>
          <a:ext cx="0" cy="11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1</xdr:col>
      <xdr:colOff>76200</xdr:colOff>
      <xdr:row>0</xdr:row>
      <xdr:rowOff>76200</xdr:rowOff>
    </xdr:from>
    <xdr:to>
      <xdr:col>7</xdr:col>
      <xdr:colOff>104775</xdr:colOff>
      <xdr:row>0</xdr:row>
      <xdr:rowOff>361950</xdr:rowOff>
    </xdr:to>
    <xdr:pic>
      <xdr:nvPicPr>
        <xdr:cNvPr id="25" name="Picture 62" descr="Logo MB horizontal_Positive em baixa">
          <a:extLst>
            <a:ext uri="{FF2B5EF4-FFF2-40B4-BE49-F238E27FC236}">
              <a16:creationId xmlns:a16="http://schemas.microsoft.com/office/drawing/2014/main" id="{E0ADADA9-B6A8-4500-81EE-5468FFB4D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700" y="76200"/>
          <a:ext cx="1952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252494</xdr:colOff>
      <xdr:row>19</xdr:row>
      <xdr:rowOff>226927</xdr:rowOff>
    </xdr:from>
    <xdr:to>
      <xdr:col>31</xdr:col>
      <xdr:colOff>214395</xdr:colOff>
      <xdr:row>20</xdr:row>
      <xdr:rowOff>179302</xdr:rowOff>
    </xdr:to>
    <xdr:sp macro="" textlink="">
      <xdr:nvSpPr>
        <xdr:cNvPr id="26" name="Rectangle 65">
          <a:extLst>
            <a:ext uri="{FF2B5EF4-FFF2-40B4-BE49-F238E27FC236}">
              <a16:creationId xmlns:a16="http://schemas.microsoft.com/office/drawing/2014/main" id="{AF1BF40E-8417-4AAF-8C47-EFC6D8B443F8}"/>
            </a:ext>
          </a:extLst>
        </xdr:cNvPr>
        <xdr:cNvSpPr>
          <a:spLocks noChangeArrowheads="1"/>
        </xdr:cNvSpPr>
      </xdr:nvSpPr>
      <xdr:spPr bwMode="auto">
        <a:xfrm>
          <a:off x="9758444" y="6519777"/>
          <a:ext cx="596901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Máquina </a:t>
          </a:r>
        </a:p>
      </xdr:txBody>
    </xdr:sp>
    <xdr:clientData/>
  </xdr:twoCellAnchor>
  <xdr:twoCellAnchor>
    <xdr:from>
      <xdr:col>29</xdr:col>
      <xdr:colOff>236615</xdr:colOff>
      <xdr:row>21</xdr:row>
      <xdr:rowOff>136364</xdr:rowOff>
    </xdr:from>
    <xdr:to>
      <xdr:col>31</xdr:col>
      <xdr:colOff>252490</xdr:colOff>
      <xdr:row>22</xdr:row>
      <xdr:rowOff>88738</xdr:rowOff>
    </xdr:to>
    <xdr:sp macro="" textlink="">
      <xdr:nvSpPr>
        <xdr:cNvPr id="27" name="Rectangle 66">
          <a:extLst>
            <a:ext uri="{FF2B5EF4-FFF2-40B4-BE49-F238E27FC236}">
              <a16:creationId xmlns:a16="http://schemas.microsoft.com/office/drawing/2014/main" id="{57A973F9-CFA4-4303-B7A9-C8925461F5C7}"/>
            </a:ext>
          </a:extLst>
        </xdr:cNvPr>
        <xdr:cNvSpPr>
          <a:spLocks noChangeArrowheads="1"/>
        </xdr:cNvSpPr>
      </xdr:nvSpPr>
      <xdr:spPr bwMode="auto">
        <a:xfrm>
          <a:off x="9742565" y="7115014"/>
          <a:ext cx="650875" cy="29527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Peça </a:t>
          </a:r>
        </a:p>
      </xdr:txBody>
    </xdr:sp>
    <xdr:clientData/>
  </xdr:twoCellAnchor>
  <xdr:twoCellAnchor>
    <xdr:from>
      <xdr:col>29</xdr:col>
      <xdr:colOff>258841</xdr:colOff>
      <xdr:row>15</xdr:row>
      <xdr:rowOff>254595</xdr:rowOff>
    </xdr:from>
    <xdr:to>
      <xdr:col>31</xdr:col>
      <xdr:colOff>239338</xdr:colOff>
      <xdr:row>16</xdr:row>
      <xdr:rowOff>301766</xdr:rowOff>
    </xdr:to>
    <xdr:grpSp>
      <xdr:nvGrpSpPr>
        <xdr:cNvPr id="28" name="Grupo 3">
          <a:extLst>
            <a:ext uri="{FF2B5EF4-FFF2-40B4-BE49-F238E27FC236}">
              <a16:creationId xmlns:a16="http://schemas.microsoft.com/office/drawing/2014/main" id="{665BB297-A901-4AFB-8F31-931366C1E862}"/>
            </a:ext>
          </a:extLst>
        </xdr:cNvPr>
        <xdr:cNvGrpSpPr/>
      </xdr:nvGrpSpPr>
      <xdr:grpSpPr>
        <a:xfrm>
          <a:off x="9383791" y="5179020"/>
          <a:ext cx="590097" cy="390071"/>
          <a:chOff x="11239500" y="7077075"/>
          <a:chExt cx="609600" cy="400050"/>
        </a:xfrm>
      </xdr:grpSpPr>
      <xdr:sp macro="" textlink="">
        <xdr:nvSpPr>
          <xdr:cNvPr id="29" name="AutoShape 68">
            <a:extLst>
              <a:ext uri="{FF2B5EF4-FFF2-40B4-BE49-F238E27FC236}">
                <a16:creationId xmlns:a16="http://schemas.microsoft.com/office/drawing/2014/main" id="{5AEDFE8C-5B31-ED70-9222-73058656FD3F}"/>
              </a:ext>
            </a:extLst>
          </xdr:cNvPr>
          <xdr:cNvSpPr>
            <a:spLocks noChangeArrowheads="1"/>
          </xdr:cNvSpPr>
        </xdr:nvSpPr>
        <xdr:spPr bwMode="auto">
          <a:xfrm>
            <a:off x="11439526" y="7077075"/>
            <a:ext cx="180975" cy="200025"/>
          </a:xfrm>
          <a:prstGeom prst="plus">
            <a:avLst>
              <a:gd name="adj" fmla="val 32000"/>
            </a:avLst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0" name="Text Box 69">
            <a:extLst>
              <a:ext uri="{FF2B5EF4-FFF2-40B4-BE49-F238E27FC236}">
                <a16:creationId xmlns:a16="http://schemas.microsoft.com/office/drawing/2014/main" id="{E469F7FE-F0BF-8122-03C7-69E3D952BF2C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239500" y="7305675"/>
            <a:ext cx="6096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Segurança</a:t>
            </a:r>
          </a:p>
        </xdr:txBody>
      </xdr:sp>
    </xdr:grpSp>
    <xdr:clientData/>
  </xdr:twoCellAnchor>
  <xdr:twoCellAnchor>
    <xdr:from>
      <xdr:col>29</xdr:col>
      <xdr:colOff>277439</xdr:colOff>
      <xdr:row>13</xdr:row>
      <xdr:rowOff>288159</xdr:rowOff>
    </xdr:from>
    <xdr:to>
      <xdr:col>31</xdr:col>
      <xdr:colOff>219836</xdr:colOff>
      <xdr:row>15</xdr:row>
      <xdr:rowOff>12538</xdr:rowOff>
    </xdr:to>
    <xdr:grpSp>
      <xdr:nvGrpSpPr>
        <xdr:cNvPr id="31" name="Grupo 2">
          <a:extLst>
            <a:ext uri="{FF2B5EF4-FFF2-40B4-BE49-F238E27FC236}">
              <a16:creationId xmlns:a16="http://schemas.microsoft.com/office/drawing/2014/main" id="{9F4851A5-A068-4E34-941E-BEDE5C2D6CDE}"/>
            </a:ext>
          </a:extLst>
        </xdr:cNvPr>
        <xdr:cNvGrpSpPr/>
      </xdr:nvGrpSpPr>
      <xdr:grpSpPr>
        <a:xfrm>
          <a:off x="9402389" y="4526784"/>
          <a:ext cx="551997" cy="410179"/>
          <a:chOff x="10391775" y="7086600"/>
          <a:chExt cx="581025" cy="409575"/>
        </a:xfrm>
      </xdr:grpSpPr>
      <xdr:sp macro="" textlink="">
        <xdr:nvSpPr>
          <xdr:cNvPr id="32" name="AutoShape 71">
            <a:extLst>
              <a:ext uri="{FF2B5EF4-FFF2-40B4-BE49-F238E27FC236}">
                <a16:creationId xmlns:a16="http://schemas.microsoft.com/office/drawing/2014/main" id="{DC9544B1-05F9-0E0E-E2E2-2653DF72DB21}"/>
              </a:ext>
            </a:extLst>
          </xdr:cNvPr>
          <xdr:cNvSpPr>
            <a:spLocks noChangeArrowheads="1"/>
          </xdr:cNvSpPr>
        </xdr:nvSpPr>
        <xdr:spPr bwMode="auto">
          <a:xfrm>
            <a:off x="10580915" y="7086600"/>
            <a:ext cx="200025" cy="200025"/>
          </a:xfrm>
          <a:prstGeom prst="diamond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3" name="Text Box 72">
            <a:extLst>
              <a:ext uri="{FF2B5EF4-FFF2-40B4-BE49-F238E27FC236}">
                <a16:creationId xmlns:a16="http://schemas.microsoft.com/office/drawing/2014/main" id="{75E1187D-3939-402B-0860-C8A82A86B20F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91775" y="7324725"/>
            <a:ext cx="5810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Qualidade</a:t>
            </a:r>
          </a:p>
        </xdr:txBody>
      </xdr:sp>
    </xdr:grpSp>
    <xdr:clientData/>
  </xdr:twoCellAnchor>
  <xdr:twoCellAnchor>
    <xdr:from>
      <xdr:col>30</xdr:col>
      <xdr:colOff>1213</xdr:colOff>
      <xdr:row>17</xdr:row>
      <xdr:rowOff>200166</xdr:rowOff>
    </xdr:from>
    <xdr:to>
      <xdr:col>31</xdr:col>
      <xdr:colOff>163138</xdr:colOff>
      <xdr:row>18</xdr:row>
      <xdr:rowOff>269563</xdr:rowOff>
    </xdr:to>
    <xdr:grpSp>
      <xdr:nvGrpSpPr>
        <xdr:cNvPr id="34" name="Grupo 4">
          <a:extLst>
            <a:ext uri="{FF2B5EF4-FFF2-40B4-BE49-F238E27FC236}">
              <a16:creationId xmlns:a16="http://schemas.microsoft.com/office/drawing/2014/main" id="{A93B8A5C-5EFB-4FAA-BC48-275FC3B5F13F}"/>
            </a:ext>
          </a:extLst>
        </xdr:cNvPr>
        <xdr:cNvGrpSpPr/>
      </xdr:nvGrpSpPr>
      <xdr:grpSpPr>
        <a:xfrm>
          <a:off x="9430963" y="5810391"/>
          <a:ext cx="466725" cy="412297"/>
          <a:chOff x="12153900" y="7086600"/>
          <a:chExt cx="466725" cy="409575"/>
        </a:xfrm>
      </xdr:grpSpPr>
      <xdr:sp macro="" textlink="">
        <xdr:nvSpPr>
          <xdr:cNvPr id="35" name="Oval 74" descr="Diagonal para cima clara">
            <a:extLst>
              <a:ext uri="{FF2B5EF4-FFF2-40B4-BE49-F238E27FC236}">
                <a16:creationId xmlns:a16="http://schemas.microsoft.com/office/drawing/2014/main" id="{6A12E2C5-B840-CB61-5074-1C3EF5129787}"/>
              </a:ext>
            </a:extLst>
          </xdr:cNvPr>
          <xdr:cNvSpPr>
            <a:spLocks noChangeArrowheads="1"/>
          </xdr:cNvSpPr>
        </xdr:nvSpPr>
        <xdr:spPr bwMode="auto">
          <a:xfrm>
            <a:off x="12281808" y="7086600"/>
            <a:ext cx="200025" cy="200025"/>
          </a:xfrm>
          <a:prstGeom prst="ellipse">
            <a:avLst/>
          </a:prstGeom>
          <a:pattFill prst="ltUpDiag">
            <a:fgClr>
              <a:srgbClr val="000000"/>
            </a:fgClr>
            <a:bgClr>
              <a:srgbClr val="FFFFFF"/>
            </a:bgClr>
          </a:patt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" name="Text Box 75">
            <a:extLst>
              <a:ext uri="{FF2B5EF4-FFF2-40B4-BE49-F238E27FC236}">
                <a16:creationId xmlns:a16="http://schemas.microsoft.com/office/drawing/2014/main" id="{46F578F6-6DCA-BE7A-BAFF-23A888B6E4D9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153900" y="7324725"/>
            <a:ext cx="4667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Estoque</a:t>
            </a:r>
          </a:p>
        </xdr:txBody>
      </xdr:sp>
    </xdr:grpSp>
    <xdr:clientData/>
  </xdr:twoCellAnchor>
  <xdr:twoCellAnchor>
    <xdr:from>
      <xdr:col>29</xdr:col>
      <xdr:colOff>98274</xdr:colOff>
      <xdr:row>6</xdr:row>
      <xdr:rowOff>49742</xdr:rowOff>
    </xdr:from>
    <xdr:to>
      <xdr:col>32</xdr:col>
      <xdr:colOff>206678</xdr:colOff>
      <xdr:row>7</xdr:row>
      <xdr:rowOff>124584</xdr:rowOff>
    </xdr:to>
    <xdr:grpSp>
      <xdr:nvGrpSpPr>
        <xdr:cNvPr id="37" name="Grupo 5">
          <a:extLst>
            <a:ext uri="{FF2B5EF4-FFF2-40B4-BE49-F238E27FC236}">
              <a16:creationId xmlns:a16="http://schemas.microsoft.com/office/drawing/2014/main" id="{DF7D3665-7CA8-4B77-9A63-DA3D640C6216}"/>
            </a:ext>
          </a:extLst>
        </xdr:cNvPr>
        <xdr:cNvGrpSpPr/>
      </xdr:nvGrpSpPr>
      <xdr:grpSpPr>
        <a:xfrm>
          <a:off x="9223224" y="1888067"/>
          <a:ext cx="1022804" cy="417742"/>
          <a:chOff x="9505950" y="6630927"/>
          <a:chExt cx="1038225" cy="246123"/>
        </a:xfrm>
      </xdr:grpSpPr>
      <xdr:sp macro="" textlink="">
        <xdr:nvSpPr>
          <xdr:cNvPr id="38" name="Text Box 77">
            <a:extLst>
              <a:ext uri="{FF2B5EF4-FFF2-40B4-BE49-F238E27FC236}">
                <a16:creationId xmlns:a16="http://schemas.microsoft.com/office/drawing/2014/main" id="{46C72DCC-59CF-2F3B-47F3-463FCFA3BC13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05950" y="6705600"/>
            <a:ext cx="1038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Fluxo do Processo</a:t>
            </a:r>
          </a:p>
        </xdr:txBody>
      </xdr:sp>
      <xdr:sp macro="" textlink="">
        <xdr:nvSpPr>
          <xdr:cNvPr id="39" name="Line 78">
            <a:extLst>
              <a:ext uri="{FF2B5EF4-FFF2-40B4-BE49-F238E27FC236}">
                <a16:creationId xmlns:a16="http://schemas.microsoft.com/office/drawing/2014/main" id="{9FA9E277-31AA-171F-91AA-0C90E2367E69}"/>
              </a:ext>
            </a:extLst>
          </xdr:cNvPr>
          <xdr:cNvSpPr>
            <a:spLocks noChangeShapeType="1"/>
          </xdr:cNvSpPr>
        </xdr:nvSpPr>
        <xdr:spPr bwMode="auto">
          <a:xfrm flipH="1">
            <a:off x="9733303" y="6630927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257831</xdr:colOff>
      <xdr:row>8</xdr:row>
      <xdr:rowOff>123449</xdr:rowOff>
    </xdr:from>
    <xdr:to>
      <xdr:col>31</xdr:col>
      <xdr:colOff>201064</xdr:colOff>
      <xdr:row>9</xdr:row>
      <xdr:rowOff>197458</xdr:rowOff>
    </xdr:to>
    <xdr:grpSp>
      <xdr:nvGrpSpPr>
        <xdr:cNvPr id="40" name="Grupo 6">
          <a:extLst>
            <a:ext uri="{FF2B5EF4-FFF2-40B4-BE49-F238E27FC236}">
              <a16:creationId xmlns:a16="http://schemas.microsoft.com/office/drawing/2014/main" id="{B1A9EB24-70F3-4B8D-8967-FD2917CDF927}"/>
            </a:ext>
          </a:extLst>
        </xdr:cNvPr>
        <xdr:cNvGrpSpPr/>
      </xdr:nvGrpSpPr>
      <xdr:grpSpPr>
        <a:xfrm>
          <a:off x="9382781" y="2647574"/>
          <a:ext cx="552833" cy="416909"/>
          <a:chOff x="10992532" y="6636576"/>
          <a:chExt cx="523875" cy="240474"/>
        </a:xfrm>
      </xdr:grpSpPr>
      <xdr:sp macro="" textlink="">
        <xdr:nvSpPr>
          <xdr:cNvPr id="41" name="Text Box 80">
            <a:extLst>
              <a:ext uri="{FF2B5EF4-FFF2-40B4-BE49-F238E27FC236}">
                <a16:creationId xmlns:a16="http://schemas.microsoft.com/office/drawing/2014/main" id="{81C48924-83C7-E1A2-D07B-4BCFDD0BFF4C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020425" y="6705600"/>
            <a:ext cx="4953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Retorno </a:t>
            </a:r>
          </a:p>
        </xdr:txBody>
      </xdr:sp>
      <xdr:sp macro="" textlink="">
        <xdr:nvSpPr>
          <xdr:cNvPr id="42" name="Line 81">
            <a:extLst>
              <a:ext uri="{FF2B5EF4-FFF2-40B4-BE49-F238E27FC236}">
                <a16:creationId xmlns:a16="http://schemas.microsoft.com/office/drawing/2014/main" id="{91011020-2FA8-987E-63A7-236C17A3D0F5}"/>
              </a:ext>
            </a:extLst>
          </xdr:cNvPr>
          <xdr:cNvSpPr>
            <a:spLocks noChangeShapeType="1"/>
          </xdr:cNvSpPr>
        </xdr:nvSpPr>
        <xdr:spPr bwMode="auto">
          <a:xfrm flipH="1">
            <a:off x="10992532" y="6636576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49742</xdr:colOff>
      <xdr:row>10</xdr:row>
      <xdr:rowOff>82843</xdr:rowOff>
    </xdr:from>
    <xdr:to>
      <xdr:col>32</xdr:col>
      <xdr:colOff>104624</xdr:colOff>
      <xdr:row>11</xdr:row>
      <xdr:rowOff>31590</xdr:rowOff>
    </xdr:to>
    <xdr:grpSp>
      <xdr:nvGrpSpPr>
        <xdr:cNvPr id="43" name="Group 82">
          <a:extLst>
            <a:ext uri="{FF2B5EF4-FFF2-40B4-BE49-F238E27FC236}">
              <a16:creationId xmlns:a16="http://schemas.microsoft.com/office/drawing/2014/main" id="{0C7D1CDA-AFD9-4C04-BDE6-E8513FBB5EAA}"/>
            </a:ext>
          </a:extLst>
        </xdr:cNvPr>
        <xdr:cNvGrpSpPr>
          <a:grpSpLocks/>
        </xdr:cNvGrpSpPr>
      </xdr:nvGrpSpPr>
      <xdr:grpSpPr bwMode="auto">
        <a:xfrm>
          <a:off x="9174692" y="3292768"/>
          <a:ext cx="969282" cy="291647"/>
          <a:chOff x="1524" y="755"/>
          <a:chExt cx="103" cy="30"/>
        </a:xfrm>
      </xdr:grpSpPr>
      <xdr:sp macro="" textlink="">
        <xdr:nvSpPr>
          <xdr:cNvPr id="44" name="Line 83">
            <a:extLst>
              <a:ext uri="{FF2B5EF4-FFF2-40B4-BE49-F238E27FC236}">
                <a16:creationId xmlns:a16="http://schemas.microsoft.com/office/drawing/2014/main" id="{27E19C85-4686-34E4-16CE-754DFCBD0FC5}"/>
              </a:ext>
            </a:extLst>
          </xdr:cNvPr>
          <xdr:cNvSpPr>
            <a:spLocks noChangeShapeType="1"/>
          </xdr:cNvSpPr>
        </xdr:nvSpPr>
        <xdr:spPr bwMode="auto">
          <a:xfrm flipH="1">
            <a:off x="1547" y="755"/>
            <a:ext cx="5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DotDot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Text Box 84">
            <a:extLst>
              <a:ext uri="{FF2B5EF4-FFF2-40B4-BE49-F238E27FC236}">
                <a16:creationId xmlns:a16="http://schemas.microsoft.com/office/drawing/2014/main" id="{7C731CED-0462-2D78-9919-97E1DD44F6A4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24" y="767"/>
            <a:ext cx="103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0p. Frequenciada</a:t>
            </a:r>
          </a:p>
        </xdr:txBody>
      </xdr:sp>
    </xdr:grpSp>
    <xdr:clientData/>
  </xdr:twoCellAnchor>
  <xdr:twoCellAnchor>
    <xdr:from>
      <xdr:col>29</xdr:col>
      <xdr:colOff>219386</xdr:colOff>
      <xdr:row>11</xdr:row>
      <xdr:rowOff>311745</xdr:rowOff>
    </xdr:from>
    <xdr:to>
      <xdr:col>31</xdr:col>
      <xdr:colOff>257033</xdr:colOff>
      <xdr:row>13</xdr:row>
      <xdr:rowOff>83749</xdr:rowOff>
    </xdr:to>
    <xdr:grpSp>
      <xdr:nvGrpSpPr>
        <xdr:cNvPr id="46" name="Grupo 1">
          <a:extLst>
            <a:ext uri="{FF2B5EF4-FFF2-40B4-BE49-F238E27FC236}">
              <a16:creationId xmlns:a16="http://schemas.microsoft.com/office/drawing/2014/main" id="{983DC785-E5BE-4CFB-8160-8C8A8225F49E}"/>
            </a:ext>
          </a:extLst>
        </xdr:cNvPr>
        <xdr:cNvGrpSpPr/>
      </xdr:nvGrpSpPr>
      <xdr:grpSpPr>
        <a:xfrm>
          <a:off x="9344336" y="3864570"/>
          <a:ext cx="647247" cy="457804"/>
          <a:chOff x="9477375" y="7048500"/>
          <a:chExt cx="657225" cy="447675"/>
        </a:xfrm>
      </xdr:grpSpPr>
      <xdr:sp macro="" textlink="">
        <xdr:nvSpPr>
          <xdr:cNvPr id="47" name="Oval 86">
            <a:extLst>
              <a:ext uri="{FF2B5EF4-FFF2-40B4-BE49-F238E27FC236}">
                <a16:creationId xmlns:a16="http://schemas.microsoft.com/office/drawing/2014/main" id="{A618C395-7043-351A-7AA7-136929369FC7}"/>
              </a:ext>
            </a:extLst>
          </xdr:cNvPr>
          <xdr:cNvSpPr>
            <a:spLocks noChangeArrowheads="1"/>
          </xdr:cNvSpPr>
        </xdr:nvSpPr>
        <xdr:spPr bwMode="auto">
          <a:xfrm>
            <a:off x="9682844" y="7048500"/>
            <a:ext cx="247650" cy="24765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pt-BR" sz="1000" b="0" i="0" u="none" strike="noStrike" baseline="0">
                <a:solidFill>
                  <a:srgbClr val="000000"/>
                </a:solidFill>
                <a:latin typeface="CorpoS"/>
              </a:rPr>
              <a:t>i</a:t>
            </a:r>
          </a:p>
        </xdr:txBody>
      </xdr:sp>
      <xdr:sp macro="" textlink="">
        <xdr:nvSpPr>
          <xdr:cNvPr id="48" name="Text Box 87">
            <a:extLst>
              <a:ext uri="{FF2B5EF4-FFF2-40B4-BE49-F238E27FC236}">
                <a16:creationId xmlns:a16="http://schemas.microsoft.com/office/drawing/2014/main" id="{585F3877-C9A6-7DA7-5A1A-426D0F95C25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477375" y="7324725"/>
            <a:ext cx="657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Informação</a:t>
            </a:r>
          </a:p>
        </xdr:txBody>
      </xdr:sp>
    </xdr:grpSp>
    <xdr:clientData/>
  </xdr:twoCellAnchor>
  <xdr:twoCellAnchor>
    <xdr:from>
      <xdr:col>33</xdr:col>
      <xdr:colOff>81616</xdr:colOff>
      <xdr:row>19</xdr:row>
      <xdr:rowOff>180476</xdr:rowOff>
    </xdr:from>
    <xdr:to>
      <xdr:col>34</xdr:col>
      <xdr:colOff>155198</xdr:colOff>
      <xdr:row>21</xdr:row>
      <xdr:rowOff>12092</xdr:rowOff>
    </xdr:to>
    <xdr:pic>
      <xdr:nvPicPr>
        <xdr:cNvPr id="49" name="Imagem 48">
          <a:extLst>
            <a:ext uri="{FF2B5EF4-FFF2-40B4-BE49-F238E27FC236}">
              <a16:creationId xmlns:a16="http://schemas.microsoft.com/office/drawing/2014/main" id="{ABD721DA-2F30-4420-8562-87A44E9E5C0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6825947">
          <a:off x="10794399" y="6536493"/>
          <a:ext cx="517416" cy="391082"/>
        </a:xfrm>
        <a:prstGeom prst="rect">
          <a:avLst/>
        </a:prstGeom>
      </xdr:spPr>
    </xdr:pic>
    <xdr:clientData/>
  </xdr:twoCellAnchor>
  <xdr:twoCellAnchor>
    <xdr:from>
      <xdr:col>32</xdr:col>
      <xdr:colOff>306548</xdr:colOff>
      <xdr:row>6</xdr:row>
      <xdr:rowOff>293158</xdr:rowOff>
    </xdr:from>
    <xdr:to>
      <xdr:col>44</xdr:col>
      <xdr:colOff>87272</xdr:colOff>
      <xdr:row>24</xdr:row>
      <xdr:rowOff>292337</xdr:rowOff>
    </xdr:to>
    <xdr:sp macro="" textlink="">
      <xdr:nvSpPr>
        <xdr:cNvPr id="50" name="Retângulo 49">
          <a:extLst>
            <a:ext uri="{FF2B5EF4-FFF2-40B4-BE49-F238E27FC236}">
              <a16:creationId xmlns:a16="http://schemas.microsoft.com/office/drawing/2014/main" id="{DFCCB953-7F2D-4BEE-820F-8A9A6F42547D}"/>
            </a:ext>
          </a:extLst>
        </xdr:cNvPr>
        <xdr:cNvSpPr/>
      </xdr:nvSpPr>
      <xdr:spPr>
        <a:xfrm rot="10800000">
          <a:off x="10764998" y="2128308"/>
          <a:ext cx="3590724" cy="617137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124422</xdr:colOff>
      <xdr:row>6</xdr:row>
      <xdr:rowOff>285750</xdr:rowOff>
    </xdr:from>
    <xdr:to>
      <xdr:col>38</xdr:col>
      <xdr:colOff>170141</xdr:colOff>
      <xdr:row>24</xdr:row>
      <xdr:rowOff>257174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id="{CB8069F7-1970-4C84-956C-A1F0D78719E7}"/>
            </a:ext>
          </a:extLst>
        </xdr:cNvPr>
        <xdr:cNvSpPr/>
      </xdr:nvSpPr>
      <xdr:spPr>
        <a:xfrm rot="16200000">
          <a:off x="9438920" y="5169852"/>
          <a:ext cx="6143624" cy="457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72000" tIns="72000" rIns="72000" bIns="72000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 sz="2000">
            <a:latin typeface="Daimler CS" pitchFamily="2" charset="0"/>
          </a:endParaRPr>
        </a:p>
      </xdr:txBody>
    </xdr:sp>
    <xdr:clientData/>
  </xdr:twoCellAnchor>
  <xdr:twoCellAnchor>
    <xdr:from>
      <xdr:col>36</xdr:col>
      <xdr:colOff>273415</xdr:colOff>
      <xdr:row>11</xdr:row>
      <xdr:rowOff>45485</xdr:rowOff>
    </xdr:from>
    <xdr:to>
      <xdr:col>40</xdr:col>
      <xdr:colOff>6715</xdr:colOff>
      <xdr:row>20</xdr:row>
      <xdr:rowOff>145408</xdr:rowOff>
    </xdr:to>
    <xdr:grpSp>
      <xdr:nvGrpSpPr>
        <xdr:cNvPr id="52" name="Agrupar 51">
          <a:extLst>
            <a:ext uri="{FF2B5EF4-FFF2-40B4-BE49-F238E27FC236}">
              <a16:creationId xmlns:a16="http://schemas.microsoft.com/office/drawing/2014/main" id="{68E7DC32-E86C-41C6-93A3-1EE6E6E6E9A1}"/>
            </a:ext>
          </a:extLst>
        </xdr:cNvPr>
        <xdr:cNvGrpSpPr/>
      </xdr:nvGrpSpPr>
      <xdr:grpSpPr>
        <a:xfrm rot="16200000">
          <a:off x="10415203" y="4715072"/>
          <a:ext cx="3186023" cy="952500"/>
          <a:chOff x="16152958" y="3433959"/>
          <a:chExt cx="3135223" cy="996950"/>
        </a:xfrm>
        <a:noFill/>
      </xdr:grpSpPr>
      <xdr:sp macro="" textlink="">
        <xdr:nvSpPr>
          <xdr:cNvPr id="53" name="Retângulo 52">
            <a:extLst>
              <a:ext uri="{FF2B5EF4-FFF2-40B4-BE49-F238E27FC236}">
                <a16:creationId xmlns:a16="http://schemas.microsoft.com/office/drawing/2014/main" id="{0F587938-E982-D929-C879-7E99DE9B7DCC}"/>
              </a:ext>
            </a:extLst>
          </xdr:cNvPr>
          <xdr:cNvSpPr/>
        </xdr:nvSpPr>
        <xdr:spPr>
          <a:xfrm>
            <a:off x="16152958" y="3492575"/>
            <a:ext cx="3135223" cy="882973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  <xdr:sp macro="" textlink="">
        <xdr:nvSpPr>
          <xdr:cNvPr id="54" name="Retângulo 53">
            <a:extLst>
              <a:ext uri="{FF2B5EF4-FFF2-40B4-BE49-F238E27FC236}">
                <a16:creationId xmlns:a16="http://schemas.microsoft.com/office/drawing/2014/main" id="{F80AD25E-248C-604D-728F-4E9926840E96}"/>
              </a:ext>
            </a:extLst>
          </xdr:cNvPr>
          <xdr:cNvSpPr/>
        </xdr:nvSpPr>
        <xdr:spPr>
          <a:xfrm>
            <a:off x="16645328" y="3433959"/>
            <a:ext cx="245696" cy="996950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  <xdr:sp macro="" textlink="">
        <xdr:nvSpPr>
          <xdr:cNvPr id="55" name="Retângulo 54">
            <a:extLst>
              <a:ext uri="{FF2B5EF4-FFF2-40B4-BE49-F238E27FC236}">
                <a16:creationId xmlns:a16="http://schemas.microsoft.com/office/drawing/2014/main" id="{27BF1352-26F8-8F25-0E2D-53CA39F7143A}"/>
              </a:ext>
            </a:extLst>
          </xdr:cNvPr>
          <xdr:cNvSpPr/>
        </xdr:nvSpPr>
        <xdr:spPr>
          <a:xfrm>
            <a:off x="18482676" y="3433959"/>
            <a:ext cx="255221" cy="996950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</xdr:grpSp>
    <xdr:clientData/>
  </xdr:twoCellAnchor>
  <xdr:twoCellAnchor>
    <xdr:from>
      <xdr:col>33</xdr:col>
      <xdr:colOff>84791</xdr:colOff>
      <xdr:row>16</xdr:row>
      <xdr:rowOff>130735</xdr:rowOff>
    </xdr:from>
    <xdr:to>
      <xdr:col>34</xdr:col>
      <xdr:colOff>155198</xdr:colOff>
      <xdr:row>17</xdr:row>
      <xdr:rowOff>294668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3467E909-C356-44FD-B8F4-BA176B4C00D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6825947">
          <a:off x="10801278" y="5454348"/>
          <a:ext cx="506833" cy="387907"/>
        </a:xfrm>
        <a:prstGeom prst="rect">
          <a:avLst/>
        </a:prstGeom>
      </xdr:spPr>
    </xdr:pic>
    <xdr:clientData/>
  </xdr:twoCellAnchor>
  <xdr:twoCellAnchor>
    <xdr:from>
      <xdr:col>41</xdr:col>
      <xdr:colOff>87966</xdr:colOff>
      <xdr:row>19</xdr:row>
      <xdr:rowOff>141318</xdr:rowOff>
    </xdr:from>
    <xdr:to>
      <xdr:col>42</xdr:col>
      <xdr:colOff>152023</xdr:colOff>
      <xdr:row>20</xdr:row>
      <xdr:rowOff>311601</xdr:rowOff>
    </xdr:to>
    <xdr:pic>
      <xdr:nvPicPr>
        <xdr:cNvPr id="57" name="Imagem 56">
          <a:extLst>
            <a:ext uri="{FF2B5EF4-FFF2-40B4-BE49-F238E27FC236}">
              <a16:creationId xmlns:a16="http://schemas.microsoft.com/office/drawing/2014/main" id="{DBC408AA-5F24-479E-B77A-9E6036AF488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18742973">
          <a:off x="13338103" y="6499981"/>
          <a:ext cx="513183" cy="381557"/>
        </a:xfrm>
        <a:prstGeom prst="rect">
          <a:avLst/>
        </a:prstGeom>
      </xdr:spPr>
    </xdr:pic>
    <xdr:clientData/>
  </xdr:twoCellAnchor>
  <xdr:twoCellAnchor>
    <xdr:from>
      <xdr:col>41</xdr:col>
      <xdr:colOff>84791</xdr:colOff>
      <xdr:row>16</xdr:row>
      <xdr:rowOff>85227</xdr:rowOff>
    </xdr:from>
    <xdr:to>
      <xdr:col>42</xdr:col>
      <xdr:colOff>152023</xdr:colOff>
      <xdr:row>17</xdr:row>
      <xdr:rowOff>255510</xdr:rowOff>
    </xdr:to>
    <xdr:pic>
      <xdr:nvPicPr>
        <xdr:cNvPr id="58" name="Imagem 57">
          <a:extLst>
            <a:ext uri="{FF2B5EF4-FFF2-40B4-BE49-F238E27FC236}">
              <a16:creationId xmlns:a16="http://schemas.microsoft.com/office/drawing/2014/main" id="{B9DDD669-EE23-4FF5-8CC1-57C057511AF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18742973">
          <a:off x="13336515" y="5413603"/>
          <a:ext cx="513183" cy="384732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C1733A19-F68B-4F9A-946E-F9FA734965C2}"/>
            </a:ext>
          </a:extLst>
        </xdr:cNvPr>
        <xdr:cNvSpPr txBox="1">
          <a:spLocks noChangeArrowheads="1"/>
        </xdr:cNvSpPr>
      </xdr:nvSpPr>
      <xdr:spPr bwMode="auto">
        <a:xfrm>
          <a:off x="1446847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A1B1C859-A887-4119-B24C-A0C1E74DE293}"/>
            </a:ext>
          </a:extLst>
        </xdr:cNvPr>
        <xdr:cNvSpPr txBox="1">
          <a:spLocks noChangeArrowheads="1"/>
        </xdr:cNvSpPr>
      </xdr:nvSpPr>
      <xdr:spPr bwMode="auto">
        <a:xfrm>
          <a:off x="14468475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9845E36D-0155-472A-A67F-1159D39CE4D1}"/>
            </a:ext>
          </a:extLst>
        </xdr:cNvPr>
        <xdr:cNvSpPr txBox="1">
          <a:spLocks noChangeArrowheads="1"/>
        </xdr:cNvSpPr>
      </xdr:nvSpPr>
      <xdr:spPr bwMode="auto">
        <a:xfrm>
          <a:off x="14468475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20A9C1AE-E7B6-408E-8408-12429BCFC329}"/>
            </a:ext>
          </a:extLst>
        </xdr:cNvPr>
        <xdr:cNvSpPr txBox="1">
          <a:spLocks noChangeArrowheads="1"/>
        </xdr:cNvSpPr>
      </xdr:nvSpPr>
      <xdr:spPr bwMode="auto">
        <a:xfrm>
          <a:off x="1446847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4576798F-5610-4BF4-9583-50907CA2DD1D}"/>
            </a:ext>
          </a:extLst>
        </xdr:cNvPr>
        <xdr:cNvSpPr txBox="1">
          <a:spLocks noChangeArrowheads="1"/>
        </xdr:cNvSpPr>
      </xdr:nvSpPr>
      <xdr:spPr bwMode="auto">
        <a:xfrm>
          <a:off x="14468475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5D47F32F-E277-4F54-A11D-640E9C9111CA}"/>
            </a:ext>
          </a:extLst>
        </xdr:cNvPr>
        <xdr:cNvSpPr txBox="1">
          <a:spLocks noChangeArrowheads="1"/>
        </xdr:cNvSpPr>
      </xdr:nvSpPr>
      <xdr:spPr bwMode="auto">
        <a:xfrm>
          <a:off x="14468475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D67A3D45-510B-45CE-AB06-9E0E8A563936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BB4D8375-31E9-454B-AE8A-C63C6B1AC311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0" name="Text Box 16">
          <a:extLst>
            <a:ext uri="{FF2B5EF4-FFF2-40B4-BE49-F238E27FC236}">
              <a16:creationId xmlns:a16="http://schemas.microsoft.com/office/drawing/2014/main" id="{F75C4941-A624-429E-B92B-A9698E5F0E97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1" name="Text Box 17">
          <a:extLst>
            <a:ext uri="{FF2B5EF4-FFF2-40B4-BE49-F238E27FC236}">
              <a16:creationId xmlns:a16="http://schemas.microsoft.com/office/drawing/2014/main" id="{2B6D00B7-9ADC-4CAC-81AE-0F3425B51332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40</xdr:col>
      <xdr:colOff>28575</xdr:colOff>
      <xdr:row>0</xdr:row>
      <xdr:rowOff>47625</xdr:rowOff>
    </xdr:from>
    <xdr:to>
      <xdr:col>43</xdr:col>
      <xdr:colOff>295275</xdr:colOff>
      <xdr:row>0</xdr:row>
      <xdr:rowOff>409575</xdr:rowOff>
    </xdr:to>
    <xdr:pic>
      <xdr:nvPicPr>
        <xdr:cNvPr id="12" name="Picture 26" descr="Logo_TOS_ohne Text mit Headline">
          <a:extLst>
            <a:ext uri="{FF2B5EF4-FFF2-40B4-BE49-F238E27FC236}">
              <a16:creationId xmlns:a16="http://schemas.microsoft.com/office/drawing/2014/main" id="{3F2754BC-6D77-4A0D-B568-4474C216F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2250" y="44450"/>
          <a:ext cx="120967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3" name="Text Box 36">
          <a:extLst>
            <a:ext uri="{FF2B5EF4-FFF2-40B4-BE49-F238E27FC236}">
              <a16:creationId xmlns:a16="http://schemas.microsoft.com/office/drawing/2014/main" id="{34E48EFB-B501-46E0-84D1-A993C86BEA0A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4" name="Text Box 37">
          <a:extLst>
            <a:ext uri="{FF2B5EF4-FFF2-40B4-BE49-F238E27FC236}">
              <a16:creationId xmlns:a16="http://schemas.microsoft.com/office/drawing/2014/main" id="{AFD21CB8-759D-471D-B16B-747D7CCF6DF9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5" name="Text Box 38">
          <a:extLst>
            <a:ext uri="{FF2B5EF4-FFF2-40B4-BE49-F238E27FC236}">
              <a16:creationId xmlns:a16="http://schemas.microsoft.com/office/drawing/2014/main" id="{04C9A665-F772-4DEB-9F1F-C7D8C8859807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6" name="Text Box 39">
          <a:extLst>
            <a:ext uri="{FF2B5EF4-FFF2-40B4-BE49-F238E27FC236}">
              <a16:creationId xmlns:a16="http://schemas.microsoft.com/office/drawing/2014/main" id="{340F5D4D-FA0F-4083-AF0D-E651FD901229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7" name="Text Box 54">
          <a:extLst>
            <a:ext uri="{FF2B5EF4-FFF2-40B4-BE49-F238E27FC236}">
              <a16:creationId xmlns:a16="http://schemas.microsoft.com/office/drawing/2014/main" id="{23CE98CB-8933-402D-A581-C2BAE4DA142F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8" name="Text Box 55">
          <a:extLst>
            <a:ext uri="{FF2B5EF4-FFF2-40B4-BE49-F238E27FC236}">
              <a16:creationId xmlns:a16="http://schemas.microsoft.com/office/drawing/2014/main" id="{0D56A7E9-AF7C-415D-8C1C-B82DAAD2FD14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9" name="Text Box 56">
          <a:extLst>
            <a:ext uri="{FF2B5EF4-FFF2-40B4-BE49-F238E27FC236}">
              <a16:creationId xmlns:a16="http://schemas.microsoft.com/office/drawing/2014/main" id="{91E7360E-D7B3-47C5-9952-AC37A7C9DCA4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0" name="Text Box 57">
          <a:extLst>
            <a:ext uri="{FF2B5EF4-FFF2-40B4-BE49-F238E27FC236}">
              <a16:creationId xmlns:a16="http://schemas.microsoft.com/office/drawing/2014/main" id="{FA9FB739-21EF-4A95-8046-82524FE4C94A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1" name="Text Box 58">
          <a:extLst>
            <a:ext uri="{FF2B5EF4-FFF2-40B4-BE49-F238E27FC236}">
              <a16:creationId xmlns:a16="http://schemas.microsoft.com/office/drawing/2014/main" id="{F9817D1D-822D-45DA-B9FD-E2E003C6B485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2" name="Text Box 59">
          <a:extLst>
            <a:ext uri="{FF2B5EF4-FFF2-40B4-BE49-F238E27FC236}">
              <a16:creationId xmlns:a16="http://schemas.microsoft.com/office/drawing/2014/main" id="{1D6C00DA-5645-47CD-9448-7265E6AE3E0D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3" name="Text Box 60">
          <a:extLst>
            <a:ext uri="{FF2B5EF4-FFF2-40B4-BE49-F238E27FC236}">
              <a16:creationId xmlns:a16="http://schemas.microsoft.com/office/drawing/2014/main" id="{46988EA2-100F-4608-8322-37EDBBDE537B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4" name="Text Box 61">
          <a:extLst>
            <a:ext uri="{FF2B5EF4-FFF2-40B4-BE49-F238E27FC236}">
              <a16:creationId xmlns:a16="http://schemas.microsoft.com/office/drawing/2014/main" id="{7995C932-D566-4498-8401-C9BADA992AA0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1</xdr:col>
      <xdr:colOff>76200</xdr:colOff>
      <xdr:row>0</xdr:row>
      <xdr:rowOff>76200</xdr:rowOff>
    </xdr:from>
    <xdr:to>
      <xdr:col>7</xdr:col>
      <xdr:colOff>104775</xdr:colOff>
      <xdr:row>0</xdr:row>
      <xdr:rowOff>361950</xdr:rowOff>
    </xdr:to>
    <xdr:pic>
      <xdr:nvPicPr>
        <xdr:cNvPr id="25" name="Picture 62" descr="Logo MB horizontal_Positive em baixa">
          <a:extLst>
            <a:ext uri="{FF2B5EF4-FFF2-40B4-BE49-F238E27FC236}">
              <a16:creationId xmlns:a16="http://schemas.microsoft.com/office/drawing/2014/main" id="{9F581841-FA9C-4E2E-8238-37826B774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76200"/>
          <a:ext cx="19304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252494</xdr:colOff>
      <xdr:row>19</xdr:row>
      <xdr:rowOff>226927</xdr:rowOff>
    </xdr:from>
    <xdr:to>
      <xdr:col>31</xdr:col>
      <xdr:colOff>214395</xdr:colOff>
      <xdr:row>20</xdr:row>
      <xdr:rowOff>179302</xdr:rowOff>
    </xdr:to>
    <xdr:sp macro="" textlink="">
      <xdr:nvSpPr>
        <xdr:cNvPr id="26" name="Rectangle 65">
          <a:extLst>
            <a:ext uri="{FF2B5EF4-FFF2-40B4-BE49-F238E27FC236}">
              <a16:creationId xmlns:a16="http://schemas.microsoft.com/office/drawing/2014/main" id="{8E117F67-93C8-46E0-953C-90F51C8FB539}"/>
            </a:ext>
          </a:extLst>
        </xdr:cNvPr>
        <xdr:cNvSpPr>
          <a:spLocks noChangeArrowheads="1"/>
        </xdr:cNvSpPr>
      </xdr:nvSpPr>
      <xdr:spPr bwMode="auto">
        <a:xfrm>
          <a:off x="9694944" y="6522952"/>
          <a:ext cx="590551" cy="298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Máquina </a:t>
          </a:r>
        </a:p>
      </xdr:txBody>
    </xdr:sp>
    <xdr:clientData/>
  </xdr:twoCellAnchor>
  <xdr:twoCellAnchor>
    <xdr:from>
      <xdr:col>29</xdr:col>
      <xdr:colOff>236615</xdr:colOff>
      <xdr:row>21</xdr:row>
      <xdr:rowOff>136364</xdr:rowOff>
    </xdr:from>
    <xdr:to>
      <xdr:col>31</xdr:col>
      <xdr:colOff>252490</xdr:colOff>
      <xdr:row>22</xdr:row>
      <xdr:rowOff>88738</xdr:rowOff>
    </xdr:to>
    <xdr:sp macro="" textlink="">
      <xdr:nvSpPr>
        <xdr:cNvPr id="27" name="Rectangle 66">
          <a:extLst>
            <a:ext uri="{FF2B5EF4-FFF2-40B4-BE49-F238E27FC236}">
              <a16:creationId xmlns:a16="http://schemas.microsoft.com/office/drawing/2014/main" id="{00DF29CB-BB29-4A69-BB44-FD9D5F711FEF}"/>
            </a:ext>
          </a:extLst>
        </xdr:cNvPr>
        <xdr:cNvSpPr>
          <a:spLocks noChangeArrowheads="1"/>
        </xdr:cNvSpPr>
      </xdr:nvSpPr>
      <xdr:spPr bwMode="auto">
        <a:xfrm>
          <a:off x="9679065" y="7118189"/>
          <a:ext cx="644525" cy="29209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Peça </a:t>
          </a:r>
        </a:p>
      </xdr:txBody>
    </xdr:sp>
    <xdr:clientData/>
  </xdr:twoCellAnchor>
  <xdr:twoCellAnchor>
    <xdr:from>
      <xdr:col>29</xdr:col>
      <xdr:colOff>258841</xdr:colOff>
      <xdr:row>15</xdr:row>
      <xdr:rowOff>254595</xdr:rowOff>
    </xdr:from>
    <xdr:to>
      <xdr:col>31</xdr:col>
      <xdr:colOff>239338</xdr:colOff>
      <xdr:row>16</xdr:row>
      <xdr:rowOff>301766</xdr:rowOff>
    </xdr:to>
    <xdr:grpSp>
      <xdr:nvGrpSpPr>
        <xdr:cNvPr id="28" name="Grupo 3">
          <a:extLst>
            <a:ext uri="{FF2B5EF4-FFF2-40B4-BE49-F238E27FC236}">
              <a16:creationId xmlns:a16="http://schemas.microsoft.com/office/drawing/2014/main" id="{F3A9A361-6E43-44FF-B52D-341309BDAE41}"/>
            </a:ext>
          </a:extLst>
        </xdr:cNvPr>
        <xdr:cNvGrpSpPr/>
      </xdr:nvGrpSpPr>
      <xdr:grpSpPr>
        <a:xfrm>
          <a:off x="9383791" y="5179020"/>
          <a:ext cx="590097" cy="390071"/>
          <a:chOff x="11239500" y="7077075"/>
          <a:chExt cx="609600" cy="400050"/>
        </a:xfrm>
      </xdr:grpSpPr>
      <xdr:sp macro="" textlink="">
        <xdr:nvSpPr>
          <xdr:cNvPr id="29" name="AutoShape 68">
            <a:extLst>
              <a:ext uri="{FF2B5EF4-FFF2-40B4-BE49-F238E27FC236}">
                <a16:creationId xmlns:a16="http://schemas.microsoft.com/office/drawing/2014/main" id="{B5FFF677-E71C-9A67-247C-4806ECF6082D}"/>
              </a:ext>
            </a:extLst>
          </xdr:cNvPr>
          <xdr:cNvSpPr>
            <a:spLocks noChangeArrowheads="1"/>
          </xdr:cNvSpPr>
        </xdr:nvSpPr>
        <xdr:spPr bwMode="auto">
          <a:xfrm>
            <a:off x="11439526" y="7077075"/>
            <a:ext cx="180975" cy="200025"/>
          </a:xfrm>
          <a:prstGeom prst="plus">
            <a:avLst>
              <a:gd name="adj" fmla="val 32000"/>
            </a:avLst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0" name="Text Box 69">
            <a:extLst>
              <a:ext uri="{FF2B5EF4-FFF2-40B4-BE49-F238E27FC236}">
                <a16:creationId xmlns:a16="http://schemas.microsoft.com/office/drawing/2014/main" id="{B63264DC-16C7-7F59-1798-38F5192170E6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239500" y="7305675"/>
            <a:ext cx="6096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Segurança</a:t>
            </a:r>
          </a:p>
        </xdr:txBody>
      </xdr:sp>
    </xdr:grpSp>
    <xdr:clientData/>
  </xdr:twoCellAnchor>
  <xdr:twoCellAnchor>
    <xdr:from>
      <xdr:col>29</xdr:col>
      <xdr:colOff>277439</xdr:colOff>
      <xdr:row>13</xdr:row>
      <xdr:rowOff>288159</xdr:rowOff>
    </xdr:from>
    <xdr:to>
      <xdr:col>31</xdr:col>
      <xdr:colOff>219836</xdr:colOff>
      <xdr:row>15</xdr:row>
      <xdr:rowOff>12538</xdr:rowOff>
    </xdr:to>
    <xdr:grpSp>
      <xdr:nvGrpSpPr>
        <xdr:cNvPr id="31" name="Grupo 2">
          <a:extLst>
            <a:ext uri="{FF2B5EF4-FFF2-40B4-BE49-F238E27FC236}">
              <a16:creationId xmlns:a16="http://schemas.microsoft.com/office/drawing/2014/main" id="{B386C4BD-ABFA-4AE9-9363-5ADE1D4CBCD9}"/>
            </a:ext>
          </a:extLst>
        </xdr:cNvPr>
        <xdr:cNvGrpSpPr/>
      </xdr:nvGrpSpPr>
      <xdr:grpSpPr>
        <a:xfrm>
          <a:off x="9402389" y="4526784"/>
          <a:ext cx="551997" cy="410179"/>
          <a:chOff x="10391775" y="7086600"/>
          <a:chExt cx="581025" cy="409575"/>
        </a:xfrm>
      </xdr:grpSpPr>
      <xdr:sp macro="" textlink="">
        <xdr:nvSpPr>
          <xdr:cNvPr id="32" name="AutoShape 71">
            <a:extLst>
              <a:ext uri="{FF2B5EF4-FFF2-40B4-BE49-F238E27FC236}">
                <a16:creationId xmlns:a16="http://schemas.microsoft.com/office/drawing/2014/main" id="{DCDA3904-7FBC-2EAC-5A6D-D2AEF122F2D2}"/>
              </a:ext>
            </a:extLst>
          </xdr:cNvPr>
          <xdr:cNvSpPr>
            <a:spLocks noChangeArrowheads="1"/>
          </xdr:cNvSpPr>
        </xdr:nvSpPr>
        <xdr:spPr bwMode="auto">
          <a:xfrm>
            <a:off x="10580915" y="7086600"/>
            <a:ext cx="200025" cy="200025"/>
          </a:xfrm>
          <a:prstGeom prst="diamond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3" name="Text Box 72">
            <a:extLst>
              <a:ext uri="{FF2B5EF4-FFF2-40B4-BE49-F238E27FC236}">
                <a16:creationId xmlns:a16="http://schemas.microsoft.com/office/drawing/2014/main" id="{FC72C6BF-8529-9AC4-6004-FE434E5EEB59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91775" y="7324725"/>
            <a:ext cx="5810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Qualidade</a:t>
            </a:r>
          </a:p>
        </xdr:txBody>
      </xdr:sp>
    </xdr:grpSp>
    <xdr:clientData/>
  </xdr:twoCellAnchor>
  <xdr:twoCellAnchor>
    <xdr:from>
      <xdr:col>30</xdr:col>
      <xdr:colOff>1213</xdr:colOff>
      <xdr:row>17</xdr:row>
      <xdr:rowOff>200166</xdr:rowOff>
    </xdr:from>
    <xdr:to>
      <xdr:col>31</xdr:col>
      <xdr:colOff>163138</xdr:colOff>
      <xdr:row>18</xdr:row>
      <xdr:rowOff>269563</xdr:rowOff>
    </xdr:to>
    <xdr:grpSp>
      <xdr:nvGrpSpPr>
        <xdr:cNvPr id="34" name="Grupo 4">
          <a:extLst>
            <a:ext uri="{FF2B5EF4-FFF2-40B4-BE49-F238E27FC236}">
              <a16:creationId xmlns:a16="http://schemas.microsoft.com/office/drawing/2014/main" id="{CC930EC5-BD08-4EEC-9E84-EA69500CD081}"/>
            </a:ext>
          </a:extLst>
        </xdr:cNvPr>
        <xdr:cNvGrpSpPr/>
      </xdr:nvGrpSpPr>
      <xdr:grpSpPr>
        <a:xfrm>
          <a:off x="9430963" y="5810391"/>
          <a:ext cx="466725" cy="412297"/>
          <a:chOff x="12153900" y="7086600"/>
          <a:chExt cx="466725" cy="409575"/>
        </a:xfrm>
      </xdr:grpSpPr>
      <xdr:sp macro="" textlink="">
        <xdr:nvSpPr>
          <xdr:cNvPr id="35" name="Oval 74" descr="Diagonal para cima clara">
            <a:extLst>
              <a:ext uri="{FF2B5EF4-FFF2-40B4-BE49-F238E27FC236}">
                <a16:creationId xmlns:a16="http://schemas.microsoft.com/office/drawing/2014/main" id="{B6396960-8139-DA93-03B5-89C4C15C5BB7}"/>
              </a:ext>
            </a:extLst>
          </xdr:cNvPr>
          <xdr:cNvSpPr>
            <a:spLocks noChangeArrowheads="1"/>
          </xdr:cNvSpPr>
        </xdr:nvSpPr>
        <xdr:spPr bwMode="auto">
          <a:xfrm>
            <a:off x="12281808" y="7086600"/>
            <a:ext cx="200025" cy="200025"/>
          </a:xfrm>
          <a:prstGeom prst="ellipse">
            <a:avLst/>
          </a:prstGeom>
          <a:pattFill prst="ltUpDiag">
            <a:fgClr>
              <a:srgbClr val="000000"/>
            </a:fgClr>
            <a:bgClr>
              <a:srgbClr val="FFFFFF"/>
            </a:bgClr>
          </a:patt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" name="Text Box 75">
            <a:extLst>
              <a:ext uri="{FF2B5EF4-FFF2-40B4-BE49-F238E27FC236}">
                <a16:creationId xmlns:a16="http://schemas.microsoft.com/office/drawing/2014/main" id="{A70882C4-2671-7A6F-989A-DDB22BCCDB17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153900" y="7324725"/>
            <a:ext cx="4667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Estoque</a:t>
            </a:r>
          </a:p>
        </xdr:txBody>
      </xdr:sp>
    </xdr:grpSp>
    <xdr:clientData/>
  </xdr:twoCellAnchor>
  <xdr:twoCellAnchor>
    <xdr:from>
      <xdr:col>29</xdr:col>
      <xdr:colOff>98274</xdr:colOff>
      <xdr:row>6</xdr:row>
      <xdr:rowOff>49742</xdr:rowOff>
    </xdr:from>
    <xdr:to>
      <xdr:col>32</xdr:col>
      <xdr:colOff>206678</xdr:colOff>
      <xdr:row>7</xdr:row>
      <xdr:rowOff>124584</xdr:rowOff>
    </xdr:to>
    <xdr:grpSp>
      <xdr:nvGrpSpPr>
        <xdr:cNvPr id="37" name="Grupo 5">
          <a:extLst>
            <a:ext uri="{FF2B5EF4-FFF2-40B4-BE49-F238E27FC236}">
              <a16:creationId xmlns:a16="http://schemas.microsoft.com/office/drawing/2014/main" id="{25BD5DB6-2143-48D7-8AC5-DEAA87599357}"/>
            </a:ext>
          </a:extLst>
        </xdr:cNvPr>
        <xdr:cNvGrpSpPr/>
      </xdr:nvGrpSpPr>
      <xdr:grpSpPr>
        <a:xfrm>
          <a:off x="9223224" y="1888067"/>
          <a:ext cx="1022804" cy="417742"/>
          <a:chOff x="9505950" y="6630927"/>
          <a:chExt cx="1038225" cy="246123"/>
        </a:xfrm>
      </xdr:grpSpPr>
      <xdr:sp macro="" textlink="">
        <xdr:nvSpPr>
          <xdr:cNvPr id="38" name="Text Box 77">
            <a:extLst>
              <a:ext uri="{FF2B5EF4-FFF2-40B4-BE49-F238E27FC236}">
                <a16:creationId xmlns:a16="http://schemas.microsoft.com/office/drawing/2014/main" id="{2B5E2E16-9863-FCBD-9EE3-688EFF88012A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05950" y="6705600"/>
            <a:ext cx="1038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Fluxo do Processo</a:t>
            </a:r>
          </a:p>
        </xdr:txBody>
      </xdr:sp>
      <xdr:sp macro="" textlink="">
        <xdr:nvSpPr>
          <xdr:cNvPr id="39" name="Line 78">
            <a:extLst>
              <a:ext uri="{FF2B5EF4-FFF2-40B4-BE49-F238E27FC236}">
                <a16:creationId xmlns:a16="http://schemas.microsoft.com/office/drawing/2014/main" id="{CF513ECF-6C8F-C0EA-7D30-6F8C37CD3D8E}"/>
              </a:ext>
            </a:extLst>
          </xdr:cNvPr>
          <xdr:cNvSpPr>
            <a:spLocks noChangeShapeType="1"/>
          </xdr:cNvSpPr>
        </xdr:nvSpPr>
        <xdr:spPr bwMode="auto">
          <a:xfrm flipH="1">
            <a:off x="9733303" y="6630927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257831</xdr:colOff>
      <xdr:row>8</xdr:row>
      <xdr:rowOff>123449</xdr:rowOff>
    </xdr:from>
    <xdr:to>
      <xdr:col>31</xdr:col>
      <xdr:colOff>201064</xdr:colOff>
      <xdr:row>9</xdr:row>
      <xdr:rowOff>197458</xdr:rowOff>
    </xdr:to>
    <xdr:grpSp>
      <xdr:nvGrpSpPr>
        <xdr:cNvPr id="40" name="Grupo 6">
          <a:extLst>
            <a:ext uri="{FF2B5EF4-FFF2-40B4-BE49-F238E27FC236}">
              <a16:creationId xmlns:a16="http://schemas.microsoft.com/office/drawing/2014/main" id="{34419C1F-5CDF-4F63-BB1C-2A00A881E6A3}"/>
            </a:ext>
          </a:extLst>
        </xdr:cNvPr>
        <xdr:cNvGrpSpPr/>
      </xdr:nvGrpSpPr>
      <xdr:grpSpPr>
        <a:xfrm>
          <a:off x="9382781" y="2647574"/>
          <a:ext cx="552833" cy="416909"/>
          <a:chOff x="10992532" y="6636576"/>
          <a:chExt cx="523875" cy="240474"/>
        </a:xfrm>
      </xdr:grpSpPr>
      <xdr:sp macro="" textlink="">
        <xdr:nvSpPr>
          <xdr:cNvPr id="41" name="Text Box 80">
            <a:extLst>
              <a:ext uri="{FF2B5EF4-FFF2-40B4-BE49-F238E27FC236}">
                <a16:creationId xmlns:a16="http://schemas.microsoft.com/office/drawing/2014/main" id="{90605454-9FB6-F13A-8CE8-B6D1A207A8B2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020425" y="6705600"/>
            <a:ext cx="4953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Retorno </a:t>
            </a:r>
          </a:p>
        </xdr:txBody>
      </xdr:sp>
      <xdr:sp macro="" textlink="">
        <xdr:nvSpPr>
          <xdr:cNvPr id="42" name="Line 81">
            <a:extLst>
              <a:ext uri="{FF2B5EF4-FFF2-40B4-BE49-F238E27FC236}">
                <a16:creationId xmlns:a16="http://schemas.microsoft.com/office/drawing/2014/main" id="{C50580EA-050D-2C16-1D7E-7A778DF4D3AF}"/>
              </a:ext>
            </a:extLst>
          </xdr:cNvPr>
          <xdr:cNvSpPr>
            <a:spLocks noChangeShapeType="1"/>
          </xdr:cNvSpPr>
        </xdr:nvSpPr>
        <xdr:spPr bwMode="auto">
          <a:xfrm flipH="1">
            <a:off x="10992532" y="6636576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49742</xdr:colOff>
      <xdr:row>10</xdr:row>
      <xdr:rowOff>82843</xdr:rowOff>
    </xdr:from>
    <xdr:to>
      <xdr:col>32</xdr:col>
      <xdr:colOff>104624</xdr:colOff>
      <xdr:row>11</xdr:row>
      <xdr:rowOff>31590</xdr:rowOff>
    </xdr:to>
    <xdr:grpSp>
      <xdr:nvGrpSpPr>
        <xdr:cNvPr id="43" name="Group 82">
          <a:extLst>
            <a:ext uri="{FF2B5EF4-FFF2-40B4-BE49-F238E27FC236}">
              <a16:creationId xmlns:a16="http://schemas.microsoft.com/office/drawing/2014/main" id="{8A4D672A-B5F9-4A62-9F3D-8105B7B929C0}"/>
            </a:ext>
          </a:extLst>
        </xdr:cNvPr>
        <xdr:cNvGrpSpPr>
          <a:grpSpLocks/>
        </xdr:cNvGrpSpPr>
      </xdr:nvGrpSpPr>
      <xdr:grpSpPr bwMode="auto">
        <a:xfrm>
          <a:off x="9174692" y="3292768"/>
          <a:ext cx="969282" cy="291647"/>
          <a:chOff x="1524" y="755"/>
          <a:chExt cx="103" cy="30"/>
        </a:xfrm>
      </xdr:grpSpPr>
      <xdr:sp macro="" textlink="">
        <xdr:nvSpPr>
          <xdr:cNvPr id="44" name="Line 83">
            <a:extLst>
              <a:ext uri="{FF2B5EF4-FFF2-40B4-BE49-F238E27FC236}">
                <a16:creationId xmlns:a16="http://schemas.microsoft.com/office/drawing/2014/main" id="{A7DECB41-A54B-71F0-1C0C-4D40330BEC9F}"/>
              </a:ext>
            </a:extLst>
          </xdr:cNvPr>
          <xdr:cNvSpPr>
            <a:spLocks noChangeShapeType="1"/>
          </xdr:cNvSpPr>
        </xdr:nvSpPr>
        <xdr:spPr bwMode="auto">
          <a:xfrm flipH="1">
            <a:off x="1547" y="755"/>
            <a:ext cx="5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DotDot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Text Box 84">
            <a:extLst>
              <a:ext uri="{FF2B5EF4-FFF2-40B4-BE49-F238E27FC236}">
                <a16:creationId xmlns:a16="http://schemas.microsoft.com/office/drawing/2014/main" id="{68AED947-A66C-FA00-AEAC-F2A496C450A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24" y="767"/>
            <a:ext cx="103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0p. Frequenciada</a:t>
            </a:r>
          </a:p>
        </xdr:txBody>
      </xdr:sp>
    </xdr:grpSp>
    <xdr:clientData/>
  </xdr:twoCellAnchor>
  <xdr:twoCellAnchor>
    <xdr:from>
      <xdr:col>29</xdr:col>
      <xdr:colOff>219386</xdr:colOff>
      <xdr:row>11</xdr:row>
      <xdr:rowOff>311745</xdr:rowOff>
    </xdr:from>
    <xdr:to>
      <xdr:col>31</xdr:col>
      <xdr:colOff>257033</xdr:colOff>
      <xdr:row>13</xdr:row>
      <xdr:rowOff>83749</xdr:rowOff>
    </xdr:to>
    <xdr:grpSp>
      <xdr:nvGrpSpPr>
        <xdr:cNvPr id="46" name="Grupo 1">
          <a:extLst>
            <a:ext uri="{FF2B5EF4-FFF2-40B4-BE49-F238E27FC236}">
              <a16:creationId xmlns:a16="http://schemas.microsoft.com/office/drawing/2014/main" id="{C1503D93-B2E1-4BFC-8411-EB1A263E6732}"/>
            </a:ext>
          </a:extLst>
        </xdr:cNvPr>
        <xdr:cNvGrpSpPr/>
      </xdr:nvGrpSpPr>
      <xdr:grpSpPr>
        <a:xfrm>
          <a:off x="9344336" y="3864570"/>
          <a:ext cx="647247" cy="457804"/>
          <a:chOff x="9477375" y="7048500"/>
          <a:chExt cx="657225" cy="447675"/>
        </a:xfrm>
      </xdr:grpSpPr>
      <xdr:sp macro="" textlink="">
        <xdr:nvSpPr>
          <xdr:cNvPr id="47" name="Oval 86">
            <a:extLst>
              <a:ext uri="{FF2B5EF4-FFF2-40B4-BE49-F238E27FC236}">
                <a16:creationId xmlns:a16="http://schemas.microsoft.com/office/drawing/2014/main" id="{2BF8B50F-FDFF-3A90-8684-2678FD8918C6}"/>
              </a:ext>
            </a:extLst>
          </xdr:cNvPr>
          <xdr:cNvSpPr>
            <a:spLocks noChangeArrowheads="1"/>
          </xdr:cNvSpPr>
        </xdr:nvSpPr>
        <xdr:spPr bwMode="auto">
          <a:xfrm>
            <a:off x="9682844" y="7048500"/>
            <a:ext cx="247650" cy="24765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pt-BR" sz="1000" b="0" i="0" u="none" strike="noStrike" baseline="0">
                <a:solidFill>
                  <a:srgbClr val="000000"/>
                </a:solidFill>
                <a:latin typeface="CorpoS"/>
              </a:rPr>
              <a:t>i</a:t>
            </a:r>
          </a:p>
        </xdr:txBody>
      </xdr:sp>
      <xdr:sp macro="" textlink="">
        <xdr:nvSpPr>
          <xdr:cNvPr id="48" name="Text Box 87">
            <a:extLst>
              <a:ext uri="{FF2B5EF4-FFF2-40B4-BE49-F238E27FC236}">
                <a16:creationId xmlns:a16="http://schemas.microsoft.com/office/drawing/2014/main" id="{09901A95-15FA-369B-401B-715F7D7381BC}"/>
              </a:ext>
            </a:extLst>
          </xdr:cNvPr>
          <xdr:cNvSpPr txBox="1">
            <a:spLocks noChangeArrowheads="1"/>
          </xdr:cNvSpPr>
        </xdr:nvSpPr>
        <xdr:spPr bwMode="auto">
          <a:xfrm>
            <a:off x="9477375" y="7324725"/>
            <a:ext cx="657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Informação</a:t>
            </a:r>
          </a:p>
        </xdr:txBody>
      </xdr:sp>
    </xdr:grpSp>
    <xdr:clientData/>
  </xdr:twoCellAnchor>
  <xdr:twoCellAnchor>
    <xdr:from>
      <xdr:col>33</xdr:col>
      <xdr:colOff>81616</xdr:colOff>
      <xdr:row>19</xdr:row>
      <xdr:rowOff>180476</xdr:rowOff>
    </xdr:from>
    <xdr:to>
      <xdr:col>34</xdr:col>
      <xdr:colOff>155198</xdr:colOff>
      <xdr:row>21</xdr:row>
      <xdr:rowOff>12092</xdr:rowOff>
    </xdr:to>
    <xdr:pic>
      <xdr:nvPicPr>
        <xdr:cNvPr id="49" name="Imagem 48">
          <a:extLst>
            <a:ext uri="{FF2B5EF4-FFF2-40B4-BE49-F238E27FC236}">
              <a16:creationId xmlns:a16="http://schemas.microsoft.com/office/drawing/2014/main" id="{7D5C3807-0A59-4A20-A94F-95E36027644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6825947">
          <a:off x="10718199" y="6542843"/>
          <a:ext cx="511066" cy="384732"/>
        </a:xfrm>
        <a:prstGeom prst="rect">
          <a:avLst/>
        </a:prstGeom>
      </xdr:spPr>
    </xdr:pic>
    <xdr:clientData/>
  </xdr:twoCellAnchor>
  <xdr:twoCellAnchor>
    <xdr:from>
      <xdr:col>32</xdr:col>
      <xdr:colOff>306548</xdr:colOff>
      <xdr:row>6</xdr:row>
      <xdr:rowOff>293158</xdr:rowOff>
    </xdr:from>
    <xdr:to>
      <xdr:col>44</xdr:col>
      <xdr:colOff>87272</xdr:colOff>
      <xdr:row>24</xdr:row>
      <xdr:rowOff>292337</xdr:rowOff>
    </xdr:to>
    <xdr:sp macro="" textlink="">
      <xdr:nvSpPr>
        <xdr:cNvPr id="50" name="Retângulo 49">
          <a:extLst>
            <a:ext uri="{FF2B5EF4-FFF2-40B4-BE49-F238E27FC236}">
              <a16:creationId xmlns:a16="http://schemas.microsoft.com/office/drawing/2014/main" id="{1D83F7FA-92F5-4E89-A1FD-BFFFAC4C981B}"/>
            </a:ext>
          </a:extLst>
        </xdr:cNvPr>
        <xdr:cNvSpPr/>
      </xdr:nvSpPr>
      <xdr:spPr>
        <a:xfrm rot="10800000">
          <a:off x="10688798" y="2134658"/>
          <a:ext cx="3549449" cy="617137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124422</xdr:colOff>
      <xdr:row>6</xdr:row>
      <xdr:rowOff>285750</xdr:rowOff>
    </xdr:from>
    <xdr:to>
      <xdr:col>38</xdr:col>
      <xdr:colOff>170141</xdr:colOff>
      <xdr:row>24</xdr:row>
      <xdr:rowOff>257174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id="{D2E8C014-A863-48D1-B1F4-DBEA858DBF34}"/>
            </a:ext>
          </a:extLst>
        </xdr:cNvPr>
        <xdr:cNvSpPr/>
      </xdr:nvSpPr>
      <xdr:spPr>
        <a:xfrm rot="16200000">
          <a:off x="9340494" y="5173028"/>
          <a:ext cx="6146799" cy="4889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72000" tIns="72000" rIns="72000" bIns="72000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 sz="2000">
            <a:latin typeface="Daimler CS" pitchFamily="2" charset="0"/>
          </a:endParaRPr>
        </a:p>
      </xdr:txBody>
    </xdr:sp>
    <xdr:clientData/>
  </xdr:twoCellAnchor>
  <xdr:twoCellAnchor>
    <xdr:from>
      <xdr:col>36</xdr:col>
      <xdr:colOff>273415</xdr:colOff>
      <xdr:row>11</xdr:row>
      <xdr:rowOff>45485</xdr:rowOff>
    </xdr:from>
    <xdr:to>
      <xdr:col>40</xdr:col>
      <xdr:colOff>6715</xdr:colOff>
      <xdr:row>20</xdr:row>
      <xdr:rowOff>145408</xdr:rowOff>
    </xdr:to>
    <xdr:grpSp>
      <xdr:nvGrpSpPr>
        <xdr:cNvPr id="52" name="Agrupar 51">
          <a:extLst>
            <a:ext uri="{FF2B5EF4-FFF2-40B4-BE49-F238E27FC236}">
              <a16:creationId xmlns:a16="http://schemas.microsoft.com/office/drawing/2014/main" id="{22BED254-0641-4762-8EDE-31B7EF572CCD}"/>
            </a:ext>
          </a:extLst>
        </xdr:cNvPr>
        <xdr:cNvGrpSpPr/>
      </xdr:nvGrpSpPr>
      <xdr:grpSpPr>
        <a:xfrm rot="16200000">
          <a:off x="10415203" y="4715072"/>
          <a:ext cx="3186023" cy="952500"/>
          <a:chOff x="16152958" y="3433959"/>
          <a:chExt cx="3135223" cy="996950"/>
        </a:xfrm>
        <a:noFill/>
      </xdr:grpSpPr>
      <xdr:sp macro="" textlink="">
        <xdr:nvSpPr>
          <xdr:cNvPr id="53" name="Retângulo 52">
            <a:extLst>
              <a:ext uri="{FF2B5EF4-FFF2-40B4-BE49-F238E27FC236}">
                <a16:creationId xmlns:a16="http://schemas.microsoft.com/office/drawing/2014/main" id="{6FE6E8CA-E7B3-ED8C-873C-2042BDB81DB6}"/>
              </a:ext>
            </a:extLst>
          </xdr:cNvPr>
          <xdr:cNvSpPr/>
        </xdr:nvSpPr>
        <xdr:spPr>
          <a:xfrm>
            <a:off x="16152958" y="3492575"/>
            <a:ext cx="3135223" cy="882973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  <xdr:sp macro="" textlink="">
        <xdr:nvSpPr>
          <xdr:cNvPr id="54" name="Retângulo 53">
            <a:extLst>
              <a:ext uri="{FF2B5EF4-FFF2-40B4-BE49-F238E27FC236}">
                <a16:creationId xmlns:a16="http://schemas.microsoft.com/office/drawing/2014/main" id="{61981C69-88F6-C8CC-165C-D4E51D2AD23D}"/>
              </a:ext>
            </a:extLst>
          </xdr:cNvPr>
          <xdr:cNvSpPr/>
        </xdr:nvSpPr>
        <xdr:spPr>
          <a:xfrm>
            <a:off x="16645328" y="3433959"/>
            <a:ext cx="245696" cy="996950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  <xdr:sp macro="" textlink="">
        <xdr:nvSpPr>
          <xdr:cNvPr id="55" name="Retângulo 54">
            <a:extLst>
              <a:ext uri="{FF2B5EF4-FFF2-40B4-BE49-F238E27FC236}">
                <a16:creationId xmlns:a16="http://schemas.microsoft.com/office/drawing/2014/main" id="{6716278F-7A6C-50F0-7004-5C74625BA89F}"/>
              </a:ext>
            </a:extLst>
          </xdr:cNvPr>
          <xdr:cNvSpPr/>
        </xdr:nvSpPr>
        <xdr:spPr>
          <a:xfrm>
            <a:off x="18482676" y="3433959"/>
            <a:ext cx="255221" cy="996950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</xdr:grpSp>
    <xdr:clientData/>
  </xdr:twoCellAnchor>
  <xdr:twoCellAnchor>
    <xdr:from>
      <xdr:col>33</xdr:col>
      <xdr:colOff>84791</xdr:colOff>
      <xdr:row>16</xdr:row>
      <xdr:rowOff>130735</xdr:rowOff>
    </xdr:from>
    <xdr:to>
      <xdr:col>34</xdr:col>
      <xdr:colOff>155198</xdr:colOff>
      <xdr:row>17</xdr:row>
      <xdr:rowOff>294668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664DB542-EC1B-4256-AB17-D96DDD594A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6825947">
          <a:off x="10720316" y="5462285"/>
          <a:ext cx="510008" cy="381557"/>
        </a:xfrm>
        <a:prstGeom prst="rect">
          <a:avLst/>
        </a:prstGeom>
      </xdr:spPr>
    </xdr:pic>
    <xdr:clientData/>
  </xdr:twoCellAnchor>
  <xdr:twoCellAnchor>
    <xdr:from>
      <xdr:col>41</xdr:col>
      <xdr:colOff>87966</xdr:colOff>
      <xdr:row>19</xdr:row>
      <xdr:rowOff>141318</xdr:rowOff>
    </xdr:from>
    <xdr:to>
      <xdr:col>42</xdr:col>
      <xdr:colOff>152023</xdr:colOff>
      <xdr:row>20</xdr:row>
      <xdr:rowOff>311601</xdr:rowOff>
    </xdr:to>
    <xdr:pic>
      <xdr:nvPicPr>
        <xdr:cNvPr id="57" name="Imagem 56">
          <a:extLst>
            <a:ext uri="{FF2B5EF4-FFF2-40B4-BE49-F238E27FC236}">
              <a16:creationId xmlns:a16="http://schemas.microsoft.com/office/drawing/2014/main" id="{8B8DE488-D7B7-4E83-9507-358CF335829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18742973">
          <a:off x="13230153" y="6506331"/>
          <a:ext cx="513183" cy="381557"/>
        </a:xfrm>
        <a:prstGeom prst="rect">
          <a:avLst/>
        </a:prstGeom>
      </xdr:spPr>
    </xdr:pic>
    <xdr:clientData/>
  </xdr:twoCellAnchor>
  <xdr:twoCellAnchor>
    <xdr:from>
      <xdr:col>41</xdr:col>
      <xdr:colOff>84791</xdr:colOff>
      <xdr:row>16</xdr:row>
      <xdr:rowOff>85227</xdr:rowOff>
    </xdr:from>
    <xdr:to>
      <xdr:col>42</xdr:col>
      <xdr:colOff>152023</xdr:colOff>
      <xdr:row>17</xdr:row>
      <xdr:rowOff>255510</xdr:rowOff>
    </xdr:to>
    <xdr:pic>
      <xdr:nvPicPr>
        <xdr:cNvPr id="58" name="Imagem 57">
          <a:extLst>
            <a:ext uri="{FF2B5EF4-FFF2-40B4-BE49-F238E27FC236}">
              <a16:creationId xmlns:a16="http://schemas.microsoft.com/office/drawing/2014/main" id="{A1DE35CB-E97E-4025-AC8C-8BB6DD4F6BD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18742973">
          <a:off x="13231740" y="5423128"/>
          <a:ext cx="513183" cy="378382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C9AB3F61-7DA4-455E-B856-8B49C3263AA9}"/>
            </a:ext>
          </a:extLst>
        </xdr:cNvPr>
        <xdr:cNvSpPr txBox="1">
          <a:spLocks noChangeArrowheads="1"/>
        </xdr:cNvSpPr>
      </xdr:nvSpPr>
      <xdr:spPr bwMode="auto">
        <a:xfrm>
          <a:off x="1446847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A24CF608-A4E9-4501-A784-950F6676C453}"/>
            </a:ext>
          </a:extLst>
        </xdr:cNvPr>
        <xdr:cNvSpPr txBox="1">
          <a:spLocks noChangeArrowheads="1"/>
        </xdr:cNvSpPr>
      </xdr:nvSpPr>
      <xdr:spPr bwMode="auto">
        <a:xfrm>
          <a:off x="14468475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42DE20DE-BF35-4A69-BB6D-0388C8D7475B}"/>
            </a:ext>
          </a:extLst>
        </xdr:cNvPr>
        <xdr:cNvSpPr txBox="1">
          <a:spLocks noChangeArrowheads="1"/>
        </xdr:cNvSpPr>
      </xdr:nvSpPr>
      <xdr:spPr bwMode="auto">
        <a:xfrm>
          <a:off x="14468475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8736EC7D-5594-4093-82AE-F44D53E846D9}"/>
            </a:ext>
          </a:extLst>
        </xdr:cNvPr>
        <xdr:cNvSpPr txBox="1">
          <a:spLocks noChangeArrowheads="1"/>
        </xdr:cNvSpPr>
      </xdr:nvSpPr>
      <xdr:spPr bwMode="auto">
        <a:xfrm>
          <a:off x="1446847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AA1D8033-7648-47EE-BF6E-9F32875705D2}"/>
            </a:ext>
          </a:extLst>
        </xdr:cNvPr>
        <xdr:cNvSpPr txBox="1">
          <a:spLocks noChangeArrowheads="1"/>
        </xdr:cNvSpPr>
      </xdr:nvSpPr>
      <xdr:spPr bwMode="auto">
        <a:xfrm>
          <a:off x="14468475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BA2B2C95-5DDE-41E2-96D7-6583BF61B453}"/>
            </a:ext>
          </a:extLst>
        </xdr:cNvPr>
        <xdr:cNvSpPr txBox="1">
          <a:spLocks noChangeArrowheads="1"/>
        </xdr:cNvSpPr>
      </xdr:nvSpPr>
      <xdr:spPr bwMode="auto">
        <a:xfrm>
          <a:off x="14468475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D0D224C0-4D2A-43AE-8AD5-5E9E61A01F05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2766FD9A-E893-48A7-B3DE-D8248D0481E5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0" name="Text Box 16">
          <a:extLst>
            <a:ext uri="{FF2B5EF4-FFF2-40B4-BE49-F238E27FC236}">
              <a16:creationId xmlns:a16="http://schemas.microsoft.com/office/drawing/2014/main" id="{0F794D67-B05B-4015-ACDF-A1FC93320BFB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1" name="Text Box 17">
          <a:extLst>
            <a:ext uri="{FF2B5EF4-FFF2-40B4-BE49-F238E27FC236}">
              <a16:creationId xmlns:a16="http://schemas.microsoft.com/office/drawing/2014/main" id="{30C7B2A3-8775-4478-8C29-F0F38C03DC75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40</xdr:col>
      <xdr:colOff>28575</xdr:colOff>
      <xdr:row>0</xdr:row>
      <xdr:rowOff>47625</xdr:rowOff>
    </xdr:from>
    <xdr:to>
      <xdr:col>43</xdr:col>
      <xdr:colOff>295275</xdr:colOff>
      <xdr:row>0</xdr:row>
      <xdr:rowOff>409575</xdr:rowOff>
    </xdr:to>
    <xdr:pic>
      <xdr:nvPicPr>
        <xdr:cNvPr id="12" name="Picture 26" descr="Logo_TOS_ohne Text mit Headline">
          <a:extLst>
            <a:ext uri="{FF2B5EF4-FFF2-40B4-BE49-F238E27FC236}">
              <a16:creationId xmlns:a16="http://schemas.microsoft.com/office/drawing/2014/main" id="{A51EC4D4-661B-484D-92F5-78A62C6BF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2250" y="44450"/>
          <a:ext cx="120967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3" name="Text Box 36">
          <a:extLst>
            <a:ext uri="{FF2B5EF4-FFF2-40B4-BE49-F238E27FC236}">
              <a16:creationId xmlns:a16="http://schemas.microsoft.com/office/drawing/2014/main" id="{4DC4D667-439D-48BA-97BA-69310648AF52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4" name="Text Box 37">
          <a:extLst>
            <a:ext uri="{FF2B5EF4-FFF2-40B4-BE49-F238E27FC236}">
              <a16:creationId xmlns:a16="http://schemas.microsoft.com/office/drawing/2014/main" id="{23C6CDB1-06D4-4BF3-8327-E792015656CC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5" name="Text Box 38">
          <a:extLst>
            <a:ext uri="{FF2B5EF4-FFF2-40B4-BE49-F238E27FC236}">
              <a16:creationId xmlns:a16="http://schemas.microsoft.com/office/drawing/2014/main" id="{C546E21C-4C51-40FA-A6FF-05D0ACB83A12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6" name="Text Box 39">
          <a:extLst>
            <a:ext uri="{FF2B5EF4-FFF2-40B4-BE49-F238E27FC236}">
              <a16:creationId xmlns:a16="http://schemas.microsoft.com/office/drawing/2014/main" id="{2B2F818F-B30B-4CFB-899B-33DC370270EE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7" name="Text Box 54">
          <a:extLst>
            <a:ext uri="{FF2B5EF4-FFF2-40B4-BE49-F238E27FC236}">
              <a16:creationId xmlns:a16="http://schemas.microsoft.com/office/drawing/2014/main" id="{75BCA7B5-76FE-4647-89B3-4055261CE983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8" name="Text Box 55">
          <a:extLst>
            <a:ext uri="{FF2B5EF4-FFF2-40B4-BE49-F238E27FC236}">
              <a16:creationId xmlns:a16="http://schemas.microsoft.com/office/drawing/2014/main" id="{5D62532B-0D15-4077-AE03-5A1173499F69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9" name="Text Box 56">
          <a:extLst>
            <a:ext uri="{FF2B5EF4-FFF2-40B4-BE49-F238E27FC236}">
              <a16:creationId xmlns:a16="http://schemas.microsoft.com/office/drawing/2014/main" id="{2EDE2DE0-0FB1-4EF9-AA83-E254266E848E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0" name="Text Box 57">
          <a:extLst>
            <a:ext uri="{FF2B5EF4-FFF2-40B4-BE49-F238E27FC236}">
              <a16:creationId xmlns:a16="http://schemas.microsoft.com/office/drawing/2014/main" id="{F8ADBBB2-F58A-4BF1-83C5-47A35F9A8C5F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1" name="Text Box 58">
          <a:extLst>
            <a:ext uri="{FF2B5EF4-FFF2-40B4-BE49-F238E27FC236}">
              <a16:creationId xmlns:a16="http://schemas.microsoft.com/office/drawing/2014/main" id="{B6377DED-DDF6-46C1-B6A0-9C2434BF1853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2" name="Text Box 59">
          <a:extLst>
            <a:ext uri="{FF2B5EF4-FFF2-40B4-BE49-F238E27FC236}">
              <a16:creationId xmlns:a16="http://schemas.microsoft.com/office/drawing/2014/main" id="{37AC7422-2704-4756-8BD1-BBA6BA756F4E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3" name="Text Box 60">
          <a:extLst>
            <a:ext uri="{FF2B5EF4-FFF2-40B4-BE49-F238E27FC236}">
              <a16:creationId xmlns:a16="http://schemas.microsoft.com/office/drawing/2014/main" id="{3BDC7E9B-02B5-4F40-AA42-A05B0C64C296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4" name="Text Box 61">
          <a:extLst>
            <a:ext uri="{FF2B5EF4-FFF2-40B4-BE49-F238E27FC236}">
              <a16:creationId xmlns:a16="http://schemas.microsoft.com/office/drawing/2014/main" id="{EF3F6F72-CAF9-435B-8239-D2D286A32550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1</xdr:col>
      <xdr:colOff>76200</xdr:colOff>
      <xdr:row>0</xdr:row>
      <xdr:rowOff>76200</xdr:rowOff>
    </xdr:from>
    <xdr:to>
      <xdr:col>7</xdr:col>
      <xdr:colOff>104775</xdr:colOff>
      <xdr:row>0</xdr:row>
      <xdr:rowOff>361950</xdr:rowOff>
    </xdr:to>
    <xdr:pic>
      <xdr:nvPicPr>
        <xdr:cNvPr id="25" name="Picture 62" descr="Logo MB horizontal_Positive em baixa">
          <a:extLst>
            <a:ext uri="{FF2B5EF4-FFF2-40B4-BE49-F238E27FC236}">
              <a16:creationId xmlns:a16="http://schemas.microsoft.com/office/drawing/2014/main" id="{999F05EC-BB65-46BE-865E-5D951A6CE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76200"/>
          <a:ext cx="19304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252494</xdr:colOff>
      <xdr:row>19</xdr:row>
      <xdr:rowOff>226927</xdr:rowOff>
    </xdr:from>
    <xdr:to>
      <xdr:col>31</xdr:col>
      <xdr:colOff>214395</xdr:colOff>
      <xdr:row>20</xdr:row>
      <xdr:rowOff>179302</xdr:rowOff>
    </xdr:to>
    <xdr:sp macro="" textlink="">
      <xdr:nvSpPr>
        <xdr:cNvPr id="26" name="Rectangle 65">
          <a:extLst>
            <a:ext uri="{FF2B5EF4-FFF2-40B4-BE49-F238E27FC236}">
              <a16:creationId xmlns:a16="http://schemas.microsoft.com/office/drawing/2014/main" id="{CCE4670F-FB61-43E4-8ECE-7B634F9FD09C}"/>
            </a:ext>
          </a:extLst>
        </xdr:cNvPr>
        <xdr:cNvSpPr>
          <a:spLocks noChangeArrowheads="1"/>
        </xdr:cNvSpPr>
      </xdr:nvSpPr>
      <xdr:spPr bwMode="auto">
        <a:xfrm>
          <a:off x="9694944" y="6522952"/>
          <a:ext cx="590551" cy="298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Máquina </a:t>
          </a:r>
        </a:p>
      </xdr:txBody>
    </xdr:sp>
    <xdr:clientData/>
  </xdr:twoCellAnchor>
  <xdr:twoCellAnchor>
    <xdr:from>
      <xdr:col>29</xdr:col>
      <xdr:colOff>236615</xdr:colOff>
      <xdr:row>21</xdr:row>
      <xdr:rowOff>136364</xdr:rowOff>
    </xdr:from>
    <xdr:to>
      <xdr:col>31</xdr:col>
      <xdr:colOff>252490</xdr:colOff>
      <xdr:row>22</xdr:row>
      <xdr:rowOff>88738</xdr:rowOff>
    </xdr:to>
    <xdr:sp macro="" textlink="">
      <xdr:nvSpPr>
        <xdr:cNvPr id="27" name="Rectangle 66">
          <a:extLst>
            <a:ext uri="{FF2B5EF4-FFF2-40B4-BE49-F238E27FC236}">
              <a16:creationId xmlns:a16="http://schemas.microsoft.com/office/drawing/2014/main" id="{A35B39D2-7358-4D36-8EAA-F7306AC94F4B}"/>
            </a:ext>
          </a:extLst>
        </xdr:cNvPr>
        <xdr:cNvSpPr>
          <a:spLocks noChangeArrowheads="1"/>
        </xdr:cNvSpPr>
      </xdr:nvSpPr>
      <xdr:spPr bwMode="auto">
        <a:xfrm>
          <a:off x="9679065" y="7118189"/>
          <a:ext cx="644525" cy="29209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Peça </a:t>
          </a:r>
        </a:p>
      </xdr:txBody>
    </xdr:sp>
    <xdr:clientData/>
  </xdr:twoCellAnchor>
  <xdr:twoCellAnchor>
    <xdr:from>
      <xdr:col>29</xdr:col>
      <xdr:colOff>255666</xdr:colOff>
      <xdr:row>15</xdr:row>
      <xdr:rowOff>257770</xdr:rowOff>
    </xdr:from>
    <xdr:to>
      <xdr:col>31</xdr:col>
      <xdr:colOff>236163</xdr:colOff>
      <xdr:row>16</xdr:row>
      <xdr:rowOff>301766</xdr:rowOff>
    </xdr:to>
    <xdr:grpSp>
      <xdr:nvGrpSpPr>
        <xdr:cNvPr id="28" name="Grupo 3">
          <a:extLst>
            <a:ext uri="{FF2B5EF4-FFF2-40B4-BE49-F238E27FC236}">
              <a16:creationId xmlns:a16="http://schemas.microsoft.com/office/drawing/2014/main" id="{D4BF63C5-EEF8-4338-A80F-673B40A4250F}"/>
            </a:ext>
          </a:extLst>
        </xdr:cNvPr>
        <xdr:cNvGrpSpPr/>
      </xdr:nvGrpSpPr>
      <xdr:grpSpPr>
        <a:xfrm>
          <a:off x="9380616" y="5182195"/>
          <a:ext cx="590097" cy="386896"/>
          <a:chOff x="11239500" y="7077075"/>
          <a:chExt cx="609600" cy="400050"/>
        </a:xfrm>
      </xdr:grpSpPr>
      <xdr:sp macro="" textlink="">
        <xdr:nvSpPr>
          <xdr:cNvPr id="29" name="AutoShape 68">
            <a:extLst>
              <a:ext uri="{FF2B5EF4-FFF2-40B4-BE49-F238E27FC236}">
                <a16:creationId xmlns:a16="http://schemas.microsoft.com/office/drawing/2014/main" id="{89A104FB-296B-8F4B-EE98-F59061500EAA}"/>
              </a:ext>
            </a:extLst>
          </xdr:cNvPr>
          <xdr:cNvSpPr>
            <a:spLocks noChangeArrowheads="1"/>
          </xdr:cNvSpPr>
        </xdr:nvSpPr>
        <xdr:spPr bwMode="auto">
          <a:xfrm>
            <a:off x="11439526" y="7077075"/>
            <a:ext cx="180975" cy="200025"/>
          </a:xfrm>
          <a:prstGeom prst="plus">
            <a:avLst>
              <a:gd name="adj" fmla="val 32000"/>
            </a:avLst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0" name="Text Box 69">
            <a:extLst>
              <a:ext uri="{FF2B5EF4-FFF2-40B4-BE49-F238E27FC236}">
                <a16:creationId xmlns:a16="http://schemas.microsoft.com/office/drawing/2014/main" id="{FFDB079D-BEE2-3E16-9041-DC044A421CC3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239500" y="7305675"/>
            <a:ext cx="6096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Segurança</a:t>
            </a:r>
          </a:p>
        </xdr:txBody>
      </xdr:sp>
    </xdr:grpSp>
    <xdr:clientData/>
  </xdr:twoCellAnchor>
  <xdr:twoCellAnchor>
    <xdr:from>
      <xdr:col>29</xdr:col>
      <xdr:colOff>274264</xdr:colOff>
      <xdr:row>13</xdr:row>
      <xdr:rowOff>288159</xdr:rowOff>
    </xdr:from>
    <xdr:to>
      <xdr:col>31</xdr:col>
      <xdr:colOff>216661</xdr:colOff>
      <xdr:row>15</xdr:row>
      <xdr:rowOff>9363</xdr:rowOff>
    </xdr:to>
    <xdr:grpSp>
      <xdr:nvGrpSpPr>
        <xdr:cNvPr id="31" name="Grupo 2">
          <a:extLst>
            <a:ext uri="{FF2B5EF4-FFF2-40B4-BE49-F238E27FC236}">
              <a16:creationId xmlns:a16="http://schemas.microsoft.com/office/drawing/2014/main" id="{7340C3B1-1D4D-4F07-B5BF-32EFBF047B95}"/>
            </a:ext>
          </a:extLst>
        </xdr:cNvPr>
        <xdr:cNvGrpSpPr/>
      </xdr:nvGrpSpPr>
      <xdr:grpSpPr>
        <a:xfrm>
          <a:off x="9399214" y="4526784"/>
          <a:ext cx="551997" cy="407004"/>
          <a:chOff x="10391775" y="7086600"/>
          <a:chExt cx="581025" cy="409575"/>
        </a:xfrm>
      </xdr:grpSpPr>
      <xdr:sp macro="" textlink="">
        <xdr:nvSpPr>
          <xdr:cNvPr id="32" name="AutoShape 71">
            <a:extLst>
              <a:ext uri="{FF2B5EF4-FFF2-40B4-BE49-F238E27FC236}">
                <a16:creationId xmlns:a16="http://schemas.microsoft.com/office/drawing/2014/main" id="{BC171BEF-1A99-DD3E-E53C-5CF482ADE429}"/>
              </a:ext>
            </a:extLst>
          </xdr:cNvPr>
          <xdr:cNvSpPr>
            <a:spLocks noChangeArrowheads="1"/>
          </xdr:cNvSpPr>
        </xdr:nvSpPr>
        <xdr:spPr bwMode="auto">
          <a:xfrm>
            <a:off x="10580915" y="7086600"/>
            <a:ext cx="200025" cy="200025"/>
          </a:xfrm>
          <a:prstGeom prst="diamond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3" name="Text Box 72">
            <a:extLst>
              <a:ext uri="{FF2B5EF4-FFF2-40B4-BE49-F238E27FC236}">
                <a16:creationId xmlns:a16="http://schemas.microsoft.com/office/drawing/2014/main" id="{50D4A3EA-5A09-5A6E-4DE0-92DB0227358F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91775" y="7324725"/>
            <a:ext cx="5810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Qualidade</a:t>
            </a:r>
          </a:p>
        </xdr:txBody>
      </xdr:sp>
    </xdr:grpSp>
    <xdr:clientData/>
  </xdr:twoCellAnchor>
  <xdr:twoCellAnchor>
    <xdr:from>
      <xdr:col>30</xdr:col>
      <xdr:colOff>1213</xdr:colOff>
      <xdr:row>17</xdr:row>
      <xdr:rowOff>196991</xdr:rowOff>
    </xdr:from>
    <xdr:to>
      <xdr:col>31</xdr:col>
      <xdr:colOff>159963</xdr:colOff>
      <xdr:row>18</xdr:row>
      <xdr:rowOff>269563</xdr:rowOff>
    </xdr:to>
    <xdr:grpSp>
      <xdr:nvGrpSpPr>
        <xdr:cNvPr id="34" name="Grupo 4">
          <a:extLst>
            <a:ext uri="{FF2B5EF4-FFF2-40B4-BE49-F238E27FC236}">
              <a16:creationId xmlns:a16="http://schemas.microsoft.com/office/drawing/2014/main" id="{AF7E6FC6-6BFE-4EBB-81F6-B6B815465871}"/>
            </a:ext>
          </a:extLst>
        </xdr:cNvPr>
        <xdr:cNvGrpSpPr/>
      </xdr:nvGrpSpPr>
      <xdr:grpSpPr>
        <a:xfrm>
          <a:off x="9430963" y="5807216"/>
          <a:ext cx="463550" cy="415472"/>
          <a:chOff x="12153900" y="7086600"/>
          <a:chExt cx="466725" cy="409575"/>
        </a:xfrm>
      </xdr:grpSpPr>
      <xdr:sp macro="" textlink="">
        <xdr:nvSpPr>
          <xdr:cNvPr id="35" name="Oval 74" descr="Diagonal para cima clara">
            <a:extLst>
              <a:ext uri="{FF2B5EF4-FFF2-40B4-BE49-F238E27FC236}">
                <a16:creationId xmlns:a16="http://schemas.microsoft.com/office/drawing/2014/main" id="{25A90B0A-6319-B17D-284C-F48796E44EA8}"/>
              </a:ext>
            </a:extLst>
          </xdr:cNvPr>
          <xdr:cNvSpPr>
            <a:spLocks noChangeArrowheads="1"/>
          </xdr:cNvSpPr>
        </xdr:nvSpPr>
        <xdr:spPr bwMode="auto">
          <a:xfrm>
            <a:off x="12281808" y="7086600"/>
            <a:ext cx="200025" cy="200025"/>
          </a:xfrm>
          <a:prstGeom prst="ellipse">
            <a:avLst/>
          </a:prstGeom>
          <a:pattFill prst="ltUpDiag">
            <a:fgClr>
              <a:srgbClr val="000000"/>
            </a:fgClr>
            <a:bgClr>
              <a:srgbClr val="FFFFFF"/>
            </a:bgClr>
          </a:patt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" name="Text Box 75">
            <a:extLst>
              <a:ext uri="{FF2B5EF4-FFF2-40B4-BE49-F238E27FC236}">
                <a16:creationId xmlns:a16="http://schemas.microsoft.com/office/drawing/2014/main" id="{A586A24B-A718-209B-6E18-5B5B7B81F63B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153900" y="7324725"/>
            <a:ext cx="4667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Estoque</a:t>
            </a:r>
          </a:p>
        </xdr:txBody>
      </xdr:sp>
    </xdr:grpSp>
    <xdr:clientData/>
  </xdr:twoCellAnchor>
  <xdr:twoCellAnchor>
    <xdr:from>
      <xdr:col>29</xdr:col>
      <xdr:colOff>98274</xdr:colOff>
      <xdr:row>6</xdr:row>
      <xdr:rowOff>46567</xdr:rowOff>
    </xdr:from>
    <xdr:to>
      <xdr:col>32</xdr:col>
      <xdr:colOff>206678</xdr:colOff>
      <xdr:row>7</xdr:row>
      <xdr:rowOff>121409</xdr:rowOff>
    </xdr:to>
    <xdr:grpSp>
      <xdr:nvGrpSpPr>
        <xdr:cNvPr id="37" name="Grupo 5">
          <a:extLst>
            <a:ext uri="{FF2B5EF4-FFF2-40B4-BE49-F238E27FC236}">
              <a16:creationId xmlns:a16="http://schemas.microsoft.com/office/drawing/2014/main" id="{62C39E36-B657-407C-83C2-C8F92145BA82}"/>
            </a:ext>
          </a:extLst>
        </xdr:cNvPr>
        <xdr:cNvGrpSpPr/>
      </xdr:nvGrpSpPr>
      <xdr:grpSpPr>
        <a:xfrm>
          <a:off x="9223224" y="1884892"/>
          <a:ext cx="1022804" cy="417742"/>
          <a:chOff x="9505950" y="6630927"/>
          <a:chExt cx="1038225" cy="246123"/>
        </a:xfrm>
      </xdr:grpSpPr>
      <xdr:sp macro="" textlink="">
        <xdr:nvSpPr>
          <xdr:cNvPr id="38" name="Text Box 77">
            <a:extLst>
              <a:ext uri="{FF2B5EF4-FFF2-40B4-BE49-F238E27FC236}">
                <a16:creationId xmlns:a16="http://schemas.microsoft.com/office/drawing/2014/main" id="{233D2C4B-7683-397F-707A-BA4CC6472A36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05950" y="6705600"/>
            <a:ext cx="1038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Fluxo do Processo</a:t>
            </a:r>
          </a:p>
        </xdr:txBody>
      </xdr:sp>
      <xdr:sp macro="" textlink="">
        <xdr:nvSpPr>
          <xdr:cNvPr id="39" name="Line 78">
            <a:extLst>
              <a:ext uri="{FF2B5EF4-FFF2-40B4-BE49-F238E27FC236}">
                <a16:creationId xmlns:a16="http://schemas.microsoft.com/office/drawing/2014/main" id="{53471771-DA3A-E203-AF26-24AC2EF000B6}"/>
              </a:ext>
            </a:extLst>
          </xdr:cNvPr>
          <xdr:cNvSpPr>
            <a:spLocks noChangeShapeType="1"/>
          </xdr:cNvSpPr>
        </xdr:nvSpPr>
        <xdr:spPr bwMode="auto">
          <a:xfrm flipH="1">
            <a:off x="9733303" y="6630927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254656</xdr:colOff>
      <xdr:row>8</xdr:row>
      <xdr:rowOff>126624</xdr:rowOff>
    </xdr:from>
    <xdr:to>
      <xdr:col>31</xdr:col>
      <xdr:colOff>197889</xdr:colOff>
      <xdr:row>9</xdr:row>
      <xdr:rowOff>200633</xdr:rowOff>
    </xdr:to>
    <xdr:grpSp>
      <xdr:nvGrpSpPr>
        <xdr:cNvPr id="40" name="Grupo 6">
          <a:extLst>
            <a:ext uri="{FF2B5EF4-FFF2-40B4-BE49-F238E27FC236}">
              <a16:creationId xmlns:a16="http://schemas.microsoft.com/office/drawing/2014/main" id="{40439836-65EE-467B-B0F9-869FA64D7310}"/>
            </a:ext>
          </a:extLst>
        </xdr:cNvPr>
        <xdr:cNvGrpSpPr/>
      </xdr:nvGrpSpPr>
      <xdr:grpSpPr>
        <a:xfrm>
          <a:off x="9379606" y="2650749"/>
          <a:ext cx="552833" cy="416909"/>
          <a:chOff x="10992532" y="6636576"/>
          <a:chExt cx="523875" cy="240474"/>
        </a:xfrm>
      </xdr:grpSpPr>
      <xdr:sp macro="" textlink="">
        <xdr:nvSpPr>
          <xdr:cNvPr id="41" name="Text Box 80">
            <a:extLst>
              <a:ext uri="{FF2B5EF4-FFF2-40B4-BE49-F238E27FC236}">
                <a16:creationId xmlns:a16="http://schemas.microsoft.com/office/drawing/2014/main" id="{FBE61CC7-7B9D-DDEB-1DB4-539EDCE0D721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020425" y="6705600"/>
            <a:ext cx="4953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Retorno </a:t>
            </a:r>
          </a:p>
        </xdr:txBody>
      </xdr:sp>
      <xdr:sp macro="" textlink="">
        <xdr:nvSpPr>
          <xdr:cNvPr id="42" name="Line 81">
            <a:extLst>
              <a:ext uri="{FF2B5EF4-FFF2-40B4-BE49-F238E27FC236}">
                <a16:creationId xmlns:a16="http://schemas.microsoft.com/office/drawing/2014/main" id="{34208155-1C65-74CE-A1CE-CF68081ACE94}"/>
              </a:ext>
            </a:extLst>
          </xdr:cNvPr>
          <xdr:cNvSpPr>
            <a:spLocks noChangeShapeType="1"/>
          </xdr:cNvSpPr>
        </xdr:nvSpPr>
        <xdr:spPr bwMode="auto">
          <a:xfrm flipH="1">
            <a:off x="10992532" y="6636576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46567</xdr:colOff>
      <xdr:row>10</xdr:row>
      <xdr:rowOff>86018</xdr:rowOff>
    </xdr:from>
    <xdr:to>
      <xdr:col>32</xdr:col>
      <xdr:colOff>107799</xdr:colOff>
      <xdr:row>11</xdr:row>
      <xdr:rowOff>28415</xdr:rowOff>
    </xdr:to>
    <xdr:grpSp>
      <xdr:nvGrpSpPr>
        <xdr:cNvPr id="43" name="Group 82">
          <a:extLst>
            <a:ext uri="{FF2B5EF4-FFF2-40B4-BE49-F238E27FC236}">
              <a16:creationId xmlns:a16="http://schemas.microsoft.com/office/drawing/2014/main" id="{2C237C4E-F7BD-4CC7-BD6E-C8243F7BEF44}"/>
            </a:ext>
          </a:extLst>
        </xdr:cNvPr>
        <xdr:cNvGrpSpPr>
          <a:grpSpLocks/>
        </xdr:cNvGrpSpPr>
      </xdr:nvGrpSpPr>
      <xdr:grpSpPr bwMode="auto">
        <a:xfrm>
          <a:off x="9171517" y="3295943"/>
          <a:ext cx="975632" cy="285297"/>
          <a:chOff x="1524" y="755"/>
          <a:chExt cx="103" cy="30"/>
        </a:xfrm>
      </xdr:grpSpPr>
      <xdr:sp macro="" textlink="">
        <xdr:nvSpPr>
          <xdr:cNvPr id="44" name="Line 83">
            <a:extLst>
              <a:ext uri="{FF2B5EF4-FFF2-40B4-BE49-F238E27FC236}">
                <a16:creationId xmlns:a16="http://schemas.microsoft.com/office/drawing/2014/main" id="{0045A461-B00B-5344-2870-A0F7CCDA5F72}"/>
              </a:ext>
            </a:extLst>
          </xdr:cNvPr>
          <xdr:cNvSpPr>
            <a:spLocks noChangeShapeType="1"/>
          </xdr:cNvSpPr>
        </xdr:nvSpPr>
        <xdr:spPr bwMode="auto">
          <a:xfrm flipH="1">
            <a:off x="1547" y="755"/>
            <a:ext cx="5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DotDot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Text Box 84">
            <a:extLst>
              <a:ext uri="{FF2B5EF4-FFF2-40B4-BE49-F238E27FC236}">
                <a16:creationId xmlns:a16="http://schemas.microsoft.com/office/drawing/2014/main" id="{5F71923B-AC0D-2054-0638-2BDA4AC87A62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24" y="767"/>
            <a:ext cx="103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0p. Frequenciada</a:t>
            </a:r>
          </a:p>
        </xdr:txBody>
      </xdr:sp>
    </xdr:grpSp>
    <xdr:clientData/>
  </xdr:twoCellAnchor>
  <xdr:twoCellAnchor>
    <xdr:from>
      <xdr:col>29</xdr:col>
      <xdr:colOff>216211</xdr:colOff>
      <xdr:row>11</xdr:row>
      <xdr:rowOff>314920</xdr:rowOff>
    </xdr:from>
    <xdr:to>
      <xdr:col>31</xdr:col>
      <xdr:colOff>260208</xdr:colOff>
      <xdr:row>13</xdr:row>
      <xdr:rowOff>86924</xdr:rowOff>
    </xdr:to>
    <xdr:grpSp>
      <xdr:nvGrpSpPr>
        <xdr:cNvPr id="46" name="Grupo 1">
          <a:extLst>
            <a:ext uri="{FF2B5EF4-FFF2-40B4-BE49-F238E27FC236}">
              <a16:creationId xmlns:a16="http://schemas.microsoft.com/office/drawing/2014/main" id="{18A3E5A8-4073-4803-843F-FED2C1755BE8}"/>
            </a:ext>
          </a:extLst>
        </xdr:cNvPr>
        <xdr:cNvGrpSpPr/>
      </xdr:nvGrpSpPr>
      <xdr:grpSpPr>
        <a:xfrm>
          <a:off x="9341161" y="3867745"/>
          <a:ext cx="653597" cy="457804"/>
          <a:chOff x="9477375" y="7048500"/>
          <a:chExt cx="657225" cy="447675"/>
        </a:xfrm>
      </xdr:grpSpPr>
      <xdr:sp macro="" textlink="">
        <xdr:nvSpPr>
          <xdr:cNvPr id="47" name="Oval 86">
            <a:extLst>
              <a:ext uri="{FF2B5EF4-FFF2-40B4-BE49-F238E27FC236}">
                <a16:creationId xmlns:a16="http://schemas.microsoft.com/office/drawing/2014/main" id="{0C16CC82-6D99-4BC2-E9E9-41BC1295A1EB}"/>
              </a:ext>
            </a:extLst>
          </xdr:cNvPr>
          <xdr:cNvSpPr>
            <a:spLocks noChangeArrowheads="1"/>
          </xdr:cNvSpPr>
        </xdr:nvSpPr>
        <xdr:spPr bwMode="auto">
          <a:xfrm>
            <a:off x="9682844" y="7048500"/>
            <a:ext cx="247650" cy="24765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pt-BR" sz="1000" b="0" i="0" u="none" strike="noStrike" baseline="0">
                <a:solidFill>
                  <a:srgbClr val="000000"/>
                </a:solidFill>
                <a:latin typeface="CorpoS"/>
              </a:rPr>
              <a:t>i</a:t>
            </a:r>
          </a:p>
        </xdr:txBody>
      </xdr:sp>
      <xdr:sp macro="" textlink="">
        <xdr:nvSpPr>
          <xdr:cNvPr id="48" name="Text Box 87">
            <a:extLst>
              <a:ext uri="{FF2B5EF4-FFF2-40B4-BE49-F238E27FC236}">
                <a16:creationId xmlns:a16="http://schemas.microsoft.com/office/drawing/2014/main" id="{82318F5C-5819-38D3-63BE-6AA0F9C6C2D6}"/>
              </a:ext>
            </a:extLst>
          </xdr:cNvPr>
          <xdr:cNvSpPr txBox="1">
            <a:spLocks noChangeArrowheads="1"/>
          </xdr:cNvSpPr>
        </xdr:nvSpPr>
        <xdr:spPr bwMode="auto">
          <a:xfrm>
            <a:off x="9477375" y="7324725"/>
            <a:ext cx="657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Informação</a:t>
            </a:r>
          </a:p>
        </xdr:txBody>
      </xdr:sp>
    </xdr:grpSp>
    <xdr:clientData/>
  </xdr:twoCellAnchor>
  <xdr:twoCellAnchor>
    <xdr:from>
      <xdr:col>33</xdr:col>
      <xdr:colOff>81616</xdr:colOff>
      <xdr:row>19</xdr:row>
      <xdr:rowOff>180476</xdr:rowOff>
    </xdr:from>
    <xdr:to>
      <xdr:col>34</xdr:col>
      <xdr:colOff>155198</xdr:colOff>
      <xdr:row>21</xdr:row>
      <xdr:rowOff>12092</xdr:rowOff>
    </xdr:to>
    <xdr:pic>
      <xdr:nvPicPr>
        <xdr:cNvPr id="49" name="Imagem 48">
          <a:extLst>
            <a:ext uri="{FF2B5EF4-FFF2-40B4-BE49-F238E27FC236}">
              <a16:creationId xmlns:a16="http://schemas.microsoft.com/office/drawing/2014/main" id="{2280B9FB-2549-4C85-88AA-F88EE1BE1BF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6825947">
          <a:off x="10718199" y="6542843"/>
          <a:ext cx="511066" cy="384732"/>
        </a:xfrm>
        <a:prstGeom prst="rect">
          <a:avLst/>
        </a:prstGeom>
      </xdr:spPr>
    </xdr:pic>
    <xdr:clientData/>
  </xdr:twoCellAnchor>
  <xdr:twoCellAnchor>
    <xdr:from>
      <xdr:col>32</xdr:col>
      <xdr:colOff>306548</xdr:colOff>
      <xdr:row>6</xdr:row>
      <xdr:rowOff>293158</xdr:rowOff>
    </xdr:from>
    <xdr:to>
      <xdr:col>44</xdr:col>
      <xdr:colOff>87272</xdr:colOff>
      <xdr:row>24</xdr:row>
      <xdr:rowOff>292337</xdr:rowOff>
    </xdr:to>
    <xdr:sp macro="" textlink="">
      <xdr:nvSpPr>
        <xdr:cNvPr id="50" name="Retângulo 49">
          <a:extLst>
            <a:ext uri="{FF2B5EF4-FFF2-40B4-BE49-F238E27FC236}">
              <a16:creationId xmlns:a16="http://schemas.microsoft.com/office/drawing/2014/main" id="{86E48FB5-617E-40F7-9885-E43F8D8D6EC8}"/>
            </a:ext>
          </a:extLst>
        </xdr:cNvPr>
        <xdr:cNvSpPr/>
      </xdr:nvSpPr>
      <xdr:spPr>
        <a:xfrm rot="10800000">
          <a:off x="10688798" y="2134658"/>
          <a:ext cx="3549449" cy="617137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124422</xdr:colOff>
      <xdr:row>6</xdr:row>
      <xdr:rowOff>285750</xdr:rowOff>
    </xdr:from>
    <xdr:to>
      <xdr:col>38</xdr:col>
      <xdr:colOff>170141</xdr:colOff>
      <xdr:row>24</xdr:row>
      <xdr:rowOff>257174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id="{556E71D7-C173-4C06-820D-36E3A6217A42}"/>
            </a:ext>
          </a:extLst>
        </xdr:cNvPr>
        <xdr:cNvSpPr/>
      </xdr:nvSpPr>
      <xdr:spPr>
        <a:xfrm rot="16200000">
          <a:off x="9340494" y="5173028"/>
          <a:ext cx="6146799" cy="4889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72000" tIns="72000" rIns="72000" bIns="72000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 sz="2000">
            <a:latin typeface="Daimler CS" pitchFamily="2" charset="0"/>
          </a:endParaRPr>
        </a:p>
      </xdr:txBody>
    </xdr:sp>
    <xdr:clientData/>
  </xdr:twoCellAnchor>
  <xdr:twoCellAnchor>
    <xdr:from>
      <xdr:col>36</xdr:col>
      <xdr:colOff>276590</xdr:colOff>
      <xdr:row>11</xdr:row>
      <xdr:rowOff>48660</xdr:rowOff>
    </xdr:from>
    <xdr:to>
      <xdr:col>40</xdr:col>
      <xdr:colOff>9890</xdr:colOff>
      <xdr:row>20</xdr:row>
      <xdr:rowOff>142233</xdr:rowOff>
    </xdr:to>
    <xdr:grpSp>
      <xdr:nvGrpSpPr>
        <xdr:cNvPr id="52" name="Agrupar 51">
          <a:extLst>
            <a:ext uri="{FF2B5EF4-FFF2-40B4-BE49-F238E27FC236}">
              <a16:creationId xmlns:a16="http://schemas.microsoft.com/office/drawing/2014/main" id="{8C9B9977-3998-4DFF-BE36-F003DB3D1EF9}"/>
            </a:ext>
          </a:extLst>
        </xdr:cNvPr>
        <xdr:cNvGrpSpPr/>
      </xdr:nvGrpSpPr>
      <xdr:grpSpPr>
        <a:xfrm rot="16200000">
          <a:off x="10421553" y="4715072"/>
          <a:ext cx="3179673" cy="952500"/>
          <a:chOff x="16152958" y="3433959"/>
          <a:chExt cx="3135223" cy="996950"/>
        </a:xfrm>
        <a:noFill/>
      </xdr:grpSpPr>
      <xdr:sp macro="" textlink="">
        <xdr:nvSpPr>
          <xdr:cNvPr id="53" name="Retângulo 52">
            <a:extLst>
              <a:ext uri="{FF2B5EF4-FFF2-40B4-BE49-F238E27FC236}">
                <a16:creationId xmlns:a16="http://schemas.microsoft.com/office/drawing/2014/main" id="{4F18CC1E-C9A1-847D-5AEF-BD4DAE85006B}"/>
              </a:ext>
            </a:extLst>
          </xdr:cNvPr>
          <xdr:cNvSpPr/>
        </xdr:nvSpPr>
        <xdr:spPr>
          <a:xfrm>
            <a:off x="16152958" y="3492575"/>
            <a:ext cx="3135223" cy="882973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  <xdr:sp macro="" textlink="">
        <xdr:nvSpPr>
          <xdr:cNvPr id="54" name="Retângulo 53">
            <a:extLst>
              <a:ext uri="{FF2B5EF4-FFF2-40B4-BE49-F238E27FC236}">
                <a16:creationId xmlns:a16="http://schemas.microsoft.com/office/drawing/2014/main" id="{A57AC097-A909-BF04-843F-078EA0A69EBC}"/>
              </a:ext>
            </a:extLst>
          </xdr:cNvPr>
          <xdr:cNvSpPr/>
        </xdr:nvSpPr>
        <xdr:spPr>
          <a:xfrm>
            <a:off x="16645328" y="3433959"/>
            <a:ext cx="245696" cy="996950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  <xdr:sp macro="" textlink="">
        <xdr:nvSpPr>
          <xdr:cNvPr id="55" name="Retângulo 54">
            <a:extLst>
              <a:ext uri="{FF2B5EF4-FFF2-40B4-BE49-F238E27FC236}">
                <a16:creationId xmlns:a16="http://schemas.microsoft.com/office/drawing/2014/main" id="{CEF2B291-EC80-5B3C-24CB-EF74321B83E6}"/>
              </a:ext>
            </a:extLst>
          </xdr:cNvPr>
          <xdr:cNvSpPr/>
        </xdr:nvSpPr>
        <xdr:spPr>
          <a:xfrm>
            <a:off x="18482676" y="3433959"/>
            <a:ext cx="255221" cy="996950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</xdr:grpSp>
    <xdr:clientData/>
  </xdr:twoCellAnchor>
  <xdr:twoCellAnchor>
    <xdr:from>
      <xdr:col>33</xdr:col>
      <xdr:colOff>84791</xdr:colOff>
      <xdr:row>16</xdr:row>
      <xdr:rowOff>130735</xdr:rowOff>
    </xdr:from>
    <xdr:to>
      <xdr:col>34</xdr:col>
      <xdr:colOff>155198</xdr:colOff>
      <xdr:row>17</xdr:row>
      <xdr:rowOff>294668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229DAB57-A635-4524-A2BC-5FD6AE1E04E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6825947">
          <a:off x="10720316" y="5462285"/>
          <a:ext cx="510008" cy="381557"/>
        </a:xfrm>
        <a:prstGeom prst="rect">
          <a:avLst/>
        </a:prstGeom>
      </xdr:spPr>
    </xdr:pic>
    <xdr:clientData/>
  </xdr:twoCellAnchor>
  <xdr:twoCellAnchor>
    <xdr:from>
      <xdr:col>41</xdr:col>
      <xdr:colOff>87966</xdr:colOff>
      <xdr:row>19</xdr:row>
      <xdr:rowOff>141318</xdr:rowOff>
    </xdr:from>
    <xdr:to>
      <xdr:col>42</xdr:col>
      <xdr:colOff>152023</xdr:colOff>
      <xdr:row>20</xdr:row>
      <xdr:rowOff>311601</xdr:rowOff>
    </xdr:to>
    <xdr:pic>
      <xdr:nvPicPr>
        <xdr:cNvPr id="57" name="Imagem 56">
          <a:extLst>
            <a:ext uri="{FF2B5EF4-FFF2-40B4-BE49-F238E27FC236}">
              <a16:creationId xmlns:a16="http://schemas.microsoft.com/office/drawing/2014/main" id="{90847A79-B3B2-4FA6-B6A3-682745270D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18742973">
          <a:off x="13230153" y="6506331"/>
          <a:ext cx="513183" cy="381557"/>
        </a:xfrm>
        <a:prstGeom prst="rect">
          <a:avLst/>
        </a:prstGeom>
      </xdr:spPr>
    </xdr:pic>
    <xdr:clientData/>
  </xdr:twoCellAnchor>
  <xdr:twoCellAnchor>
    <xdr:from>
      <xdr:col>41</xdr:col>
      <xdr:colOff>84791</xdr:colOff>
      <xdr:row>16</xdr:row>
      <xdr:rowOff>85227</xdr:rowOff>
    </xdr:from>
    <xdr:to>
      <xdr:col>42</xdr:col>
      <xdr:colOff>152023</xdr:colOff>
      <xdr:row>17</xdr:row>
      <xdr:rowOff>255510</xdr:rowOff>
    </xdr:to>
    <xdr:pic>
      <xdr:nvPicPr>
        <xdr:cNvPr id="58" name="Imagem 57">
          <a:extLst>
            <a:ext uri="{FF2B5EF4-FFF2-40B4-BE49-F238E27FC236}">
              <a16:creationId xmlns:a16="http://schemas.microsoft.com/office/drawing/2014/main" id="{092C49F6-2AFD-4F00-937A-3C3D60067E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18742973">
          <a:off x="13231740" y="5423128"/>
          <a:ext cx="513183" cy="378382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2D2AE9AB-E1CD-4E3F-B130-5C8873DA1B82}"/>
            </a:ext>
          </a:extLst>
        </xdr:cNvPr>
        <xdr:cNvSpPr txBox="1">
          <a:spLocks noChangeArrowheads="1"/>
        </xdr:cNvSpPr>
      </xdr:nvSpPr>
      <xdr:spPr bwMode="auto">
        <a:xfrm>
          <a:off x="14001750" y="106394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D0526FC8-D06D-4FF4-8743-BBF929BAA652}"/>
            </a:ext>
            <a:ext uri="{147F2762-F138-4A5C-976F-8EAC2B608ADB}">
              <a16:predDERef xmlns:a16="http://schemas.microsoft.com/office/drawing/2014/main" pred="{2D2AE9AB-E1CD-4E3F-B130-5C8873DA1B82}"/>
            </a:ext>
          </a:extLst>
        </xdr:cNvPr>
        <xdr:cNvSpPr txBox="1">
          <a:spLocks noChangeArrowheads="1"/>
        </xdr:cNvSpPr>
      </xdr:nvSpPr>
      <xdr:spPr bwMode="auto">
        <a:xfrm>
          <a:off x="14001750" y="105918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4F1B19D9-948C-43A4-B210-C19C3DE0C8CE}"/>
            </a:ext>
            <a:ext uri="{147F2762-F138-4A5C-976F-8EAC2B608ADB}">
              <a16:predDERef xmlns:a16="http://schemas.microsoft.com/office/drawing/2014/main" pred="{D0526FC8-D06D-4FF4-8743-BBF929BAA652}"/>
            </a:ext>
          </a:extLst>
        </xdr:cNvPr>
        <xdr:cNvSpPr txBox="1">
          <a:spLocks noChangeArrowheads="1"/>
        </xdr:cNvSpPr>
      </xdr:nvSpPr>
      <xdr:spPr bwMode="auto">
        <a:xfrm>
          <a:off x="14001750" y="105918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AEA71935-C5E1-4D9A-AF3E-7C3317F692C7}"/>
            </a:ext>
            <a:ext uri="{147F2762-F138-4A5C-976F-8EAC2B608ADB}">
              <a16:predDERef xmlns:a16="http://schemas.microsoft.com/office/drawing/2014/main" pred="{4F1B19D9-948C-43A4-B210-C19C3DE0C8CE}"/>
            </a:ext>
          </a:extLst>
        </xdr:cNvPr>
        <xdr:cNvSpPr txBox="1">
          <a:spLocks noChangeArrowheads="1"/>
        </xdr:cNvSpPr>
      </xdr:nvSpPr>
      <xdr:spPr bwMode="auto">
        <a:xfrm>
          <a:off x="14001750" y="106394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CC2C5B95-0663-4A39-B203-BCDDD478752B}"/>
            </a:ext>
            <a:ext uri="{147F2762-F138-4A5C-976F-8EAC2B608ADB}">
              <a16:predDERef xmlns:a16="http://schemas.microsoft.com/office/drawing/2014/main" pred="{AEA71935-C5E1-4D9A-AF3E-7C3317F692C7}"/>
            </a:ext>
          </a:extLst>
        </xdr:cNvPr>
        <xdr:cNvSpPr txBox="1">
          <a:spLocks noChangeArrowheads="1"/>
        </xdr:cNvSpPr>
      </xdr:nvSpPr>
      <xdr:spPr bwMode="auto">
        <a:xfrm>
          <a:off x="14001750" y="105918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D11E9D20-73CA-4C7C-88DA-9B7DF7C0F62E}"/>
            </a:ext>
            <a:ext uri="{147F2762-F138-4A5C-976F-8EAC2B608ADB}">
              <a16:predDERef xmlns:a16="http://schemas.microsoft.com/office/drawing/2014/main" pred="{CC2C5B95-0663-4A39-B203-BCDDD478752B}"/>
            </a:ext>
          </a:extLst>
        </xdr:cNvPr>
        <xdr:cNvSpPr txBox="1">
          <a:spLocks noChangeArrowheads="1"/>
        </xdr:cNvSpPr>
      </xdr:nvSpPr>
      <xdr:spPr bwMode="auto">
        <a:xfrm>
          <a:off x="14001750" y="105918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4F0F9DC0-6AC8-401B-A60D-1592694AA7D8}"/>
            </a:ext>
            <a:ext uri="{147F2762-F138-4A5C-976F-8EAC2B608ADB}">
              <a16:predDERef xmlns:a16="http://schemas.microsoft.com/office/drawing/2014/main" pred="{D11E9D20-73CA-4C7C-88DA-9B7DF7C0F62E}"/>
            </a:ext>
          </a:extLst>
        </xdr:cNvPr>
        <xdr:cNvSpPr txBox="1">
          <a:spLocks noChangeArrowheads="1"/>
        </xdr:cNvSpPr>
      </xdr:nvSpPr>
      <xdr:spPr bwMode="auto">
        <a:xfrm>
          <a:off x="6581775" y="109632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7AC791FF-E5EE-4EAB-83A7-A0AB9C4CCC37}"/>
            </a:ext>
            <a:ext uri="{147F2762-F138-4A5C-976F-8EAC2B608ADB}">
              <a16:predDERef xmlns:a16="http://schemas.microsoft.com/office/drawing/2014/main" pred="{4F0F9DC0-6AC8-401B-A60D-1592694AA7D8}"/>
            </a:ext>
          </a:extLst>
        </xdr:cNvPr>
        <xdr:cNvSpPr txBox="1">
          <a:spLocks noChangeArrowheads="1"/>
        </xdr:cNvSpPr>
      </xdr:nvSpPr>
      <xdr:spPr bwMode="auto">
        <a:xfrm>
          <a:off x="6581775" y="109632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0" name="Text Box 16">
          <a:extLst>
            <a:ext uri="{FF2B5EF4-FFF2-40B4-BE49-F238E27FC236}">
              <a16:creationId xmlns:a16="http://schemas.microsoft.com/office/drawing/2014/main" id="{F4443F1B-9E28-481F-A7CA-48D57068E0E8}"/>
            </a:ext>
            <a:ext uri="{147F2762-F138-4A5C-976F-8EAC2B608ADB}">
              <a16:predDERef xmlns:a16="http://schemas.microsoft.com/office/drawing/2014/main" pred="{7AC791FF-E5EE-4EAB-83A7-A0AB9C4CCC37}"/>
            </a:ext>
          </a:extLst>
        </xdr:cNvPr>
        <xdr:cNvSpPr txBox="1">
          <a:spLocks noChangeArrowheads="1"/>
        </xdr:cNvSpPr>
      </xdr:nvSpPr>
      <xdr:spPr bwMode="auto">
        <a:xfrm>
          <a:off x="6581775" y="109632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1" name="Text Box 17">
          <a:extLst>
            <a:ext uri="{FF2B5EF4-FFF2-40B4-BE49-F238E27FC236}">
              <a16:creationId xmlns:a16="http://schemas.microsoft.com/office/drawing/2014/main" id="{7BC88035-F396-4E39-BE78-AC735E632432}"/>
            </a:ext>
            <a:ext uri="{147F2762-F138-4A5C-976F-8EAC2B608ADB}">
              <a16:predDERef xmlns:a16="http://schemas.microsoft.com/office/drawing/2014/main" pred="{F4443F1B-9E28-481F-A7CA-48D57068E0E8}"/>
            </a:ext>
          </a:extLst>
        </xdr:cNvPr>
        <xdr:cNvSpPr txBox="1">
          <a:spLocks noChangeArrowheads="1"/>
        </xdr:cNvSpPr>
      </xdr:nvSpPr>
      <xdr:spPr bwMode="auto">
        <a:xfrm>
          <a:off x="6581775" y="109632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40</xdr:col>
      <xdr:colOff>28575</xdr:colOff>
      <xdr:row>0</xdr:row>
      <xdr:rowOff>47625</xdr:rowOff>
    </xdr:from>
    <xdr:to>
      <xdr:col>43</xdr:col>
      <xdr:colOff>295275</xdr:colOff>
      <xdr:row>0</xdr:row>
      <xdr:rowOff>409575</xdr:rowOff>
    </xdr:to>
    <xdr:pic>
      <xdr:nvPicPr>
        <xdr:cNvPr id="12" name="Picture 26" descr="Logo_TOS_ohne Text mit Headline">
          <a:extLst>
            <a:ext uri="{FF2B5EF4-FFF2-40B4-BE49-F238E27FC236}">
              <a16:creationId xmlns:a16="http://schemas.microsoft.com/office/drawing/2014/main" id="{48A7D54D-3F81-48EE-8F23-E25D49C82A2E}"/>
            </a:ext>
            <a:ext uri="{147F2762-F138-4A5C-976F-8EAC2B608ADB}">
              <a16:predDERef xmlns:a16="http://schemas.microsoft.com/office/drawing/2014/main" pred="{7BC88035-F396-4E39-BE78-AC735E632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06325" y="47625"/>
          <a:ext cx="11811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3" name="Text Box 36">
          <a:extLst>
            <a:ext uri="{FF2B5EF4-FFF2-40B4-BE49-F238E27FC236}">
              <a16:creationId xmlns:a16="http://schemas.microsoft.com/office/drawing/2014/main" id="{9402A19F-5B0E-47A7-ABBF-72A45E271983}"/>
            </a:ext>
            <a:ext uri="{147F2762-F138-4A5C-976F-8EAC2B608ADB}">
              <a16:predDERef xmlns:a16="http://schemas.microsoft.com/office/drawing/2014/main" pred="{48A7D54D-3F81-48EE-8F23-E25D49C82A2E}"/>
            </a:ext>
          </a:extLst>
        </xdr:cNvPr>
        <xdr:cNvSpPr txBox="1">
          <a:spLocks noChangeArrowheads="1"/>
        </xdr:cNvSpPr>
      </xdr:nvSpPr>
      <xdr:spPr bwMode="auto">
        <a:xfrm>
          <a:off x="6581775" y="109632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4" name="Text Box 37">
          <a:extLst>
            <a:ext uri="{FF2B5EF4-FFF2-40B4-BE49-F238E27FC236}">
              <a16:creationId xmlns:a16="http://schemas.microsoft.com/office/drawing/2014/main" id="{2ECF5CDB-628B-474D-BA1F-3607AD0919C9}"/>
            </a:ext>
            <a:ext uri="{147F2762-F138-4A5C-976F-8EAC2B608ADB}">
              <a16:predDERef xmlns:a16="http://schemas.microsoft.com/office/drawing/2014/main" pred="{9402A19F-5B0E-47A7-ABBF-72A45E271983}"/>
            </a:ext>
          </a:extLst>
        </xdr:cNvPr>
        <xdr:cNvSpPr txBox="1">
          <a:spLocks noChangeArrowheads="1"/>
        </xdr:cNvSpPr>
      </xdr:nvSpPr>
      <xdr:spPr bwMode="auto">
        <a:xfrm>
          <a:off x="6581775" y="109632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5" name="Text Box 38">
          <a:extLst>
            <a:ext uri="{FF2B5EF4-FFF2-40B4-BE49-F238E27FC236}">
              <a16:creationId xmlns:a16="http://schemas.microsoft.com/office/drawing/2014/main" id="{E514E622-DF98-4E41-A0E7-A4C3DE3DD06D}"/>
            </a:ext>
            <a:ext uri="{147F2762-F138-4A5C-976F-8EAC2B608ADB}">
              <a16:predDERef xmlns:a16="http://schemas.microsoft.com/office/drawing/2014/main" pred="{2ECF5CDB-628B-474D-BA1F-3607AD0919C9}"/>
            </a:ext>
          </a:extLst>
        </xdr:cNvPr>
        <xdr:cNvSpPr txBox="1">
          <a:spLocks noChangeArrowheads="1"/>
        </xdr:cNvSpPr>
      </xdr:nvSpPr>
      <xdr:spPr bwMode="auto">
        <a:xfrm>
          <a:off x="6581775" y="109632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6" name="Text Box 39">
          <a:extLst>
            <a:ext uri="{FF2B5EF4-FFF2-40B4-BE49-F238E27FC236}">
              <a16:creationId xmlns:a16="http://schemas.microsoft.com/office/drawing/2014/main" id="{2122A9DF-1D29-45FB-93EA-26AFDE233C4B}"/>
            </a:ext>
            <a:ext uri="{147F2762-F138-4A5C-976F-8EAC2B608ADB}">
              <a16:predDERef xmlns:a16="http://schemas.microsoft.com/office/drawing/2014/main" pred="{E514E622-DF98-4E41-A0E7-A4C3DE3DD06D}"/>
            </a:ext>
          </a:extLst>
        </xdr:cNvPr>
        <xdr:cNvSpPr txBox="1">
          <a:spLocks noChangeArrowheads="1"/>
        </xdr:cNvSpPr>
      </xdr:nvSpPr>
      <xdr:spPr bwMode="auto">
        <a:xfrm>
          <a:off x="6581775" y="109632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7" name="Text Box 54">
          <a:extLst>
            <a:ext uri="{FF2B5EF4-FFF2-40B4-BE49-F238E27FC236}">
              <a16:creationId xmlns:a16="http://schemas.microsoft.com/office/drawing/2014/main" id="{0F19620F-AAA4-4D56-B2A9-4DB737EFF7C3}"/>
            </a:ext>
            <a:ext uri="{147F2762-F138-4A5C-976F-8EAC2B608ADB}">
              <a16:predDERef xmlns:a16="http://schemas.microsoft.com/office/drawing/2014/main" pred="{2122A9DF-1D29-45FB-93EA-26AFDE233C4B}"/>
            </a:ext>
          </a:extLst>
        </xdr:cNvPr>
        <xdr:cNvSpPr txBox="1">
          <a:spLocks noChangeArrowheads="1"/>
        </xdr:cNvSpPr>
      </xdr:nvSpPr>
      <xdr:spPr bwMode="auto">
        <a:xfrm>
          <a:off x="6581775" y="106394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8" name="Text Box 55">
          <a:extLst>
            <a:ext uri="{FF2B5EF4-FFF2-40B4-BE49-F238E27FC236}">
              <a16:creationId xmlns:a16="http://schemas.microsoft.com/office/drawing/2014/main" id="{A0628242-CA74-4E38-A101-C3B0D2C3D5C7}"/>
            </a:ext>
            <a:ext uri="{147F2762-F138-4A5C-976F-8EAC2B608ADB}">
              <a16:predDERef xmlns:a16="http://schemas.microsoft.com/office/drawing/2014/main" pred="{0F19620F-AAA4-4D56-B2A9-4DB737EFF7C3}"/>
            </a:ext>
          </a:extLst>
        </xdr:cNvPr>
        <xdr:cNvSpPr txBox="1">
          <a:spLocks noChangeArrowheads="1"/>
        </xdr:cNvSpPr>
      </xdr:nvSpPr>
      <xdr:spPr bwMode="auto">
        <a:xfrm>
          <a:off x="6581775" y="106394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9" name="Text Box 56">
          <a:extLst>
            <a:ext uri="{FF2B5EF4-FFF2-40B4-BE49-F238E27FC236}">
              <a16:creationId xmlns:a16="http://schemas.microsoft.com/office/drawing/2014/main" id="{877AC063-3A95-4D11-95FD-94284283A929}"/>
            </a:ext>
            <a:ext uri="{147F2762-F138-4A5C-976F-8EAC2B608ADB}">
              <a16:predDERef xmlns:a16="http://schemas.microsoft.com/office/drawing/2014/main" pred="{A0628242-CA74-4E38-A101-C3B0D2C3D5C7}"/>
            </a:ext>
          </a:extLst>
        </xdr:cNvPr>
        <xdr:cNvSpPr txBox="1">
          <a:spLocks noChangeArrowheads="1"/>
        </xdr:cNvSpPr>
      </xdr:nvSpPr>
      <xdr:spPr bwMode="auto">
        <a:xfrm>
          <a:off x="6581775" y="106394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0" name="Text Box 57">
          <a:extLst>
            <a:ext uri="{FF2B5EF4-FFF2-40B4-BE49-F238E27FC236}">
              <a16:creationId xmlns:a16="http://schemas.microsoft.com/office/drawing/2014/main" id="{5D5F158B-23D2-4426-BBD7-27416748A265}"/>
            </a:ext>
            <a:ext uri="{147F2762-F138-4A5C-976F-8EAC2B608ADB}">
              <a16:predDERef xmlns:a16="http://schemas.microsoft.com/office/drawing/2014/main" pred="{877AC063-3A95-4D11-95FD-94284283A929}"/>
            </a:ext>
          </a:extLst>
        </xdr:cNvPr>
        <xdr:cNvSpPr txBox="1">
          <a:spLocks noChangeArrowheads="1"/>
        </xdr:cNvSpPr>
      </xdr:nvSpPr>
      <xdr:spPr bwMode="auto">
        <a:xfrm>
          <a:off x="6581775" y="106394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1" name="Text Box 58">
          <a:extLst>
            <a:ext uri="{FF2B5EF4-FFF2-40B4-BE49-F238E27FC236}">
              <a16:creationId xmlns:a16="http://schemas.microsoft.com/office/drawing/2014/main" id="{73F068D6-D036-42A5-B678-2201AF3C8238}"/>
            </a:ext>
            <a:ext uri="{147F2762-F138-4A5C-976F-8EAC2B608ADB}">
              <a16:predDERef xmlns:a16="http://schemas.microsoft.com/office/drawing/2014/main" pred="{5D5F158B-23D2-4426-BBD7-27416748A265}"/>
            </a:ext>
          </a:extLst>
        </xdr:cNvPr>
        <xdr:cNvSpPr txBox="1">
          <a:spLocks noChangeArrowheads="1"/>
        </xdr:cNvSpPr>
      </xdr:nvSpPr>
      <xdr:spPr bwMode="auto">
        <a:xfrm>
          <a:off x="6581775" y="106394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2" name="Text Box 59">
          <a:extLst>
            <a:ext uri="{FF2B5EF4-FFF2-40B4-BE49-F238E27FC236}">
              <a16:creationId xmlns:a16="http://schemas.microsoft.com/office/drawing/2014/main" id="{78471497-5E4E-49D4-ADF2-F7025ADF0F5D}"/>
            </a:ext>
            <a:ext uri="{147F2762-F138-4A5C-976F-8EAC2B608ADB}">
              <a16:predDERef xmlns:a16="http://schemas.microsoft.com/office/drawing/2014/main" pred="{73F068D6-D036-42A5-B678-2201AF3C8238}"/>
            </a:ext>
          </a:extLst>
        </xdr:cNvPr>
        <xdr:cNvSpPr txBox="1">
          <a:spLocks noChangeArrowheads="1"/>
        </xdr:cNvSpPr>
      </xdr:nvSpPr>
      <xdr:spPr bwMode="auto">
        <a:xfrm>
          <a:off x="6581775" y="106394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3" name="Text Box 60">
          <a:extLst>
            <a:ext uri="{FF2B5EF4-FFF2-40B4-BE49-F238E27FC236}">
              <a16:creationId xmlns:a16="http://schemas.microsoft.com/office/drawing/2014/main" id="{B9265A8F-D024-47D1-9021-936E971A62A8}"/>
            </a:ext>
            <a:ext uri="{147F2762-F138-4A5C-976F-8EAC2B608ADB}">
              <a16:predDERef xmlns:a16="http://schemas.microsoft.com/office/drawing/2014/main" pred="{78471497-5E4E-49D4-ADF2-F7025ADF0F5D}"/>
            </a:ext>
          </a:extLst>
        </xdr:cNvPr>
        <xdr:cNvSpPr txBox="1">
          <a:spLocks noChangeArrowheads="1"/>
        </xdr:cNvSpPr>
      </xdr:nvSpPr>
      <xdr:spPr bwMode="auto">
        <a:xfrm>
          <a:off x="6581775" y="106394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4" name="Text Box 61">
          <a:extLst>
            <a:ext uri="{FF2B5EF4-FFF2-40B4-BE49-F238E27FC236}">
              <a16:creationId xmlns:a16="http://schemas.microsoft.com/office/drawing/2014/main" id="{2BA020F5-A2B7-44AF-B844-16F7067283E0}"/>
            </a:ext>
            <a:ext uri="{147F2762-F138-4A5C-976F-8EAC2B608ADB}">
              <a16:predDERef xmlns:a16="http://schemas.microsoft.com/office/drawing/2014/main" pred="{B9265A8F-D024-47D1-9021-936E971A62A8}"/>
            </a:ext>
          </a:extLst>
        </xdr:cNvPr>
        <xdr:cNvSpPr txBox="1">
          <a:spLocks noChangeArrowheads="1"/>
        </xdr:cNvSpPr>
      </xdr:nvSpPr>
      <xdr:spPr bwMode="auto">
        <a:xfrm>
          <a:off x="6581775" y="106394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1</xdr:col>
      <xdr:colOff>76200</xdr:colOff>
      <xdr:row>0</xdr:row>
      <xdr:rowOff>76200</xdr:rowOff>
    </xdr:from>
    <xdr:to>
      <xdr:col>7</xdr:col>
      <xdr:colOff>104775</xdr:colOff>
      <xdr:row>0</xdr:row>
      <xdr:rowOff>361950</xdr:rowOff>
    </xdr:to>
    <xdr:pic>
      <xdr:nvPicPr>
        <xdr:cNvPr id="25" name="Picture 62" descr="Logo MB horizontal_Positive em baixa">
          <a:extLst>
            <a:ext uri="{FF2B5EF4-FFF2-40B4-BE49-F238E27FC236}">
              <a16:creationId xmlns:a16="http://schemas.microsoft.com/office/drawing/2014/main" id="{167445C1-5CC5-4D31-BA00-F3D413AD3D63}"/>
            </a:ext>
            <a:ext uri="{147F2762-F138-4A5C-976F-8EAC2B608ADB}">
              <a16:predDERef xmlns:a16="http://schemas.microsoft.com/office/drawing/2014/main" pred="{2BA020F5-A2B7-44AF-B844-16F706728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76200"/>
          <a:ext cx="18764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252494</xdr:colOff>
      <xdr:row>19</xdr:row>
      <xdr:rowOff>226927</xdr:rowOff>
    </xdr:from>
    <xdr:to>
      <xdr:col>31</xdr:col>
      <xdr:colOff>214395</xdr:colOff>
      <xdr:row>20</xdr:row>
      <xdr:rowOff>179302</xdr:rowOff>
    </xdr:to>
    <xdr:sp macro="" textlink="">
      <xdr:nvSpPr>
        <xdr:cNvPr id="26" name="Rectangle 65">
          <a:extLst>
            <a:ext uri="{FF2B5EF4-FFF2-40B4-BE49-F238E27FC236}">
              <a16:creationId xmlns:a16="http://schemas.microsoft.com/office/drawing/2014/main" id="{B69434C0-60A1-48F0-9A2B-0038389A502D}"/>
            </a:ext>
            <a:ext uri="{147F2762-F138-4A5C-976F-8EAC2B608ADB}">
              <a16:predDERef xmlns:a16="http://schemas.microsoft.com/office/drawing/2014/main" pred="{167445C1-5CC5-4D31-BA00-F3D413AD3D63}"/>
            </a:ext>
          </a:extLst>
        </xdr:cNvPr>
        <xdr:cNvSpPr>
          <a:spLocks noChangeArrowheads="1"/>
        </xdr:cNvSpPr>
      </xdr:nvSpPr>
      <xdr:spPr bwMode="auto">
        <a:xfrm>
          <a:off x="9377444" y="6827752"/>
          <a:ext cx="571501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Máquina </a:t>
          </a:r>
        </a:p>
      </xdr:txBody>
    </xdr:sp>
    <xdr:clientData/>
  </xdr:twoCellAnchor>
  <xdr:twoCellAnchor>
    <xdr:from>
      <xdr:col>29</xdr:col>
      <xdr:colOff>236615</xdr:colOff>
      <xdr:row>21</xdr:row>
      <xdr:rowOff>136364</xdr:rowOff>
    </xdr:from>
    <xdr:to>
      <xdr:col>31</xdr:col>
      <xdr:colOff>252490</xdr:colOff>
      <xdr:row>22</xdr:row>
      <xdr:rowOff>88738</xdr:rowOff>
    </xdr:to>
    <xdr:sp macro="" textlink="">
      <xdr:nvSpPr>
        <xdr:cNvPr id="27" name="Rectangle 66">
          <a:extLst>
            <a:ext uri="{FF2B5EF4-FFF2-40B4-BE49-F238E27FC236}">
              <a16:creationId xmlns:a16="http://schemas.microsoft.com/office/drawing/2014/main" id="{D0BD5611-4E93-4069-A33F-113ACA0EB50D}"/>
            </a:ext>
            <a:ext uri="{147F2762-F138-4A5C-976F-8EAC2B608ADB}">
              <a16:predDERef xmlns:a16="http://schemas.microsoft.com/office/drawing/2014/main" pred="{B69434C0-60A1-48F0-9A2B-0038389A502D}"/>
            </a:ext>
          </a:extLst>
        </xdr:cNvPr>
        <xdr:cNvSpPr>
          <a:spLocks noChangeArrowheads="1"/>
        </xdr:cNvSpPr>
      </xdr:nvSpPr>
      <xdr:spPr bwMode="auto">
        <a:xfrm>
          <a:off x="9361565" y="7422989"/>
          <a:ext cx="625475" cy="29527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Peça </a:t>
          </a:r>
        </a:p>
      </xdr:txBody>
    </xdr:sp>
    <xdr:clientData/>
  </xdr:twoCellAnchor>
  <xdr:twoCellAnchor>
    <xdr:from>
      <xdr:col>29</xdr:col>
      <xdr:colOff>255666</xdr:colOff>
      <xdr:row>15</xdr:row>
      <xdr:rowOff>257770</xdr:rowOff>
    </xdr:from>
    <xdr:to>
      <xdr:col>31</xdr:col>
      <xdr:colOff>236163</xdr:colOff>
      <xdr:row>16</xdr:row>
      <xdr:rowOff>301766</xdr:rowOff>
    </xdr:to>
    <xdr:grpSp>
      <xdr:nvGrpSpPr>
        <xdr:cNvPr id="28" name="Grupo 3">
          <a:extLst>
            <a:ext uri="{FF2B5EF4-FFF2-40B4-BE49-F238E27FC236}">
              <a16:creationId xmlns:a16="http://schemas.microsoft.com/office/drawing/2014/main" id="{DAF9AB81-8CB9-4484-9D68-BBF7D757A803}"/>
            </a:ext>
            <a:ext uri="{147F2762-F138-4A5C-976F-8EAC2B608ADB}">
              <a16:predDERef xmlns:a16="http://schemas.microsoft.com/office/drawing/2014/main" pred="{D0BD5611-4E93-4069-A33F-113ACA0EB50D}"/>
            </a:ext>
          </a:extLst>
        </xdr:cNvPr>
        <xdr:cNvGrpSpPr/>
      </xdr:nvGrpSpPr>
      <xdr:grpSpPr>
        <a:xfrm>
          <a:off x="9380616" y="5934670"/>
          <a:ext cx="590097" cy="444046"/>
          <a:chOff x="11239500" y="7077075"/>
          <a:chExt cx="609600" cy="400050"/>
        </a:xfrm>
      </xdr:grpSpPr>
      <xdr:sp macro="" textlink="">
        <xdr:nvSpPr>
          <xdr:cNvPr id="29" name="AutoShape 68">
            <a:extLst>
              <a:ext uri="{FF2B5EF4-FFF2-40B4-BE49-F238E27FC236}">
                <a16:creationId xmlns:a16="http://schemas.microsoft.com/office/drawing/2014/main" id="{64DF81B1-8E27-B3AE-E263-C37C05E9F752}"/>
              </a:ext>
            </a:extLst>
          </xdr:cNvPr>
          <xdr:cNvSpPr>
            <a:spLocks noChangeArrowheads="1"/>
          </xdr:cNvSpPr>
        </xdr:nvSpPr>
        <xdr:spPr bwMode="auto">
          <a:xfrm>
            <a:off x="11439526" y="7077075"/>
            <a:ext cx="180975" cy="200025"/>
          </a:xfrm>
          <a:prstGeom prst="plus">
            <a:avLst>
              <a:gd name="adj" fmla="val 32000"/>
            </a:avLst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0" name="Text Box 69">
            <a:extLst>
              <a:ext uri="{FF2B5EF4-FFF2-40B4-BE49-F238E27FC236}">
                <a16:creationId xmlns:a16="http://schemas.microsoft.com/office/drawing/2014/main" id="{DF75BC0D-11E6-C65B-0189-EC8D0F4303BD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239500" y="7305675"/>
            <a:ext cx="6096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Segurança</a:t>
            </a:r>
          </a:p>
        </xdr:txBody>
      </xdr:sp>
    </xdr:grpSp>
    <xdr:clientData/>
  </xdr:twoCellAnchor>
  <xdr:twoCellAnchor>
    <xdr:from>
      <xdr:col>29</xdr:col>
      <xdr:colOff>274264</xdr:colOff>
      <xdr:row>13</xdr:row>
      <xdr:rowOff>288159</xdr:rowOff>
    </xdr:from>
    <xdr:to>
      <xdr:col>31</xdr:col>
      <xdr:colOff>216661</xdr:colOff>
      <xdr:row>15</xdr:row>
      <xdr:rowOff>9363</xdr:rowOff>
    </xdr:to>
    <xdr:grpSp>
      <xdr:nvGrpSpPr>
        <xdr:cNvPr id="31" name="Grupo 2">
          <a:extLst>
            <a:ext uri="{FF2B5EF4-FFF2-40B4-BE49-F238E27FC236}">
              <a16:creationId xmlns:a16="http://schemas.microsoft.com/office/drawing/2014/main" id="{5D4170BB-1B24-441C-A809-6D56DD1B2890}"/>
            </a:ext>
            <a:ext uri="{147F2762-F138-4A5C-976F-8EAC2B608ADB}">
              <a16:predDERef xmlns:a16="http://schemas.microsoft.com/office/drawing/2014/main" pred="{DAF9AB81-8CB9-4484-9D68-BBF7D757A803}"/>
            </a:ext>
          </a:extLst>
        </xdr:cNvPr>
        <xdr:cNvGrpSpPr/>
      </xdr:nvGrpSpPr>
      <xdr:grpSpPr>
        <a:xfrm>
          <a:off x="9399214" y="4983984"/>
          <a:ext cx="551997" cy="702279"/>
          <a:chOff x="10391775" y="7086600"/>
          <a:chExt cx="581025" cy="409575"/>
        </a:xfrm>
      </xdr:grpSpPr>
      <xdr:sp macro="" textlink="">
        <xdr:nvSpPr>
          <xdr:cNvPr id="32" name="AutoShape 71">
            <a:extLst>
              <a:ext uri="{FF2B5EF4-FFF2-40B4-BE49-F238E27FC236}">
                <a16:creationId xmlns:a16="http://schemas.microsoft.com/office/drawing/2014/main" id="{49B686EF-EE61-B232-0868-E86FEA971615}"/>
              </a:ext>
            </a:extLst>
          </xdr:cNvPr>
          <xdr:cNvSpPr>
            <a:spLocks noChangeArrowheads="1"/>
          </xdr:cNvSpPr>
        </xdr:nvSpPr>
        <xdr:spPr bwMode="auto">
          <a:xfrm>
            <a:off x="10580915" y="7086600"/>
            <a:ext cx="200025" cy="200025"/>
          </a:xfrm>
          <a:prstGeom prst="diamond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3" name="Text Box 72">
            <a:extLst>
              <a:ext uri="{FF2B5EF4-FFF2-40B4-BE49-F238E27FC236}">
                <a16:creationId xmlns:a16="http://schemas.microsoft.com/office/drawing/2014/main" id="{E7BA99F4-BBEB-7216-B9F4-AEB32265A8F9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91775" y="7324725"/>
            <a:ext cx="5810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Qualidade</a:t>
            </a:r>
          </a:p>
        </xdr:txBody>
      </xdr:sp>
    </xdr:grpSp>
    <xdr:clientData/>
  </xdr:twoCellAnchor>
  <xdr:twoCellAnchor>
    <xdr:from>
      <xdr:col>30</xdr:col>
      <xdr:colOff>1213</xdr:colOff>
      <xdr:row>17</xdr:row>
      <xdr:rowOff>196991</xdr:rowOff>
    </xdr:from>
    <xdr:to>
      <xdr:col>31</xdr:col>
      <xdr:colOff>159963</xdr:colOff>
      <xdr:row>18</xdr:row>
      <xdr:rowOff>269563</xdr:rowOff>
    </xdr:to>
    <xdr:grpSp>
      <xdr:nvGrpSpPr>
        <xdr:cNvPr id="34" name="Grupo 4">
          <a:extLst>
            <a:ext uri="{FF2B5EF4-FFF2-40B4-BE49-F238E27FC236}">
              <a16:creationId xmlns:a16="http://schemas.microsoft.com/office/drawing/2014/main" id="{B1941FF3-854D-4F58-BEF5-335C09E8A482}"/>
            </a:ext>
            <a:ext uri="{147F2762-F138-4A5C-976F-8EAC2B608ADB}">
              <a16:predDERef xmlns:a16="http://schemas.microsoft.com/office/drawing/2014/main" pred="{5D4170BB-1B24-441C-A809-6D56DD1B2890}"/>
            </a:ext>
          </a:extLst>
        </xdr:cNvPr>
        <xdr:cNvGrpSpPr/>
      </xdr:nvGrpSpPr>
      <xdr:grpSpPr>
        <a:xfrm>
          <a:off x="9430963" y="6673991"/>
          <a:ext cx="463550" cy="472622"/>
          <a:chOff x="12153900" y="7086600"/>
          <a:chExt cx="466725" cy="409575"/>
        </a:xfrm>
      </xdr:grpSpPr>
      <xdr:sp macro="" textlink="">
        <xdr:nvSpPr>
          <xdr:cNvPr id="35" name="Oval 74" descr="Diagonal para cima clara">
            <a:extLst>
              <a:ext uri="{FF2B5EF4-FFF2-40B4-BE49-F238E27FC236}">
                <a16:creationId xmlns:a16="http://schemas.microsoft.com/office/drawing/2014/main" id="{0C0104BE-5F72-DAF8-9BA7-2CBDD1AE5608}"/>
              </a:ext>
            </a:extLst>
          </xdr:cNvPr>
          <xdr:cNvSpPr>
            <a:spLocks noChangeArrowheads="1"/>
          </xdr:cNvSpPr>
        </xdr:nvSpPr>
        <xdr:spPr bwMode="auto">
          <a:xfrm>
            <a:off x="12281808" y="7086600"/>
            <a:ext cx="200025" cy="200025"/>
          </a:xfrm>
          <a:prstGeom prst="ellipse">
            <a:avLst/>
          </a:prstGeom>
          <a:pattFill prst="ltUpDiag">
            <a:fgClr>
              <a:srgbClr val="000000"/>
            </a:fgClr>
            <a:bgClr>
              <a:srgbClr val="FFFFFF"/>
            </a:bgClr>
          </a:patt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" name="Text Box 75">
            <a:extLst>
              <a:ext uri="{FF2B5EF4-FFF2-40B4-BE49-F238E27FC236}">
                <a16:creationId xmlns:a16="http://schemas.microsoft.com/office/drawing/2014/main" id="{D08DD43D-0FF8-81BB-AA7E-5DA46A33E3CC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153900" y="7324725"/>
            <a:ext cx="4667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Estoque</a:t>
            </a:r>
          </a:p>
        </xdr:txBody>
      </xdr:sp>
    </xdr:grpSp>
    <xdr:clientData/>
  </xdr:twoCellAnchor>
  <xdr:twoCellAnchor>
    <xdr:from>
      <xdr:col>29</xdr:col>
      <xdr:colOff>98274</xdr:colOff>
      <xdr:row>6</xdr:row>
      <xdr:rowOff>46567</xdr:rowOff>
    </xdr:from>
    <xdr:to>
      <xdr:col>32</xdr:col>
      <xdr:colOff>206678</xdr:colOff>
      <xdr:row>7</xdr:row>
      <xdr:rowOff>121409</xdr:rowOff>
    </xdr:to>
    <xdr:grpSp>
      <xdr:nvGrpSpPr>
        <xdr:cNvPr id="37" name="Grupo 5">
          <a:extLst>
            <a:ext uri="{FF2B5EF4-FFF2-40B4-BE49-F238E27FC236}">
              <a16:creationId xmlns:a16="http://schemas.microsoft.com/office/drawing/2014/main" id="{FDB8B5A8-A59A-498A-8BEA-EEB1BFFCC531}"/>
            </a:ext>
            <a:ext uri="{147F2762-F138-4A5C-976F-8EAC2B608ADB}">
              <a16:predDERef xmlns:a16="http://schemas.microsoft.com/office/drawing/2014/main" pred="{B1941FF3-854D-4F58-BEF5-335C09E8A482}"/>
            </a:ext>
          </a:extLst>
        </xdr:cNvPr>
        <xdr:cNvGrpSpPr/>
      </xdr:nvGrpSpPr>
      <xdr:grpSpPr>
        <a:xfrm>
          <a:off x="9223224" y="1942042"/>
          <a:ext cx="1022804" cy="474892"/>
          <a:chOff x="9505950" y="6630927"/>
          <a:chExt cx="1038225" cy="246123"/>
        </a:xfrm>
      </xdr:grpSpPr>
      <xdr:sp macro="" textlink="">
        <xdr:nvSpPr>
          <xdr:cNvPr id="38" name="Text Box 77">
            <a:extLst>
              <a:ext uri="{FF2B5EF4-FFF2-40B4-BE49-F238E27FC236}">
                <a16:creationId xmlns:a16="http://schemas.microsoft.com/office/drawing/2014/main" id="{867D4A30-1929-946B-2695-8906779212C1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05950" y="6705600"/>
            <a:ext cx="1038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Fluxo do Processo</a:t>
            </a:r>
          </a:p>
        </xdr:txBody>
      </xdr:sp>
      <xdr:sp macro="" textlink="">
        <xdr:nvSpPr>
          <xdr:cNvPr id="39" name="Line 78">
            <a:extLst>
              <a:ext uri="{FF2B5EF4-FFF2-40B4-BE49-F238E27FC236}">
                <a16:creationId xmlns:a16="http://schemas.microsoft.com/office/drawing/2014/main" id="{2DAA26E9-5047-F774-D537-9C08817CA08B}"/>
              </a:ext>
            </a:extLst>
          </xdr:cNvPr>
          <xdr:cNvSpPr>
            <a:spLocks noChangeShapeType="1"/>
          </xdr:cNvSpPr>
        </xdr:nvSpPr>
        <xdr:spPr bwMode="auto">
          <a:xfrm flipH="1">
            <a:off x="9733303" y="6630927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254656</xdr:colOff>
      <xdr:row>8</xdr:row>
      <xdr:rowOff>126624</xdr:rowOff>
    </xdr:from>
    <xdr:to>
      <xdr:col>31</xdr:col>
      <xdr:colOff>197889</xdr:colOff>
      <xdr:row>9</xdr:row>
      <xdr:rowOff>200633</xdr:rowOff>
    </xdr:to>
    <xdr:grpSp>
      <xdr:nvGrpSpPr>
        <xdr:cNvPr id="40" name="Grupo 6">
          <a:extLst>
            <a:ext uri="{FF2B5EF4-FFF2-40B4-BE49-F238E27FC236}">
              <a16:creationId xmlns:a16="http://schemas.microsoft.com/office/drawing/2014/main" id="{013A90CD-3453-4755-8622-F06F2A202CE0}"/>
            </a:ext>
            <a:ext uri="{147F2762-F138-4A5C-976F-8EAC2B608ADB}">
              <a16:predDERef xmlns:a16="http://schemas.microsoft.com/office/drawing/2014/main" pred="{FDB8B5A8-A59A-498A-8BEA-EEB1BFFCC531}"/>
            </a:ext>
          </a:extLst>
        </xdr:cNvPr>
        <xdr:cNvGrpSpPr/>
      </xdr:nvGrpSpPr>
      <xdr:grpSpPr>
        <a:xfrm>
          <a:off x="9379606" y="2822199"/>
          <a:ext cx="552833" cy="474059"/>
          <a:chOff x="10992532" y="6636576"/>
          <a:chExt cx="523875" cy="240474"/>
        </a:xfrm>
      </xdr:grpSpPr>
      <xdr:sp macro="" textlink="">
        <xdr:nvSpPr>
          <xdr:cNvPr id="41" name="Text Box 80">
            <a:extLst>
              <a:ext uri="{FF2B5EF4-FFF2-40B4-BE49-F238E27FC236}">
                <a16:creationId xmlns:a16="http://schemas.microsoft.com/office/drawing/2014/main" id="{8E2B6A55-565F-7B20-E855-5DBE0731646F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020425" y="6705600"/>
            <a:ext cx="4953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Retorno </a:t>
            </a:r>
          </a:p>
        </xdr:txBody>
      </xdr:sp>
      <xdr:sp macro="" textlink="">
        <xdr:nvSpPr>
          <xdr:cNvPr id="42" name="Line 81">
            <a:extLst>
              <a:ext uri="{FF2B5EF4-FFF2-40B4-BE49-F238E27FC236}">
                <a16:creationId xmlns:a16="http://schemas.microsoft.com/office/drawing/2014/main" id="{62AFCBE3-A753-1EC5-E85D-32A698304234}"/>
              </a:ext>
            </a:extLst>
          </xdr:cNvPr>
          <xdr:cNvSpPr>
            <a:spLocks noChangeShapeType="1"/>
          </xdr:cNvSpPr>
        </xdr:nvSpPr>
        <xdr:spPr bwMode="auto">
          <a:xfrm flipH="1">
            <a:off x="10992532" y="6636576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46567</xdr:colOff>
      <xdr:row>10</xdr:row>
      <xdr:rowOff>86018</xdr:rowOff>
    </xdr:from>
    <xdr:to>
      <xdr:col>32</xdr:col>
      <xdr:colOff>107799</xdr:colOff>
      <xdr:row>11</xdr:row>
      <xdr:rowOff>28415</xdr:rowOff>
    </xdr:to>
    <xdr:grpSp>
      <xdr:nvGrpSpPr>
        <xdr:cNvPr id="43" name="Group 82">
          <a:extLst>
            <a:ext uri="{FF2B5EF4-FFF2-40B4-BE49-F238E27FC236}">
              <a16:creationId xmlns:a16="http://schemas.microsoft.com/office/drawing/2014/main" id="{FA5710A9-41F3-4276-B821-0E4A8E50342F}"/>
            </a:ext>
            <a:ext uri="{147F2762-F138-4A5C-976F-8EAC2B608ADB}">
              <a16:predDERef xmlns:a16="http://schemas.microsoft.com/office/drawing/2014/main" pred="{013A90CD-3453-4755-8622-F06F2A202CE0}"/>
            </a:ext>
          </a:extLst>
        </xdr:cNvPr>
        <xdr:cNvGrpSpPr>
          <a:grpSpLocks/>
        </xdr:cNvGrpSpPr>
      </xdr:nvGrpSpPr>
      <xdr:grpSpPr bwMode="auto">
        <a:xfrm>
          <a:off x="9171517" y="3581693"/>
          <a:ext cx="975632" cy="342447"/>
          <a:chOff x="1524" y="755"/>
          <a:chExt cx="103" cy="30"/>
        </a:xfrm>
      </xdr:grpSpPr>
      <xdr:sp macro="" textlink="">
        <xdr:nvSpPr>
          <xdr:cNvPr id="44" name="Line 83">
            <a:extLst>
              <a:ext uri="{FF2B5EF4-FFF2-40B4-BE49-F238E27FC236}">
                <a16:creationId xmlns:a16="http://schemas.microsoft.com/office/drawing/2014/main" id="{F09F478A-5F4E-1377-67B0-3991644A7E06}"/>
              </a:ext>
            </a:extLst>
          </xdr:cNvPr>
          <xdr:cNvSpPr>
            <a:spLocks noChangeShapeType="1"/>
          </xdr:cNvSpPr>
        </xdr:nvSpPr>
        <xdr:spPr bwMode="auto">
          <a:xfrm flipH="1">
            <a:off x="1547" y="755"/>
            <a:ext cx="5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DotDot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Text Box 84">
            <a:extLst>
              <a:ext uri="{FF2B5EF4-FFF2-40B4-BE49-F238E27FC236}">
                <a16:creationId xmlns:a16="http://schemas.microsoft.com/office/drawing/2014/main" id="{15FB616A-3554-DFC0-54B8-611570EEC644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24" y="767"/>
            <a:ext cx="103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0p. Frequenciada</a:t>
            </a:r>
          </a:p>
        </xdr:txBody>
      </xdr:sp>
    </xdr:grpSp>
    <xdr:clientData/>
  </xdr:twoCellAnchor>
  <xdr:twoCellAnchor>
    <xdr:from>
      <xdr:col>29</xdr:col>
      <xdr:colOff>216211</xdr:colOff>
      <xdr:row>11</xdr:row>
      <xdr:rowOff>314920</xdr:rowOff>
    </xdr:from>
    <xdr:to>
      <xdr:col>31</xdr:col>
      <xdr:colOff>260208</xdr:colOff>
      <xdr:row>13</xdr:row>
      <xdr:rowOff>86924</xdr:rowOff>
    </xdr:to>
    <xdr:grpSp>
      <xdr:nvGrpSpPr>
        <xdr:cNvPr id="46" name="Grupo 1">
          <a:extLst>
            <a:ext uri="{FF2B5EF4-FFF2-40B4-BE49-F238E27FC236}">
              <a16:creationId xmlns:a16="http://schemas.microsoft.com/office/drawing/2014/main" id="{AEF3CA83-A32C-4F5A-81A1-B27330320250}"/>
            </a:ext>
            <a:ext uri="{147F2762-F138-4A5C-976F-8EAC2B608ADB}">
              <a16:predDERef xmlns:a16="http://schemas.microsoft.com/office/drawing/2014/main" pred="{FA5710A9-41F3-4276-B821-0E4A8E50342F}"/>
            </a:ext>
          </a:extLst>
        </xdr:cNvPr>
        <xdr:cNvGrpSpPr/>
      </xdr:nvGrpSpPr>
      <xdr:grpSpPr>
        <a:xfrm>
          <a:off x="9341161" y="4210645"/>
          <a:ext cx="653597" cy="572104"/>
          <a:chOff x="9477375" y="7048500"/>
          <a:chExt cx="657225" cy="447675"/>
        </a:xfrm>
      </xdr:grpSpPr>
      <xdr:sp macro="" textlink="">
        <xdr:nvSpPr>
          <xdr:cNvPr id="47" name="Oval 86">
            <a:extLst>
              <a:ext uri="{FF2B5EF4-FFF2-40B4-BE49-F238E27FC236}">
                <a16:creationId xmlns:a16="http://schemas.microsoft.com/office/drawing/2014/main" id="{60873874-9363-1428-A1EA-0B24B3900B1B}"/>
              </a:ext>
            </a:extLst>
          </xdr:cNvPr>
          <xdr:cNvSpPr>
            <a:spLocks noChangeArrowheads="1"/>
          </xdr:cNvSpPr>
        </xdr:nvSpPr>
        <xdr:spPr bwMode="auto">
          <a:xfrm>
            <a:off x="9682844" y="7048500"/>
            <a:ext cx="247650" cy="24765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pt-BR" sz="1000" b="0" i="0" u="none" strike="noStrike" baseline="0">
                <a:solidFill>
                  <a:srgbClr val="000000"/>
                </a:solidFill>
                <a:latin typeface="CorpoS"/>
              </a:rPr>
              <a:t>i</a:t>
            </a:r>
          </a:p>
        </xdr:txBody>
      </xdr:sp>
      <xdr:sp macro="" textlink="">
        <xdr:nvSpPr>
          <xdr:cNvPr id="48" name="Text Box 87">
            <a:extLst>
              <a:ext uri="{FF2B5EF4-FFF2-40B4-BE49-F238E27FC236}">
                <a16:creationId xmlns:a16="http://schemas.microsoft.com/office/drawing/2014/main" id="{BBBBA16A-6F66-5F9F-2ED3-5CE31449EEC1}"/>
              </a:ext>
            </a:extLst>
          </xdr:cNvPr>
          <xdr:cNvSpPr txBox="1">
            <a:spLocks noChangeArrowheads="1"/>
          </xdr:cNvSpPr>
        </xdr:nvSpPr>
        <xdr:spPr bwMode="auto">
          <a:xfrm>
            <a:off x="9477375" y="7324725"/>
            <a:ext cx="657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Informação</a:t>
            </a:r>
          </a:p>
        </xdr:txBody>
      </xdr:sp>
    </xdr:grpSp>
    <xdr:clientData/>
  </xdr:twoCellAnchor>
  <xdr:twoCellAnchor>
    <xdr:from>
      <xdr:col>33</xdr:col>
      <xdr:colOff>81616</xdr:colOff>
      <xdr:row>19</xdr:row>
      <xdr:rowOff>180476</xdr:rowOff>
    </xdr:from>
    <xdr:to>
      <xdr:col>34</xdr:col>
      <xdr:colOff>155198</xdr:colOff>
      <xdr:row>21</xdr:row>
      <xdr:rowOff>12092</xdr:rowOff>
    </xdr:to>
    <xdr:pic>
      <xdr:nvPicPr>
        <xdr:cNvPr id="49" name="Imagem 48">
          <a:extLst>
            <a:ext uri="{FF2B5EF4-FFF2-40B4-BE49-F238E27FC236}">
              <a16:creationId xmlns:a16="http://schemas.microsoft.com/office/drawing/2014/main" id="{FAF913DA-38AD-4E34-BBC6-74B663F3335E}"/>
            </a:ext>
            <a:ext uri="{147F2762-F138-4A5C-976F-8EAC2B608ADB}">
              <a16:predDERef xmlns:a16="http://schemas.microsoft.com/office/drawing/2014/main" pred="{AEF3CA83-A32C-4F5A-81A1-B2733032025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6825947">
          <a:off x="10356249" y="6850818"/>
          <a:ext cx="517416" cy="378382"/>
        </a:xfrm>
        <a:prstGeom prst="rect">
          <a:avLst/>
        </a:prstGeom>
      </xdr:spPr>
    </xdr:pic>
    <xdr:clientData/>
  </xdr:twoCellAnchor>
  <xdr:twoCellAnchor>
    <xdr:from>
      <xdr:col>32</xdr:col>
      <xdr:colOff>306548</xdr:colOff>
      <xdr:row>6</xdr:row>
      <xdr:rowOff>293158</xdr:rowOff>
    </xdr:from>
    <xdr:to>
      <xdr:col>44</xdr:col>
      <xdr:colOff>87272</xdr:colOff>
      <xdr:row>24</xdr:row>
      <xdr:rowOff>292337</xdr:rowOff>
    </xdr:to>
    <xdr:sp macro="" textlink="">
      <xdr:nvSpPr>
        <xdr:cNvPr id="50" name="Retângulo 49">
          <a:extLst>
            <a:ext uri="{FF2B5EF4-FFF2-40B4-BE49-F238E27FC236}">
              <a16:creationId xmlns:a16="http://schemas.microsoft.com/office/drawing/2014/main" id="{A6D8C2E4-92AD-4AE1-88B7-814E377E9482}"/>
            </a:ext>
            <a:ext uri="{147F2762-F138-4A5C-976F-8EAC2B608ADB}">
              <a16:predDERef xmlns:a16="http://schemas.microsoft.com/office/drawing/2014/main" pred="{FAF913DA-38AD-4E34-BBC6-74B663F3335E}"/>
            </a:ext>
          </a:extLst>
        </xdr:cNvPr>
        <xdr:cNvSpPr/>
      </xdr:nvSpPr>
      <xdr:spPr>
        <a:xfrm rot="10800000">
          <a:off x="10345898" y="2131483"/>
          <a:ext cx="3438324" cy="631425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124422</xdr:colOff>
      <xdr:row>6</xdr:row>
      <xdr:rowOff>285750</xdr:rowOff>
    </xdr:from>
    <xdr:to>
      <xdr:col>38</xdr:col>
      <xdr:colOff>170141</xdr:colOff>
      <xdr:row>24</xdr:row>
      <xdr:rowOff>257174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id="{BD27A6D4-75F5-4540-AD32-E69C121616FE}"/>
            </a:ext>
            <a:ext uri="{147F2762-F138-4A5C-976F-8EAC2B608ADB}">
              <a16:predDERef xmlns:a16="http://schemas.microsoft.com/office/drawing/2014/main" pred="{A6D8C2E4-92AD-4AE1-88B7-814E377E9482}"/>
            </a:ext>
          </a:extLst>
        </xdr:cNvPr>
        <xdr:cNvSpPr/>
      </xdr:nvSpPr>
      <xdr:spPr>
        <a:xfrm rot="16200000">
          <a:off x="8853132" y="5263515"/>
          <a:ext cx="6324599" cy="457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72000" tIns="72000" rIns="72000" bIns="72000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 sz="2000">
            <a:latin typeface="Daimler CS" pitchFamily="2" charset="0"/>
          </a:endParaRPr>
        </a:p>
      </xdr:txBody>
    </xdr:sp>
    <xdr:clientData/>
  </xdr:twoCellAnchor>
  <xdr:twoCellAnchor>
    <xdr:from>
      <xdr:col>36</xdr:col>
      <xdr:colOff>276590</xdr:colOff>
      <xdr:row>11</xdr:row>
      <xdr:rowOff>48660</xdr:rowOff>
    </xdr:from>
    <xdr:to>
      <xdr:col>40</xdr:col>
      <xdr:colOff>9890</xdr:colOff>
      <xdr:row>20</xdr:row>
      <xdr:rowOff>142233</xdr:rowOff>
    </xdr:to>
    <xdr:grpSp>
      <xdr:nvGrpSpPr>
        <xdr:cNvPr id="52" name="Agrupar 51">
          <a:extLst>
            <a:ext uri="{FF2B5EF4-FFF2-40B4-BE49-F238E27FC236}">
              <a16:creationId xmlns:a16="http://schemas.microsoft.com/office/drawing/2014/main" id="{84B9F45A-B5D1-4C14-B850-C0EE66F30EA6}"/>
            </a:ext>
            <a:ext uri="{147F2762-F138-4A5C-976F-8EAC2B608ADB}">
              <a16:predDERef xmlns:a16="http://schemas.microsoft.com/office/drawing/2014/main" pred="{BD27A6D4-75F5-4540-AD32-E69C121616FE}"/>
            </a:ext>
          </a:extLst>
        </xdr:cNvPr>
        <xdr:cNvGrpSpPr/>
      </xdr:nvGrpSpPr>
      <xdr:grpSpPr>
        <a:xfrm rot="16200000">
          <a:off x="10073891" y="5405634"/>
          <a:ext cx="3874998" cy="952500"/>
          <a:chOff x="16152958" y="3433959"/>
          <a:chExt cx="3135223" cy="996950"/>
        </a:xfrm>
        <a:noFill/>
      </xdr:grpSpPr>
      <xdr:sp macro="" textlink="">
        <xdr:nvSpPr>
          <xdr:cNvPr id="53" name="Retângulo 52">
            <a:extLst>
              <a:ext uri="{FF2B5EF4-FFF2-40B4-BE49-F238E27FC236}">
                <a16:creationId xmlns:a16="http://schemas.microsoft.com/office/drawing/2014/main" id="{2BDCB724-1FE4-EB77-B3BB-3C8A72901FF8}"/>
              </a:ext>
            </a:extLst>
          </xdr:cNvPr>
          <xdr:cNvSpPr/>
        </xdr:nvSpPr>
        <xdr:spPr>
          <a:xfrm>
            <a:off x="16152958" y="3492575"/>
            <a:ext cx="3135223" cy="882973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  <xdr:sp macro="" textlink="">
        <xdr:nvSpPr>
          <xdr:cNvPr id="54" name="Retângulo 53">
            <a:extLst>
              <a:ext uri="{FF2B5EF4-FFF2-40B4-BE49-F238E27FC236}">
                <a16:creationId xmlns:a16="http://schemas.microsoft.com/office/drawing/2014/main" id="{0F9F3A98-4A76-5F33-2C98-87FF659C0578}"/>
              </a:ext>
            </a:extLst>
          </xdr:cNvPr>
          <xdr:cNvSpPr/>
        </xdr:nvSpPr>
        <xdr:spPr>
          <a:xfrm>
            <a:off x="16645328" y="3433959"/>
            <a:ext cx="245696" cy="996950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  <xdr:sp macro="" textlink="">
        <xdr:nvSpPr>
          <xdr:cNvPr id="55" name="Retângulo 54">
            <a:extLst>
              <a:ext uri="{FF2B5EF4-FFF2-40B4-BE49-F238E27FC236}">
                <a16:creationId xmlns:a16="http://schemas.microsoft.com/office/drawing/2014/main" id="{D6D97D20-8EE5-053F-D61E-47AFA9E0950D}"/>
              </a:ext>
            </a:extLst>
          </xdr:cNvPr>
          <xdr:cNvSpPr/>
        </xdr:nvSpPr>
        <xdr:spPr>
          <a:xfrm>
            <a:off x="18482676" y="3433959"/>
            <a:ext cx="255221" cy="996950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</xdr:grpSp>
    <xdr:clientData/>
  </xdr:twoCellAnchor>
  <xdr:twoCellAnchor>
    <xdr:from>
      <xdr:col>33</xdr:col>
      <xdr:colOff>84791</xdr:colOff>
      <xdr:row>16</xdr:row>
      <xdr:rowOff>130735</xdr:rowOff>
    </xdr:from>
    <xdr:to>
      <xdr:col>34</xdr:col>
      <xdr:colOff>155198</xdr:colOff>
      <xdr:row>17</xdr:row>
      <xdr:rowOff>294668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E3308CB9-CB12-46DD-87E4-70F1DC634494}"/>
            </a:ext>
            <a:ext uri="{147F2762-F138-4A5C-976F-8EAC2B608ADB}">
              <a16:predDERef xmlns:a16="http://schemas.microsoft.com/office/drawing/2014/main" pred="{84B9F45A-B5D1-4C14-B850-C0EE66F30EA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6825947">
          <a:off x="10363128" y="5768673"/>
          <a:ext cx="506833" cy="375207"/>
        </a:xfrm>
        <a:prstGeom prst="rect">
          <a:avLst/>
        </a:prstGeom>
      </xdr:spPr>
    </xdr:pic>
    <xdr:clientData/>
  </xdr:twoCellAnchor>
  <xdr:twoCellAnchor>
    <xdr:from>
      <xdr:col>41</xdr:col>
      <xdr:colOff>87966</xdr:colOff>
      <xdr:row>19</xdr:row>
      <xdr:rowOff>141318</xdr:rowOff>
    </xdr:from>
    <xdr:to>
      <xdr:col>42</xdr:col>
      <xdr:colOff>152023</xdr:colOff>
      <xdr:row>20</xdr:row>
      <xdr:rowOff>311601</xdr:rowOff>
    </xdr:to>
    <xdr:pic>
      <xdr:nvPicPr>
        <xdr:cNvPr id="57" name="Imagem 56">
          <a:extLst>
            <a:ext uri="{FF2B5EF4-FFF2-40B4-BE49-F238E27FC236}">
              <a16:creationId xmlns:a16="http://schemas.microsoft.com/office/drawing/2014/main" id="{23288EAD-D95C-4506-9B97-A28BA4C2129B}"/>
            </a:ext>
            <a:ext uri="{147F2762-F138-4A5C-976F-8EAC2B608ADB}">
              <a16:predDERef xmlns:a16="http://schemas.microsoft.com/office/drawing/2014/main" pred="{E3308CB9-CB12-46DD-87E4-70F1DC6344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18742973">
          <a:off x="12798353" y="6814306"/>
          <a:ext cx="513183" cy="368857"/>
        </a:xfrm>
        <a:prstGeom prst="rect">
          <a:avLst/>
        </a:prstGeom>
      </xdr:spPr>
    </xdr:pic>
    <xdr:clientData/>
  </xdr:twoCellAnchor>
  <xdr:twoCellAnchor>
    <xdr:from>
      <xdr:col>41</xdr:col>
      <xdr:colOff>84791</xdr:colOff>
      <xdr:row>16</xdr:row>
      <xdr:rowOff>85227</xdr:rowOff>
    </xdr:from>
    <xdr:to>
      <xdr:col>42</xdr:col>
      <xdr:colOff>152023</xdr:colOff>
      <xdr:row>17</xdr:row>
      <xdr:rowOff>255510</xdr:rowOff>
    </xdr:to>
    <xdr:pic>
      <xdr:nvPicPr>
        <xdr:cNvPr id="58" name="Imagem 57">
          <a:extLst>
            <a:ext uri="{FF2B5EF4-FFF2-40B4-BE49-F238E27FC236}">
              <a16:creationId xmlns:a16="http://schemas.microsoft.com/office/drawing/2014/main" id="{B017F183-73BC-4CD4-AE1D-A26CA831389F}"/>
            </a:ext>
            <a:ext uri="{147F2762-F138-4A5C-976F-8EAC2B608ADB}">
              <a16:predDERef xmlns:a16="http://schemas.microsoft.com/office/drawing/2014/main" pred="{23288EAD-D95C-4506-9B97-A28BA4C2129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18742973">
          <a:off x="12796765" y="5727928"/>
          <a:ext cx="513183" cy="372032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FB656C8B-8405-4A6C-8D65-58990BB84D5F}"/>
            </a:ext>
          </a:extLst>
        </xdr:cNvPr>
        <xdr:cNvSpPr txBox="1">
          <a:spLocks noChangeArrowheads="1"/>
        </xdr:cNvSpPr>
      </xdr:nvSpPr>
      <xdr:spPr bwMode="auto">
        <a:xfrm>
          <a:off x="14001750" y="106394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12C730FC-EA01-47CE-BDE6-DDFE50B71888}"/>
            </a:ext>
            <a:ext uri="{147F2762-F138-4A5C-976F-8EAC2B608ADB}">
              <a16:predDERef xmlns:a16="http://schemas.microsoft.com/office/drawing/2014/main" pred="{FB656C8B-8405-4A6C-8D65-58990BB84D5F}"/>
            </a:ext>
          </a:extLst>
        </xdr:cNvPr>
        <xdr:cNvSpPr txBox="1">
          <a:spLocks noChangeArrowheads="1"/>
        </xdr:cNvSpPr>
      </xdr:nvSpPr>
      <xdr:spPr bwMode="auto">
        <a:xfrm>
          <a:off x="14001750" y="105918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15278639-E45C-4F99-B122-89D84AD5E9F3}"/>
            </a:ext>
            <a:ext uri="{147F2762-F138-4A5C-976F-8EAC2B608ADB}">
              <a16:predDERef xmlns:a16="http://schemas.microsoft.com/office/drawing/2014/main" pred="{12C730FC-EA01-47CE-BDE6-DDFE50B71888}"/>
            </a:ext>
          </a:extLst>
        </xdr:cNvPr>
        <xdr:cNvSpPr txBox="1">
          <a:spLocks noChangeArrowheads="1"/>
        </xdr:cNvSpPr>
      </xdr:nvSpPr>
      <xdr:spPr bwMode="auto">
        <a:xfrm>
          <a:off x="14001750" y="105918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2189CC4D-94BA-490F-A100-39900031A7AB}"/>
            </a:ext>
            <a:ext uri="{147F2762-F138-4A5C-976F-8EAC2B608ADB}">
              <a16:predDERef xmlns:a16="http://schemas.microsoft.com/office/drawing/2014/main" pred="{15278639-E45C-4F99-B122-89D84AD5E9F3}"/>
            </a:ext>
          </a:extLst>
        </xdr:cNvPr>
        <xdr:cNvSpPr txBox="1">
          <a:spLocks noChangeArrowheads="1"/>
        </xdr:cNvSpPr>
      </xdr:nvSpPr>
      <xdr:spPr bwMode="auto">
        <a:xfrm>
          <a:off x="14001750" y="106394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3264B612-6FBB-44D2-A219-1CD4A947A61B}"/>
            </a:ext>
            <a:ext uri="{147F2762-F138-4A5C-976F-8EAC2B608ADB}">
              <a16:predDERef xmlns:a16="http://schemas.microsoft.com/office/drawing/2014/main" pred="{2189CC4D-94BA-490F-A100-39900031A7AB}"/>
            </a:ext>
          </a:extLst>
        </xdr:cNvPr>
        <xdr:cNvSpPr txBox="1">
          <a:spLocks noChangeArrowheads="1"/>
        </xdr:cNvSpPr>
      </xdr:nvSpPr>
      <xdr:spPr bwMode="auto">
        <a:xfrm>
          <a:off x="14001750" y="105918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6B4DCEA6-1BD3-4EB9-A877-C42FD46B4E85}"/>
            </a:ext>
            <a:ext uri="{147F2762-F138-4A5C-976F-8EAC2B608ADB}">
              <a16:predDERef xmlns:a16="http://schemas.microsoft.com/office/drawing/2014/main" pred="{3264B612-6FBB-44D2-A219-1CD4A947A61B}"/>
            </a:ext>
          </a:extLst>
        </xdr:cNvPr>
        <xdr:cNvSpPr txBox="1">
          <a:spLocks noChangeArrowheads="1"/>
        </xdr:cNvSpPr>
      </xdr:nvSpPr>
      <xdr:spPr bwMode="auto">
        <a:xfrm>
          <a:off x="14001750" y="105918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FD2FFF92-9411-40F9-80F8-544CBE5DA744}"/>
            </a:ext>
            <a:ext uri="{147F2762-F138-4A5C-976F-8EAC2B608ADB}">
              <a16:predDERef xmlns:a16="http://schemas.microsoft.com/office/drawing/2014/main" pred="{6B4DCEA6-1BD3-4EB9-A877-C42FD46B4E85}"/>
            </a:ext>
          </a:extLst>
        </xdr:cNvPr>
        <xdr:cNvSpPr txBox="1">
          <a:spLocks noChangeArrowheads="1"/>
        </xdr:cNvSpPr>
      </xdr:nvSpPr>
      <xdr:spPr bwMode="auto">
        <a:xfrm>
          <a:off x="6581775" y="109632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BA4C17CB-BA46-46D5-929E-143CF41F06E9}"/>
            </a:ext>
            <a:ext uri="{147F2762-F138-4A5C-976F-8EAC2B608ADB}">
              <a16:predDERef xmlns:a16="http://schemas.microsoft.com/office/drawing/2014/main" pred="{FD2FFF92-9411-40F9-80F8-544CBE5DA744}"/>
            </a:ext>
          </a:extLst>
        </xdr:cNvPr>
        <xdr:cNvSpPr txBox="1">
          <a:spLocks noChangeArrowheads="1"/>
        </xdr:cNvSpPr>
      </xdr:nvSpPr>
      <xdr:spPr bwMode="auto">
        <a:xfrm>
          <a:off x="6581775" y="109632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0" name="Text Box 16">
          <a:extLst>
            <a:ext uri="{FF2B5EF4-FFF2-40B4-BE49-F238E27FC236}">
              <a16:creationId xmlns:a16="http://schemas.microsoft.com/office/drawing/2014/main" id="{84AB7FD0-4D04-4F0F-8F6D-533DD5799227}"/>
            </a:ext>
            <a:ext uri="{147F2762-F138-4A5C-976F-8EAC2B608ADB}">
              <a16:predDERef xmlns:a16="http://schemas.microsoft.com/office/drawing/2014/main" pred="{BA4C17CB-BA46-46D5-929E-143CF41F06E9}"/>
            </a:ext>
          </a:extLst>
        </xdr:cNvPr>
        <xdr:cNvSpPr txBox="1">
          <a:spLocks noChangeArrowheads="1"/>
        </xdr:cNvSpPr>
      </xdr:nvSpPr>
      <xdr:spPr bwMode="auto">
        <a:xfrm>
          <a:off x="6581775" y="109632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1" name="Text Box 17">
          <a:extLst>
            <a:ext uri="{FF2B5EF4-FFF2-40B4-BE49-F238E27FC236}">
              <a16:creationId xmlns:a16="http://schemas.microsoft.com/office/drawing/2014/main" id="{F55F78E2-C185-43BD-9EF4-7EF3F4D8CB4C}"/>
            </a:ext>
            <a:ext uri="{147F2762-F138-4A5C-976F-8EAC2B608ADB}">
              <a16:predDERef xmlns:a16="http://schemas.microsoft.com/office/drawing/2014/main" pred="{84AB7FD0-4D04-4F0F-8F6D-533DD5799227}"/>
            </a:ext>
          </a:extLst>
        </xdr:cNvPr>
        <xdr:cNvSpPr txBox="1">
          <a:spLocks noChangeArrowheads="1"/>
        </xdr:cNvSpPr>
      </xdr:nvSpPr>
      <xdr:spPr bwMode="auto">
        <a:xfrm>
          <a:off x="6581775" y="109632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40</xdr:col>
      <xdr:colOff>28575</xdr:colOff>
      <xdr:row>0</xdr:row>
      <xdr:rowOff>47625</xdr:rowOff>
    </xdr:from>
    <xdr:to>
      <xdr:col>43</xdr:col>
      <xdr:colOff>295275</xdr:colOff>
      <xdr:row>0</xdr:row>
      <xdr:rowOff>409575</xdr:rowOff>
    </xdr:to>
    <xdr:pic>
      <xdr:nvPicPr>
        <xdr:cNvPr id="12" name="Picture 26" descr="Logo_TOS_ohne Text mit Headline">
          <a:extLst>
            <a:ext uri="{FF2B5EF4-FFF2-40B4-BE49-F238E27FC236}">
              <a16:creationId xmlns:a16="http://schemas.microsoft.com/office/drawing/2014/main" id="{D6DF8C5A-D2DE-4505-9A81-806B73C99D03}"/>
            </a:ext>
            <a:ext uri="{147F2762-F138-4A5C-976F-8EAC2B608ADB}">
              <a16:predDERef xmlns:a16="http://schemas.microsoft.com/office/drawing/2014/main" pred="{F55F78E2-C185-43BD-9EF4-7EF3F4D8C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06325" y="47625"/>
          <a:ext cx="11811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3" name="Text Box 36">
          <a:extLst>
            <a:ext uri="{FF2B5EF4-FFF2-40B4-BE49-F238E27FC236}">
              <a16:creationId xmlns:a16="http://schemas.microsoft.com/office/drawing/2014/main" id="{C1C19E77-E26E-462C-80F3-E1373653B635}"/>
            </a:ext>
            <a:ext uri="{147F2762-F138-4A5C-976F-8EAC2B608ADB}">
              <a16:predDERef xmlns:a16="http://schemas.microsoft.com/office/drawing/2014/main" pred="{D6DF8C5A-D2DE-4505-9A81-806B73C99D03}"/>
            </a:ext>
          </a:extLst>
        </xdr:cNvPr>
        <xdr:cNvSpPr txBox="1">
          <a:spLocks noChangeArrowheads="1"/>
        </xdr:cNvSpPr>
      </xdr:nvSpPr>
      <xdr:spPr bwMode="auto">
        <a:xfrm>
          <a:off x="6581775" y="109632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4" name="Text Box 37">
          <a:extLst>
            <a:ext uri="{FF2B5EF4-FFF2-40B4-BE49-F238E27FC236}">
              <a16:creationId xmlns:a16="http://schemas.microsoft.com/office/drawing/2014/main" id="{BA51FD53-1995-46E2-B995-FA24D2C508CF}"/>
            </a:ext>
            <a:ext uri="{147F2762-F138-4A5C-976F-8EAC2B608ADB}">
              <a16:predDERef xmlns:a16="http://schemas.microsoft.com/office/drawing/2014/main" pred="{C1C19E77-E26E-462C-80F3-E1373653B635}"/>
            </a:ext>
          </a:extLst>
        </xdr:cNvPr>
        <xdr:cNvSpPr txBox="1">
          <a:spLocks noChangeArrowheads="1"/>
        </xdr:cNvSpPr>
      </xdr:nvSpPr>
      <xdr:spPr bwMode="auto">
        <a:xfrm>
          <a:off x="6581775" y="109632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5" name="Text Box 38">
          <a:extLst>
            <a:ext uri="{FF2B5EF4-FFF2-40B4-BE49-F238E27FC236}">
              <a16:creationId xmlns:a16="http://schemas.microsoft.com/office/drawing/2014/main" id="{6A7D4E48-3561-45CA-B435-94F8AD4AF19D}"/>
            </a:ext>
            <a:ext uri="{147F2762-F138-4A5C-976F-8EAC2B608ADB}">
              <a16:predDERef xmlns:a16="http://schemas.microsoft.com/office/drawing/2014/main" pred="{BA51FD53-1995-46E2-B995-FA24D2C508CF}"/>
            </a:ext>
          </a:extLst>
        </xdr:cNvPr>
        <xdr:cNvSpPr txBox="1">
          <a:spLocks noChangeArrowheads="1"/>
        </xdr:cNvSpPr>
      </xdr:nvSpPr>
      <xdr:spPr bwMode="auto">
        <a:xfrm>
          <a:off x="6581775" y="109632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6" name="Text Box 39">
          <a:extLst>
            <a:ext uri="{FF2B5EF4-FFF2-40B4-BE49-F238E27FC236}">
              <a16:creationId xmlns:a16="http://schemas.microsoft.com/office/drawing/2014/main" id="{45E8B96B-D5D8-4B71-8246-F10C08AC6336}"/>
            </a:ext>
            <a:ext uri="{147F2762-F138-4A5C-976F-8EAC2B608ADB}">
              <a16:predDERef xmlns:a16="http://schemas.microsoft.com/office/drawing/2014/main" pred="{6A7D4E48-3561-45CA-B435-94F8AD4AF19D}"/>
            </a:ext>
          </a:extLst>
        </xdr:cNvPr>
        <xdr:cNvSpPr txBox="1">
          <a:spLocks noChangeArrowheads="1"/>
        </xdr:cNvSpPr>
      </xdr:nvSpPr>
      <xdr:spPr bwMode="auto">
        <a:xfrm>
          <a:off x="6581775" y="109632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7" name="Text Box 54">
          <a:extLst>
            <a:ext uri="{FF2B5EF4-FFF2-40B4-BE49-F238E27FC236}">
              <a16:creationId xmlns:a16="http://schemas.microsoft.com/office/drawing/2014/main" id="{40021BAE-DFA6-4FF5-A452-208B5F67CEC3}"/>
            </a:ext>
            <a:ext uri="{147F2762-F138-4A5C-976F-8EAC2B608ADB}">
              <a16:predDERef xmlns:a16="http://schemas.microsoft.com/office/drawing/2014/main" pred="{45E8B96B-D5D8-4B71-8246-F10C08AC6336}"/>
            </a:ext>
          </a:extLst>
        </xdr:cNvPr>
        <xdr:cNvSpPr txBox="1">
          <a:spLocks noChangeArrowheads="1"/>
        </xdr:cNvSpPr>
      </xdr:nvSpPr>
      <xdr:spPr bwMode="auto">
        <a:xfrm>
          <a:off x="6581775" y="106394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8" name="Text Box 55">
          <a:extLst>
            <a:ext uri="{FF2B5EF4-FFF2-40B4-BE49-F238E27FC236}">
              <a16:creationId xmlns:a16="http://schemas.microsoft.com/office/drawing/2014/main" id="{17DF9E73-F459-48C0-929B-0C25CF0567EA}"/>
            </a:ext>
            <a:ext uri="{147F2762-F138-4A5C-976F-8EAC2B608ADB}">
              <a16:predDERef xmlns:a16="http://schemas.microsoft.com/office/drawing/2014/main" pred="{40021BAE-DFA6-4FF5-A452-208B5F67CEC3}"/>
            </a:ext>
          </a:extLst>
        </xdr:cNvPr>
        <xdr:cNvSpPr txBox="1">
          <a:spLocks noChangeArrowheads="1"/>
        </xdr:cNvSpPr>
      </xdr:nvSpPr>
      <xdr:spPr bwMode="auto">
        <a:xfrm>
          <a:off x="6581775" y="106394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9" name="Text Box 56">
          <a:extLst>
            <a:ext uri="{FF2B5EF4-FFF2-40B4-BE49-F238E27FC236}">
              <a16:creationId xmlns:a16="http://schemas.microsoft.com/office/drawing/2014/main" id="{05909CA1-B7B3-4FF5-9575-5C00269D2F69}"/>
            </a:ext>
            <a:ext uri="{147F2762-F138-4A5C-976F-8EAC2B608ADB}">
              <a16:predDERef xmlns:a16="http://schemas.microsoft.com/office/drawing/2014/main" pred="{17DF9E73-F459-48C0-929B-0C25CF0567EA}"/>
            </a:ext>
          </a:extLst>
        </xdr:cNvPr>
        <xdr:cNvSpPr txBox="1">
          <a:spLocks noChangeArrowheads="1"/>
        </xdr:cNvSpPr>
      </xdr:nvSpPr>
      <xdr:spPr bwMode="auto">
        <a:xfrm>
          <a:off x="6581775" y="106394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0" name="Text Box 57">
          <a:extLst>
            <a:ext uri="{FF2B5EF4-FFF2-40B4-BE49-F238E27FC236}">
              <a16:creationId xmlns:a16="http://schemas.microsoft.com/office/drawing/2014/main" id="{5AF2D4F2-7D4C-404F-AC48-65BD825223D6}"/>
            </a:ext>
            <a:ext uri="{147F2762-F138-4A5C-976F-8EAC2B608ADB}">
              <a16:predDERef xmlns:a16="http://schemas.microsoft.com/office/drawing/2014/main" pred="{05909CA1-B7B3-4FF5-9575-5C00269D2F69}"/>
            </a:ext>
          </a:extLst>
        </xdr:cNvPr>
        <xdr:cNvSpPr txBox="1">
          <a:spLocks noChangeArrowheads="1"/>
        </xdr:cNvSpPr>
      </xdr:nvSpPr>
      <xdr:spPr bwMode="auto">
        <a:xfrm>
          <a:off x="6581775" y="106394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1" name="Text Box 58">
          <a:extLst>
            <a:ext uri="{FF2B5EF4-FFF2-40B4-BE49-F238E27FC236}">
              <a16:creationId xmlns:a16="http://schemas.microsoft.com/office/drawing/2014/main" id="{EC103543-843C-42F5-B3F9-30CEBABDC683}"/>
            </a:ext>
            <a:ext uri="{147F2762-F138-4A5C-976F-8EAC2B608ADB}">
              <a16:predDERef xmlns:a16="http://schemas.microsoft.com/office/drawing/2014/main" pred="{5AF2D4F2-7D4C-404F-AC48-65BD825223D6}"/>
            </a:ext>
          </a:extLst>
        </xdr:cNvPr>
        <xdr:cNvSpPr txBox="1">
          <a:spLocks noChangeArrowheads="1"/>
        </xdr:cNvSpPr>
      </xdr:nvSpPr>
      <xdr:spPr bwMode="auto">
        <a:xfrm>
          <a:off x="6581775" y="106394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2" name="Text Box 59">
          <a:extLst>
            <a:ext uri="{FF2B5EF4-FFF2-40B4-BE49-F238E27FC236}">
              <a16:creationId xmlns:a16="http://schemas.microsoft.com/office/drawing/2014/main" id="{284E5F9D-64C1-4D37-81AB-17AAEDB6225C}"/>
            </a:ext>
            <a:ext uri="{147F2762-F138-4A5C-976F-8EAC2B608ADB}">
              <a16:predDERef xmlns:a16="http://schemas.microsoft.com/office/drawing/2014/main" pred="{EC103543-843C-42F5-B3F9-30CEBABDC683}"/>
            </a:ext>
          </a:extLst>
        </xdr:cNvPr>
        <xdr:cNvSpPr txBox="1">
          <a:spLocks noChangeArrowheads="1"/>
        </xdr:cNvSpPr>
      </xdr:nvSpPr>
      <xdr:spPr bwMode="auto">
        <a:xfrm>
          <a:off x="6581775" y="106394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3" name="Text Box 60">
          <a:extLst>
            <a:ext uri="{FF2B5EF4-FFF2-40B4-BE49-F238E27FC236}">
              <a16:creationId xmlns:a16="http://schemas.microsoft.com/office/drawing/2014/main" id="{D89F1CD6-7C33-495B-975A-788D932E08F6}"/>
            </a:ext>
            <a:ext uri="{147F2762-F138-4A5C-976F-8EAC2B608ADB}">
              <a16:predDERef xmlns:a16="http://schemas.microsoft.com/office/drawing/2014/main" pred="{284E5F9D-64C1-4D37-81AB-17AAEDB6225C}"/>
            </a:ext>
          </a:extLst>
        </xdr:cNvPr>
        <xdr:cNvSpPr txBox="1">
          <a:spLocks noChangeArrowheads="1"/>
        </xdr:cNvSpPr>
      </xdr:nvSpPr>
      <xdr:spPr bwMode="auto">
        <a:xfrm>
          <a:off x="6581775" y="106394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4" name="Text Box 61">
          <a:extLst>
            <a:ext uri="{FF2B5EF4-FFF2-40B4-BE49-F238E27FC236}">
              <a16:creationId xmlns:a16="http://schemas.microsoft.com/office/drawing/2014/main" id="{AE3A6A5A-8910-41BC-8CF1-565786725850}"/>
            </a:ext>
            <a:ext uri="{147F2762-F138-4A5C-976F-8EAC2B608ADB}">
              <a16:predDERef xmlns:a16="http://schemas.microsoft.com/office/drawing/2014/main" pred="{D89F1CD6-7C33-495B-975A-788D932E08F6}"/>
            </a:ext>
          </a:extLst>
        </xdr:cNvPr>
        <xdr:cNvSpPr txBox="1">
          <a:spLocks noChangeArrowheads="1"/>
        </xdr:cNvSpPr>
      </xdr:nvSpPr>
      <xdr:spPr bwMode="auto">
        <a:xfrm>
          <a:off x="6581775" y="106394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1</xdr:col>
      <xdr:colOff>76200</xdr:colOff>
      <xdr:row>0</xdr:row>
      <xdr:rowOff>76200</xdr:rowOff>
    </xdr:from>
    <xdr:to>
      <xdr:col>7</xdr:col>
      <xdr:colOff>104775</xdr:colOff>
      <xdr:row>0</xdr:row>
      <xdr:rowOff>361950</xdr:rowOff>
    </xdr:to>
    <xdr:pic>
      <xdr:nvPicPr>
        <xdr:cNvPr id="25" name="Picture 62" descr="Logo MB horizontal_Positive em baixa">
          <a:extLst>
            <a:ext uri="{FF2B5EF4-FFF2-40B4-BE49-F238E27FC236}">
              <a16:creationId xmlns:a16="http://schemas.microsoft.com/office/drawing/2014/main" id="{5F2FB87A-13AF-4A28-B68D-A0FE8CD8C0D9}"/>
            </a:ext>
            <a:ext uri="{147F2762-F138-4A5C-976F-8EAC2B608ADB}">
              <a16:predDERef xmlns:a16="http://schemas.microsoft.com/office/drawing/2014/main" pred="{AE3A6A5A-8910-41BC-8CF1-565786725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76200"/>
          <a:ext cx="18764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252494</xdr:colOff>
      <xdr:row>19</xdr:row>
      <xdr:rowOff>226927</xdr:rowOff>
    </xdr:from>
    <xdr:to>
      <xdr:col>31</xdr:col>
      <xdr:colOff>214395</xdr:colOff>
      <xdr:row>20</xdr:row>
      <xdr:rowOff>179302</xdr:rowOff>
    </xdr:to>
    <xdr:sp macro="" textlink="">
      <xdr:nvSpPr>
        <xdr:cNvPr id="26" name="Rectangle 65">
          <a:extLst>
            <a:ext uri="{FF2B5EF4-FFF2-40B4-BE49-F238E27FC236}">
              <a16:creationId xmlns:a16="http://schemas.microsoft.com/office/drawing/2014/main" id="{8F0F3559-0C92-4E40-985D-66380953C486}"/>
            </a:ext>
            <a:ext uri="{147F2762-F138-4A5C-976F-8EAC2B608ADB}">
              <a16:predDERef xmlns:a16="http://schemas.microsoft.com/office/drawing/2014/main" pred="{5F2FB87A-13AF-4A28-B68D-A0FE8CD8C0D9}"/>
            </a:ext>
          </a:extLst>
        </xdr:cNvPr>
        <xdr:cNvSpPr>
          <a:spLocks noChangeArrowheads="1"/>
        </xdr:cNvSpPr>
      </xdr:nvSpPr>
      <xdr:spPr bwMode="auto">
        <a:xfrm>
          <a:off x="9377444" y="6827752"/>
          <a:ext cx="571501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Máquina </a:t>
          </a:r>
        </a:p>
      </xdr:txBody>
    </xdr:sp>
    <xdr:clientData/>
  </xdr:twoCellAnchor>
  <xdr:twoCellAnchor>
    <xdr:from>
      <xdr:col>29</xdr:col>
      <xdr:colOff>236615</xdr:colOff>
      <xdr:row>21</xdr:row>
      <xdr:rowOff>136364</xdr:rowOff>
    </xdr:from>
    <xdr:to>
      <xdr:col>31</xdr:col>
      <xdr:colOff>252490</xdr:colOff>
      <xdr:row>22</xdr:row>
      <xdr:rowOff>88738</xdr:rowOff>
    </xdr:to>
    <xdr:sp macro="" textlink="">
      <xdr:nvSpPr>
        <xdr:cNvPr id="27" name="Rectangle 66">
          <a:extLst>
            <a:ext uri="{FF2B5EF4-FFF2-40B4-BE49-F238E27FC236}">
              <a16:creationId xmlns:a16="http://schemas.microsoft.com/office/drawing/2014/main" id="{6B4D744E-C3F3-49AD-943A-6FA24402A15D}"/>
            </a:ext>
            <a:ext uri="{147F2762-F138-4A5C-976F-8EAC2B608ADB}">
              <a16:predDERef xmlns:a16="http://schemas.microsoft.com/office/drawing/2014/main" pred="{8F0F3559-0C92-4E40-985D-66380953C486}"/>
            </a:ext>
          </a:extLst>
        </xdr:cNvPr>
        <xdr:cNvSpPr>
          <a:spLocks noChangeArrowheads="1"/>
        </xdr:cNvSpPr>
      </xdr:nvSpPr>
      <xdr:spPr bwMode="auto">
        <a:xfrm>
          <a:off x="9361565" y="7422989"/>
          <a:ext cx="625475" cy="29527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Peça </a:t>
          </a:r>
        </a:p>
      </xdr:txBody>
    </xdr:sp>
    <xdr:clientData/>
  </xdr:twoCellAnchor>
  <xdr:twoCellAnchor>
    <xdr:from>
      <xdr:col>29</xdr:col>
      <xdr:colOff>255666</xdr:colOff>
      <xdr:row>15</xdr:row>
      <xdr:rowOff>257770</xdr:rowOff>
    </xdr:from>
    <xdr:to>
      <xdr:col>31</xdr:col>
      <xdr:colOff>236163</xdr:colOff>
      <xdr:row>16</xdr:row>
      <xdr:rowOff>301766</xdr:rowOff>
    </xdr:to>
    <xdr:grpSp>
      <xdr:nvGrpSpPr>
        <xdr:cNvPr id="28" name="Grupo 3">
          <a:extLst>
            <a:ext uri="{FF2B5EF4-FFF2-40B4-BE49-F238E27FC236}">
              <a16:creationId xmlns:a16="http://schemas.microsoft.com/office/drawing/2014/main" id="{320D59F6-6FF1-46B8-A4C4-1F691C33CDA5}"/>
            </a:ext>
            <a:ext uri="{147F2762-F138-4A5C-976F-8EAC2B608ADB}">
              <a16:predDERef xmlns:a16="http://schemas.microsoft.com/office/drawing/2014/main" pred="{6B4D744E-C3F3-49AD-943A-6FA24402A15D}"/>
            </a:ext>
          </a:extLst>
        </xdr:cNvPr>
        <xdr:cNvGrpSpPr/>
      </xdr:nvGrpSpPr>
      <xdr:grpSpPr>
        <a:xfrm>
          <a:off x="9380616" y="5486995"/>
          <a:ext cx="590097" cy="386896"/>
          <a:chOff x="11239500" y="7077075"/>
          <a:chExt cx="609600" cy="400050"/>
        </a:xfrm>
      </xdr:grpSpPr>
      <xdr:sp macro="" textlink="">
        <xdr:nvSpPr>
          <xdr:cNvPr id="29" name="AutoShape 68">
            <a:extLst>
              <a:ext uri="{FF2B5EF4-FFF2-40B4-BE49-F238E27FC236}">
                <a16:creationId xmlns:a16="http://schemas.microsoft.com/office/drawing/2014/main" id="{37141B9A-1C7B-CF6B-8B1D-D43A1715872B}"/>
              </a:ext>
            </a:extLst>
          </xdr:cNvPr>
          <xdr:cNvSpPr>
            <a:spLocks noChangeArrowheads="1"/>
          </xdr:cNvSpPr>
        </xdr:nvSpPr>
        <xdr:spPr bwMode="auto">
          <a:xfrm>
            <a:off x="11439526" y="7077075"/>
            <a:ext cx="180975" cy="200025"/>
          </a:xfrm>
          <a:prstGeom prst="plus">
            <a:avLst>
              <a:gd name="adj" fmla="val 32000"/>
            </a:avLst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0" name="Text Box 69">
            <a:extLst>
              <a:ext uri="{FF2B5EF4-FFF2-40B4-BE49-F238E27FC236}">
                <a16:creationId xmlns:a16="http://schemas.microsoft.com/office/drawing/2014/main" id="{2B0E6F87-1D70-A1B8-ED3B-75B18C5313E7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239500" y="7305675"/>
            <a:ext cx="6096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Segurança</a:t>
            </a:r>
          </a:p>
        </xdr:txBody>
      </xdr:sp>
    </xdr:grpSp>
    <xdr:clientData/>
  </xdr:twoCellAnchor>
  <xdr:twoCellAnchor>
    <xdr:from>
      <xdr:col>29</xdr:col>
      <xdr:colOff>274264</xdr:colOff>
      <xdr:row>13</xdr:row>
      <xdr:rowOff>288159</xdr:rowOff>
    </xdr:from>
    <xdr:to>
      <xdr:col>31</xdr:col>
      <xdr:colOff>216661</xdr:colOff>
      <xdr:row>15</xdr:row>
      <xdr:rowOff>9363</xdr:rowOff>
    </xdr:to>
    <xdr:grpSp>
      <xdr:nvGrpSpPr>
        <xdr:cNvPr id="31" name="Grupo 2">
          <a:extLst>
            <a:ext uri="{FF2B5EF4-FFF2-40B4-BE49-F238E27FC236}">
              <a16:creationId xmlns:a16="http://schemas.microsoft.com/office/drawing/2014/main" id="{87A5479D-ED85-4F11-8836-6499F1823BB4}"/>
            </a:ext>
            <a:ext uri="{147F2762-F138-4A5C-976F-8EAC2B608ADB}">
              <a16:predDERef xmlns:a16="http://schemas.microsoft.com/office/drawing/2014/main" pred="{320D59F6-6FF1-46B8-A4C4-1F691C33CDA5}"/>
            </a:ext>
          </a:extLst>
        </xdr:cNvPr>
        <xdr:cNvGrpSpPr/>
      </xdr:nvGrpSpPr>
      <xdr:grpSpPr>
        <a:xfrm>
          <a:off x="9399214" y="4831584"/>
          <a:ext cx="551997" cy="407004"/>
          <a:chOff x="10391775" y="7086600"/>
          <a:chExt cx="581025" cy="409575"/>
        </a:xfrm>
      </xdr:grpSpPr>
      <xdr:sp macro="" textlink="">
        <xdr:nvSpPr>
          <xdr:cNvPr id="32" name="AutoShape 71">
            <a:extLst>
              <a:ext uri="{FF2B5EF4-FFF2-40B4-BE49-F238E27FC236}">
                <a16:creationId xmlns:a16="http://schemas.microsoft.com/office/drawing/2014/main" id="{47AEB67C-67AF-4965-F790-1A5AFDECEE13}"/>
              </a:ext>
            </a:extLst>
          </xdr:cNvPr>
          <xdr:cNvSpPr>
            <a:spLocks noChangeArrowheads="1"/>
          </xdr:cNvSpPr>
        </xdr:nvSpPr>
        <xdr:spPr bwMode="auto">
          <a:xfrm>
            <a:off x="10580915" y="7086600"/>
            <a:ext cx="200025" cy="200025"/>
          </a:xfrm>
          <a:prstGeom prst="diamond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3" name="Text Box 72">
            <a:extLst>
              <a:ext uri="{FF2B5EF4-FFF2-40B4-BE49-F238E27FC236}">
                <a16:creationId xmlns:a16="http://schemas.microsoft.com/office/drawing/2014/main" id="{D1E5C10E-978E-FC18-EF5C-30FC6D95EDB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91775" y="7324725"/>
            <a:ext cx="5810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Qualidade</a:t>
            </a:r>
          </a:p>
        </xdr:txBody>
      </xdr:sp>
    </xdr:grpSp>
    <xdr:clientData/>
  </xdr:twoCellAnchor>
  <xdr:twoCellAnchor>
    <xdr:from>
      <xdr:col>30</xdr:col>
      <xdr:colOff>1213</xdr:colOff>
      <xdr:row>17</xdr:row>
      <xdr:rowOff>196991</xdr:rowOff>
    </xdr:from>
    <xdr:to>
      <xdr:col>31</xdr:col>
      <xdr:colOff>159963</xdr:colOff>
      <xdr:row>18</xdr:row>
      <xdr:rowOff>269563</xdr:rowOff>
    </xdr:to>
    <xdr:grpSp>
      <xdr:nvGrpSpPr>
        <xdr:cNvPr id="34" name="Grupo 4">
          <a:extLst>
            <a:ext uri="{FF2B5EF4-FFF2-40B4-BE49-F238E27FC236}">
              <a16:creationId xmlns:a16="http://schemas.microsoft.com/office/drawing/2014/main" id="{3C755C01-8087-4BF0-BA7F-1C6441DFA0CC}"/>
            </a:ext>
            <a:ext uri="{147F2762-F138-4A5C-976F-8EAC2B608ADB}">
              <a16:predDERef xmlns:a16="http://schemas.microsoft.com/office/drawing/2014/main" pred="{87A5479D-ED85-4F11-8836-6499F1823BB4}"/>
            </a:ext>
          </a:extLst>
        </xdr:cNvPr>
        <xdr:cNvGrpSpPr/>
      </xdr:nvGrpSpPr>
      <xdr:grpSpPr>
        <a:xfrm>
          <a:off x="9430963" y="6112016"/>
          <a:ext cx="463550" cy="415472"/>
          <a:chOff x="12153900" y="7086600"/>
          <a:chExt cx="466725" cy="409575"/>
        </a:xfrm>
      </xdr:grpSpPr>
      <xdr:sp macro="" textlink="">
        <xdr:nvSpPr>
          <xdr:cNvPr id="35" name="Oval 74" descr="Diagonal para cima clara">
            <a:extLst>
              <a:ext uri="{FF2B5EF4-FFF2-40B4-BE49-F238E27FC236}">
                <a16:creationId xmlns:a16="http://schemas.microsoft.com/office/drawing/2014/main" id="{CC67EF52-837B-0B77-92B9-B720C317307A}"/>
              </a:ext>
            </a:extLst>
          </xdr:cNvPr>
          <xdr:cNvSpPr>
            <a:spLocks noChangeArrowheads="1"/>
          </xdr:cNvSpPr>
        </xdr:nvSpPr>
        <xdr:spPr bwMode="auto">
          <a:xfrm>
            <a:off x="12281808" y="7086600"/>
            <a:ext cx="200025" cy="200025"/>
          </a:xfrm>
          <a:prstGeom prst="ellipse">
            <a:avLst/>
          </a:prstGeom>
          <a:pattFill prst="ltUpDiag">
            <a:fgClr>
              <a:srgbClr val="000000"/>
            </a:fgClr>
            <a:bgClr>
              <a:srgbClr val="FFFFFF"/>
            </a:bgClr>
          </a:patt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" name="Text Box 75">
            <a:extLst>
              <a:ext uri="{FF2B5EF4-FFF2-40B4-BE49-F238E27FC236}">
                <a16:creationId xmlns:a16="http://schemas.microsoft.com/office/drawing/2014/main" id="{6A74C326-468D-37A2-C8FB-DB66A4A2FBC4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153900" y="7324725"/>
            <a:ext cx="4667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Estoque</a:t>
            </a:r>
          </a:p>
        </xdr:txBody>
      </xdr:sp>
    </xdr:grpSp>
    <xdr:clientData/>
  </xdr:twoCellAnchor>
  <xdr:twoCellAnchor>
    <xdr:from>
      <xdr:col>29</xdr:col>
      <xdr:colOff>98274</xdr:colOff>
      <xdr:row>6</xdr:row>
      <xdr:rowOff>46567</xdr:rowOff>
    </xdr:from>
    <xdr:to>
      <xdr:col>32</xdr:col>
      <xdr:colOff>206678</xdr:colOff>
      <xdr:row>7</xdr:row>
      <xdr:rowOff>121409</xdr:rowOff>
    </xdr:to>
    <xdr:grpSp>
      <xdr:nvGrpSpPr>
        <xdr:cNvPr id="37" name="Grupo 5">
          <a:extLst>
            <a:ext uri="{FF2B5EF4-FFF2-40B4-BE49-F238E27FC236}">
              <a16:creationId xmlns:a16="http://schemas.microsoft.com/office/drawing/2014/main" id="{D0AA6E99-6EC9-4561-9801-F72BD26C023F}"/>
            </a:ext>
            <a:ext uri="{147F2762-F138-4A5C-976F-8EAC2B608ADB}">
              <a16:predDERef xmlns:a16="http://schemas.microsoft.com/office/drawing/2014/main" pred="{3C755C01-8087-4BF0-BA7F-1C6441DFA0CC}"/>
            </a:ext>
          </a:extLst>
        </xdr:cNvPr>
        <xdr:cNvGrpSpPr/>
      </xdr:nvGrpSpPr>
      <xdr:grpSpPr>
        <a:xfrm>
          <a:off x="9223224" y="1884892"/>
          <a:ext cx="1022804" cy="722542"/>
          <a:chOff x="9505950" y="6630927"/>
          <a:chExt cx="1038225" cy="246123"/>
        </a:xfrm>
      </xdr:grpSpPr>
      <xdr:sp macro="" textlink="">
        <xdr:nvSpPr>
          <xdr:cNvPr id="38" name="Text Box 77">
            <a:extLst>
              <a:ext uri="{FF2B5EF4-FFF2-40B4-BE49-F238E27FC236}">
                <a16:creationId xmlns:a16="http://schemas.microsoft.com/office/drawing/2014/main" id="{145DB0C5-0EA1-3B06-4685-A8B39B18329C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05950" y="6705600"/>
            <a:ext cx="1038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Fluxo do Processo</a:t>
            </a:r>
          </a:p>
        </xdr:txBody>
      </xdr:sp>
      <xdr:sp macro="" textlink="">
        <xdr:nvSpPr>
          <xdr:cNvPr id="39" name="Line 78">
            <a:extLst>
              <a:ext uri="{FF2B5EF4-FFF2-40B4-BE49-F238E27FC236}">
                <a16:creationId xmlns:a16="http://schemas.microsoft.com/office/drawing/2014/main" id="{1B12499D-00B5-4CB4-97C9-C78149424B28}"/>
              </a:ext>
            </a:extLst>
          </xdr:cNvPr>
          <xdr:cNvSpPr>
            <a:spLocks noChangeShapeType="1"/>
          </xdr:cNvSpPr>
        </xdr:nvSpPr>
        <xdr:spPr bwMode="auto">
          <a:xfrm flipH="1">
            <a:off x="9733303" y="6630927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254656</xdr:colOff>
      <xdr:row>8</xdr:row>
      <xdr:rowOff>126624</xdr:rowOff>
    </xdr:from>
    <xdr:to>
      <xdr:col>31</xdr:col>
      <xdr:colOff>197889</xdr:colOff>
      <xdr:row>9</xdr:row>
      <xdr:rowOff>200633</xdr:rowOff>
    </xdr:to>
    <xdr:grpSp>
      <xdr:nvGrpSpPr>
        <xdr:cNvPr id="40" name="Grupo 6">
          <a:extLst>
            <a:ext uri="{FF2B5EF4-FFF2-40B4-BE49-F238E27FC236}">
              <a16:creationId xmlns:a16="http://schemas.microsoft.com/office/drawing/2014/main" id="{EC379BFE-5F7D-4774-9572-3938188D8D1A}"/>
            </a:ext>
            <a:ext uri="{147F2762-F138-4A5C-976F-8EAC2B608ADB}">
              <a16:predDERef xmlns:a16="http://schemas.microsoft.com/office/drawing/2014/main" pred="{D0AA6E99-6EC9-4561-9801-F72BD26C023F}"/>
            </a:ext>
          </a:extLst>
        </xdr:cNvPr>
        <xdr:cNvGrpSpPr/>
      </xdr:nvGrpSpPr>
      <xdr:grpSpPr>
        <a:xfrm>
          <a:off x="9379606" y="2955549"/>
          <a:ext cx="552833" cy="416909"/>
          <a:chOff x="10992532" y="6636576"/>
          <a:chExt cx="523875" cy="240474"/>
        </a:xfrm>
      </xdr:grpSpPr>
      <xdr:sp macro="" textlink="">
        <xdr:nvSpPr>
          <xdr:cNvPr id="41" name="Text Box 80">
            <a:extLst>
              <a:ext uri="{FF2B5EF4-FFF2-40B4-BE49-F238E27FC236}">
                <a16:creationId xmlns:a16="http://schemas.microsoft.com/office/drawing/2014/main" id="{D5FB7DC3-92A1-D548-D26B-744EEBA05404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020425" y="6705600"/>
            <a:ext cx="4953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Retorno </a:t>
            </a:r>
          </a:p>
        </xdr:txBody>
      </xdr:sp>
      <xdr:sp macro="" textlink="">
        <xdr:nvSpPr>
          <xdr:cNvPr id="42" name="Line 81">
            <a:extLst>
              <a:ext uri="{FF2B5EF4-FFF2-40B4-BE49-F238E27FC236}">
                <a16:creationId xmlns:a16="http://schemas.microsoft.com/office/drawing/2014/main" id="{FBB025C2-CDCC-8F1E-4848-B4744595F15F}"/>
              </a:ext>
            </a:extLst>
          </xdr:cNvPr>
          <xdr:cNvSpPr>
            <a:spLocks noChangeShapeType="1"/>
          </xdr:cNvSpPr>
        </xdr:nvSpPr>
        <xdr:spPr bwMode="auto">
          <a:xfrm flipH="1">
            <a:off x="10992532" y="6636576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46567</xdr:colOff>
      <xdr:row>10</xdr:row>
      <xdr:rowOff>86018</xdr:rowOff>
    </xdr:from>
    <xdr:to>
      <xdr:col>32</xdr:col>
      <xdr:colOff>107799</xdr:colOff>
      <xdr:row>11</xdr:row>
      <xdr:rowOff>28415</xdr:rowOff>
    </xdr:to>
    <xdr:grpSp>
      <xdr:nvGrpSpPr>
        <xdr:cNvPr id="43" name="Group 82">
          <a:extLst>
            <a:ext uri="{FF2B5EF4-FFF2-40B4-BE49-F238E27FC236}">
              <a16:creationId xmlns:a16="http://schemas.microsoft.com/office/drawing/2014/main" id="{AEC286F7-BC1D-46B9-B1EC-1FBEBF8174F5}"/>
            </a:ext>
            <a:ext uri="{147F2762-F138-4A5C-976F-8EAC2B608ADB}">
              <a16:predDERef xmlns:a16="http://schemas.microsoft.com/office/drawing/2014/main" pred="{EC379BFE-5F7D-4774-9572-3938188D8D1A}"/>
            </a:ext>
          </a:extLst>
        </xdr:cNvPr>
        <xdr:cNvGrpSpPr>
          <a:grpSpLocks/>
        </xdr:cNvGrpSpPr>
      </xdr:nvGrpSpPr>
      <xdr:grpSpPr bwMode="auto">
        <a:xfrm>
          <a:off x="9171517" y="3600743"/>
          <a:ext cx="975632" cy="285297"/>
          <a:chOff x="1524" y="755"/>
          <a:chExt cx="103" cy="30"/>
        </a:xfrm>
      </xdr:grpSpPr>
      <xdr:sp macro="" textlink="">
        <xdr:nvSpPr>
          <xdr:cNvPr id="44" name="Line 83">
            <a:extLst>
              <a:ext uri="{FF2B5EF4-FFF2-40B4-BE49-F238E27FC236}">
                <a16:creationId xmlns:a16="http://schemas.microsoft.com/office/drawing/2014/main" id="{118BCFB7-CD06-BCC7-5EF5-9672ED41E82F}"/>
              </a:ext>
            </a:extLst>
          </xdr:cNvPr>
          <xdr:cNvSpPr>
            <a:spLocks noChangeShapeType="1"/>
          </xdr:cNvSpPr>
        </xdr:nvSpPr>
        <xdr:spPr bwMode="auto">
          <a:xfrm flipH="1">
            <a:off x="1547" y="755"/>
            <a:ext cx="5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DotDot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Text Box 84">
            <a:extLst>
              <a:ext uri="{FF2B5EF4-FFF2-40B4-BE49-F238E27FC236}">
                <a16:creationId xmlns:a16="http://schemas.microsoft.com/office/drawing/2014/main" id="{A2EA974A-504F-AFBE-14F0-C38F790E8E17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24" y="767"/>
            <a:ext cx="103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0p. Frequenciada</a:t>
            </a:r>
          </a:p>
        </xdr:txBody>
      </xdr:sp>
    </xdr:grpSp>
    <xdr:clientData/>
  </xdr:twoCellAnchor>
  <xdr:twoCellAnchor>
    <xdr:from>
      <xdr:col>29</xdr:col>
      <xdr:colOff>216211</xdr:colOff>
      <xdr:row>11</xdr:row>
      <xdr:rowOff>314920</xdr:rowOff>
    </xdr:from>
    <xdr:to>
      <xdr:col>31</xdr:col>
      <xdr:colOff>260208</xdr:colOff>
      <xdr:row>13</xdr:row>
      <xdr:rowOff>86924</xdr:rowOff>
    </xdr:to>
    <xdr:grpSp>
      <xdr:nvGrpSpPr>
        <xdr:cNvPr id="46" name="Grupo 1">
          <a:extLst>
            <a:ext uri="{FF2B5EF4-FFF2-40B4-BE49-F238E27FC236}">
              <a16:creationId xmlns:a16="http://schemas.microsoft.com/office/drawing/2014/main" id="{EAC3A739-E88E-4B13-92CF-F64078193359}"/>
            </a:ext>
            <a:ext uri="{147F2762-F138-4A5C-976F-8EAC2B608ADB}">
              <a16:predDERef xmlns:a16="http://schemas.microsoft.com/office/drawing/2014/main" pred="{AEC286F7-BC1D-46B9-B1EC-1FBEBF8174F5}"/>
            </a:ext>
          </a:extLst>
        </xdr:cNvPr>
        <xdr:cNvGrpSpPr/>
      </xdr:nvGrpSpPr>
      <xdr:grpSpPr>
        <a:xfrm>
          <a:off x="9341161" y="4172545"/>
          <a:ext cx="653597" cy="457804"/>
          <a:chOff x="9477375" y="7048500"/>
          <a:chExt cx="657225" cy="447675"/>
        </a:xfrm>
      </xdr:grpSpPr>
      <xdr:sp macro="" textlink="">
        <xdr:nvSpPr>
          <xdr:cNvPr id="47" name="Oval 86">
            <a:extLst>
              <a:ext uri="{FF2B5EF4-FFF2-40B4-BE49-F238E27FC236}">
                <a16:creationId xmlns:a16="http://schemas.microsoft.com/office/drawing/2014/main" id="{6472CF12-8936-D0E8-43F7-0933013B77AB}"/>
              </a:ext>
            </a:extLst>
          </xdr:cNvPr>
          <xdr:cNvSpPr>
            <a:spLocks noChangeArrowheads="1"/>
          </xdr:cNvSpPr>
        </xdr:nvSpPr>
        <xdr:spPr bwMode="auto">
          <a:xfrm>
            <a:off x="9682844" y="7048500"/>
            <a:ext cx="247650" cy="24765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pt-BR" sz="1000" b="0" i="0" u="none" strike="noStrike" baseline="0">
                <a:solidFill>
                  <a:srgbClr val="000000"/>
                </a:solidFill>
                <a:latin typeface="CorpoS"/>
              </a:rPr>
              <a:t>i</a:t>
            </a:r>
          </a:p>
        </xdr:txBody>
      </xdr:sp>
      <xdr:sp macro="" textlink="">
        <xdr:nvSpPr>
          <xdr:cNvPr id="48" name="Text Box 87">
            <a:extLst>
              <a:ext uri="{FF2B5EF4-FFF2-40B4-BE49-F238E27FC236}">
                <a16:creationId xmlns:a16="http://schemas.microsoft.com/office/drawing/2014/main" id="{FF84002E-14F1-8868-3013-D5E81863E54C}"/>
              </a:ext>
            </a:extLst>
          </xdr:cNvPr>
          <xdr:cNvSpPr txBox="1">
            <a:spLocks noChangeArrowheads="1"/>
          </xdr:cNvSpPr>
        </xdr:nvSpPr>
        <xdr:spPr bwMode="auto">
          <a:xfrm>
            <a:off x="9477375" y="7324725"/>
            <a:ext cx="657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Informação</a:t>
            </a:r>
          </a:p>
        </xdr:txBody>
      </xdr:sp>
    </xdr:grpSp>
    <xdr:clientData/>
  </xdr:twoCellAnchor>
  <xdr:twoCellAnchor>
    <xdr:from>
      <xdr:col>33</xdr:col>
      <xdr:colOff>81616</xdr:colOff>
      <xdr:row>19</xdr:row>
      <xdr:rowOff>180476</xdr:rowOff>
    </xdr:from>
    <xdr:to>
      <xdr:col>34</xdr:col>
      <xdr:colOff>155198</xdr:colOff>
      <xdr:row>21</xdr:row>
      <xdr:rowOff>12092</xdr:rowOff>
    </xdr:to>
    <xdr:pic>
      <xdr:nvPicPr>
        <xdr:cNvPr id="49" name="Imagem 48">
          <a:extLst>
            <a:ext uri="{FF2B5EF4-FFF2-40B4-BE49-F238E27FC236}">
              <a16:creationId xmlns:a16="http://schemas.microsoft.com/office/drawing/2014/main" id="{3CD478B7-E413-40A6-BF25-3E603ACE6280}"/>
            </a:ext>
            <a:ext uri="{147F2762-F138-4A5C-976F-8EAC2B608ADB}">
              <a16:predDERef xmlns:a16="http://schemas.microsoft.com/office/drawing/2014/main" pred="{EAC3A739-E88E-4B13-92CF-F6407819335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6825947">
          <a:off x="10356249" y="6850818"/>
          <a:ext cx="517416" cy="378382"/>
        </a:xfrm>
        <a:prstGeom prst="rect">
          <a:avLst/>
        </a:prstGeom>
      </xdr:spPr>
    </xdr:pic>
    <xdr:clientData/>
  </xdr:twoCellAnchor>
  <xdr:twoCellAnchor>
    <xdr:from>
      <xdr:col>32</xdr:col>
      <xdr:colOff>306548</xdr:colOff>
      <xdr:row>6</xdr:row>
      <xdr:rowOff>293158</xdr:rowOff>
    </xdr:from>
    <xdr:to>
      <xdr:col>44</xdr:col>
      <xdr:colOff>87272</xdr:colOff>
      <xdr:row>24</xdr:row>
      <xdr:rowOff>292337</xdr:rowOff>
    </xdr:to>
    <xdr:sp macro="" textlink="">
      <xdr:nvSpPr>
        <xdr:cNvPr id="50" name="Retângulo 49">
          <a:extLst>
            <a:ext uri="{FF2B5EF4-FFF2-40B4-BE49-F238E27FC236}">
              <a16:creationId xmlns:a16="http://schemas.microsoft.com/office/drawing/2014/main" id="{00A73545-5679-4FE3-992B-6DB422D93CDC}"/>
            </a:ext>
            <a:ext uri="{147F2762-F138-4A5C-976F-8EAC2B608ADB}">
              <a16:predDERef xmlns:a16="http://schemas.microsoft.com/office/drawing/2014/main" pred="{3CD478B7-E413-40A6-BF25-3E603ACE6280}"/>
            </a:ext>
          </a:extLst>
        </xdr:cNvPr>
        <xdr:cNvSpPr/>
      </xdr:nvSpPr>
      <xdr:spPr>
        <a:xfrm rot="10800000">
          <a:off x="10345898" y="2131483"/>
          <a:ext cx="3438324" cy="631425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124422</xdr:colOff>
      <xdr:row>6</xdr:row>
      <xdr:rowOff>285750</xdr:rowOff>
    </xdr:from>
    <xdr:to>
      <xdr:col>38</xdr:col>
      <xdr:colOff>170141</xdr:colOff>
      <xdr:row>24</xdr:row>
      <xdr:rowOff>257174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id="{BB13196A-E27D-431C-AF76-8EFCC1203839}"/>
            </a:ext>
            <a:ext uri="{147F2762-F138-4A5C-976F-8EAC2B608ADB}">
              <a16:predDERef xmlns:a16="http://schemas.microsoft.com/office/drawing/2014/main" pred="{00A73545-5679-4FE3-992B-6DB422D93CDC}"/>
            </a:ext>
          </a:extLst>
        </xdr:cNvPr>
        <xdr:cNvSpPr/>
      </xdr:nvSpPr>
      <xdr:spPr>
        <a:xfrm rot="16200000">
          <a:off x="8853132" y="5263515"/>
          <a:ext cx="6324599" cy="457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72000" tIns="72000" rIns="72000" bIns="72000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 sz="2000">
            <a:latin typeface="Daimler CS" pitchFamily="2" charset="0"/>
          </a:endParaRPr>
        </a:p>
      </xdr:txBody>
    </xdr:sp>
    <xdr:clientData/>
  </xdr:twoCellAnchor>
  <xdr:twoCellAnchor>
    <xdr:from>
      <xdr:col>36</xdr:col>
      <xdr:colOff>276590</xdr:colOff>
      <xdr:row>11</xdr:row>
      <xdr:rowOff>48660</xdr:rowOff>
    </xdr:from>
    <xdr:to>
      <xdr:col>40</xdr:col>
      <xdr:colOff>9890</xdr:colOff>
      <xdr:row>20</xdr:row>
      <xdr:rowOff>142233</xdr:rowOff>
    </xdr:to>
    <xdr:grpSp>
      <xdr:nvGrpSpPr>
        <xdr:cNvPr id="52" name="Agrupar 51">
          <a:extLst>
            <a:ext uri="{FF2B5EF4-FFF2-40B4-BE49-F238E27FC236}">
              <a16:creationId xmlns:a16="http://schemas.microsoft.com/office/drawing/2014/main" id="{BDD38344-DD2A-4751-A0E0-D4C8D931F40A}"/>
            </a:ext>
            <a:ext uri="{147F2762-F138-4A5C-976F-8EAC2B608ADB}">
              <a16:predDERef xmlns:a16="http://schemas.microsoft.com/office/drawing/2014/main" pred="{BB13196A-E27D-431C-AF76-8EFCC1203839}"/>
            </a:ext>
          </a:extLst>
        </xdr:cNvPr>
        <xdr:cNvGrpSpPr/>
      </xdr:nvGrpSpPr>
      <xdr:grpSpPr>
        <a:xfrm rot="16200000">
          <a:off x="10421553" y="5019872"/>
          <a:ext cx="3179673" cy="952500"/>
          <a:chOff x="16152958" y="3433959"/>
          <a:chExt cx="3135223" cy="996950"/>
        </a:xfrm>
        <a:noFill/>
      </xdr:grpSpPr>
      <xdr:sp macro="" textlink="">
        <xdr:nvSpPr>
          <xdr:cNvPr id="53" name="Retângulo 52">
            <a:extLst>
              <a:ext uri="{FF2B5EF4-FFF2-40B4-BE49-F238E27FC236}">
                <a16:creationId xmlns:a16="http://schemas.microsoft.com/office/drawing/2014/main" id="{E7C94869-FF61-A8F8-48D0-9C347861B873}"/>
              </a:ext>
            </a:extLst>
          </xdr:cNvPr>
          <xdr:cNvSpPr/>
        </xdr:nvSpPr>
        <xdr:spPr>
          <a:xfrm>
            <a:off x="16152958" y="3492575"/>
            <a:ext cx="3135223" cy="882973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  <xdr:sp macro="" textlink="">
        <xdr:nvSpPr>
          <xdr:cNvPr id="54" name="Retângulo 53">
            <a:extLst>
              <a:ext uri="{FF2B5EF4-FFF2-40B4-BE49-F238E27FC236}">
                <a16:creationId xmlns:a16="http://schemas.microsoft.com/office/drawing/2014/main" id="{D6F04394-30C2-9C3D-A380-0A108BBE9366}"/>
              </a:ext>
            </a:extLst>
          </xdr:cNvPr>
          <xdr:cNvSpPr/>
        </xdr:nvSpPr>
        <xdr:spPr>
          <a:xfrm>
            <a:off x="16645328" y="3433959"/>
            <a:ext cx="245696" cy="996950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  <xdr:sp macro="" textlink="">
        <xdr:nvSpPr>
          <xdr:cNvPr id="55" name="Retângulo 54">
            <a:extLst>
              <a:ext uri="{FF2B5EF4-FFF2-40B4-BE49-F238E27FC236}">
                <a16:creationId xmlns:a16="http://schemas.microsoft.com/office/drawing/2014/main" id="{2A7C844E-09EC-D0C9-C7EE-1AEB83EB2BD0}"/>
              </a:ext>
            </a:extLst>
          </xdr:cNvPr>
          <xdr:cNvSpPr/>
        </xdr:nvSpPr>
        <xdr:spPr>
          <a:xfrm>
            <a:off x="18482676" y="3433959"/>
            <a:ext cx="255221" cy="996950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</xdr:grpSp>
    <xdr:clientData/>
  </xdr:twoCellAnchor>
  <xdr:twoCellAnchor>
    <xdr:from>
      <xdr:col>33</xdr:col>
      <xdr:colOff>84791</xdr:colOff>
      <xdr:row>16</xdr:row>
      <xdr:rowOff>130735</xdr:rowOff>
    </xdr:from>
    <xdr:to>
      <xdr:col>34</xdr:col>
      <xdr:colOff>155198</xdr:colOff>
      <xdr:row>17</xdr:row>
      <xdr:rowOff>294668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C6A1A1EF-1E32-416D-A372-34F2A1DBA875}"/>
            </a:ext>
            <a:ext uri="{147F2762-F138-4A5C-976F-8EAC2B608ADB}">
              <a16:predDERef xmlns:a16="http://schemas.microsoft.com/office/drawing/2014/main" pred="{BDD38344-DD2A-4751-A0E0-D4C8D931F40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6825947">
          <a:off x="10363128" y="5768673"/>
          <a:ext cx="506833" cy="375207"/>
        </a:xfrm>
        <a:prstGeom prst="rect">
          <a:avLst/>
        </a:prstGeom>
      </xdr:spPr>
    </xdr:pic>
    <xdr:clientData/>
  </xdr:twoCellAnchor>
  <xdr:twoCellAnchor>
    <xdr:from>
      <xdr:col>41</xdr:col>
      <xdr:colOff>87966</xdr:colOff>
      <xdr:row>19</xdr:row>
      <xdr:rowOff>141318</xdr:rowOff>
    </xdr:from>
    <xdr:to>
      <xdr:col>42</xdr:col>
      <xdr:colOff>152023</xdr:colOff>
      <xdr:row>20</xdr:row>
      <xdr:rowOff>311601</xdr:rowOff>
    </xdr:to>
    <xdr:pic>
      <xdr:nvPicPr>
        <xdr:cNvPr id="57" name="Imagem 56">
          <a:extLst>
            <a:ext uri="{FF2B5EF4-FFF2-40B4-BE49-F238E27FC236}">
              <a16:creationId xmlns:a16="http://schemas.microsoft.com/office/drawing/2014/main" id="{02D054FE-1447-4B94-ACB3-C9C40F594C6E}"/>
            </a:ext>
            <a:ext uri="{147F2762-F138-4A5C-976F-8EAC2B608ADB}">
              <a16:predDERef xmlns:a16="http://schemas.microsoft.com/office/drawing/2014/main" pred="{C6A1A1EF-1E32-416D-A372-34F2A1DBA87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18742973">
          <a:off x="12798353" y="6814306"/>
          <a:ext cx="513183" cy="368857"/>
        </a:xfrm>
        <a:prstGeom prst="rect">
          <a:avLst/>
        </a:prstGeom>
      </xdr:spPr>
    </xdr:pic>
    <xdr:clientData/>
  </xdr:twoCellAnchor>
  <xdr:twoCellAnchor>
    <xdr:from>
      <xdr:col>41</xdr:col>
      <xdr:colOff>84791</xdr:colOff>
      <xdr:row>16</xdr:row>
      <xdr:rowOff>85227</xdr:rowOff>
    </xdr:from>
    <xdr:to>
      <xdr:col>42</xdr:col>
      <xdr:colOff>152023</xdr:colOff>
      <xdr:row>17</xdr:row>
      <xdr:rowOff>255510</xdr:rowOff>
    </xdr:to>
    <xdr:pic>
      <xdr:nvPicPr>
        <xdr:cNvPr id="58" name="Imagem 57">
          <a:extLst>
            <a:ext uri="{FF2B5EF4-FFF2-40B4-BE49-F238E27FC236}">
              <a16:creationId xmlns:a16="http://schemas.microsoft.com/office/drawing/2014/main" id="{A312394F-45D9-444C-9000-D5AB192CF85D}"/>
            </a:ext>
            <a:ext uri="{147F2762-F138-4A5C-976F-8EAC2B608ADB}">
              <a16:predDERef xmlns:a16="http://schemas.microsoft.com/office/drawing/2014/main" pred="{02D054FE-1447-4B94-ACB3-C9C40F594C6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18742973">
          <a:off x="12796765" y="5727928"/>
          <a:ext cx="513183" cy="372032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5C79296A-AFB7-41D1-A7AD-E3C93969BB93}"/>
            </a:ext>
          </a:extLst>
        </xdr:cNvPr>
        <xdr:cNvSpPr txBox="1">
          <a:spLocks noChangeArrowheads="1"/>
        </xdr:cNvSpPr>
      </xdr:nvSpPr>
      <xdr:spPr bwMode="auto">
        <a:xfrm>
          <a:off x="14001750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34F80017-6387-4952-BF11-85AF61CAAEE9}"/>
            </a:ext>
            <a:ext uri="{147F2762-F138-4A5C-976F-8EAC2B608ADB}">
              <a16:predDERef xmlns:a16="http://schemas.microsoft.com/office/drawing/2014/main" pred="{5C79296A-AFB7-41D1-A7AD-E3C93969BB93}"/>
            </a:ext>
          </a:extLst>
        </xdr:cNvPr>
        <xdr:cNvSpPr txBox="1">
          <a:spLocks noChangeArrowheads="1"/>
        </xdr:cNvSpPr>
      </xdr:nvSpPr>
      <xdr:spPr bwMode="auto">
        <a:xfrm>
          <a:off x="14001750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A75CB83-29AA-4023-B307-AC894F3B6EAD}"/>
            </a:ext>
            <a:ext uri="{147F2762-F138-4A5C-976F-8EAC2B608ADB}">
              <a16:predDERef xmlns:a16="http://schemas.microsoft.com/office/drawing/2014/main" pred="{34F80017-6387-4952-BF11-85AF61CAAEE9}"/>
            </a:ext>
          </a:extLst>
        </xdr:cNvPr>
        <xdr:cNvSpPr txBox="1">
          <a:spLocks noChangeArrowheads="1"/>
        </xdr:cNvSpPr>
      </xdr:nvSpPr>
      <xdr:spPr bwMode="auto">
        <a:xfrm>
          <a:off x="14001750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5E752B99-5612-4D7D-A717-21898A416834}"/>
            </a:ext>
            <a:ext uri="{147F2762-F138-4A5C-976F-8EAC2B608ADB}">
              <a16:predDERef xmlns:a16="http://schemas.microsoft.com/office/drawing/2014/main" pred="{0A75CB83-29AA-4023-B307-AC894F3B6EAD}"/>
            </a:ext>
          </a:extLst>
        </xdr:cNvPr>
        <xdr:cNvSpPr txBox="1">
          <a:spLocks noChangeArrowheads="1"/>
        </xdr:cNvSpPr>
      </xdr:nvSpPr>
      <xdr:spPr bwMode="auto">
        <a:xfrm>
          <a:off x="14001750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EF5B92E8-4B04-436D-BABC-8B9CB4751732}"/>
            </a:ext>
            <a:ext uri="{147F2762-F138-4A5C-976F-8EAC2B608ADB}">
              <a16:predDERef xmlns:a16="http://schemas.microsoft.com/office/drawing/2014/main" pred="{5E752B99-5612-4D7D-A717-21898A416834}"/>
            </a:ext>
          </a:extLst>
        </xdr:cNvPr>
        <xdr:cNvSpPr txBox="1">
          <a:spLocks noChangeArrowheads="1"/>
        </xdr:cNvSpPr>
      </xdr:nvSpPr>
      <xdr:spPr bwMode="auto">
        <a:xfrm>
          <a:off x="14001750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4542B276-1041-4994-9CFD-050801C4E22E}"/>
            </a:ext>
            <a:ext uri="{147F2762-F138-4A5C-976F-8EAC2B608ADB}">
              <a16:predDERef xmlns:a16="http://schemas.microsoft.com/office/drawing/2014/main" pred="{EF5B92E8-4B04-436D-BABC-8B9CB4751732}"/>
            </a:ext>
          </a:extLst>
        </xdr:cNvPr>
        <xdr:cNvSpPr txBox="1">
          <a:spLocks noChangeArrowheads="1"/>
        </xdr:cNvSpPr>
      </xdr:nvSpPr>
      <xdr:spPr bwMode="auto">
        <a:xfrm>
          <a:off x="14001750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B04A2536-7B4F-4F82-804A-56618E8C2307}"/>
            </a:ext>
            <a:ext uri="{147F2762-F138-4A5C-976F-8EAC2B608ADB}">
              <a16:predDERef xmlns:a16="http://schemas.microsoft.com/office/drawing/2014/main" pred="{4542B276-1041-4994-9CFD-050801C4E22E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13033B47-A857-4B3F-9700-530B4E4370C4}"/>
            </a:ext>
            <a:ext uri="{147F2762-F138-4A5C-976F-8EAC2B608ADB}">
              <a16:predDERef xmlns:a16="http://schemas.microsoft.com/office/drawing/2014/main" pred="{B04A2536-7B4F-4F82-804A-56618E8C2307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0" name="Text Box 16">
          <a:extLst>
            <a:ext uri="{FF2B5EF4-FFF2-40B4-BE49-F238E27FC236}">
              <a16:creationId xmlns:a16="http://schemas.microsoft.com/office/drawing/2014/main" id="{E698E0B3-25F1-4D0A-97F6-598FF6A32E9F}"/>
            </a:ext>
            <a:ext uri="{147F2762-F138-4A5C-976F-8EAC2B608ADB}">
              <a16:predDERef xmlns:a16="http://schemas.microsoft.com/office/drawing/2014/main" pred="{13033B47-A857-4B3F-9700-530B4E4370C4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1" name="Text Box 17">
          <a:extLst>
            <a:ext uri="{FF2B5EF4-FFF2-40B4-BE49-F238E27FC236}">
              <a16:creationId xmlns:a16="http://schemas.microsoft.com/office/drawing/2014/main" id="{1AD98689-FFEF-4C53-B60C-6CF42F0B113F}"/>
            </a:ext>
            <a:ext uri="{147F2762-F138-4A5C-976F-8EAC2B608ADB}">
              <a16:predDERef xmlns:a16="http://schemas.microsoft.com/office/drawing/2014/main" pred="{E698E0B3-25F1-4D0A-97F6-598FF6A32E9F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40</xdr:col>
      <xdr:colOff>28575</xdr:colOff>
      <xdr:row>0</xdr:row>
      <xdr:rowOff>47625</xdr:rowOff>
    </xdr:from>
    <xdr:to>
      <xdr:col>43</xdr:col>
      <xdr:colOff>295275</xdr:colOff>
      <xdr:row>0</xdr:row>
      <xdr:rowOff>409575</xdr:rowOff>
    </xdr:to>
    <xdr:pic>
      <xdr:nvPicPr>
        <xdr:cNvPr id="12" name="Picture 26" descr="Logo_TOS_ohne Text mit Headline">
          <a:extLst>
            <a:ext uri="{FF2B5EF4-FFF2-40B4-BE49-F238E27FC236}">
              <a16:creationId xmlns:a16="http://schemas.microsoft.com/office/drawing/2014/main" id="{33C5BE08-9998-4A9B-8CF8-7689E33003F3}"/>
            </a:ext>
            <a:ext uri="{147F2762-F138-4A5C-976F-8EAC2B608ADB}">
              <a16:predDERef xmlns:a16="http://schemas.microsoft.com/office/drawing/2014/main" pred="{1AD98689-FFEF-4C53-B60C-6CF42F0B1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06325" y="47625"/>
          <a:ext cx="11811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3" name="Text Box 36">
          <a:extLst>
            <a:ext uri="{FF2B5EF4-FFF2-40B4-BE49-F238E27FC236}">
              <a16:creationId xmlns:a16="http://schemas.microsoft.com/office/drawing/2014/main" id="{AF0C8F1E-9226-46A3-90B0-33D117482F7D}"/>
            </a:ext>
            <a:ext uri="{147F2762-F138-4A5C-976F-8EAC2B608ADB}">
              <a16:predDERef xmlns:a16="http://schemas.microsoft.com/office/drawing/2014/main" pred="{33C5BE08-9998-4A9B-8CF8-7689E33003F3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4" name="Text Box 37">
          <a:extLst>
            <a:ext uri="{FF2B5EF4-FFF2-40B4-BE49-F238E27FC236}">
              <a16:creationId xmlns:a16="http://schemas.microsoft.com/office/drawing/2014/main" id="{9F450CAD-4F26-4B6A-8DDB-B7444213B4CB}"/>
            </a:ext>
            <a:ext uri="{147F2762-F138-4A5C-976F-8EAC2B608ADB}">
              <a16:predDERef xmlns:a16="http://schemas.microsoft.com/office/drawing/2014/main" pred="{AF0C8F1E-9226-46A3-90B0-33D117482F7D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5" name="Text Box 38">
          <a:extLst>
            <a:ext uri="{FF2B5EF4-FFF2-40B4-BE49-F238E27FC236}">
              <a16:creationId xmlns:a16="http://schemas.microsoft.com/office/drawing/2014/main" id="{9418685D-3260-4942-8D84-A49EDDE9F05C}"/>
            </a:ext>
            <a:ext uri="{147F2762-F138-4A5C-976F-8EAC2B608ADB}">
              <a16:predDERef xmlns:a16="http://schemas.microsoft.com/office/drawing/2014/main" pred="{9F450CAD-4F26-4B6A-8DDB-B7444213B4CB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6" name="Text Box 39">
          <a:extLst>
            <a:ext uri="{FF2B5EF4-FFF2-40B4-BE49-F238E27FC236}">
              <a16:creationId xmlns:a16="http://schemas.microsoft.com/office/drawing/2014/main" id="{9ACA9113-AE28-43F3-AAFB-56DED46EE7E6}"/>
            </a:ext>
            <a:ext uri="{147F2762-F138-4A5C-976F-8EAC2B608ADB}">
              <a16:predDERef xmlns:a16="http://schemas.microsoft.com/office/drawing/2014/main" pred="{9418685D-3260-4942-8D84-A49EDDE9F05C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7" name="Text Box 54">
          <a:extLst>
            <a:ext uri="{FF2B5EF4-FFF2-40B4-BE49-F238E27FC236}">
              <a16:creationId xmlns:a16="http://schemas.microsoft.com/office/drawing/2014/main" id="{76F94023-71A1-4108-A725-62EFB2D606DA}"/>
            </a:ext>
            <a:ext uri="{147F2762-F138-4A5C-976F-8EAC2B608ADB}">
              <a16:predDERef xmlns:a16="http://schemas.microsoft.com/office/drawing/2014/main" pred="{9ACA9113-AE28-43F3-AAFB-56DED46EE7E6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8" name="Text Box 55">
          <a:extLst>
            <a:ext uri="{FF2B5EF4-FFF2-40B4-BE49-F238E27FC236}">
              <a16:creationId xmlns:a16="http://schemas.microsoft.com/office/drawing/2014/main" id="{608A2369-0F22-49A3-80AF-EB0F9F888047}"/>
            </a:ext>
            <a:ext uri="{147F2762-F138-4A5C-976F-8EAC2B608ADB}">
              <a16:predDERef xmlns:a16="http://schemas.microsoft.com/office/drawing/2014/main" pred="{76F94023-71A1-4108-A725-62EFB2D606DA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9" name="Text Box 56">
          <a:extLst>
            <a:ext uri="{FF2B5EF4-FFF2-40B4-BE49-F238E27FC236}">
              <a16:creationId xmlns:a16="http://schemas.microsoft.com/office/drawing/2014/main" id="{CE1050AB-B6AA-4523-A415-576250BBACA9}"/>
            </a:ext>
            <a:ext uri="{147F2762-F138-4A5C-976F-8EAC2B608ADB}">
              <a16:predDERef xmlns:a16="http://schemas.microsoft.com/office/drawing/2014/main" pred="{608A2369-0F22-49A3-80AF-EB0F9F888047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0" name="Text Box 57">
          <a:extLst>
            <a:ext uri="{FF2B5EF4-FFF2-40B4-BE49-F238E27FC236}">
              <a16:creationId xmlns:a16="http://schemas.microsoft.com/office/drawing/2014/main" id="{B3E00AC3-DFD7-4727-B8B9-DE7597CD8AB3}"/>
            </a:ext>
            <a:ext uri="{147F2762-F138-4A5C-976F-8EAC2B608ADB}">
              <a16:predDERef xmlns:a16="http://schemas.microsoft.com/office/drawing/2014/main" pred="{CE1050AB-B6AA-4523-A415-576250BBACA9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1" name="Text Box 58">
          <a:extLst>
            <a:ext uri="{FF2B5EF4-FFF2-40B4-BE49-F238E27FC236}">
              <a16:creationId xmlns:a16="http://schemas.microsoft.com/office/drawing/2014/main" id="{AC55952D-DF48-4A6E-ADB8-095E82513F82}"/>
            </a:ext>
            <a:ext uri="{147F2762-F138-4A5C-976F-8EAC2B608ADB}">
              <a16:predDERef xmlns:a16="http://schemas.microsoft.com/office/drawing/2014/main" pred="{B3E00AC3-DFD7-4727-B8B9-DE7597CD8AB3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2" name="Text Box 59">
          <a:extLst>
            <a:ext uri="{FF2B5EF4-FFF2-40B4-BE49-F238E27FC236}">
              <a16:creationId xmlns:a16="http://schemas.microsoft.com/office/drawing/2014/main" id="{4493807D-F98A-4062-9883-2FB0E1863C72}"/>
            </a:ext>
            <a:ext uri="{147F2762-F138-4A5C-976F-8EAC2B608ADB}">
              <a16:predDERef xmlns:a16="http://schemas.microsoft.com/office/drawing/2014/main" pred="{AC55952D-DF48-4A6E-ADB8-095E82513F82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3" name="Text Box 60">
          <a:extLst>
            <a:ext uri="{FF2B5EF4-FFF2-40B4-BE49-F238E27FC236}">
              <a16:creationId xmlns:a16="http://schemas.microsoft.com/office/drawing/2014/main" id="{43CA2926-536C-472F-8D1A-7A344611F7B7}"/>
            </a:ext>
            <a:ext uri="{147F2762-F138-4A5C-976F-8EAC2B608ADB}">
              <a16:predDERef xmlns:a16="http://schemas.microsoft.com/office/drawing/2014/main" pred="{4493807D-F98A-4062-9883-2FB0E1863C72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4" name="Text Box 61">
          <a:extLst>
            <a:ext uri="{FF2B5EF4-FFF2-40B4-BE49-F238E27FC236}">
              <a16:creationId xmlns:a16="http://schemas.microsoft.com/office/drawing/2014/main" id="{9CA3DF19-74EA-4DE0-908E-D94BAD5BA024}"/>
            </a:ext>
            <a:ext uri="{147F2762-F138-4A5C-976F-8EAC2B608ADB}">
              <a16:predDERef xmlns:a16="http://schemas.microsoft.com/office/drawing/2014/main" pred="{43CA2926-536C-472F-8D1A-7A344611F7B7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1</xdr:col>
      <xdr:colOff>76200</xdr:colOff>
      <xdr:row>0</xdr:row>
      <xdr:rowOff>76200</xdr:rowOff>
    </xdr:from>
    <xdr:to>
      <xdr:col>7</xdr:col>
      <xdr:colOff>104775</xdr:colOff>
      <xdr:row>0</xdr:row>
      <xdr:rowOff>361950</xdr:rowOff>
    </xdr:to>
    <xdr:pic>
      <xdr:nvPicPr>
        <xdr:cNvPr id="25" name="Picture 62" descr="Logo MB horizontal_Positive em baixa">
          <a:extLst>
            <a:ext uri="{FF2B5EF4-FFF2-40B4-BE49-F238E27FC236}">
              <a16:creationId xmlns:a16="http://schemas.microsoft.com/office/drawing/2014/main" id="{06E9F200-9E81-4404-ABEE-F1A7019BF298}"/>
            </a:ext>
            <a:ext uri="{147F2762-F138-4A5C-976F-8EAC2B608ADB}">
              <a16:predDERef xmlns:a16="http://schemas.microsoft.com/office/drawing/2014/main" pred="{9CA3DF19-74EA-4DE0-908E-D94BAD5BA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76200"/>
          <a:ext cx="18764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252494</xdr:colOff>
      <xdr:row>19</xdr:row>
      <xdr:rowOff>226927</xdr:rowOff>
    </xdr:from>
    <xdr:to>
      <xdr:col>31</xdr:col>
      <xdr:colOff>214395</xdr:colOff>
      <xdr:row>20</xdr:row>
      <xdr:rowOff>179302</xdr:rowOff>
    </xdr:to>
    <xdr:sp macro="" textlink="">
      <xdr:nvSpPr>
        <xdr:cNvPr id="26" name="Rectangle 65">
          <a:extLst>
            <a:ext uri="{FF2B5EF4-FFF2-40B4-BE49-F238E27FC236}">
              <a16:creationId xmlns:a16="http://schemas.microsoft.com/office/drawing/2014/main" id="{64BB48D9-8C6E-4EE6-B685-45CFC6E693D6}"/>
            </a:ext>
            <a:ext uri="{147F2762-F138-4A5C-976F-8EAC2B608ADB}">
              <a16:predDERef xmlns:a16="http://schemas.microsoft.com/office/drawing/2014/main" pred="{06E9F200-9E81-4404-ABEE-F1A7019BF298}"/>
            </a:ext>
          </a:extLst>
        </xdr:cNvPr>
        <xdr:cNvSpPr>
          <a:spLocks noChangeArrowheads="1"/>
        </xdr:cNvSpPr>
      </xdr:nvSpPr>
      <xdr:spPr bwMode="auto">
        <a:xfrm>
          <a:off x="9377444" y="6522952"/>
          <a:ext cx="571501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Máquina </a:t>
          </a:r>
        </a:p>
      </xdr:txBody>
    </xdr:sp>
    <xdr:clientData/>
  </xdr:twoCellAnchor>
  <xdr:twoCellAnchor>
    <xdr:from>
      <xdr:col>29</xdr:col>
      <xdr:colOff>236615</xdr:colOff>
      <xdr:row>21</xdr:row>
      <xdr:rowOff>136364</xdr:rowOff>
    </xdr:from>
    <xdr:to>
      <xdr:col>31</xdr:col>
      <xdr:colOff>252490</xdr:colOff>
      <xdr:row>22</xdr:row>
      <xdr:rowOff>88738</xdr:rowOff>
    </xdr:to>
    <xdr:sp macro="" textlink="">
      <xdr:nvSpPr>
        <xdr:cNvPr id="27" name="Rectangle 66">
          <a:extLst>
            <a:ext uri="{FF2B5EF4-FFF2-40B4-BE49-F238E27FC236}">
              <a16:creationId xmlns:a16="http://schemas.microsoft.com/office/drawing/2014/main" id="{EC3E780D-DAFF-43FD-A99A-08E8C1F32187}"/>
            </a:ext>
            <a:ext uri="{147F2762-F138-4A5C-976F-8EAC2B608ADB}">
              <a16:predDERef xmlns:a16="http://schemas.microsoft.com/office/drawing/2014/main" pred="{64BB48D9-8C6E-4EE6-B685-45CFC6E693D6}"/>
            </a:ext>
          </a:extLst>
        </xdr:cNvPr>
        <xdr:cNvSpPr>
          <a:spLocks noChangeArrowheads="1"/>
        </xdr:cNvSpPr>
      </xdr:nvSpPr>
      <xdr:spPr bwMode="auto">
        <a:xfrm>
          <a:off x="9361565" y="7118189"/>
          <a:ext cx="625475" cy="29527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Peça </a:t>
          </a:r>
        </a:p>
      </xdr:txBody>
    </xdr:sp>
    <xdr:clientData/>
  </xdr:twoCellAnchor>
  <xdr:twoCellAnchor>
    <xdr:from>
      <xdr:col>29</xdr:col>
      <xdr:colOff>255666</xdr:colOff>
      <xdr:row>15</xdr:row>
      <xdr:rowOff>257770</xdr:rowOff>
    </xdr:from>
    <xdr:to>
      <xdr:col>31</xdr:col>
      <xdr:colOff>236163</xdr:colOff>
      <xdr:row>16</xdr:row>
      <xdr:rowOff>301766</xdr:rowOff>
    </xdr:to>
    <xdr:grpSp>
      <xdr:nvGrpSpPr>
        <xdr:cNvPr id="28" name="Grupo 3">
          <a:extLst>
            <a:ext uri="{FF2B5EF4-FFF2-40B4-BE49-F238E27FC236}">
              <a16:creationId xmlns:a16="http://schemas.microsoft.com/office/drawing/2014/main" id="{AEC26CC6-7AC1-411C-BBE4-0DA3D7D90AF5}"/>
            </a:ext>
            <a:ext uri="{147F2762-F138-4A5C-976F-8EAC2B608ADB}">
              <a16:predDERef xmlns:a16="http://schemas.microsoft.com/office/drawing/2014/main" pred="{EC3E780D-DAFF-43FD-A99A-08E8C1F32187}"/>
            </a:ext>
          </a:extLst>
        </xdr:cNvPr>
        <xdr:cNvGrpSpPr/>
      </xdr:nvGrpSpPr>
      <xdr:grpSpPr>
        <a:xfrm>
          <a:off x="9380616" y="5486995"/>
          <a:ext cx="590097" cy="386896"/>
          <a:chOff x="11239500" y="7077075"/>
          <a:chExt cx="609600" cy="400050"/>
        </a:xfrm>
      </xdr:grpSpPr>
      <xdr:sp macro="" textlink="">
        <xdr:nvSpPr>
          <xdr:cNvPr id="29" name="AutoShape 68">
            <a:extLst>
              <a:ext uri="{FF2B5EF4-FFF2-40B4-BE49-F238E27FC236}">
                <a16:creationId xmlns:a16="http://schemas.microsoft.com/office/drawing/2014/main" id="{CF30A9E0-168E-F3F5-9D70-4B477330BF86}"/>
              </a:ext>
            </a:extLst>
          </xdr:cNvPr>
          <xdr:cNvSpPr>
            <a:spLocks noChangeArrowheads="1"/>
          </xdr:cNvSpPr>
        </xdr:nvSpPr>
        <xdr:spPr bwMode="auto">
          <a:xfrm>
            <a:off x="11439526" y="7077075"/>
            <a:ext cx="180975" cy="200025"/>
          </a:xfrm>
          <a:prstGeom prst="plus">
            <a:avLst>
              <a:gd name="adj" fmla="val 32000"/>
            </a:avLst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0" name="Text Box 69">
            <a:extLst>
              <a:ext uri="{FF2B5EF4-FFF2-40B4-BE49-F238E27FC236}">
                <a16:creationId xmlns:a16="http://schemas.microsoft.com/office/drawing/2014/main" id="{6486294A-E93A-F38C-4470-87F88AA09DA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239500" y="7305675"/>
            <a:ext cx="6096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Segurança</a:t>
            </a:r>
          </a:p>
        </xdr:txBody>
      </xdr:sp>
    </xdr:grpSp>
    <xdr:clientData/>
  </xdr:twoCellAnchor>
  <xdr:twoCellAnchor>
    <xdr:from>
      <xdr:col>29</xdr:col>
      <xdr:colOff>274264</xdr:colOff>
      <xdr:row>13</xdr:row>
      <xdr:rowOff>288159</xdr:rowOff>
    </xdr:from>
    <xdr:to>
      <xdr:col>31</xdr:col>
      <xdr:colOff>216661</xdr:colOff>
      <xdr:row>15</xdr:row>
      <xdr:rowOff>9363</xdr:rowOff>
    </xdr:to>
    <xdr:grpSp>
      <xdr:nvGrpSpPr>
        <xdr:cNvPr id="31" name="Grupo 2">
          <a:extLst>
            <a:ext uri="{FF2B5EF4-FFF2-40B4-BE49-F238E27FC236}">
              <a16:creationId xmlns:a16="http://schemas.microsoft.com/office/drawing/2014/main" id="{095624C7-CE3C-483D-8B44-729D594B395C}"/>
            </a:ext>
            <a:ext uri="{147F2762-F138-4A5C-976F-8EAC2B608ADB}">
              <a16:predDERef xmlns:a16="http://schemas.microsoft.com/office/drawing/2014/main" pred="{AEC26CC6-7AC1-411C-BBE4-0DA3D7D90AF5}"/>
            </a:ext>
          </a:extLst>
        </xdr:cNvPr>
        <xdr:cNvGrpSpPr/>
      </xdr:nvGrpSpPr>
      <xdr:grpSpPr>
        <a:xfrm>
          <a:off x="9399214" y="4831584"/>
          <a:ext cx="551997" cy="407004"/>
          <a:chOff x="10391775" y="7086600"/>
          <a:chExt cx="581025" cy="409575"/>
        </a:xfrm>
      </xdr:grpSpPr>
      <xdr:sp macro="" textlink="">
        <xdr:nvSpPr>
          <xdr:cNvPr id="32" name="AutoShape 71">
            <a:extLst>
              <a:ext uri="{FF2B5EF4-FFF2-40B4-BE49-F238E27FC236}">
                <a16:creationId xmlns:a16="http://schemas.microsoft.com/office/drawing/2014/main" id="{3250FEB4-E52D-91B6-F919-B57EAB86936A}"/>
              </a:ext>
            </a:extLst>
          </xdr:cNvPr>
          <xdr:cNvSpPr>
            <a:spLocks noChangeArrowheads="1"/>
          </xdr:cNvSpPr>
        </xdr:nvSpPr>
        <xdr:spPr bwMode="auto">
          <a:xfrm>
            <a:off x="10580915" y="7086600"/>
            <a:ext cx="200025" cy="200025"/>
          </a:xfrm>
          <a:prstGeom prst="diamond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3" name="Text Box 72">
            <a:extLst>
              <a:ext uri="{FF2B5EF4-FFF2-40B4-BE49-F238E27FC236}">
                <a16:creationId xmlns:a16="http://schemas.microsoft.com/office/drawing/2014/main" id="{D70DE7FF-D8E2-4F67-B080-7148E7DA99D9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91775" y="7324725"/>
            <a:ext cx="5810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Qualidade</a:t>
            </a:r>
          </a:p>
        </xdr:txBody>
      </xdr:sp>
    </xdr:grpSp>
    <xdr:clientData/>
  </xdr:twoCellAnchor>
  <xdr:twoCellAnchor>
    <xdr:from>
      <xdr:col>30</xdr:col>
      <xdr:colOff>1213</xdr:colOff>
      <xdr:row>17</xdr:row>
      <xdr:rowOff>196991</xdr:rowOff>
    </xdr:from>
    <xdr:to>
      <xdr:col>31</xdr:col>
      <xdr:colOff>159963</xdr:colOff>
      <xdr:row>18</xdr:row>
      <xdr:rowOff>269563</xdr:rowOff>
    </xdr:to>
    <xdr:grpSp>
      <xdr:nvGrpSpPr>
        <xdr:cNvPr id="34" name="Grupo 4">
          <a:extLst>
            <a:ext uri="{FF2B5EF4-FFF2-40B4-BE49-F238E27FC236}">
              <a16:creationId xmlns:a16="http://schemas.microsoft.com/office/drawing/2014/main" id="{09EEF0C1-4762-4C8B-81DD-A1C988513853}"/>
            </a:ext>
            <a:ext uri="{147F2762-F138-4A5C-976F-8EAC2B608ADB}">
              <a16:predDERef xmlns:a16="http://schemas.microsoft.com/office/drawing/2014/main" pred="{095624C7-CE3C-483D-8B44-729D594B395C}"/>
            </a:ext>
          </a:extLst>
        </xdr:cNvPr>
        <xdr:cNvGrpSpPr/>
      </xdr:nvGrpSpPr>
      <xdr:grpSpPr>
        <a:xfrm>
          <a:off x="9430963" y="6112016"/>
          <a:ext cx="463550" cy="415472"/>
          <a:chOff x="12153900" y="7086600"/>
          <a:chExt cx="466725" cy="409575"/>
        </a:xfrm>
      </xdr:grpSpPr>
      <xdr:sp macro="" textlink="">
        <xdr:nvSpPr>
          <xdr:cNvPr id="35" name="Oval 74" descr="Diagonal para cima clara">
            <a:extLst>
              <a:ext uri="{FF2B5EF4-FFF2-40B4-BE49-F238E27FC236}">
                <a16:creationId xmlns:a16="http://schemas.microsoft.com/office/drawing/2014/main" id="{6C5133F7-FFB1-4D9C-72D9-5376E6B7AF7B}"/>
              </a:ext>
            </a:extLst>
          </xdr:cNvPr>
          <xdr:cNvSpPr>
            <a:spLocks noChangeArrowheads="1"/>
          </xdr:cNvSpPr>
        </xdr:nvSpPr>
        <xdr:spPr bwMode="auto">
          <a:xfrm>
            <a:off x="12281808" y="7086600"/>
            <a:ext cx="200025" cy="200025"/>
          </a:xfrm>
          <a:prstGeom prst="ellipse">
            <a:avLst/>
          </a:prstGeom>
          <a:pattFill prst="ltUpDiag">
            <a:fgClr>
              <a:srgbClr val="000000"/>
            </a:fgClr>
            <a:bgClr>
              <a:srgbClr val="FFFFFF"/>
            </a:bgClr>
          </a:patt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" name="Text Box 75">
            <a:extLst>
              <a:ext uri="{FF2B5EF4-FFF2-40B4-BE49-F238E27FC236}">
                <a16:creationId xmlns:a16="http://schemas.microsoft.com/office/drawing/2014/main" id="{9BBF72A6-8ABA-AAC2-3A9B-569817AB4C24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153900" y="7324725"/>
            <a:ext cx="4667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Estoque</a:t>
            </a:r>
          </a:p>
        </xdr:txBody>
      </xdr:sp>
    </xdr:grpSp>
    <xdr:clientData/>
  </xdr:twoCellAnchor>
  <xdr:twoCellAnchor>
    <xdr:from>
      <xdr:col>29</xdr:col>
      <xdr:colOff>98274</xdr:colOff>
      <xdr:row>6</xdr:row>
      <xdr:rowOff>46567</xdr:rowOff>
    </xdr:from>
    <xdr:to>
      <xdr:col>32</xdr:col>
      <xdr:colOff>206678</xdr:colOff>
      <xdr:row>7</xdr:row>
      <xdr:rowOff>121409</xdr:rowOff>
    </xdr:to>
    <xdr:grpSp>
      <xdr:nvGrpSpPr>
        <xdr:cNvPr id="37" name="Grupo 5">
          <a:extLst>
            <a:ext uri="{FF2B5EF4-FFF2-40B4-BE49-F238E27FC236}">
              <a16:creationId xmlns:a16="http://schemas.microsoft.com/office/drawing/2014/main" id="{FB73537A-1C59-48E4-8CED-DA926FFB5FDC}"/>
            </a:ext>
            <a:ext uri="{147F2762-F138-4A5C-976F-8EAC2B608ADB}">
              <a16:predDERef xmlns:a16="http://schemas.microsoft.com/office/drawing/2014/main" pred="{09EEF0C1-4762-4C8B-81DD-A1C988513853}"/>
            </a:ext>
          </a:extLst>
        </xdr:cNvPr>
        <xdr:cNvGrpSpPr/>
      </xdr:nvGrpSpPr>
      <xdr:grpSpPr>
        <a:xfrm>
          <a:off x="9223224" y="1884892"/>
          <a:ext cx="1022804" cy="722542"/>
          <a:chOff x="9505950" y="6630927"/>
          <a:chExt cx="1038225" cy="246123"/>
        </a:xfrm>
      </xdr:grpSpPr>
      <xdr:sp macro="" textlink="">
        <xdr:nvSpPr>
          <xdr:cNvPr id="38" name="Text Box 77">
            <a:extLst>
              <a:ext uri="{FF2B5EF4-FFF2-40B4-BE49-F238E27FC236}">
                <a16:creationId xmlns:a16="http://schemas.microsoft.com/office/drawing/2014/main" id="{38B22DE0-BBC0-13F7-10CB-9BDD48DBB86E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05950" y="6705600"/>
            <a:ext cx="1038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Fluxo do Processo</a:t>
            </a:r>
          </a:p>
        </xdr:txBody>
      </xdr:sp>
      <xdr:sp macro="" textlink="">
        <xdr:nvSpPr>
          <xdr:cNvPr id="39" name="Line 78">
            <a:extLst>
              <a:ext uri="{FF2B5EF4-FFF2-40B4-BE49-F238E27FC236}">
                <a16:creationId xmlns:a16="http://schemas.microsoft.com/office/drawing/2014/main" id="{E136ACEF-11A8-9ADD-AF02-4C243F9B0ED1}"/>
              </a:ext>
            </a:extLst>
          </xdr:cNvPr>
          <xdr:cNvSpPr>
            <a:spLocks noChangeShapeType="1"/>
          </xdr:cNvSpPr>
        </xdr:nvSpPr>
        <xdr:spPr bwMode="auto">
          <a:xfrm flipH="1">
            <a:off x="9733303" y="6630927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254656</xdr:colOff>
      <xdr:row>8</xdr:row>
      <xdr:rowOff>126624</xdr:rowOff>
    </xdr:from>
    <xdr:to>
      <xdr:col>31</xdr:col>
      <xdr:colOff>197889</xdr:colOff>
      <xdr:row>9</xdr:row>
      <xdr:rowOff>200633</xdr:rowOff>
    </xdr:to>
    <xdr:grpSp>
      <xdr:nvGrpSpPr>
        <xdr:cNvPr id="40" name="Grupo 6">
          <a:extLst>
            <a:ext uri="{FF2B5EF4-FFF2-40B4-BE49-F238E27FC236}">
              <a16:creationId xmlns:a16="http://schemas.microsoft.com/office/drawing/2014/main" id="{0799A72F-7AF3-49E5-8AC7-8CA3FDC8F690}"/>
            </a:ext>
            <a:ext uri="{147F2762-F138-4A5C-976F-8EAC2B608ADB}">
              <a16:predDERef xmlns:a16="http://schemas.microsoft.com/office/drawing/2014/main" pred="{FB73537A-1C59-48E4-8CED-DA926FFB5FDC}"/>
            </a:ext>
          </a:extLst>
        </xdr:cNvPr>
        <xdr:cNvGrpSpPr/>
      </xdr:nvGrpSpPr>
      <xdr:grpSpPr>
        <a:xfrm>
          <a:off x="9379606" y="2955549"/>
          <a:ext cx="552833" cy="416909"/>
          <a:chOff x="10992532" y="6636576"/>
          <a:chExt cx="523875" cy="240474"/>
        </a:xfrm>
      </xdr:grpSpPr>
      <xdr:sp macro="" textlink="">
        <xdr:nvSpPr>
          <xdr:cNvPr id="41" name="Text Box 80">
            <a:extLst>
              <a:ext uri="{FF2B5EF4-FFF2-40B4-BE49-F238E27FC236}">
                <a16:creationId xmlns:a16="http://schemas.microsoft.com/office/drawing/2014/main" id="{78C44E07-7BC5-B42F-5FD5-87BA4750C6D8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020425" y="6705600"/>
            <a:ext cx="4953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Retorno </a:t>
            </a:r>
          </a:p>
        </xdr:txBody>
      </xdr:sp>
      <xdr:sp macro="" textlink="">
        <xdr:nvSpPr>
          <xdr:cNvPr id="42" name="Line 81">
            <a:extLst>
              <a:ext uri="{FF2B5EF4-FFF2-40B4-BE49-F238E27FC236}">
                <a16:creationId xmlns:a16="http://schemas.microsoft.com/office/drawing/2014/main" id="{FF04E3BF-8587-AEEF-8F93-9BEF6DE2DD21}"/>
              </a:ext>
            </a:extLst>
          </xdr:cNvPr>
          <xdr:cNvSpPr>
            <a:spLocks noChangeShapeType="1"/>
          </xdr:cNvSpPr>
        </xdr:nvSpPr>
        <xdr:spPr bwMode="auto">
          <a:xfrm flipH="1">
            <a:off x="10992532" y="6636576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46567</xdr:colOff>
      <xdr:row>10</xdr:row>
      <xdr:rowOff>86018</xdr:rowOff>
    </xdr:from>
    <xdr:to>
      <xdr:col>32</xdr:col>
      <xdr:colOff>107799</xdr:colOff>
      <xdr:row>11</xdr:row>
      <xdr:rowOff>28415</xdr:rowOff>
    </xdr:to>
    <xdr:grpSp>
      <xdr:nvGrpSpPr>
        <xdr:cNvPr id="43" name="Group 82">
          <a:extLst>
            <a:ext uri="{FF2B5EF4-FFF2-40B4-BE49-F238E27FC236}">
              <a16:creationId xmlns:a16="http://schemas.microsoft.com/office/drawing/2014/main" id="{79921D09-B4F5-4230-BFEB-BEE00C41C22A}"/>
            </a:ext>
            <a:ext uri="{147F2762-F138-4A5C-976F-8EAC2B608ADB}">
              <a16:predDERef xmlns:a16="http://schemas.microsoft.com/office/drawing/2014/main" pred="{0799A72F-7AF3-49E5-8AC7-8CA3FDC8F690}"/>
            </a:ext>
          </a:extLst>
        </xdr:cNvPr>
        <xdr:cNvGrpSpPr>
          <a:grpSpLocks/>
        </xdr:cNvGrpSpPr>
      </xdr:nvGrpSpPr>
      <xdr:grpSpPr bwMode="auto">
        <a:xfrm>
          <a:off x="9171517" y="3600743"/>
          <a:ext cx="975632" cy="285297"/>
          <a:chOff x="1524" y="755"/>
          <a:chExt cx="103" cy="30"/>
        </a:xfrm>
      </xdr:grpSpPr>
      <xdr:sp macro="" textlink="">
        <xdr:nvSpPr>
          <xdr:cNvPr id="44" name="Line 83">
            <a:extLst>
              <a:ext uri="{FF2B5EF4-FFF2-40B4-BE49-F238E27FC236}">
                <a16:creationId xmlns:a16="http://schemas.microsoft.com/office/drawing/2014/main" id="{BBDE115C-D7FE-564E-73C6-66467FCBD01A}"/>
              </a:ext>
            </a:extLst>
          </xdr:cNvPr>
          <xdr:cNvSpPr>
            <a:spLocks noChangeShapeType="1"/>
          </xdr:cNvSpPr>
        </xdr:nvSpPr>
        <xdr:spPr bwMode="auto">
          <a:xfrm flipH="1">
            <a:off x="1547" y="755"/>
            <a:ext cx="5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DotDot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Text Box 84">
            <a:extLst>
              <a:ext uri="{FF2B5EF4-FFF2-40B4-BE49-F238E27FC236}">
                <a16:creationId xmlns:a16="http://schemas.microsoft.com/office/drawing/2014/main" id="{9105AC2F-72EA-D129-E338-A2233C8A9D71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24" y="767"/>
            <a:ext cx="103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0p. Frequenciada</a:t>
            </a:r>
          </a:p>
        </xdr:txBody>
      </xdr:sp>
    </xdr:grpSp>
    <xdr:clientData/>
  </xdr:twoCellAnchor>
  <xdr:twoCellAnchor>
    <xdr:from>
      <xdr:col>29</xdr:col>
      <xdr:colOff>216211</xdr:colOff>
      <xdr:row>11</xdr:row>
      <xdr:rowOff>314920</xdr:rowOff>
    </xdr:from>
    <xdr:to>
      <xdr:col>31</xdr:col>
      <xdr:colOff>260208</xdr:colOff>
      <xdr:row>13</xdr:row>
      <xdr:rowOff>86924</xdr:rowOff>
    </xdr:to>
    <xdr:grpSp>
      <xdr:nvGrpSpPr>
        <xdr:cNvPr id="46" name="Grupo 1">
          <a:extLst>
            <a:ext uri="{FF2B5EF4-FFF2-40B4-BE49-F238E27FC236}">
              <a16:creationId xmlns:a16="http://schemas.microsoft.com/office/drawing/2014/main" id="{BE16E00C-56B1-458D-9FDC-3B99AE3B1699}"/>
            </a:ext>
            <a:ext uri="{147F2762-F138-4A5C-976F-8EAC2B608ADB}">
              <a16:predDERef xmlns:a16="http://schemas.microsoft.com/office/drawing/2014/main" pred="{79921D09-B4F5-4230-BFEB-BEE00C41C22A}"/>
            </a:ext>
          </a:extLst>
        </xdr:cNvPr>
        <xdr:cNvGrpSpPr/>
      </xdr:nvGrpSpPr>
      <xdr:grpSpPr>
        <a:xfrm>
          <a:off x="9341161" y="4172545"/>
          <a:ext cx="653597" cy="457804"/>
          <a:chOff x="9477375" y="7048500"/>
          <a:chExt cx="657225" cy="447675"/>
        </a:xfrm>
      </xdr:grpSpPr>
      <xdr:sp macro="" textlink="">
        <xdr:nvSpPr>
          <xdr:cNvPr id="47" name="Oval 86">
            <a:extLst>
              <a:ext uri="{FF2B5EF4-FFF2-40B4-BE49-F238E27FC236}">
                <a16:creationId xmlns:a16="http://schemas.microsoft.com/office/drawing/2014/main" id="{AAE638FB-4052-056C-E8D5-7842C3064A6B}"/>
              </a:ext>
            </a:extLst>
          </xdr:cNvPr>
          <xdr:cNvSpPr>
            <a:spLocks noChangeArrowheads="1"/>
          </xdr:cNvSpPr>
        </xdr:nvSpPr>
        <xdr:spPr bwMode="auto">
          <a:xfrm>
            <a:off x="9682844" y="7048500"/>
            <a:ext cx="247650" cy="24765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pt-BR" sz="1000" b="0" i="0" u="none" strike="noStrike" baseline="0">
                <a:solidFill>
                  <a:srgbClr val="000000"/>
                </a:solidFill>
                <a:latin typeface="CorpoS"/>
              </a:rPr>
              <a:t>i</a:t>
            </a:r>
          </a:p>
        </xdr:txBody>
      </xdr:sp>
      <xdr:sp macro="" textlink="">
        <xdr:nvSpPr>
          <xdr:cNvPr id="48" name="Text Box 87">
            <a:extLst>
              <a:ext uri="{FF2B5EF4-FFF2-40B4-BE49-F238E27FC236}">
                <a16:creationId xmlns:a16="http://schemas.microsoft.com/office/drawing/2014/main" id="{06412DB3-1D6C-12AB-7AD8-25CD375B255D}"/>
              </a:ext>
            </a:extLst>
          </xdr:cNvPr>
          <xdr:cNvSpPr txBox="1">
            <a:spLocks noChangeArrowheads="1"/>
          </xdr:cNvSpPr>
        </xdr:nvSpPr>
        <xdr:spPr bwMode="auto">
          <a:xfrm>
            <a:off x="9477375" y="7324725"/>
            <a:ext cx="657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Informação</a:t>
            </a:r>
          </a:p>
        </xdr:txBody>
      </xdr:sp>
    </xdr:grpSp>
    <xdr:clientData/>
  </xdr:twoCellAnchor>
  <xdr:twoCellAnchor>
    <xdr:from>
      <xdr:col>33</xdr:col>
      <xdr:colOff>81616</xdr:colOff>
      <xdr:row>19</xdr:row>
      <xdr:rowOff>180476</xdr:rowOff>
    </xdr:from>
    <xdr:to>
      <xdr:col>34</xdr:col>
      <xdr:colOff>155198</xdr:colOff>
      <xdr:row>21</xdr:row>
      <xdr:rowOff>12092</xdr:rowOff>
    </xdr:to>
    <xdr:pic>
      <xdr:nvPicPr>
        <xdr:cNvPr id="49" name="Imagem 48">
          <a:extLst>
            <a:ext uri="{FF2B5EF4-FFF2-40B4-BE49-F238E27FC236}">
              <a16:creationId xmlns:a16="http://schemas.microsoft.com/office/drawing/2014/main" id="{7B94F466-3397-49E6-9DBA-E6786D9F472C}"/>
            </a:ext>
            <a:ext uri="{147F2762-F138-4A5C-976F-8EAC2B608ADB}">
              <a16:predDERef xmlns:a16="http://schemas.microsoft.com/office/drawing/2014/main" pred="{BE16E00C-56B1-458D-9FDC-3B99AE3B169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6825947">
          <a:off x="10356249" y="6546018"/>
          <a:ext cx="517416" cy="378382"/>
        </a:xfrm>
        <a:prstGeom prst="rect">
          <a:avLst/>
        </a:prstGeom>
      </xdr:spPr>
    </xdr:pic>
    <xdr:clientData/>
  </xdr:twoCellAnchor>
  <xdr:twoCellAnchor>
    <xdr:from>
      <xdr:col>32</xdr:col>
      <xdr:colOff>306548</xdr:colOff>
      <xdr:row>6</xdr:row>
      <xdr:rowOff>293158</xdr:rowOff>
    </xdr:from>
    <xdr:to>
      <xdr:col>44</xdr:col>
      <xdr:colOff>87272</xdr:colOff>
      <xdr:row>24</xdr:row>
      <xdr:rowOff>292337</xdr:rowOff>
    </xdr:to>
    <xdr:sp macro="" textlink="">
      <xdr:nvSpPr>
        <xdr:cNvPr id="50" name="Retângulo 49">
          <a:extLst>
            <a:ext uri="{FF2B5EF4-FFF2-40B4-BE49-F238E27FC236}">
              <a16:creationId xmlns:a16="http://schemas.microsoft.com/office/drawing/2014/main" id="{8019E6F0-3344-4986-A8A5-793795911E76}"/>
            </a:ext>
            <a:ext uri="{147F2762-F138-4A5C-976F-8EAC2B608ADB}">
              <a16:predDERef xmlns:a16="http://schemas.microsoft.com/office/drawing/2014/main" pred="{7B94F466-3397-49E6-9DBA-E6786D9F472C}"/>
            </a:ext>
          </a:extLst>
        </xdr:cNvPr>
        <xdr:cNvSpPr/>
      </xdr:nvSpPr>
      <xdr:spPr>
        <a:xfrm rot="10800000">
          <a:off x="10345898" y="2131483"/>
          <a:ext cx="3438324" cy="617137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124422</xdr:colOff>
      <xdr:row>6</xdr:row>
      <xdr:rowOff>285750</xdr:rowOff>
    </xdr:from>
    <xdr:to>
      <xdr:col>38</xdr:col>
      <xdr:colOff>170141</xdr:colOff>
      <xdr:row>24</xdr:row>
      <xdr:rowOff>257174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id="{95A24A75-4298-45E0-BCFD-AB9B060A12F9}"/>
            </a:ext>
            <a:ext uri="{147F2762-F138-4A5C-976F-8EAC2B608ADB}">
              <a16:predDERef xmlns:a16="http://schemas.microsoft.com/office/drawing/2014/main" pred="{8019E6F0-3344-4986-A8A5-793795911E76}"/>
            </a:ext>
          </a:extLst>
        </xdr:cNvPr>
        <xdr:cNvSpPr/>
      </xdr:nvSpPr>
      <xdr:spPr>
        <a:xfrm rot="16200000">
          <a:off x="8943620" y="5173027"/>
          <a:ext cx="6143624" cy="457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72000" tIns="72000" rIns="72000" bIns="72000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 sz="2000">
            <a:latin typeface="Daimler CS" pitchFamily="2" charset="0"/>
          </a:endParaRPr>
        </a:p>
      </xdr:txBody>
    </xdr:sp>
    <xdr:clientData/>
  </xdr:twoCellAnchor>
  <xdr:twoCellAnchor>
    <xdr:from>
      <xdr:col>36</xdr:col>
      <xdr:colOff>276590</xdr:colOff>
      <xdr:row>11</xdr:row>
      <xdr:rowOff>48660</xdr:rowOff>
    </xdr:from>
    <xdr:to>
      <xdr:col>40</xdr:col>
      <xdr:colOff>9890</xdr:colOff>
      <xdr:row>20</xdr:row>
      <xdr:rowOff>142233</xdr:rowOff>
    </xdr:to>
    <xdr:grpSp>
      <xdr:nvGrpSpPr>
        <xdr:cNvPr id="52" name="Agrupar 51">
          <a:extLst>
            <a:ext uri="{FF2B5EF4-FFF2-40B4-BE49-F238E27FC236}">
              <a16:creationId xmlns:a16="http://schemas.microsoft.com/office/drawing/2014/main" id="{9300DE81-ADCB-42F7-BC27-58E442C61148}"/>
            </a:ext>
            <a:ext uri="{147F2762-F138-4A5C-976F-8EAC2B608ADB}">
              <a16:predDERef xmlns:a16="http://schemas.microsoft.com/office/drawing/2014/main" pred="{95A24A75-4298-45E0-BCFD-AB9B060A12F9}"/>
            </a:ext>
          </a:extLst>
        </xdr:cNvPr>
        <xdr:cNvGrpSpPr/>
      </xdr:nvGrpSpPr>
      <xdr:grpSpPr>
        <a:xfrm rot="16200000">
          <a:off x="10421553" y="5019872"/>
          <a:ext cx="3179673" cy="952500"/>
          <a:chOff x="16152958" y="3433959"/>
          <a:chExt cx="3135223" cy="996950"/>
        </a:xfrm>
        <a:noFill/>
      </xdr:grpSpPr>
      <xdr:sp macro="" textlink="">
        <xdr:nvSpPr>
          <xdr:cNvPr id="53" name="Retângulo 52">
            <a:extLst>
              <a:ext uri="{FF2B5EF4-FFF2-40B4-BE49-F238E27FC236}">
                <a16:creationId xmlns:a16="http://schemas.microsoft.com/office/drawing/2014/main" id="{F7A127C8-5FE0-FCB4-49BF-667532D04179}"/>
              </a:ext>
            </a:extLst>
          </xdr:cNvPr>
          <xdr:cNvSpPr/>
        </xdr:nvSpPr>
        <xdr:spPr>
          <a:xfrm>
            <a:off x="16152958" y="3492575"/>
            <a:ext cx="3135223" cy="882973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  <xdr:sp macro="" textlink="">
        <xdr:nvSpPr>
          <xdr:cNvPr id="54" name="Retângulo 53">
            <a:extLst>
              <a:ext uri="{FF2B5EF4-FFF2-40B4-BE49-F238E27FC236}">
                <a16:creationId xmlns:a16="http://schemas.microsoft.com/office/drawing/2014/main" id="{475F1FA4-E576-BE51-FFB5-B02E8E36F838}"/>
              </a:ext>
            </a:extLst>
          </xdr:cNvPr>
          <xdr:cNvSpPr/>
        </xdr:nvSpPr>
        <xdr:spPr>
          <a:xfrm>
            <a:off x="16645328" y="3433959"/>
            <a:ext cx="245696" cy="996950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  <xdr:sp macro="" textlink="">
        <xdr:nvSpPr>
          <xdr:cNvPr id="55" name="Retângulo 54">
            <a:extLst>
              <a:ext uri="{FF2B5EF4-FFF2-40B4-BE49-F238E27FC236}">
                <a16:creationId xmlns:a16="http://schemas.microsoft.com/office/drawing/2014/main" id="{6AFE7651-896B-8D04-173E-E5736C69C9FC}"/>
              </a:ext>
            </a:extLst>
          </xdr:cNvPr>
          <xdr:cNvSpPr/>
        </xdr:nvSpPr>
        <xdr:spPr>
          <a:xfrm>
            <a:off x="18482676" y="3433959"/>
            <a:ext cx="255221" cy="996950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</xdr:grpSp>
    <xdr:clientData/>
  </xdr:twoCellAnchor>
  <xdr:twoCellAnchor>
    <xdr:from>
      <xdr:col>33</xdr:col>
      <xdr:colOff>84791</xdr:colOff>
      <xdr:row>16</xdr:row>
      <xdr:rowOff>130735</xdr:rowOff>
    </xdr:from>
    <xdr:to>
      <xdr:col>34</xdr:col>
      <xdr:colOff>155198</xdr:colOff>
      <xdr:row>17</xdr:row>
      <xdr:rowOff>294668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BBDEF039-F339-4A57-9991-027160D54AA4}"/>
            </a:ext>
            <a:ext uri="{147F2762-F138-4A5C-976F-8EAC2B608ADB}">
              <a16:predDERef xmlns:a16="http://schemas.microsoft.com/office/drawing/2014/main" pred="{9300DE81-ADCB-42F7-BC27-58E442C6114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6825947">
          <a:off x="10363128" y="5463873"/>
          <a:ext cx="506833" cy="375207"/>
        </a:xfrm>
        <a:prstGeom prst="rect">
          <a:avLst/>
        </a:prstGeom>
      </xdr:spPr>
    </xdr:pic>
    <xdr:clientData/>
  </xdr:twoCellAnchor>
  <xdr:twoCellAnchor>
    <xdr:from>
      <xdr:col>41</xdr:col>
      <xdr:colOff>87966</xdr:colOff>
      <xdr:row>19</xdr:row>
      <xdr:rowOff>141318</xdr:rowOff>
    </xdr:from>
    <xdr:to>
      <xdr:col>42</xdr:col>
      <xdr:colOff>152023</xdr:colOff>
      <xdr:row>20</xdr:row>
      <xdr:rowOff>311601</xdr:rowOff>
    </xdr:to>
    <xdr:pic>
      <xdr:nvPicPr>
        <xdr:cNvPr id="57" name="Imagem 56">
          <a:extLst>
            <a:ext uri="{FF2B5EF4-FFF2-40B4-BE49-F238E27FC236}">
              <a16:creationId xmlns:a16="http://schemas.microsoft.com/office/drawing/2014/main" id="{4C153DE5-1CF1-415A-A899-EA08459BBCD0}"/>
            </a:ext>
            <a:ext uri="{147F2762-F138-4A5C-976F-8EAC2B608ADB}">
              <a16:predDERef xmlns:a16="http://schemas.microsoft.com/office/drawing/2014/main" pred="{BBDEF039-F339-4A57-9991-027160D54AA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18742973">
          <a:off x="12798353" y="6509506"/>
          <a:ext cx="513183" cy="368857"/>
        </a:xfrm>
        <a:prstGeom prst="rect">
          <a:avLst/>
        </a:prstGeom>
      </xdr:spPr>
    </xdr:pic>
    <xdr:clientData/>
  </xdr:twoCellAnchor>
  <xdr:twoCellAnchor>
    <xdr:from>
      <xdr:col>41</xdr:col>
      <xdr:colOff>84791</xdr:colOff>
      <xdr:row>16</xdr:row>
      <xdr:rowOff>85227</xdr:rowOff>
    </xdr:from>
    <xdr:to>
      <xdr:col>42</xdr:col>
      <xdr:colOff>152023</xdr:colOff>
      <xdr:row>17</xdr:row>
      <xdr:rowOff>255510</xdr:rowOff>
    </xdr:to>
    <xdr:pic>
      <xdr:nvPicPr>
        <xdr:cNvPr id="58" name="Imagem 57">
          <a:extLst>
            <a:ext uri="{FF2B5EF4-FFF2-40B4-BE49-F238E27FC236}">
              <a16:creationId xmlns:a16="http://schemas.microsoft.com/office/drawing/2014/main" id="{2B41B8CF-3621-4EDA-B6C4-B2DBF144A366}"/>
            </a:ext>
            <a:ext uri="{147F2762-F138-4A5C-976F-8EAC2B608ADB}">
              <a16:predDERef xmlns:a16="http://schemas.microsoft.com/office/drawing/2014/main" pred="{4C153DE5-1CF1-415A-A899-EA08459BBCD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18742973">
          <a:off x="12796765" y="5423128"/>
          <a:ext cx="513183" cy="372032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D76BDF51-D8EE-4FF9-A053-E0FD6ED2982F}"/>
            </a:ext>
          </a:extLst>
        </xdr:cNvPr>
        <xdr:cNvSpPr txBox="1">
          <a:spLocks noChangeArrowheads="1"/>
        </xdr:cNvSpPr>
      </xdr:nvSpPr>
      <xdr:spPr bwMode="auto">
        <a:xfrm>
          <a:off x="14001750" y="106394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AB2872F6-9C6E-4AE3-B7B0-6BF598976227}"/>
            </a:ext>
            <a:ext uri="{147F2762-F138-4A5C-976F-8EAC2B608ADB}">
              <a16:predDERef xmlns:a16="http://schemas.microsoft.com/office/drawing/2014/main" pred="{D76BDF51-D8EE-4FF9-A053-E0FD6ED2982F}"/>
            </a:ext>
          </a:extLst>
        </xdr:cNvPr>
        <xdr:cNvSpPr txBox="1">
          <a:spLocks noChangeArrowheads="1"/>
        </xdr:cNvSpPr>
      </xdr:nvSpPr>
      <xdr:spPr bwMode="auto">
        <a:xfrm>
          <a:off x="14001750" y="105918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9690C914-F8B5-4E65-8307-52BB2DBA1FDB}"/>
            </a:ext>
            <a:ext uri="{147F2762-F138-4A5C-976F-8EAC2B608ADB}">
              <a16:predDERef xmlns:a16="http://schemas.microsoft.com/office/drawing/2014/main" pred="{AB2872F6-9C6E-4AE3-B7B0-6BF598976227}"/>
            </a:ext>
          </a:extLst>
        </xdr:cNvPr>
        <xdr:cNvSpPr txBox="1">
          <a:spLocks noChangeArrowheads="1"/>
        </xdr:cNvSpPr>
      </xdr:nvSpPr>
      <xdr:spPr bwMode="auto">
        <a:xfrm>
          <a:off x="14001750" y="105918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7EA6485E-E51C-49A4-86F9-B2DF019A8836}"/>
            </a:ext>
            <a:ext uri="{147F2762-F138-4A5C-976F-8EAC2B608ADB}">
              <a16:predDERef xmlns:a16="http://schemas.microsoft.com/office/drawing/2014/main" pred="{9690C914-F8B5-4E65-8307-52BB2DBA1FDB}"/>
            </a:ext>
          </a:extLst>
        </xdr:cNvPr>
        <xdr:cNvSpPr txBox="1">
          <a:spLocks noChangeArrowheads="1"/>
        </xdr:cNvSpPr>
      </xdr:nvSpPr>
      <xdr:spPr bwMode="auto">
        <a:xfrm>
          <a:off x="14001750" y="106394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673589AD-E6EB-4765-B5EA-2B06B1A42AB7}"/>
            </a:ext>
            <a:ext uri="{147F2762-F138-4A5C-976F-8EAC2B608ADB}">
              <a16:predDERef xmlns:a16="http://schemas.microsoft.com/office/drawing/2014/main" pred="{7EA6485E-E51C-49A4-86F9-B2DF019A8836}"/>
            </a:ext>
          </a:extLst>
        </xdr:cNvPr>
        <xdr:cNvSpPr txBox="1">
          <a:spLocks noChangeArrowheads="1"/>
        </xdr:cNvSpPr>
      </xdr:nvSpPr>
      <xdr:spPr bwMode="auto">
        <a:xfrm>
          <a:off x="14001750" y="105918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02E2D152-8FFF-4222-920A-5F102FBB5FE5}"/>
            </a:ext>
            <a:ext uri="{147F2762-F138-4A5C-976F-8EAC2B608ADB}">
              <a16:predDERef xmlns:a16="http://schemas.microsoft.com/office/drawing/2014/main" pred="{673589AD-E6EB-4765-B5EA-2B06B1A42AB7}"/>
            </a:ext>
          </a:extLst>
        </xdr:cNvPr>
        <xdr:cNvSpPr txBox="1">
          <a:spLocks noChangeArrowheads="1"/>
        </xdr:cNvSpPr>
      </xdr:nvSpPr>
      <xdr:spPr bwMode="auto">
        <a:xfrm>
          <a:off x="14001750" y="105918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3AB25AA7-33E1-4647-8EF1-545AEFCB2B6E}"/>
            </a:ext>
            <a:ext uri="{147F2762-F138-4A5C-976F-8EAC2B608ADB}">
              <a16:predDERef xmlns:a16="http://schemas.microsoft.com/office/drawing/2014/main" pred="{02E2D152-8FFF-4222-920A-5F102FBB5FE5}"/>
            </a:ext>
          </a:extLst>
        </xdr:cNvPr>
        <xdr:cNvSpPr txBox="1">
          <a:spLocks noChangeArrowheads="1"/>
        </xdr:cNvSpPr>
      </xdr:nvSpPr>
      <xdr:spPr bwMode="auto">
        <a:xfrm>
          <a:off x="6581775" y="109632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0981653B-C8AA-4A95-97CD-A4B3F5F0D503}"/>
            </a:ext>
            <a:ext uri="{147F2762-F138-4A5C-976F-8EAC2B608ADB}">
              <a16:predDERef xmlns:a16="http://schemas.microsoft.com/office/drawing/2014/main" pred="{3AB25AA7-33E1-4647-8EF1-545AEFCB2B6E}"/>
            </a:ext>
          </a:extLst>
        </xdr:cNvPr>
        <xdr:cNvSpPr txBox="1">
          <a:spLocks noChangeArrowheads="1"/>
        </xdr:cNvSpPr>
      </xdr:nvSpPr>
      <xdr:spPr bwMode="auto">
        <a:xfrm>
          <a:off x="6581775" y="109632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0" name="Text Box 16">
          <a:extLst>
            <a:ext uri="{FF2B5EF4-FFF2-40B4-BE49-F238E27FC236}">
              <a16:creationId xmlns:a16="http://schemas.microsoft.com/office/drawing/2014/main" id="{DAC1601C-257C-494E-ADCF-4EDAB15FFF9D}"/>
            </a:ext>
            <a:ext uri="{147F2762-F138-4A5C-976F-8EAC2B608ADB}">
              <a16:predDERef xmlns:a16="http://schemas.microsoft.com/office/drawing/2014/main" pred="{0981653B-C8AA-4A95-97CD-A4B3F5F0D503}"/>
            </a:ext>
          </a:extLst>
        </xdr:cNvPr>
        <xdr:cNvSpPr txBox="1">
          <a:spLocks noChangeArrowheads="1"/>
        </xdr:cNvSpPr>
      </xdr:nvSpPr>
      <xdr:spPr bwMode="auto">
        <a:xfrm>
          <a:off x="6581775" y="109632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1" name="Text Box 17">
          <a:extLst>
            <a:ext uri="{FF2B5EF4-FFF2-40B4-BE49-F238E27FC236}">
              <a16:creationId xmlns:a16="http://schemas.microsoft.com/office/drawing/2014/main" id="{49395BA9-72EB-4422-B615-38C0AD3AE980}"/>
            </a:ext>
            <a:ext uri="{147F2762-F138-4A5C-976F-8EAC2B608ADB}">
              <a16:predDERef xmlns:a16="http://schemas.microsoft.com/office/drawing/2014/main" pred="{DAC1601C-257C-494E-ADCF-4EDAB15FFF9D}"/>
            </a:ext>
          </a:extLst>
        </xdr:cNvPr>
        <xdr:cNvSpPr txBox="1">
          <a:spLocks noChangeArrowheads="1"/>
        </xdr:cNvSpPr>
      </xdr:nvSpPr>
      <xdr:spPr bwMode="auto">
        <a:xfrm>
          <a:off x="6581775" y="109632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40</xdr:col>
      <xdr:colOff>28575</xdr:colOff>
      <xdr:row>0</xdr:row>
      <xdr:rowOff>47625</xdr:rowOff>
    </xdr:from>
    <xdr:to>
      <xdr:col>43</xdr:col>
      <xdr:colOff>295275</xdr:colOff>
      <xdr:row>0</xdr:row>
      <xdr:rowOff>409575</xdr:rowOff>
    </xdr:to>
    <xdr:pic>
      <xdr:nvPicPr>
        <xdr:cNvPr id="12" name="Picture 26" descr="Logo_TOS_ohne Text mit Headline">
          <a:extLst>
            <a:ext uri="{FF2B5EF4-FFF2-40B4-BE49-F238E27FC236}">
              <a16:creationId xmlns:a16="http://schemas.microsoft.com/office/drawing/2014/main" id="{B188BEF8-E115-4A35-ABB7-3264D0AF4836}"/>
            </a:ext>
            <a:ext uri="{147F2762-F138-4A5C-976F-8EAC2B608ADB}">
              <a16:predDERef xmlns:a16="http://schemas.microsoft.com/office/drawing/2014/main" pred="{49395BA9-72EB-4422-B615-38C0AD3AE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06325" y="47625"/>
          <a:ext cx="11811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3" name="Text Box 36">
          <a:extLst>
            <a:ext uri="{FF2B5EF4-FFF2-40B4-BE49-F238E27FC236}">
              <a16:creationId xmlns:a16="http://schemas.microsoft.com/office/drawing/2014/main" id="{A8A2F503-AB5C-4AC8-9379-2D2046BE9CDA}"/>
            </a:ext>
            <a:ext uri="{147F2762-F138-4A5C-976F-8EAC2B608ADB}">
              <a16:predDERef xmlns:a16="http://schemas.microsoft.com/office/drawing/2014/main" pred="{B188BEF8-E115-4A35-ABB7-3264D0AF4836}"/>
            </a:ext>
          </a:extLst>
        </xdr:cNvPr>
        <xdr:cNvSpPr txBox="1">
          <a:spLocks noChangeArrowheads="1"/>
        </xdr:cNvSpPr>
      </xdr:nvSpPr>
      <xdr:spPr bwMode="auto">
        <a:xfrm>
          <a:off x="6581775" y="109632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4" name="Text Box 37">
          <a:extLst>
            <a:ext uri="{FF2B5EF4-FFF2-40B4-BE49-F238E27FC236}">
              <a16:creationId xmlns:a16="http://schemas.microsoft.com/office/drawing/2014/main" id="{9152F1A7-0295-4BC1-99DE-02F5B0018009}"/>
            </a:ext>
            <a:ext uri="{147F2762-F138-4A5C-976F-8EAC2B608ADB}">
              <a16:predDERef xmlns:a16="http://schemas.microsoft.com/office/drawing/2014/main" pred="{A8A2F503-AB5C-4AC8-9379-2D2046BE9CDA}"/>
            </a:ext>
          </a:extLst>
        </xdr:cNvPr>
        <xdr:cNvSpPr txBox="1">
          <a:spLocks noChangeArrowheads="1"/>
        </xdr:cNvSpPr>
      </xdr:nvSpPr>
      <xdr:spPr bwMode="auto">
        <a:xfrm>
          <a:off x="6581775" y="109632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5" name="Text Box 38">
          <a:extLst>
            <a:ext uri="{FF2B5EF4-FFF2-40B4-BE49-F238E27FC236}">
              <a16:creationId xmlns:a16="http://schemas.microsoft.com/office/drawing/2014/main" id="{69F7FC51-DDE1-4583-B758-FAB003F5FFC6}"/>
            </a:ext>
            <a:ext uri="{147F2762-F138-4A5C-976F-8EAC2B608ADB}">
              <a16:predDERef xmlns:a16="http://schemas.microsoft.com/office/drawing/2014/main" pred="{9152F1A7-0295-4BC1-99DE-02F5B0018009}"/>
            </a:ext>
          </a:extLst>
        </xdr:cNvPr>
        <xdr:cNvSpPr txBox="1">
          <a:spLocks noChangeArrowheads="1"/>
        </xdr:cNvSpPr>
      </xdr:nvSpPr>
      <xdr:spPr bwMode="auto">
        <a:xfrm>
          <a:off x="6581775" y="109632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6" name="Text Box 39">
          <a:extLst>
            <a:ext uri="{FF2B5EF4-FFF2-40B4-BE49-F238E27FC236}">
              <a16:creationId xmlns:a16="http://schemas.microsoft.com/office/drawing/2014/main" id="{7076566C-7575-49BB-9237-24B77E530413}"/>
            </a:ext>
            <a:ext uri="{147F2762-F138-4A5C-976F-8EAC2B608ADB}">
              <a16:predDERef xmlns:a16="http://schemas.microsoft.com/office/drawing/2014/main" pred="{69F7FC51-DDE1-4583-B758-FAB003F5FFC6}"/>
            </a:ext>
          </a:extLst>
        </xdr:cNvPr>
        <xdr:cNvSpPr txBox="1">
          <a:spLocks noChangeArrowheads="1"/>
        </xdr:cNvSpPr>
      </xdr:nvSpPr>
      <xdr:spPr bwMode="auto">
        <a:xfrm>
          <a:off x="6581775" y="109632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7" name="Text Box 54">
          <a:extLst>
            <a:ext uri="{FF2B5EF4-FFF2-40B4-BE49-F238E27FC236}">
              <a16:creationId xmlns:a16="http://schemas.microsoft.com/office/drawing/2014/main" id="{CC75DD68-B11C-4C81-91AE-5EA1046A6DAF}"/>
            </a:ext>
            <a:ext uri="{147F2762-F138-4A5C-976F-8EAC2B608ADB}">
              <a16:predDERef xmlns:a16="http://schemas.microsoft.com/office/drawing/2014/main" pred="{7076566C-7575-49BB-9237-24B77E530413}"/>
            </a:ext>
          </a:extLst>
        </xdr:cNvPr>
        <xdr:cNvSpPr txBox="1">
          <a:spLocks noChangeArrowheads="1"/>
        </xdr:cNvSpPr>
      </xdr:nvSpPr>
      <xdr:spPr bwMode="auto">
        <a:xfrm>
          <a:off x="6581775" y="106394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8" name="Text Box 55">
          <a:extLst>
            <a:ext uri="{FF2B5EF4-FFF2-40B4-BE49-F238E27FC236}">
              <a16:creationId xmlns:a16="http://schemas.microsoft.com/office/drawing/2014/main" id="{19F4ACE9-025E-49FE-BC90-BAC71E6A05F6}"/>
            </a:ext>
            <a:ext uri="{147F2762-F138-4A5C-976F-8EAC2B608ADB}">
              <a16:predDERef xmlns:a16="http://schemas.microsoft.com/office/drawing/2014/main" pred="{CC75DD68-B11C-4C81-91AE-5EA1046A6DAF}"/>
            </a:ext>
          </a:extLst>
        </xdr:cNvPr>
        <xdr:cNvSpPr txBox="1">
          <a:spLocks noChangeArrowheads="1"/>
        </xdr:cNvSpPr>
      </xdr:nvSpPr>
      <xdr:spPr bwMode="auto">
        <a:xfrm>
          <a:off x="6581775" y="106394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9" name="Text Box 56">
          <a:extLst>
            <a:ext uri="{FF2B5EF4-FFF2-40B4-BE49-F238E27FC236}">
              <a16:creationId xmlns:a16="http://schemas.microsoft.com/office/drawing/2014/main" id="{80576708-E0E5-4315-8B93-679F29796864}"/>
            </a:ext>
            <a:ext uri="{147F2762-F138-4A5C-976F-8EAC2B608ADB}">
              <a16:predDERef xmlns:a16="http://schemas.microsoft.com/office/drawing/2014/main" pred="{19F4ACE9-025E-49FE-BC90-BAC71E6A05F6}"/>
            </a:ext>
          </a:extLst>
        </xdr:cNvPr>
        <xdr:cNvSpPr txBox="1">
          <a:spLocks noChangeArrowheads="1"/>
        </xdr:cNvSpPr>
      </xdr:nvSpPr>
      <xdr:spPr bwMode="auto">
        <a:xfrm>
          <a:off x="6581775" y="106394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0" name="Text Box 57">
          <a:extLst>
            <a:ext uri="{FF2B5EF4-FFF2-40B4-BE49-F238E27FC236}">
              <a16:creationId xmlns:a16="http://schemas.microsoft.com/office/drawing/2014/main" id="{7A6C6432-DC39-411F-8F3D-F5B086A004BB}"/>
            </a:ext>
            <a:ext uri="{147F2762-F138-4A5C-976F-8EAC2B608ADB}">
              <a16:predDERef xmlns:a16="http://schemas.microsoft.com/office/drawing/2014/main" pred="{80576708-E0E5-4315-8B93-679F29796864}"/>
            </a:ext>
          </a:extLst>
        </xdr:cNvPr>
        <xdr:cNvSpPr txBox="1">
          <a:spLocks noChangeArrowheads="1"/>
        </xdr:cNvSpPr>
      </xdr:nvSpPr>
      <xdr:spPr bwMode="auto">
        <a:xfrm>
          <a:off x="6581775" y="106394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1" name="Text Box 58">
          <a:extLst>
            <a:ext uri="{FF2B5EF4-FFF2-40B4-BE49-F238E27FC236}">
              <a16:creationId xmlns:a16="http://schemas.microsoft.com/office/drawing/2014/main" id="{84FB9FBE-B129-46C0-BAC3-28ECFF063EEB}"/>
            </a:ext>
            <a:ext uri="{147F2762-F138-4A5C-976F-8EAC2B608ADB}">
              <a16:predDERef xmlns:a16="http://schemas.microsoft.com/office/drawing/2014/main" pred="{7A6C6432-DC39-411F-8F3D-F5B086A004BB}"/>
            </a:ext>
          </a:extLst>
        </xdr:cNvPr>
        <xdr:cNvSpPr txBox="1">
          <a:spLocks noChangeArrowheads="1"/>
        </xdr:cNvSpPr>
      </xdr:nvSpPr>
      <xdr:spPr bwMode="auto">
        <a:xfrm>
          <a:off x="6581775" y="106394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2" name="Text Box 59">
          <a:extLst>
            <a:ext uri="{FF2B5EF4-FFF2-40B4-BE49-F238E27FC236}">
              <a16:creationId xmlns:a16="http://schemas.microsoft.com/office/drawing/2014/main" id="{6E8D4767-E2DC-4CBE-AEFA-69114908C341}"/>
            </a:ext>
            <a:ext uri="{147F2762-F138-4A5C-976F-8EAC2B608ADB}">
              <a16:predDERef xmlns:a16="http://schemas.microsoft.com/office/drawing/2014/main" pred="{84FB9FBE-B129-46C0-BAC3-28ECFF063EEB}"/>
            </a:ext>
          </a:extLst>
        </xdr:cNvPr>
        <xdr:cNvSpPr txBox="1">
          <a:spLocks noChangeArrowheads="1"/>
        </xdr:cNvSpPr>
      </xdr:nvSpPr>
      <xdr:spPr bwMode="auto">
        <a:xfrm>
          <a:off x="6581775" y="106394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3" name="Text Box 60">
          <a:extLst>
            <a:ext uri="{FF2B5EF4-FFF2-40B4-BE49-F238E27FC236}">
              <a16:creationId xmlns:a16="http://schemas.microsoft.com/office/drawing/2014/main" id="{C958132E-843D-4690-B041-E94874DFC3F6}"/>
            </a:ext>
            <a:ext uri="{147F2762-F138-4A5C-976F-8EAC2B608ADB}">
              <a16:predDERef xmlns:a16="http://schemas.microsoft.com/office/drawing/2014/main" pred="{6E8D4767-E2DC-4CBE-AEFA-69114908C341}"/>
            </a:ext>
          </a:extLst>
        </xdr:cNvPr>
        <xdr:cNvSpPr txBox="1">
          <a:spLocks noChangeArrowheads="1"/>
        </xdr:cNvSpPr>
      </xdr:nvSpPr>
      <xdr:spPr bwMode="auto">
        <a:xfrm>
          <a:off x="6581775" y="106394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4" name="Text Box 61">
          <a:extLst>
            <a:ext uri="{FF2B5EF4-FFF2-40B4-BE49-F238E27FC236}">
              <a16:creationId xmlns:a16="http://schemas.microsoft.com/office/drawing/2014/main" id="{BE3CD31E-A2E1-44A6-89F1-799FA6121AF2}"/>
            </a:ext>
            <a:ext uri="{147F2762-F138-4A5C-976F-8EAC2B608ADB}">
              <a16:predDERef xmlns:a16="http://schemas.microsoft.com/office/drawing/2014/main" pred="{C958132E-843D-4690-B041-E94874DFC3F6}"/>
            </a:ext>
          </a:extLst>
        </xdr:cNvPr>
        <xdr:cNvSpPr txBox="1">
          <a:spLocks noChangeArrowheads="1"/>
        </xdr:cNvSpPr>
      </xdr:nvSpPr>
      <xdr:spPr bwMode="auto">
        <a:xfrm>
          <a:off x="6581775" y="106394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1</xdr:col>
      <xdr:colOff>76200</xdr:colOff>
      <xdr:row>0</xdr:row>
      <xdr:rowOff>76200</xdr:rowOff>
    </xdr:from>
    <xdr:to>
      <xdr:col>7</xdr:col>
      <xdr:colOff>104775</xdr:colOff>
      <xdr:row>0</xdr:row>
      <xdr:rowOff>361950</xdr:rowOff>
    </xdr:to>
    <xdr:pic>
      <xdr:nvPicPr>
        <xdr:cNvPr id="25" name="Picture 62" descr="Logo MB horizontal_Positive em baixa">
          <a:extLst>
            <a:ext uri="{FF2B5EF4-FFF2-40B4-BE49-F238E27FC236}">
              <a16:creationId xmlns:a16="http://schemas.microsoft.com/office/drawing/2014/main" id="{018970E7-37A9-417F-BEB0-B9372A11DE7D}"/>
            </a:ext>
            <a:ext uri="{147F2762-F138-4A5C-976F-8EAC2B608ADB}">
              <a16:predDERef xmlns:a16="http://schemas.microsoft.com/office/drawing/2014/main" pred="{BE3CD31E-A2E1-44A6-89F1-799FA6121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76200"/>
          <a:ext cx="18764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252494</xdr:colOff>
      <xdr:row>19</xdr:row>
      <xdr:rowOff>226927</xdr:rowOff>
    </xdr:from>
    <xdr:to>
      <xdr:col>31</xdr:col>
      <xdr:colOff>214395</xdr:colOff>
      <xdr:row>20</xdr:row>
      <xdr:rowOff>179302</xdr:rowOff>
    </xdr:to>
    <xdr:sp macro="" textlink="">
      <xdr:nvSpPr>
        <xdr:cNvPr id="26" name="Rectangle 65">
          <a:extLst>
            <a:ext uri="{FF2B5EF4-FFF2-40B4-BE49-F238E27FC236}">
              <a16:creationId xmlns:a16="http://schemas.microsoft.com/office/drawing/2014/main" id="{78072E1F-E869-4331-B02A-BB4C5138C80A}"/>
            </a:ext>
            <a:ext uri="{147F2762-F138-4A5C-976F-8EAC2B608ADB}">
              <a16:predDERef xmlns:a16="http://schemas.microsoft.com/office/drawing/2014/main" pred="{018970E7-37A9-417F-BEB0-B9372A11DE7D}"/>
            </a:ext>
          </a:extLst>
        </xdr:cNvPr>
        <xdr:cNvSpPr>
          <a:spLocks noChangeArrowheads="1"/>
        </xdr:cNvSpPr>
      </xdr:nvSpPr>
      <xdr:spPr bwMode="auto">
        <a:xfrm>
          <a:off x="9377444" y="6827752"/>
          <a:ext cx="571501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Máquina </a:t>
          </a:r>
        </a:p>
      </xdr:txBody>
    </xdr:sp>
    <xdr:clientData/>
  </xdr:twoCellAnchor>
  <xdr:twoCellAnchor>
    <xdr:from>
      <xdr:col>29</xdr:col>
      <xdr:colOff>236615</xdr:colOff>
      <xdr:row>21</xdr:row>
      <xdr:rowOff>136364</xdr:rowOff>
    </xdr:from>
    <xdr:to>
      <xdr:col>31</xdr:col>
      <xdr:colOff>252490</xdr:colOff>
      <xdr:row>22</xdr:row>
      <xdr:rowOff>88738</xdr:rowOff>
    </xdr:to>
    <xdr:sp macro="" textlink="">
      <xdr:nvSpPr>
        <xdr:cNvPr id="27" name="Rectangle 66">
          <a:extLst>
            <a:ext uri="{FF2B5EF4-FFF2-40B4-BE49-F238E27FC236}">
              <a16:creationId xmlns:a16="http://schemas.microsoft.com/office/drawing/2014/main" id="{14898706-4309-43DD-9175-92D0FF14DBA1}"/>
            </a:ext>
            <a:ext uri="{147F2762-F138-4A5C-976F-8EAC2B608ADB}">
              <a16:predDERef xmlns:a16="http://schemas.microsoft.com/office/drawing/2014/main" pred="{78072E1F-E869-4331-B02A-BB4C5138C80A}"/>
            </a:ext>
          </a:extLst>
        </xdr:cNvPr>
        <xdr:cNvSpPr>
          <a:spLocks noChangeArrowheads="1"/>
        </xdr:cNvSpPr>
      </xdr:nvSpPr>
      <xdr:spPr bwMode="auto">
        <a:xfrm>
          <a:off x="9361565" y="7422989"/>
          <a:ext cx="625475" cy="29527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Peça </a:t>
          </a:r>
        </a:p>
      </xdr:txBody>
    </xdr:sp>
    <xdr:clientData/>
  </xdr:twoCellAnchor>
  <xdr:twoCellAnchor>
    <xdr:from>
      <xdr:col>29</xdr:col>
      <xdr:colOff>255666</xdr:colOff>
      <xdr:row>15</xdr:row>
      <xdr:rowOff>257770</xdr:rowOff>
    </xdr:from>
    <xdr:to>
      <xdr:col>31</xdr:col>
      <xdr:colOff>236163</xdr:colOff>
      <xdr:row>16</xdr:row>
      <xdr:rowOff>301766</xdr:rowOff>
    </xdr:to>
    <xdr:grpSp>
      <xdr:nvGrpSpPr>
        <xdr:cNvPr id="28" name="Grupo 3">
          <a:extLst>
            <a:ext uri="{FF2B5EF4-FFF2-40B4-BE49-F238E27FC236}">
              <a16:creationId xmlns:a16="http://schemas.microsoft.com/office/drawing/2014/main" id="{B5FF98C2-64C3-4390-83A0-0CBC960BA4C2}"/>
            </a:ext>
            <a:ext uri="{147F2762-F138-4A5C-976F-8EAC2B608ADB}">
              <a16:predDERef xmlns:a16="http://schemas.microsoft.com/office/drawing/2014/main" pred="{14898706-4309-43DD-9175-92D0FF14DBA1}"/>
            </a:ext>
          </a:extLst>
        </xdr:cNvPr>
        <xdr:cNvGrpSpPr/>
      </xdr:nvGrpSpPr>
      <xdr:grpSpPr>
        <a:xfrm>
          <a:off x="9380616" y="5182195"/>
          <a:ext cx="590097" cy="358321"/>
          <a:chOff x="11239500" y="7077075"/>
          <a:chExt cx="609600" cy="400050"/>
        </a:xfrm>
      </xdr:grpSpPr>
      <xdr:sp macro="" textlink="">
        <xdr:nvSpPr>
          <xdr:cNvPr id="29" name="AutoShape 68">
            <a:extLst>
              <a:ext uri="{FF2B5EF4-FFF2-40B4-BE49-F238E27FC236}">
                <a16:creationId xmlns:a16="http://schemas.microsoft.com/office/drawing/2014/main" id="{45167AE0-343E-FFD7-5B30-677333059357}"/>
              </a:ext>
            </a:extLst>
          </xdr:cNvPr>
          <xdr:cNvSpPr>
            <a:spLocks noChangeArrowheads="1"/>
          </xdr:cNvSpPr>
        </xdr:nvSpPr>
        <xdr:spPr bwMode="auto">
          <a:xfrm>
            <a:off x="11439526" y="7077075"/>
            <a:ext cx="180975" cy="200025"/>
          </a:xfrm>
          <a:prstGeom prst="plus">
            <a:avLst>
              <a:gd name="adj" fmla="val 32000"/>
            </a:avLst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0" name="Text Box 69">
            <a:extLst>
              <a:ext uri="{FF2B5EF4-FFF2-40B4-BE49-F238E27FC236}">
                <a16:creationId xmlns:a16="http://schemas.microsoft.com/office/drawing/2014/main" id="{0AB145C6-2889-9A09-1B3E-9265D99F88A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239500" y="7305675"/>
            <a:ext cx="6096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Segurança</a:t>
            </a:r>
          </a:p>
        </xdr:txBody>
      </xdr:sp>
    </xdr:grpSp>
    <xdr:clientData/>
  </xdr:twoCellAnchor>
  <xdr:twoCellAnchor>
    <xdr:from>
      <xdr:col>29</xdr:col>
      <xdr:colOff>274264</xdr:colOff>
      <xdr:row>13</xdr:row>
      <xdr:rowOff>288159</xdr:rowOff>
    </xdr:from>
    <xdr:to>
      <xdr:col>31</xdr:col>
      <xdr:colOff>216661</xdr:colOff>
      <xdr:row>15</xdr:row>
      <xdr:rowOff>9363</xdr:rowOff>
    </xdr:to>
    <xdr:grpSp>
      <xdr:nvGrpSpPr>
        <xdr:cNvPr id="31" name="Grupo 2">
          <a:extLst>
            <a:ext uri="{FF2B5EF4-FFF2-40B4-BE49-F238E27FC236}">
              <a16:creationId xmlns:a16="http://schemas.microsoft.com/office/drawing/2014/main" id="{B179A743-52AA-4EA4-8FC6-9B5D9CF86BCE}"/>
            </a:ext>
            <a:ext uri="{147F2762-F138-4A5C-976F-8EAC2B608ADB}">
              <a16:predDERef xmlns:a16="http://schemas.microsoft.com/office/drawing/2014/main" pred="{B5FF98C2-64C3-4390-83A0-0CBC960BA4C2}"/>
            </a:ext>
          </a:extLst>
        </xdr:cNvPr>
        <xdr:cNvGrpSpPr/>
      </xdr:nvGrpSpPr>
      <xdr:grpSpPr>
        <a:xfrm>
          <a:off x="9399214" y="4583934"/>
          <a:ext cx="551997" cy="349854"/>
          <a:chOff x="10391775" y="7086600"/>
          <a:chExt cx="581025" cy="409575"/>
        </a:xfrm>
      </xdr:grpSpPr>
      <xdr:sp macro="" textlink="">
        <xdr:nvSpPr>
          <xdr:cNvPr id="32" name="AutoShape 71">
            <a:extLst>
              <a:ext uri="{FF2B5EF4-FFF2-40B4-BE49-F238E27FC236}">
                <a16:creationId xmlns:a16="http://schemas.microsoft.com/office/drawing/2014/main" id="{8E022752-1337-791B-780E-A041EB11EA40}"/>
              </a:ext>
            </a:extLst>
          </xdr:cNvPr>
          <xdr:cNvSpPr>
            <a:spLocks noChangeArrowheads="1"/>
          </xdr:cNvSpPr>
        </xdr:nvSpPr>
        <xdr:spPr bwMode="auto">
          <a:xfrm>
            <a:off x="10580915" y="7086600"/>
            <a:ext cx="200025" cy="200025"/>
          </a:xfrm>
          <a:prstGeom prst="diamond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3" name="Text Box 72">
            <a:extLst>
              <a:ext uri="{FF2B5EF4-FFF2-40B4-BE49-F238E27FC236}">
                <a16:creationId xmlns:a16="http://schemas.microsoft.com/office/drawing/2014/main" id="{A9BC546F-F09C-C58D-E42C-E5B91C88D7D9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91775" y="7324725"/>
            <a:ext cx="5810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Qualidade</a:t>
            </a:r>
          </a:p>
        </xdr:txBody>
      </xdr:sp>
    </xdr:grpSp>
    <xdr:clientData/>
  </xdr:twoCellAnchor>
  <xdr:twoCellAnchor>
    <xdr:from>
      <xdr:col>30</xdr:col>
      <xdr:colOff>1213</xdr:colOff>
      <xdr:row>17</xdr:row>
      <xdr:rowOff>196991</xdr:rowOff>
    </xdr:from>
    <xdr:to>
      <xdr:col>31</xdr:col>
      <xdr:colOff>159963</xdr:colOff>
      <xdr:row>18</xdr:row>
      <xdr:rowOff>269563</xdr:rowOff>
    </xdr:to>
    <xdr:grpSp>
      <xdr:nvGrpSpPr>
        <xdr:cNvPr id="34" name="Grupo 4">
          <a:extLst>
            <a:ext uri="{FF2B5EF4-FFF2-40B4-BE49-F238E27FC236}">
              <a16:creationId xmlns:a16="http://schemas.microsoft.com/office/drawing/2014/main" id="{01D1BB0F-7539-41B4-99A6-95960985BE0E}"/>
            </a:ext>
            <a:ext uri="{147F2762-F138-4A5C-976F-8EAC2B608ADB}">
              <a16:predDERef xmlns:a16="http://schemas.microsoft.com/office/drawing/2014/main" pred="{B179A743-52AA-4EA4-8FC6-9B5D9CF86BCE}"/>
            </a:ext>
          </a:extLst>
        </xdr:cNvPr>
        <xdr:cNvGrpSpPr/>
      </xdr:nvGrpSpPr>
      <xdr:grpSpPr>
        <a:xfrm>
          <a:off x="9430963" y="5750066"/>
          <a:ext cx="463550" cy="482147"/>
          <a:chOff x="12153900" y="7086600"/>
          <a:chExt cx="466725" cy="409575"/>
        </a:xfrm>
      </xdr:grpSpPr>
      <xdr:sp macro="" textlink="">
        <xdr:nvSpPr>
          <xdr:cNvPr id="35" name="Oval 74" descr="Diagonal para cima clara">
            <a:extLst>
              <a:ext uri="{FF2B5EF4-FFF2-40B4-BE49-F238E27FC236}">
                <a16:creationId xmlns:a16="http://schemas.microsoft.com/office/drawing/2014/main" id="{1978675F-30F0-9740-AA03-03F6D4CA8014}"/>
              </a:ext>
            </a:extLst>
          </xdr:cNvPr>
          <xdr:cNvSpPr>
            <a:spLocks noChangeArrowheads="1"/>
          </xdr:cNvSpPr>
        </xdr:nvSpPr>
        <xdr:spPr bwMode="auto">
          <a:xfrm>
            <a:off x="12281808" y="7086600"/>
            <a:ext cx="200025" cy="200025"/>
          </a:xfrm>
          <a:prstGeom prst="ellipse">
            <a:avLst/>
          </a:prstGeom>
          <a:pattFill prst="ltUpDiag">
            <a:fgClr>
              <a:srgbClr val="000000"/>
            </a:fgClr>
            <a:bgClr>
              <a:srgbClr val="FFFFFF"/>
            </a:bgClr>
          </a:patt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" name="Text Box 75">
            <a:extLst>
              <a:ext uri="{FF2B5EF4-FFF2-40B4-BE49-F238E27FC236}">
                <a16:creationId xmlns:a16="http://schemas.microsoft.com/office/drawing/2014/main" id="{1080F4E3-7347-FF51-3FD1-94C9A1CDCB4B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153900" y="7324725"/>
            <a:ext cx="4667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Estoque</a:t>
            </a:r>
          </a:p>
        </xdr:txBody>
      </xdr:sp>
    </xdr:grpSp>
    <xdr:clientData/>
  </xdr:twoCellAnchor>
  <xdr:twoCellAnchor>
    <xdr:from>
      <xdr:col>29</xdr:col>
      <xdr:colOff>98274</xdr:colOff>
      <xdr:row>6</xdr:row>
      <xdr:rowOff>46567</xdr:rowOff>
    </xdr:from>
    <xdr:to>
      <xdr:col>32</xdr:col>
      <xdr:colOff>206678</xdr:colOff>
      <xdr:row>7</xdr:row>
      <xdr:rowOff>121409</xdr:rowOff>
    </xdr:to>
    <xdr:grpSp>
      <xdr:nvGrpSpPr>
        <xdr:cNvPr id="37" name="Grupo 5">
          <a:extLst>
            <a:ext uri="{FF2B5EF4-FFF2-40B4-BE49-F238E27FC236}">
              <a16:creationId xmlns:a16="http://schemas.microsoft.com/office/drawing/2014/main" id="{AC384137-1167-48BA-86CF-EE7FD6BDB8F9}"/>
            </a:ext>
            <a:ext uri="{147F2762-F138-4A5C-976F-8EAC2B608ADB}">
              <a16:predDERef xmlns:a16="http://schemas.microsoft.com/office/drawing/2014/main" pred="{01D1BB0F-7539-41B4-99A6-95960985BE0E}"/>
            </a:ext>
          </a:extLst>
        </xdr:cNvPr>
        <xdr:cNvGrpSpPr/>
      </xdr:nvGrpSpPr>
      <xdr:grpSpPr>
        <a:xfrm>
          <a:off x="9223224" y="1856317"/>
          <a:ext cx="1022804" cy="389167"/>
          <a:chOff x="9505950" y="6630927"/>
          <a:chExt cx="1038225" cy="246123"/>
        </a:xfrm>
      </xdr:grpSpPr>
      <xdr:sp macro="" textlink="">
        <xdr:nvSpPr>
          <xdr:cNvPr id="38" name="Text Box 77">
            <a:extLst>
              <a:ext uri="{FF2B5EF4-FFF2-40B4-BE49-F238E27FC236}">
                <a16:creationId xmlns:a16="http://schemas.microsoft.com/office/drawing/2014/main" id="{615EA798-CC04-CDB1-ACB4-183FB88F3357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05950" y="6705600"/>
            <a:ext cx="1038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Fluxo do Processo</a:t>
            </a:r>
          </a:p>
        </xdr:txBody>
      </xdr:sp>
      <xdr:sp macro="" textlink="">
        <xdr:nvSpPr>
          <xdr:cNvPr id="39" name="Line 78">
            <a:extLst>
              <a:ext uri="{FF2B5EF4-FFF2-40B4-BE49-F238E27FC236}">
                <a16:creationId xmlns:a16="http://schemas.microsoft.com/office/drawing/2014/main" id="{714BF179-8622-AF7F-61A0-D1C23C4F0E4B}"/>
              </a:ext>
            </a:extLst>
          </xdr:cNvPr>
          <xdr:cNvSpPr>
            <a:spLocks noChangeShapeType="1"/>
          </xdr:cNvSpPr>
        </xdr:nvSpPr>
        <xdr:spPr bwMode="auto">
          <a:xfrm flipH="1">
            <a:off x="9733303" y="6630927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254656</xdr:colOff>
      <xdr:row>8</xdr:row>
      <xdr:rowOff>126624</xdr:rowOff>
    </xdr:from>
    <xdr:to>
      <xdr:col>31</xdr:col>
      <xdr:colOff>197889</xdr:colOff>
      <xdr:row>9</xdr:row>
      <xdr:rowOff>200633</xdr:rowOff>
    </xdr:to>
    <xdr:grpSp>
      <xdr:nvGrpSpPr>
        <xdr:cNvPr id="40" name="Grupo 6">
          <a:extLst>
            <a:ext uri="{FF2B5EF4-FFF2-40B4-BE49-F238E27FC236}">
              <a16:creationId xmlns:a16="http://schemas.microsoft.com/office/drawing/2014/main" id="{C8CC1070-BCB0-431A-9C6A-57C401F0E27A}"/>
            </a:ext>
            <a:ext uri="{147F2762-F138-4A5C-976F-8EAC2B608ADB}">
              <a16:predDERef xmlns:a16="http://schemas.microsoft.com/office/drawing/2014/main" pred="{AC384137-1167-48BA-86CF-EE7FD6BDB8F9}"/>
            </a:ext>
          </a:extLst>
        </xdr:cNvPr>
        <xdr:cNvGrpSpPr/>
      </xdr:nvGrpSpPr>
      <xdr:grpSpPr>
        <a:xfrm>
          <a:off x="9379606" y="2565024"/>
          <a:ext cx="552833" cy="388334"/>
          <a:chOff x="10992532" y="6636576"/>
          <a:chExt cx="523875" cy="240474"/>
        </a:xfrm>
      </xdr:grpSpPr>
      <xdr:sp macro="" textlink="">
        <xdr:nvSpPr>
          <xdr:cNvPr id="41" name="Text Box 80">
            <a:extLst>
              <a:ext uri="{FF2B5EF4-FFF2-40B4-BE49-F238E27FC236}">
                <a16:creationId xmlns:a16="http://schemas.microsoft.com/office/drawing/2014/main" id="{3CC20985-C0D9-866A-FA9E-A6EF8F2C9AC2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020425" y="6705600"/>
            <a:ext cx="4953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Retorno </a:t>
            </a:r>
          </a:p>
        </xdr:txBody>
      </xdr:sp>
      <xdr:sp macro="" textlink="">
        <xdr:nvSpPr>
          <xdr:cNvPr id="42" name="Line 81">
            <a:extLst>
              <a:ext uri="{FF2B5EF4-FFF2-40B4-BE49-F238E27FC236}">
                <a16:creationId xmlns:a16="http://schemas.microsoft.com/office/drawing/2014/main" id="{CC1DFCED-ED99-0F1E-9839-2D73591B56FE}"/>
              </a:ext>
            </a:extLst>
          </xdr:cNvPr>
          <xdr:cNvSpPr>
            <a:spLocks noChangeShapeType="1"/>
          </xdr:cNvSpPr>
        </xdr:nvSpPr>
        <xdr:spPr bwMode="auto">
          <a:xfrm flipH="1">
            <a:off x="10992532" y="6636576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46567</xdr:colOff>
      <xdr:row>10</xdr:row>
      <xdr:rowOff>86018</xdr:rowOff>
    </xdr:from>
    <xdr:to>
      <xdr:col>32</xdr:col>
      <xdr:colOff>107799</xdr:colOff>
      <xdr:row>11</xdr:row>
      <xdr:rowOff>28415</xdr:rowOff>
    </xdr:to>
    <xdr:grpSp>
      <xdr:nvGrpSpPr>
        <xdr:cNvPr id="43" name="Group 82">
          <a:extLst>
            <a:ext uri="{FF2B5EF4-FFF2-40B4-BE49-F238E27FC236}">
              <a16:creationId xmlns:a16="http://schemas.microsoft.com/office/drawing/2014/main" id="{C66F7047-3AC2-46B4-A991-6D0469C3E910}"/>
            </a:ext>
            <a:ext uri="{147F2762-F138-4A5C-976F-8EAC2B608ADB}">
              <a16:predDERef xmlns:a16="http://schemas.microsoft.com/office/drawing/2014/main" pred="{C8CC1070-BCB0-431A-9C6A-57C401F0E27A}"/>
            </a:ext>
          </a:extLst>
        </xdr:cNvPr>
        <xdr:cNvGrpSpPr>
          <a:grpSpLocks/>
        </xdr:cNvGrpSpPr>
      </xdr:nvGrpSpPr>
      <xdr:grpSpPr bwMode="auto">
        <a:xfrm>
          <a:off x="9171517" y="3153068"/>
          <a:ext cx="975632" cy="256722"/>
          <a:chOff x="1524" y="755"/>
          <a:chExt cx="103" cy="30"/>
        </a:xfrm>
      </xdr:grpSpPr>
      <xdr:sp macro="" textlink="">
        <xdr:nvSpPr>
          <xdr:cNvPr id="44" name="Line 83">
            <a:extLst>
              <a:ext uri="{FF2B5EF4-FFF2-40B4-BE49-F238E27FC236}">
                <a16:creationId xmlns:a16="http://schemas.microsoft.com/office/drawing/2014/main" id="{C30C19C8-D13B-FEEE-B3B7-F03D828F364F}"/>
              </a:ext>
            </a:extLst>
          </xdr:cNvPr>
          <xdr:cNvSpPr>
            <a:spLocks noChangeShapeType="1"/>
          </xdr:cNvSpPr>
        </xdr:nvSpPr>
        <xdr:spPr bwMode="auto">
          <a:xfrm flipH="1">
            <a:off x="1547" y="755"/>
            <a:ext cx="5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DotDot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Text Box 84">
            <a:extLst>
              <a:ext uri="{FF2B5EF4-FFF2-40B4-BE49-F238E27FC236}">
                <a16:creationId xmlns:a16="http://schemas.microsoft.com/office/drawing/2014/main" id="{7EEF58F3-E82A-37A5-714E-035C9D43E127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24" y="767"/>
            <a:ext cx="103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0p. Frequenciada</a:t>
            </a:r>
          </a:p>
        </xdr:txBody>
      </xdr:sp>
    </xdr:grpSp>
    <xdr:clientData/>
  </xdr:twoCellAnchor>
  <xdr:twoCellAnchor>
    <xdr:from>
      <xdr:col>29</xdr:col>
      <xdr:colOff>216211</xdr:colOff>
      <xdr:row>11</xdr:row>
      <xdr:rowOff>314920</xdr:rowOff>
    </xdr:from>
    <xdr:to>
      <xdr:col>31</xdr:col>
      <xdr:colOff>260208</xdr:colOff>
      <xdr:row>13</xdr:row>
      <xdr:rowOff>86924</xdr:rowOff>
    </xdr:to>
    <xdr:grpSp>
      <xdr:nvGrpSpPr>
        <xdr:cNvPr id="46" name="Grupo 1">
          <a:extLst>
            <a:ext uri="{FF2B5EF4-FFF2-40B4-BE49-F238E27FC236}">
              <a16:creationId xmlns:a16="http://schemas.microsoft.com/office/drawing/2014/main" id="{9FD5558C-FF4E-4E16-B4CC-AD2AE7F33411}"/>
            </a:ext>
            <a:ext uri="{147F2762-F138-4A5C-976F-8EAC2B608ADB}">
              <a16:predDERef xmlns:a16="http://schemas.microsoft.com/office/drawing/2014/main" pred="{C66F7047-3AC2-46B4-A991-6D0469C3E910}"/>
            </a:ext>
          </a:extLst>
        </xdr:cNvPr>
        <xdr:cNvGrpSpPr/>
      </xdr:nvGrpSpPr>
      <xdr:grpSpPr>
        <a:xfrm>
          <a:off x="9341161" y="3696295"/>
          <a:ext cx="653597" cy="686404"/>
          <a:chOff x="9477375" y="7048500"/>
          <a:chExt cx="657225" cy="447675"/>
        </a:xfrm>
      </xdr:grpSpPr>
      <xdr:sp macro="" textlink="">
        <xdr:nvSpPr>
          <xdr:cNvPr id="47" name="Oval 86">
            <a:extLst>
              <a:ext uri="{FF2B5EF4-FFF2-40B4-BE49-F238E27FC236}">
                <a16:creationId xmlns:a16="http://schemas.microsoft.com/office/drawing/2014/main" id="{389BEF27-F7A8-508A-8A92-9ECF46FDFA42}"/>
              </a:ext>
            </a:extLst>
          </xdr:cNvPr>
          <xdr:cNvSpPr>
            <a:spLocks noChangeArrowheads="1"/>
          </xdr:cNvSpPr>
        </xdr:nvSpPr>
        <xdr:spPr bwMode="auto">
          <a:xfrm>
            <a:off x="9682844" y="7048500"/>
            <a:ext cx="247650" cy="24765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pt-BR" sz="1000" b="0" i="0" u="none" strike="noStrike" baseline="0">
                <a:solidFill>
                  <a:srgbClr val="000000"/>
                </a:solidFill>
                <a:latin typeface="CorpoS"/>
              </a:rPr>
              <a:t>i</a:t>
            </a:r>
          </a:p>
        </xdr:txBody>
      </xdr:sp>
      <xdr:sp macro="" textlink="">
        <xdr:nvSpPr>
          <xdr:cNvPr id="48" name="Text Box 87">
            <a:extLst>
              <a:ext uri="{FF2B5EF4-FFF2-40B4-BE49-F238E27FC236}">
                <a16:creationId xmlns:a16="http://schemas.microsoft.com/office/drawing/2014/main" id="{42174D6C-467F-5514-78B8-05D7D9B4A5CD}"/>
              </a:ext>
            </a:extLst>
          </xdr:cNvPr>
          <xdr:cNvSpPr txBox="1">
            <a:spLocks noChangeArrowheads="1"/>
          </xdr:cNvSpPr>
        </xdr:nvSpPr>
        <xdr:spPr bwMode="auto">
          <a:xfrm>
            <a:off x="9477375" y="7324725"/>
            <a:ext cx="657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Informação</a:t>
            </a:r>
          </a:p>
        </xdr:txBody>
      </xdr:sp>
    </xdr:grpSp>
    <xdr:clientData/>
  </xdr:twoCellAnchor>
  <xdr:twoCellAnchor>
    <xdr:from>
      <xdr:col>33</xdr:col>
      <xdr:colOff>81616</xdr:colOff>
      <xdr:row>19</xdr:row>
      <xdr:rowOff>180476</xdr:rowOff>
    </xdr:from>
    <xdr:to>
      <xdr:col>34</xdr:col>
      <xdr:colOff>155198</xdr:colOff>
      <xdr:row>21</xdr:row>
      <xdr:rowOff>12092</xdr:rowOff>
    </xdr:to>
    <xdr:pic>
      <xdr:nvPicPr>
        <xdr:cNvPr id="49" name="Imagem 48">
          <a:extLst>
            <a:ext uri="{FF2B5EF4-FFF2-40B4-BE49-F238E27FC236}">
              <a16:creationId xmlns:a16="http://schemas.microsoft.com/office/drawing/2014/main" id="{C3ABAB25-1E66-47C9-93CA-7EE2A20E88A9}"/>
            </a:ext>
            <a:ext uri="{147F2762-F138-4A5C-976F-8EAC2B608ADB}">
              <a16:predDERef xmlns:a16="http://schemas.microsoft.com/office/drawing/2014/main" pred="{9FD5558C-FF4E-4E16-B4CC-AD2AE7F334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6825947">
          <a:off x="10356249" y="6850818"/>
          <a:ext cx="517416" cy="378382"/>
        </a:xfrm>
        <a:prstGeom prst="rect">
          <a:avLst/>
        </a:prstGeom>
      </xdr:spPr>
    </xdr:pic>
    <xdr:clientData/>
  </xdr:twoCellAnchor>
  <xdr:twoCellAnchor>
    <xdr:from>
      <xdr:col>32</xdr:col>
      <xdr:colOff>306548</xdr:colOff>
      <xdr:row>6</xdr:row>
      <xdr:rowOff>293158</xdr:rowOff>
    </xdr:from>
    <xdr:to>
      <xdr:col>44</xdr:col>
      <xdr:colOff>87272</xdr:colOff>
      <xdr:row>24</xdr:row>
      <xdr:rowOff>292337</xdr:rowOff>
    </xdr:to>
    <xdr:sp macro="" textlink="">
      <xdr:nvSpPr>
        <xdr:cNvPr id="50" name="Retângulo 49">
          <a:extLst>
            <a:ext uri="{FF2B5EF4-FFF2-40B4-BE49-F238E27FC236}">
              <a16:creationId xmlns:a16="http://schemas.microsoft.com/office/drawing/2014/main" id="{B67A2D07-B970-443F-BC63-CFB08FD5B279}"/>
            </a:ext>
            <a:ext uri="{147F2762-F138-4A5C-976F-8EAC2B608ADB}">
              <a16:predDERef xmlns:a16="http://schemas.microsoft.com/office/drawing/2014/main" pred="{C3ABAB25-1E66-47C9-93CA-7EE2A20E88A9}"/>
            </a:ext>
          </a:extLst>
        </xdr:cNvPr>
        <xdr:cNvSpPr/>
      </xdr:nvSpPr>
      <xdr:spPr>
        <a:xfrm rot="10800000">
          <a:off x="10345898" y="2131483"/>
          <a:ext cx="3438324" cy="631425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124422</xdr:colOff>
      <xdr:row>6</xdr:row>
      <xdr:rowOff>285750</xdr:rowOff>
    </xdr:from>
    <xdr:to>
      <xdr:col>38</xdr:col>
      <xdr:colOff>170141</xdr:colOff>
      <xdr:row>24</xdr:row>
      <xdr:rowOff>257174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id="{9113A00C-7E16-4BD5-923A-6A1048D53F17}"/>
            </a:ext>
            <a:ext uri="{147F2762-F138-4A5C-976F-8EAC2B608ADB}">
              <a16:predDERef xmlns:a16="http://schemas.microsoft.com/office/drawing/2014/main" pred="{B67A2D07-B970-443F-BC63-CFB08FD5B279}"/>
            </a:ext>
          </a:extLst>
        </xdr:cNvPr>
        <xdr:cNvSpPr/>
      </xdr:nvSpPr>
      <xdr:spPr>
        <a:xfrm rot="16200000">
          <a:off x="8853132" y="5263515"/>
          <a:ext cx="6324599" cy="457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72000" tIns="72000" rIns="72000" bIns="72000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 sz="2000">
            <a:latin typeface="Daimler CS" pitchFamily="2" charset="0"/>
          </a:endParaRPr>
        </a:p>
      </xdr:txBody>
    </xdr:sp>
    <xdr:clientData/>
  </xdr:twoCellAnchor>
  <xdr:twoCellAnchor>
    <xdr:from>
      <xdr:col>36</xdr:col>
      <xdr:colOff>276590</xdr:colOff>
      <xdr:row>11</xdr:row>
      <xdr:rowOff>48660</xdr:rowOff>
    </xdr:from>
    <xdr:to>
      <xdr:col>40</xdr:col>
      <xdr:colOff>9890</xdr:colOff>
      <xdr:row>20</xdr:row>
      <xdr:rowOff>142233</xdr:rowOff>
    </xdr:to>
    <xdr:grpSp>
      <xdr:nvGrpSpPr>
        <xdr:cNvPr id="52" name="Agrupar 51">
          <a:extLst>
            <a:ext uri="{FF2B5EF4-FFF2-40B4-BE49-F238E27FC236}">
              <a16:creationId xmlns:a16="http://schemas.microsoft.com/office/drawing/2014/main" id="{F5EE4F11-BFB6-4C41-85D2-925A27004A3F}"/>
            </a:ext>
            <a:ext uri="{147F2762-F138-4A5C-976F-8EAC2B608ADB}">
              <a16:predDERef xmlns:a16="http://schemas.microsoft.com/office/drawing/2014/main" pred="{9113A00C-7E16-4BD5-923A-6A1048D53F17}"/>
            </a:ext>
          </a:extLst>
        </xdr:cNvPr>
        <xdr:cNvGrpSpPr/>
      </xdr:nvGrpSpPr>
      <xdr:grpSpPr>
        <a:xfrm rot="16200000">
          <a:off x="10359641" y="4605534"/>
          <a:ext cx="3303498" cy="952500"/>
          <a:chOff x="16152958" y="3433959"/>
          <a:chExt cx="3135223" cy="996950"/>
        </a:xfrm>
        <a:noFill/>
      </xdr:grpSpPr>
      <xdr:sp macro="" textlink="">
        <xdr:nvSpPr>
          <xdr:cNvPr id="53" name="Retângulo 52">
            <a:extLst>
              <a:ext uri="{FF2B5EF4-FFF2-40B4-BE49-F238E27FC236}">
                <a16:creationId xmlns:a16="http://schemas.microsoft.com/office/drawing/2014/main" id="{56AF9A21-66E6-BF72-3AD7-806893F46BC3}"/>
              </a:ext>
            </a:extLst>
          </xdr:cNvPr>
          <xdr:cNvSpPr/>
        </xdr:nvSpPr>
        <xdr:spPr>
          <a:xfrm>
            <a:off x="16152958" y="3492575"/>
            <a:ext cx="3135223" cy="882973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  <xdr:sp macro="" textlink="">
        <xdr:nvSpPr>
          <xdr:cNvPr id="54" name="Retângulo 53">
            <a:extLst>
              <a:ext uri="{FF2B5EF4-FFF2-40B4-BE49-F238E27FC236}">
                <a16:creationId xmlns:a16="http://schemas.microsoft.com/office/drawing/2014/main" id="{71826418-B79F-BE8F-0933-E079611FF692}"/>
              </a:ext>
            </a:extLst>
          </xdr:cNvPr>
          <xdr:cNvSpPr/>
        </xdr:nvSpPr>
        <xdr:spPr>
          <a:xfrm>
            <a:off x="16645328" y="3433959"/>
            <a:ext cx="245696" cy="996950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  <xdr:sp macro="" textlink="">
        <xdr:nvSpPr>
          <xdr:cNvPr id="55" name="Retângulo 54">
            <a:extLst>
              <a:ext uri="{FF2B5EF4-FFF2-40B4-BE49-F238E27FC236}">
                <a16:creationId xmlns:a16="http://schemas.microsoft.com/office/drawing/2014/main" id="{417EF8D7-5A33-03D6-8F0B-3776A3552589}"/>
              </a:ext>
            </a:extLst>
          </xdr:cNvPr>
          <xdr:cNvSpPr/>
        </xdr:nvSpPr>
        <xdr:spPr>
          <a:xfrm>
            <a:off x="18482676" y="3433959"/>
            <a:ext cx="255221" cy="996950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</xdr:grpSp>
    <xdr:clientData/>
  </xdr:twoCellAnchor>
  <xdr:twoCellAnchor>
    <xdr:from>
      <xdr:col>33</xdr:col>
      <xdr:colOff>84791</xdr:colOff>
      <xdr:row>16</xdr:row>
      <xdr:rowOff>130735</xdr:rowOff>
    </xdr:from>
    <xdr:to>
      <xdr:col>34</xdr:col>
      <xdr:colOff>155198</xdr:colOff>
      <xdr:row>17</xdr:row>
      <xdr:rowOff>294668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A5018FE6-B9C9-42C2-852D-5F4A63BB8CF1}"/>
            </a:ext>
            <a:ext uri="{147F2762-F138-4A5C-976F-8EAC2B608ADB}">
              <a16:predDERef xmlns:a16="http://schemas.microsoft.com/office/drawing/2014/main" pred="{F5EE4F11-BFB6-4C41-85D2-925A27004A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6825947">
          <a:off x="10363128" y="5768673"/>
          <a:ext cx="506833" cy="375207"/>
        </a:xfrm>
        <a:prstGeom prst="rect">
          <a:avLst/>
        </a:prstGeom>
      </xdr:spPr>
    </xdr:pic>
    <xdr:clientData/>
  </xdr:twoCellAnchor>
  <xdr:twoCellAnchor>
    <xdr:from>
      <xdr:col>41</xdr:col>
      <xdr:colOff>87966</xdr:colOff>
      <xdr:row>19</xdr:row>
      <xdr:rowOff>141318</xdr:rowOff>
    </xdr:from>
    <xdr:to>
      <xdr:col>42</xdr:col>
      <xdr:colOff>152023</xdr:colOff>
      <xdr:row>20</xdr:row>
      <xdr:rowOff>311601</xdr:rowOff>
    </xdr:to>
    <xdr:pic>
      <xdr:nvPicPr>
        <xdr:cNvPr id="57" name="Imagem 56">
          <a:extLst>
            <a:ext uri="{FF2B5EF4-FFF2-40B4-BE49-F238E27FC236}">
              <a16:creationId xmlns:a16="http://schemas.microsoft.com/office/drawing/2014/main" id="{FA575492-B99F-4FD2-BF3F-35E8A6974FAA}"/>
            </a:ext>
            <a:ext uri="{147F2762-F138-4A5C-976F-8EAC2B608ADB}">
              <a16:predDERef xmlns:a16="http://schemas.microsoft.com/office/drawing/2014/main" pred="{A5018FE6-B9C9-42C2-852D-5F4A63BB8CF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18742973">
          <a:off x="12798353" y="6814306"/>
          <a:ext cx="513183" cy="368857"/>
        </a:xfrm>
        <a:prstGeom prst="rect">
          <a:avLst/>
        </a:prstGeom>
      </xdr:spPr>
    </xdr:pic>
    <xdr:clientData/>
  </xdr:twoCellAnchor>
  <xdr:twoCellAnchor>
    <xdr:from>
      <xdr:col>41</xdr:col>
      <xdr:colOff>84791</xdr:colOff>
      <xdr:row>16</xdr:row>
      <xdr:rowOff>85227</xdr:rowOff>
    </xdr:from>
    <xdr:to>
      <xdr:col>42</xdr:col>
      <xdr:colOff>152023</xdr:colOff>
      <xdr:row>17</xdr:row>
      <xdr:rowOff>255510</xdr:rowOff>
    </xdr:to>
    <xdr:pic>
      <xdr:nvPicPr>
        <xdr:cNvPr id="58" name="Imagem 57">
          <a:extLst>
            <a:ext uri="{FF2B5EF4-FFF2-40B4-BE49-F238E27FC236}">
              <a16:creationId xmlns:a16="http://schemas.microsoft.com/office/drawing/2014/main" id="{842EC9F6-669E-445C-99EC-96750CAFBB00}"/>
            </a:ext>
            <a:ext uri="{147F2762-F138-4A5C-976F-8EAC2B608ADB}">
              <a16:predDERef xmlns:a16="http://schemas.microsoft.com/office/drawing/2014/main" pred="{FA575492-B99F-4FD2-BF3F-35E8A6974F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18742973">
          <a:off x="12796765" y="5727928"/>
          <a:ext cx="513183" cy="372032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1B267DDD-C669-4354-BA99-C8EF469E2411}"/>
            </a:ext>
          </a:extLst>
        </xdr:cNvPr>
        <xdr:cNvSpPr txBox="1">
          <a:spLocks noChangeArrowheads="1"/>
        </xdr:cNvSpPr>
      </xdr:nvSpPr>
      <xdr:spPr bwMode="auto">
        <a:xfrm>
          <a:off x="14001750" y="1058227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CABE721B-44FA-4CBB-BA86-39A0A33F602E}"/>
            </a:ext>
            <a:ext uri="{147F2762-F138-4A5C-976F-8EAC2B608ADB}">
              <a16:predDERef xmlns:a16="http://schemas.microsoft.com/office/drawing/2014/main" pred="{1B267DDD-C669-4354-BA99-C8EF469E2411}"/>
            </a:ext>
          </a:extLst>
        </xdr:cNvPr>
        <xdr:cNvSpPr txBox="1">
          <a:spLocks noChangeArrowheads="1"/>
        </xdr:cNvSpPr>
      </xdr:nvSpPr>
      <xdr:spPr bwMode="auto">
        <a:xfrm>
          <a:off x="14001750" y="105346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23E35807-7574-4ADB-9557-18C05360B8D1}"/>
            </a:ext>
            <a:ext uri="{147F2762-F138-4A5C-976F-8EAC2B608ADB}">
              <a16:predDERef xmlns:a16="http://schemas.microsoft.com/office/drawing/2014/main" pred="{CABE721B-44FA-4CBB-BA86-39A0A33F602E}"/>
            </a:ext>
          </a:extLst>
        </xdr:cNvPr>
        <xdr:cNvSpPr txBox="1">
          <a:spLocks noChangeArrowheads="1"/>
        </xdr:cNvSpPr>
      </xdr:nvSpPr>
      <xdr:spPr bwMode="auto">
        <a:xfrm>
          <a:off x="14001750" y="105346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E1C7C78D-324E-453B-BE5E-86316C8150AA}"/>
            </a:ext>
            <a:ext uri="{147F2762-F138-4A5C-976F-8EAC2B608ADB}">
              <a16:predDERef xmlns:a16="http://schemas.microsoft.com/office/drawing/2014/main" pred="{23E35807-7574-4ADB-9557-18C05360B8D1}"/>
            </a:ext>
          </a:extLst>
        </xdr:cNvPr>
        <xdr:cNvSpPr txBox="1">
          <a:spLocks noChangeArrowheads="1"/>
        </xdr:cNvSpPr>
      </xdr:nvSpPr>
      <xdr:spPr bwMode="auto">
        <a:xfrm>
          <a:off x="14001750" y="1058227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07A95D43-A6A6-48E8-A3B9-81965E00731E}"/>
            </a:ext>
            <a:ext uri="{147F2762-F138-4A5C-976F-8EAC2B608ADB}">
              <a16:predDERef xmlns:a16="http://schemas.microsoft.com/office/drawing/2014/main" pred="{E1C7C78D-324E-453B-BE5E-86316C8150AA}"/>
            </a:ext>
          </a:extLst>
        </xdr:cNvPr>
        <xdr:cNvSpPr txBox="1">
          <a:spLocks noChangeArrowheads="1"/>
        </xdr:cNvSpPr>
      </xdr:nvSpPr>
      <xdr:spPr bwMode="auto">
        <a:xfrm>
          <a:off x="14001750" y="105346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85EB50AF-24D4-407E-BFE5-6621242F8311}"/>
            </a:ext>
            <a:ext uri="{147F2762-F138-4A5C-976F-8EAC2B608ADB}">
              <a16:predDERef xmlns:a16="http://schemas.microsoft.com/office/drawing/2014/main" pred="{07A95D43-A6A6-48E8-A3B9-81965E00731E}"/>
            </a:ext>
          </a:extLst>
        </xdr:cNvPr>
        <xdr:cNvSpPr txBox="1">
          <a:spLocks noChangeArrowheads="1"/>
        </xdr:cNvSpPr>
      </xdr:nvSpPr>
      <xdr:spPr bwMode="auto">
        <a:xfrm>
          <a:off x="14001750" y="105346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E11A51EC-6DE8-4C5F-9EB7-930B9DF66650}"/>
            </a:ext>
            <a:ext uri="{147F2762-F138-4A5C-976F-8EAC2B608ADB}">
              <a16:predDERef xmlns:a16="http://schemas.microsoft.com/office/drawing/2014/main" pred="{85EB50AF-24D4-407E-BFE5-6621242F8311}"/>
            </a:ext>
          </a:extLst>
        </xdr:cNvPr>
        <xdr:cNvSpPr txBox="1">
          <a:spLocks noChangeArrowheads="1"/>
        </xdr:cNvSpPr>
      </xdr:nvSpPr>
      <xdr:spPr bwMode="auto">
        <a:xfrm>
          <a:off x="6581775" y="1090612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9F0E1C34-EC83-4EDA-A57A-33457D0D2F1B}"/>
            </a:ext>
            <a:ext uri="{147F2762-F138-4A5C-976F-8EAC2B608ADB}">
              <a16:predDERef xmlns:a16="http://schemas.microsoft.com/office/drawing/2014/main" pred="{E11A51EC-6DE8-4C5F-9EB7-930B9DF66650}"/>
            </a:ext>
          </a:extLst>
        </xdr:cNvPr>
        <xdr:cNvSpPr txBox="1">
          <a:spLocks noChangeArrowheads="1"/>
        </xdr:cNvSpPr>
      </xdr:nvSpPr>
      <xdr:spPr bwMode="auto">
        <a:xfrm>
          <a:off x="6581775" y="1090612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0" name="Text Box 16">
          <a:extLst>
            <a:ext uri="{FF2B5EF4-FFF2-40B4-BE49-F238E27FC236}">
              <a16:creationId xmlns:a16="http://schemas.microsoft.com/office/drawing/2014/main" id="{13289138-B208-4D67-B10B-35126D3C2C03}"/>
            </a:ext>
            <a:ext uri="{147F2762-F138-4A5C-976F-8EAC2B608ADB}">
              <a16:predDERef xmlns:a16="http://schemas.microsoft.com/office/drawing/2014/main" pred="{9F0E1C34-EC83-4EDA-A57A-33457D0D2F1B}"/>
            </a:ext>
          </a:extLst>
        </xdr:cNvPr>
        <xdr:cNvSpPr txBox="1">
          <a:spLocks noChangeArrowheads="1"/>
        </xdr:cNvSpPr>
      </xdr:nvSpPr>
      <xdr:spPr bwMode="auto">
        <a:xfrm>
          <a:off x="6581775" y="1090612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1" name="Text Box 17">
          <a:extLst>
            <a:ext uri="{FF2B5EF4-FFF2-40B4-BE49-F238E27FC236}">
              <a16:creationId xmlns:a16="http://schemas.microsoft.com/office/drawing/2014/main" id="{57E42CEB-6E04-4574-B5B4-EA144BCC8755}"/>
            </a:ext>
            <a:ext uri="{147F2762-F138-4A5C-976F-8EAC2B608ADB}">
              <a16:predDERef xmlns:a16="http://schemas.microsoft.com/office/drawing/2014/main" pred="{13289138-B208-4D67-B10B-35126D3C2C03}"/>
            </a:ext>
          </a:extLst>
        </xdr:cNvPr>
        <xdr:cNvSpPr txBox="1">
          <a:spLocks noChangeArrowheads="1"/>
        </xdr:cNvSpPr>
      </xdr:nvSpPr>
      <xdr:spPr bwMode="auto">
        <a:xfrm>
          <a:off x="6581775" y="1090612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40</xdr:col>
      <xdr:colOff>28575</xdr:colOff>
      <xdr:row>0</xdr:row>
      <xdr:rowOff>47625</xdr:rowOff>
    </xdr:from>
    <xdr:to>
      <xdr:col>43</xdr:col>
      <xdr:colOff>295275</xdr:colOff>
      <xdr:row>0</xdr:row>
      <xdr:rowOff>409575</xdr:rowOff>
    </xdr:to>
    <xdr:pic>
      <xdr:nvPicPr>
        <xdr:cNvPr id="12" name="Picture 26" descr="Logo_TOS_ohne Text mit Headline">
          <a:extLst>
            <a:ext uri="{FF2B5EF4-FFF2-40B4-BE49-F238E27FC236}">
              <a16:creationId xmlns:a16="http://schemas.microsoft.com/office/drawing/2014/main" id="{CC25D5FA-5EA7-4D87-BC4B-124FE60D0C54}"/>
            </a:ext>
            <a:ext uri="{147F2762-F138-4A5C-976F-8EAC2B608ADB}">
              <a16:predDERef xmlns:a16="http://schemas.microsoft.com/office/drawing/2014/main" pred="{57E42CEB-6E04-4574-B5B4-EA144BCC8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06325" y="47625"/>
          <a:ext cx="11811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3" name="Text Box 36">
          <a:extLst>
            <a:ext uri="{FF2B5EF4-FFF2-40B4-BE49-F238E27FC236}">
              <a16:creationId xmlns:a16="http://schemas.microsoft.com/office/drawing/2014/main" id="{46E672B5-7623-4F42-9D79-4BB71A09F077}"/>
            </a:ext>
            <a:ext uri="{147F2762-F138-4A5C-976F-8EAC2B608ADB}">
              <a16:predDERef xmlns:a16="http://schemas.microsoft.com/office/drawing/2014/main" pred="{CC25D5FA-5EA7-4D87-BC4B-124FE60D0C54}"/>
            </a:ext>
          </a:extLst>
        </xdr:cNvPr>
        <xdr:cNvSpPr txBox="1">
          <a:spLocks noChangeArrowheads="1"/>
        </xdr:cNvSpPr>
      </xdr:nvSpPr>
      <xdr:spPr bwMode="auto">
        <a:xfrm>
          <a:off x="6581775" y="1090612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4" name="Text Box 37">
          <a:extLst>
            <a:ext uri="{FF2B5EF4-FFF2-40B4-BE49-F238E27FC236}">
              <a16:creationId xmlns:a16="http://schemas.microsoft.com/office/drawing/2014/main" id="{070F84A4-0785-45C1-905C-D5849DA3BEC8}"/>
            </a:ext>
            <a:ext uri="{147F2762-F138-4A5C-976F-8EAC2B608ADB}">
              <a16:predDERef xmlns:a16="http://schemas.microsoft.com/office/drawing/2014/main" pred="{46E672B5-7623-4F42-9D79-4BB71A09F077}"/>
            </a:ext>
          </a:extLst>
        </xdr:cNvPr>
        <xdr:cNvSpPr txBox="1">
          <a:spLocks noChangeArrowheads="1"/>
        </xdr:cNvSpPr>
      </xdr:nvSpPr>
      <xdr:spPr bwMode="auto">
        <a:xfrm>
          <a:off x="6581775" y="1090612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5" name="Text Box 38">
          <a:extLst>
            <a:ext uri="{FF2B5EF4-FFF2-40B4-BE49-F238E27FC236}">
              <a16:creationId xmlns:a16="http://schemas.microsoft.com/office/drawing/2014/main" id="{3EB3796A-17F2-4EE0-B1C2-D28913E24988}"/>
            </a:ext>
            <a:ext uri="{147F2762-F138-4A5C-976F-8EAC2B608ADB}">
              <a16:predDERef xmlns:a16="http://schemas.microsoft.com/office/drawing/2014/main" pred="{070F84A4-0785-45C1-905C-D5849DA3BEC8}"/>
            </a:ext>
          </a:extLst>
        </xdr:cNvPr>
        <xdr:cNvSpPr txBox="1">
          <a:spLocks noChangeArrowheads="1"/>
        </xdr:cNvSpPr>
      </xdr:nvSpPr>
      <xdr:spPr bwMode="auto">
        <a:xfrm>
          <a:off x="6581775" y="1090612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6" name="Text Box 39">
          <a:extLst>
            <a:ext uri="{FF2B5EF4-FFF2-40B4-BE49-F238E27FC236}">
              <a16:creationId xmlns:a16="http://schemas.microsoft.com/office/drawing/2014/main" id="{ABDF2A2F-9517-46C3-9798-04AE50ECD0E4}"/>
            </a:ext>
            <a:ext uri="{147F2762-F138-4A5C-976F-8EAC2B608ADB}">
              <a16:predDERef xmlns:a16="http://schemas.microsoft.com/office/drawing/2014/main" pred="{3EB3796A-17F2-4EE0-B1C2-D28913E24988}"/>
            </a:ext>
          </a:extLst>
        </xdr:cNvPr>
        <xdr:cNvSpPr txBox="1">
          <a:spLocks noChangeArrowheads="1"/>
        </xdr:cNvSpPr>
      </xdr:nvSpPr>
      <xdr:spPr bwMode="auto">
        <a:xfrm>
          <a:off x="6581775" y="1090612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7" name="Text Box 54">
          <a:extLst>
            <a:ext uri="{FF2B5EF4-FFF2-40B4-BE49-F238E27FC236}">
              <a16:creationId xmlns:a16="http://schemas.microsoft.com/office/drawing/2014/main" id="{DDA29E9D-18BE-4103-A93E-346FDE47477B}"/>
            </a:ext>
            <a:ext uri="{147F2762-F138-4A5C-976F-8EAC2B608ADB}">
              <a16:predDERef xmlns:a16="http://schemas.microsoft.com/office/drawing/2014/main" pred="{ABDF2A2F-9517-46C3-9798-04AE50ECD0E4}"/>
            </a:ext>
          </a:extLst>
        </xdr:cNvPr>
        <xdr:cNvSpPr txBox="1">
          <a:spLocks noChangeArrowheads="1"/>
        </xdr:cNvSpPr>
      </xdr:nvSpPr>
      <xdr:spPr bwMode="auto">
        <a:xfrm>
          <a:off x="6581775" y="1058227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8" name="Text Box 55">
          <a:extLst>
            <a:ext uri="{FF2B5EF4-FFF2-40B4-BE49-F238E27FC236}">
              <a16:creationId xmlns:a16="http://schemas.microsoft.com/office/drawing/2014/main" id="{107B65BB-3CFC-4EB4-BE02-8855C0A78AD8}"/>
            </a:ext>
            <a:ext uri="{147F2762-F138-4A5C-976F-8EAC2B608ADB}">
              <a16:predDERef xmlns:a16="http://schemas.microsoft.com/office/drawing/2014/main" pred="{DDA29E9D-18BE-4103-A93E-346FDE47477B}"/>
            </a:ext>
          </a:extLst>
        </xdr:cNvPr>
        <xdr:cNvSpPr txBox="1">
          <a:spLocks noChangeArrowheads="1"/>
        </xdr:cNvSpPr>
      </xdr:nvSpPr>
      <xdr:spPr bwMode="auto">
        <a:xfrm>
          <a:off x="6581775" y="1058227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9" name="Text Box 56">
          <a:extLst>
            <a:ext uri="{FF2B5EF4-FFF2-40B4-BE49-F238E27FC236}">
              <a16:creationId xmlns:a16="http://schemas.microsoft.com/office/drawing/2014/main" id="{A91B275D-9A68-4E92-AEE7-CC35596585DF}"/>
            </a:ext>
            <a:ext uri="{147F2762-F138-4A5C-976F-8EAC2B608ADB}">
              <a16:predDERef xmlns:a16="http://schemas.microsoft.com/office/drawing/2014/main" pred="{107B65BB-3CFC-4EB4-BE02-8855C0A78AD8}"/>
            </a:ext>
          </a:extLst>
        </xdr:cNvPr>
        <xdr:cNvSpPr txBox="1">
          <a:spLocks noChangeArrowheads="1"/>
        </xdr:cNvSpPr>
      </xdr:nvSpPr>
      <xdr:spPr bwMode="auto">
        <a:xfrm>
          <a:off x="6581775" y="1058227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0" name="Text Box 57">
          <a:extLst>
            <a:ext uri="{FF2B5EF4-FFF2-40B4-BE49-F238E27FC236}">
              <a16:creationId xmlns:a16="http://schemas.microsoft.com/office/drawing/2014/main" id="{F1CB42D1-DCB4-438B-B9F1-3D7DEA9286DB}"/>
            </a:ext>
            <a:ext uri="{147F2762-F138-4A5C-976F-8EAC2B608ADB}">
              <a16:predDERef xmlns:a16="http://schemas.microsoft.com/office/drawing/2014/main" pred="{A91B275D-9A68-4E92-AEE7-CC35596585DF}"/>
            </a:ext>
          </a:extLst>
        </xdr:cNvPr>
        <xdr:cNvSpPr txBox="1">
          <a:spLocks noChangeArrowheads="1"/>
        </xdr:cNvSpPr>
      </xdr:nvSpPr>
      <xdr:spPr bwMode="auto">
        <a:xfrm>
          <a:off x="6581775" y="1058227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1" name="Text Box 58">
          <a:extLst>
            <a:ext uri="{FF2B5EF4-FFF2-40B4-BE49-F238E27FC236}">
              <a16:creationId xmlns:a16="http://schemas.microsoft.com/office/drawing/2014/main" id="{741B78CC-8749-47BB-9D03-9A02245E7E2D}"/>
            </a:ext>
            <a:ext uri="{147F2762-F138-4A5C-976F-8EAC2B608ADB}">
              <a16:predDERef xmlns:a16="http://schemas.microsoft.com/office/drawing/2014/main" pred="{F1CB42D1-DCB4-438B-B9F1-3D7DEA9286DB}"/>
            </a:ext>
          </a:extLst>
        </xdr:cNvPr>
        <xdr:cNvSpPr txBox="1">
          <a:spLocks noChangeArrowheads="1"/>
        </xdr:cNvSpPr>
      </xdr:nvSpPr>
      <xdr:spPr bwMode="auto">
        <a:xfrm>
          <a:off x="6581775" y="1058227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2" name="Text Box 59">
          <a:extLst>
            <a:ext uri="{FF2B5EF4-FFF2-40B4-BE49-F238E27FC236}">
              <a16:creationId xmlns:a16="http://schemas.microsoft.com/office/drawing/2014/main" id="{FAF65EF6-954D-447F-A6AB-53D7946AB25B}"/>
            </a:ext>
            <a:ext uri="{147F2762-F138-4A5C-976F-8EAC2B608ADB}">
              <a16:predDERef xmlns:a16="http://schemas.microsoft.com/office/drawing/2014/main" pred="{741B78CC-8749-47BB-9D03-9A02245E7E2D}"/>
            </a:ext>
          </a:extLst>
        </xdr:cNvPr>
        <xdr:cNvSpPr txBox="1">
          <a:spLocks noChangeArrowheads="1"/>
        </xdr:cNvSpPr>
      </xdr:nvSpPr>
      <xdr:spPr bwMode="auto">
        <a:xfrm>
          <a:off x="6581775" y="1058227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3" name="Text Box 60">
          <a:extLst>
            <a:ext uri="{FF2B5EF4-FFF2-40B4-BE49-F238E27FC236}">
              <a16:creationId xmlns:a16="http://schemas.microsoft.com/office/drawing/2014/main" id="{6A7E6ACF-C48C-4436-9BC6-D3B01D257024}"/>
            </a:ext>
            <a:ext uri="{147F2762-F138-4A5C-976F-8EAC2B608ADB}">
              <a16:predDERef xmlns:a16="http://schemas.microsoft.com/office/drawing/2014/main" pred="{FAF65EF6-954D-447F-A6AB-53D7946AB25B}"/>
            </a:ext>
          </a:extLst>
        </xdr:cNvPr>
        <xdr:cNvSpPr txBox="1">
          <a:spLocks noChangeArrowheads="1"/>
        </xdr:cNvSpPr>
      </xdr:nvSpPr>
      <xdr:spPr bwMode="auto">
        <a:xfrm>
          <a:off x="6581775" y="1058227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4" name="Text Box 61">
          <a:extLst>
            <a:ext uri="{FF2B5EF4-FFF2-40B4-BE49-F238E27FC236}">
              <a16:creationId xmlns:a16="http://schemas.microsoft.com/office/drawing/2014/main" id="{F81DCA74-3D26-4BEA-AF3C-EDDA5BCE83C5}"/>
            </a:ext>
            <a:ext uri="{147F2762-F138-4A5C-976F-8EAC2B608ADB}">
              <a16:predDERef xmlns:a16="http://schemas.microsoft.com/office/drawing/2014/main" pred="{6A7E6ACF-C48C-4436-9BC6-D3B01D257024}"/>
            </a:ext>
          </a:extLst>
        </xdr:cNvPr>
        <xdr:cNvSpPr txBox="1">
          <a:spLocks noChangeArrowheads="1"/>
        </xdr:cNvSpPr>
      </xdr:nvSpPr>
      <xdr:spPr bwMode="auto">
        <a:xfrm>
          <a:off x="6581775" y="1058227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1</xdr:col>
      <xdr:colOff>76200</xdr:colOff>
      <xdr:row>0</xdr:row>
      <xdr:rowOff>76200</xdr:rowOff>
    </xdr:from>
    <xdr:to>
      <xdr:col>7</xdr:col>
      <xdr:colOff>104775</xdr:colOff>
      <xdr:row>0</xdr:row>
      <xdr:rowOff>361950</xdr:rowOff>
    </xdr:to>
    <xdr:pic>
      <xdr:nvPicPr>
        <xdr:cNvPr id="25" name="Picture 62" descr="Logo MB horizontal_Positive em baixa">
          <a:extLst>
            <a:ext uri="{FF2B5EF4-FFF2-40B4-BE49-F238E27FC236}">
              <a16:creationId xmlns:a16="http://schemas.microsoft.com/office/drawing/2014/main" id="{90357765-4D68-445A-88F9-03632CBE397C}"/>
            </a:ext>
            <a:ext uri="{147F2762-F138-4A5C-976F-8EAC2B608ADB}">
              <a16:predDERef xmlns:a16="http://schemas.microsoft.com/office/drawing/2014/main" pred="{F81DCA74-3D26-4BEA-AF3C-EDDA5BCE8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76200"/>
          <a:ext cx="18764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252494</xdr:colOff>
      <xdr:row>19</xdr:row>
      <xdr:rowOff>226927</xdr:rowOff>
    </xdr:from>
    <xdr:to>
      <xdr:col>31</xdr:col>
      <xdr:colOff>214395</xdr:colOff>
      <xdr:row>20</xdr:row>
      <xdr:rowOff>179302</xdr:rowOff>
    </xdr:to>
    <xdr:sp macro="" textlink="">
      <xdr:nvSpPr>
        <xdr:cNvPr id="26" name="Rectangle 65">
          <a:extLst>
            <a:ext uri="{FF2B5EF4-FFF2-40B4-BE49-F238E27FC236}">
              <a16:creationId xmlns:a16="http://schemas.microsoft.com/office/drawing/2014/main" id="{2DD77713-E017-4B43-8E55-204A7BB3EC80}"/>
            </a:ext>
            <a:ext uri="{147F2762-F138-4A5C-976F-8EAC2B608ADB}">
              <a16:predDERef xmlns:a16="http://schemas.microsoft.com/office/drawing/2014/main" pred="{90357765-4D68-445A-88F9-03632CBE397C}"/>
            </a:ext>
          </a:extLst>
        </xdr:cNvPr>
        <xdr:cNvSpPr>
          <a:spLocks noChangeArrowheads="1"/>
        </xdr:cNvSpPr>
      </xdr:nvSpPr>
      <xdr:spPr bwMode="auto">
        <a:xfrm>
          <a:off x="9377444" y="6503902"/>
          <a:ext cx="571501" cy="26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Máquina </a:t>
          </a:r>
        </a:p>
      </xdr:txBody>
    </xdr:sp>
    <xdr:clientData/>
  </xdr:twoCellAnchor>
  <xdr:twoCellAnchor>
    <xdr:from>
      <xdr:col>29</xdr:col>
      <xdr:colOff>236615</xdr:colOff>
      <xdr:row>21</xdr:row>
      <xdr:rowOff>136364</xdr:rowOff>
    </xdr:from>
    <xdr:to>
      <xdr:col>31</xdr:col>
      <xdr:colOff>252490</xdr:colOff>
      <xdr:row>22</xdr:row>
      <xdr:rowOff>88738</xdr:rowOff>
    </xdr:to>
    <xdr:sp macro="" textlink="">
      <xdr:nvSpPr>
        <xdr:cNvPr id="27" name="Rectangle 66">
          <a:extLst>
            <a:ext uri="{FF2B5EF4-FFF2-40B4-BE49-F238E27FC236}">
              <a16:creationId xmlns:a16="http://schemas.microsoft.com/office/drawing/2014/main" id="{7D0BF394-0BD4-449D-B1B7-F3F74272FB4E}"/>
            </a:ext>
            <a:ext uri="{147F2762-F138-4A5C-976F-8EAC2B608ADB}">
              <a16:predDERef xmlns:a16="http://schemas.microsoft.com/office/drawing/2014/main" pred="{2DD77713-E017-4B43-8E55-204A7BB3EC80}"/>
            </a:ext>
          </a:extLst>
        </xdr:cNvPr>
        <xdr:cNvSpPr>
          <a:spLocks noChangeArrowheads="1"/>
        </xdr:cNvSpPr>
      </xdr:nvSpPr>
      <xdr:spPr bwMode="auto">
        <a:xfrm>
          <a:off x="9361565" y="7041989"/>
          <a:ext cx="625475" cy="34289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Peça </a:t>
          </a:r>
        </a:p>
      </xdr:txBody>
    </xdr:sp>
    <xdr:clientData/>
  </xdr:twoCellAnchor>
  <xdr:twoCellAnchor>
    <xdr:from>
      <xdr:col>29</xdr:col>
      <xdr:colOff>255666</xdr:colOff>
      <xdr:row>15</xdr:row>
      <xdr:rowOff>257770</xdr:rowOff>
    </xdr:from>
    <xdr:to>
      <xdr:col>31</xdr:col>
      <xdr:colOff>236163</xdr:colOff>
      <xdr:row>16</xdr:row>
      <xdr:rowOff>301766</xdr:rowOff>
    </xdr:to>
    <xdr:grpSp>
      <xdr:nvGrpSpPr>
        <xdr:cNvPr id="28" name="Grupo 3">
          <a:extLst>
            <a:ext uri="{FF2B5EF4-FFF2-40B4-BE49-F238E27FC236}">
              <a16:creationId xmlns:a16="http://schemas.microsoft.com/office/drawing/2014/main" id="{312C1430-13F3-4ECA-9563-EC86A6C8E529}"/>
            </a:ext>
            <a:ext uri="{147F2762-F138-4A5C-976F-8EAC2B608ADB}">
              <a16:predDERef xmlns:a16="http://schemas.microsoft.com/office/drawing/2014/main" pred="{7D0BF394-0BD4-449D-B1B7-F3F74272FB4E}"/>
            </a:ext>
          </a:extLst>
        </xdr:cNvPr>
        <xdr:cNvGrpSpPr/>
      </xdr:nvGrpSpPr>
      <xdr:grpSpPr>
        <a:xfrm>
          <a:off x="9513966" y="5334595"/>
          <a:ext cx="590097" cy="396421"/>
          <a:chOff x="11239500" y="7077075"/>
          <a:chExt cx="609600" cy="400050"/>
        </a:xfrm>
      </xdr:grpSpPr>
      <xdr:sp macro="" textlink="">
        <xdr:nvSpPr>
          <xdr:cNvPr id="29" name="AutoShape 68">
            <a:extLst>
              <a:ext uri="{FF2B5EF4-FFF2-40B4-BE49-F238E27FC236}">
                <a16:creationId xmlns:a16="http://schemas.microsoft.com/office/drawing/2014/main" id="{EB29B488-3B4D-215D-0FA8-527AFA7CF15A}"/>
              </a:ext>
            </a:extLst>
          </xdr:cNvPr>
          <xdr:cNvSpPr>
            <a:spLocks noChangeArrowheads="1"/>
          </xdr:cNvSpPr>
        </xdr:nvSpPr>
        <xdr:spPr bwMode="auto">
          <a:xfrm>
            <a:off x="11439526" y="7077075"/>
            <a:ext cx="180975" cy="200025"/>
          </a:xfrm>
          <a:prstGeom prst="plus">
            <a:avLst>
              <a:gd name="adj" fmla="val 32000"/>
            </a:avLst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0" name="Text Box 69">
            <a:extLst>
              <a:ext uri="{FF2B5EF4-FFF2-40B4-BE49-F238E27FC236}">
                <a16:creationId xmlns:a16="http://schemas.microsoft.com/office/drawing/2014/main" id="{8851DA75-97BC-790E-88F2-C6986E3DD18F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239500" y="7305675"/>
            <a:ext cx="6096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Segurança</a:t>
            </a:r>
          </a:p>
        </xdr:txBody>
      </xdr:sp>
    </xdr:grpSp>
    <xdr:clientData/>
  </xdr:twoCellAnchor>
  <xdr:twoCellAnchor>
    <xdr:from>
      <xdr:col>29</xdr:col>
      <xdr:colOff>274264</xdr:colOff>
      <xdr:row>13</xdr:row>
      <xdr:rowOff>288159</xdr:rowOff>
    </xdr:from>
    <xdr:to>
      <xdr:col>31</xdr:col>
      <xdr:colOff>216661</xdr:colOff>
      <xdr:row>15</xdr:row>
      <xdr:rowOff>9363</xdr:rowOff>
    </xdr:to>
    <xdr:grpSp>
      <xdr:nvGrpSpPr>
        <xdr:cNvPr id="31" name="Grupo 2">
          <a:extLst>
            <a:ext uri="{FF2B5EF4-FFF2-40B4-BE49-F238E27FC236}">
              <a16:creationId xmlns:a16="http://schemas.microsoft.com/office/drawing/2014/main" id="{229218D5-3E1B-4910-9E0D-6ADAA4C86D3B}"/>
            </a:ext>
            <a:ext uri="{147F2762-F138-4A5C-976F-8EAC2B608ADB}">
              <a16:predDERef xmlns:a16="http://schemas.microsoft.com/office/drawing/2014/main" pred="{312C1430-13F3-4ECA-9563-EC86A6C8E529}"/>
            </a:ext>
          </a:extLst>
        </xdr:cNvPr>
        <xdr:cNvGrpSpPr/>
      </xdr:nvGrpSpPr>
      <xdr:grpSpPr>
        <a:xfrm>
          <a:off x="9532564" y="4660134"/>
          <a:ext cx="551997" cy="426054"/>
          <a:chOff x="10391775" y="7086600"/>
          <a:chExt cx="581025" cy="409575"/>
        </a:xfrm>
      </xdr:grpSpPr>
      <xdr:sp macro="" textlink="">
        <xdr:nvSpPr>
          <xdr:cNvPr id="32" name="AutoShape 71">
            <a:extLst>
              <a:ext uri="{FF2B5EF4-FFF2-40B4-BE49-F238E27FC236}">
                <a16:creationId xmlns:a16="http://schemas.microsoft.com/office/drawing/2014/main" id="{D78A0FCB-04C2-04B5-A502-7E764CCAFF24}"/>
              </a:ext>
            </a:extLst>
          </xdr:cNvPr>
          <xdr:cNvSpPr>
            <a:spLocks noChangeArrowheads="1"/>
          </xdr:cNvSpPr>
        </xdr:nvSpPr>
        <xdr:spPr bwMode="auto">
          <a:xfrm>
            <a:off x="10580915" y="7086600"/>
            <a:ext cx="200025" cy="200025"/>
          </a:xfrm>
          <a:prstGeom prst="diamond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3" name="Text Box 72">
            <a:extLst>
              <a:ext uri="{FF2B5EF4-FFF2-40B4-BE49-F238E27FC236}">
                <a16:creationId xmlns:a16="http://schemas.microsoft.com/office/drawing/2014/main" id="{6EE4F14B-F9E2-5F71-0577-8CC3A48DBF7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91775" y="7324725"/>
            <a:ext cx="5810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Qualidade</a:t>
            </a:r>
          </a:p>
        </xdr:txBody>
      </xdr:sp>
    </xdr:grpSp>
    <xdr:clientData/>
  </xdr:twoCellAnchor>
  <xdr:twoCellAnchor>
    <xdr:from>
      <xdr:col>30</xdr:col>
      <xdr:colOff>1213</xdr:colOff>
      <xdr:row>17</xdr:row>
      <xdr:rowOff>196991</xdr:rowOff>
    </xdr:from>
    <xdr:to>
      <xdr:col>31</xdr:col>
      <xdr:colOff>159963</xdr:colOff>
      <xdr:row>18</xdr:row>
      <xdr:rowOff>269563</xdr:rowOff>
    </xdr:to>
    <xdr:grpSp>
      <xdr:nvGrpSpPr>
        <xdr:cNvPr id="34" name="Grupo 4">
          <a:extLst>
            <a:ext uri="{FF2B5EF4-FFF2-40B4-BE49-F238E27FC236}">
              <a16:creationId xmlns:a16="http://schemas.microsoft.com/office/drawing/2014/main" id="{195F2756-66A9-4274-9630-F6C1C1AED9BD}"/>
            </a:ext>
            <a:ext uri="{147F2762-F138-4A5C-976F-8EAC2B608ADB}">
              <a16:predDERef xmlns:a16="http://schemas.microsoft.com/office/drawing/2014/main" pred="{229218D5-3E1B-4910-9E0D-6ADAA4C86D3B}"/>
            </a:ext>
          </a:extLst>
        </xdr:cNvPr>
        <xdr:cNvGrpSpPr/>
      </xdr:nvGrpSpPr>
      <xdr:grpSpPr>
        <a:xfrm>
          <a:off x="9564313" y="5978666"/>
          <a:ext cx="463550" cy="482147"/>
          <a:chOff x="12153900" y="7086600"/>
          <a:chExt cx="466725" cy="409575"/>
        </a:xfrm>
      </xdr:grpSpPr>
      <xdr:sp macro="" textlink="">
        <xdr:nvSpPr>
          <xdr:cNvPr id="35" name="Oval 74" descr="Diagonal para cima clara">
            <a:extLst>
              <a:ext uri="{FF2B5EF4-FFF2-40B4-BE49-F238E27FC236}">
                <a16:creationId xmlns:a16="http://schemas.microsoft.com/office/drawing/2014/main" id="{0CD3E57C-F5F4-1D17-81B7-64B8557FABB5}"/>
              </a:ext>
            </a:extLst>
          </xdr:cNvPr>
          <xdr:cNvSpPr>
            <a:spLocks noChangeArrowheads="1"/>
          </xdr:cNvSpPr>
        </xdr:nvSpPr>
        <xdr:spPr bwMode="auto">
          <a:xfrm>
            <a:off x="12281808" y="7086600"/>
            <a:ext cx="200025" cy="200025"/>
          </a:xfrm>
          <a:prstGeom prst="ellipse">
            <a:avLst/>
          </a:prstGeom>
          <a:pattFill prst="ltUpDiag">
            <a:fgClr>
              <a:srgbClr val="000000"/>
            </a:fgClr>
            <a:bgClr>
              <a:srgbClr val="FFFFFF"/>
            </a:bgClr>
          </a:patt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" name="Text Box 75">
            <a:extLst>
              <a:ext uri="{FF2B5EF4-FFF2-40B4-BE49-F238E27FC236}">
                <a16:creationId xmlns:a16="http://schemas.microsoft.com/office/drawing/2014/main" id="{3E2B2559-07CB-E547-C3FE-D6ED405DDF82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153900" y="7324725"/>
            <a:ext cx="4667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Estoque</a:t>
            </a:r>
          </a:p>
        </xdr:txBody>
      </xdr:sp>
    </xdr:grpSp>
    <xdr:clientData/>
  </xdr:twoCellAnchor>
  <xdr:twoCellAnchor>
    <xdr:from>
      <xdr:col>29</xdr:col>
      <xdr:colOff>98274</xdr:colOff>
      <xdr:row>6</xdr:row>
      <xdr:rowOff>46567</xdr:rowOff>
    </xdr:from>
    <xdr:to>
      <xdr:col>32</xdr:col>
      <xdr:colOff>206678</xdr:colOff>
      <xdr:row>7</xdr:row>
      <xdr:rowOff>121409</xdr:rowOff>
    </xdr:to>
    <xdr:grpSp>
      <xdr:nvGrpSpPr>
        <xdr:cNvPr id="37" name="Grupo 5">
          <a:extLst>
            <a:ext uri="{FF2B5EF4-FFF2-40B4-BE49-F238E27FC236}">
              <a16:creationId xmlns:a16="http://schemas.microsoft.com/office/drawing/2014/main" id="{43E9F6DB-DBF2-4021-9EE5-7D9345F1FE2F}"/>
            </a:ext>
            <a:ext uri="{147F2762-F138-4A5C-976F-8EAC2B608ADB}">
              <a16:predDERef xmlns:a16="http://schemas.microsoft.com/office/drawing/2014/main" pred="{195F2756-66A9-4274-9630-F6C1C1AED9BD}"/>
            </a:ext>
          </a:extLst>
        </xdr:cNvPr>
        <xdr:cNvGrpSpPr/>
      </xdr:nvGrpSpPr>
      <xdr:grpSpPr>
        <a:xfrm>
          <a:off x="9356574" y="1894417"/>
          <a:ext cx="1022804" cy="427267"/>
          <a:chOff x="9505950" y="6630927"/>
          <a:chExt cx="1038225" cy="246123"/>
        </a:xfrm>
      </xdr:grpSpPr>
      <xdr:sp macro="" textlink="">
        <xdr:nvSpPr>
          <xdr:cNvPr id="38" name="Text Box 77">
            <a:extLst>
              <a:ext uri="{FF2B5EF4-FFF2-40B4-BE49-F238E27FC236}">
                <a16:creationId xmlns:a16="http://schemas.microsoft.com/office/drawing/2014/main" id="{47AE87E3-4C07-604F-7FD0-D72354F01FAE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05950" y="6705600"/>
            <a:ext cx="1038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Fluxo do Processo</a:t>
            </a:r>
          </a:p>
        </xdr:txBody>
      </xdr:sp>
      <xdr:sp macro="" textlink="">
        <xdr:nvSpPr>
          <xdr:cNvPr id="39" name="Line 78">
            <a:extLst>
              <a:ext uri="{FF2B5EF4-FFF2-40B4-BE49-F238E27FC236}">
                <a16:creationId xmlns:a16="http://schemas.microsoft.com/office/drawing/2014/main" id="{0C896C4D-9574-9E8D-4208-667D0822A87E}"/>
              </a:ext>
            </a:extLst>
          </xdr:cNvPr>
          <xdr:cNvSpPr>
            <a:spLocks noChangeShapeType="1"/>
          </xdr:cNvSpPr>
        </xdr:nvSpPr>
        <xdr:spPr bwMode="auto">
          <a:xfrm flipH="1">
            <a:off x="9733303" y="6630927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254656</xdr:colOff>
      <xdr:row>8</xdr:row>
      <xdr:rowOff>126624</xdr:rowOff>
    </xdr:from>
    <xdr:to>
      <xdr:col>31</xdr:col>
      <xdr:colOff>197889</xdr:colOff>
      <xdr:row>9</xdr:row>
      <xdr:rowOff>200633</xdr:rowOff>
    </xdr:to>
    <xdr:grpSp>
      <xdr:nvGrpSpPr>
        <xdr:cNvPr id="40" name="Grupo 6">
          <a:extLst>
            <a:ext uri="{FF2B5EF4-FFF2-40B4-BE49-F238E27FC236}">
              <a16:creationId xmlns:a16="http://schemas.microsoft.com/office/drawing/2014/main" id="{6CF339FE-E79F-40C2-A3BC-28D985B10B49}"/>
            </a:ext>
            <a:ext uri="{147F2762-F138-4A5C-976F-8EAC2B608ADB}">
              <a16:predDERef xmlns:a16="http://schemas.microsoft.com/office/drawing/2014/main" pred="{43E9F6DB-DBF2-4021-9EE5-7D9345F1FE2F}"/>
            </a:ext>
          </a:extLst>
        </xdr:cNvPr>
        <xdr:cNvGrpSpPr/>
      </xdr:nvGrpSpPr>
      <xdr:grpSpPr>
        <a:xfrm>
          <a:off x="9512956" y="2736474"/>
          <a:ext cx="552833" cy="426434"/>
          <a:chOff x="10992532" y="6636576"/>
          <a:chExt cx="523875" cy="240474"/>
        </a:xfrm>
      </xdr:grpSpPr>
      <xdr:sp macro="" textlink="">
        <xdr:nvSpPr>
          <xdr:cNvPr id="41" name="Text Box 80">
            <a:extLst>
              <a:ext uri="{FF2B5EF4-FFF2-40B4-BE49-F238E27FC236}">
                <a16:creationId xmlns:a16="http://schemas.microsoft.com/office/drawing/2014/main" id="{FC6A625A-2B5D-3B5D-96C1-AF16555EDF9B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020425" y="6705600"/>
            <a:ext cx="4953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Retorno </a:t>
            </a:r>
          </a:p>
        </xdr:txBody>
      </xdr:sp>
      <xdr:sp macro="" textlink="">
        <xdr:nvSpPr>
          <xdr:cNvPr id="42" name="Line 81">
            <a:extLst>
              <a:ext uri="{FF2B5EF4-FFF2-40B4-BE49-F238E27FC236}">
                <a16:creationId xmlns:a16="http://schemas.microsoft.com/office/drawing/2014/main" id="{C20692DF-D5BC-4E2B-FC6E-765F2F1F43EC}"/>
              </a:ext>
            </a:extLst>
          </xdr:cNvPr>
          <xdr:cNvSpPr>
            <a:spLocks noChangeShapeType="1"/>
          </xdr:cNvSpPr>
        </xdr:nvSpPr>
        <xdr:spPr bwMode="auto">
          <a:xfrm flipH="1">
            <a:off x="10992532" y="6636576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46567</xdr:colOff>
      <xdr:row>10</xdr:row>
      <xdr:rowOff>86018</xdr:rowOff>
    </xdr:from>
    <xdr:to>
      <xdr:col>32</xdr:col>
      <xdr:colOff>107799</xdr:colOff>
      <xdr:row>11</xdr:row>
      <xdr:rowOff>28415</xdr:rowOff>
    </xdr:to>
    <xdr:grpSp>
      <xdr:nvGrpSpPr>
        <xdr:cNvPr id="43" name="Group 82">
          <a:extLst>
            <a:ext uri="{FF2B5EF4-FFF2-40B4-BE49-F238E27FC236}">
              <a16:creationId xmlns:a16="http://schemas.microsoft.com/office/drawing/2014/main" id="{A65408F5-F4D5-494F-B289-E21A32B0ED5C}"/>
            </a:ext>
            <a:ext uri="{147F2762-F138-4A5C-976F-8EAC2B608ADB}">
              <a16:predDERef xmlns:a16="http://schemas.microsoft.com/office/drawing/2014/main" pred="{6CF339FE-E79F-40C2-A3BC-28D985B10B49}"/>
            </a:ext>
          </a:extLst>
        </xdr:cNvPr>
        <xdr:cNvGrpSpPr>
          <a:grpSpLocks/>
        </xdr:cNvGrpSpPr>
      </xdr:nvGrpSpPr>
      <xdr:grpSpPr bwMode="auto">
        <a:xfrm>
          <a:off x="9304867" y="3400718"/>
          <a:ext cx="975632" cy="294822"/>
          <a:chOff x="1524" y="755"/>
          <a:chExt cx="103" cy="30"/>
        </a:xfrm>
      </xdr:grpSpPr>
      <xdr:sp macro="" textlink="">
        <xdr:nvSpPr>
          <xdr:cNvPr id="44" name="Line 83">
            <a:extLst>
              <a:ext uri="{FF2B5EF4-FFF2-40B4-BE49-F238E27FC236}">
                <a16:creationId xmlns:a16="http://schemas.microsoft.com/office/drawing/2014/main" id="{2644A083-4926-F979-2B5F-11E510FFE57D}"/>
              </a:ext>
            </a:extLst>
          </xdr:cNvPr>
          <xdr:cNvSpPr>
            <a:spLocks noChangeShapeType="1"/>
          </xdr:cNvSpPr>
        </xdr:nvSpPr>
        <xdr:spPr bwMode="auto">
          <a:xfrm flipH="1">
            <a:off x="1547" y="755"/>
            <a:ext cx="5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DotDot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Text Box 84">
            <a:extLst>
              <a:ext uri="{FF2B5EF4-FFF2-40B4-BE49-F238E27FC236}">
                <a16:creationId xmlns:a16="http://schemas.microsoft.com/office/drawing/2014/main" id="{EAC06ADE-8E8A-0AD3-A960-BE0F9F84D4BB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24" y="767"/>
            <a:ext cx="103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0p. Frequenciada</a:t>
            </a:r>
          </a:p>
        </xdr:txBody>
      </xdr:sp>
    </xdr:grpSp>
    <xdr:clientData/>
  </xdr:twoCellAnchor>
  <xdr:twoCellAnchor>
    <xdr:from>
      <xdr:col>29</xdr:col>
      <xdr:colOff>216211</xdr:colOff>
      <xdr:row>11</xdr:row>
      <xdr:rowOff>314920</xdr:rowOff>
    </xdr:from>
    <xdr:to>
      <xdr:col>31</xdr:col>
      <xdr:colOff>260208</xdr:colOff>
      <xdr:row>13</xdr:row>
      <xdr:rowOff>86924</xdr:rowOff>
    </xdr:to>
    <xdr:grpSp>
      <xdr:nvGrpSpPr>
        <xdr:cNvPr id="46" name="Grupo 1">
          <a:extLst>
            <a:ext uri="{FF2B5EF4-FFF2-40B4-BE49-F238E27FC236}">
              <a16:creationId xmlns:a16="http://schemas.microsoft.com/office/drawing/2014/main" id="{525E5A70-D906-46B4-9136-94F2903D5FF2}"/>
            </a:ext>
            <a:ext uri="{147F2762-F138-4A5C-976F-8EAC2B608ADB}">
              <a16:predDERef xmlns:a16="http://schemas.microsoft.com/office/drawing/2014/main" pred="{A65408F5-F4D5-494F-B289-E21A32B0ED5C}"/>
            </a:ext>
          </a:extLst>
        </xdr:cNvPr>
        <xdr:cNvGrpSpPr/>
      </xdr:nvGrpSpPr>
      <xdr:grpSpPr>
        <a:xfrm>
          <a:off x="9474511" y="3982045"/>
          <a:ext cx="653597" cy="476854"/>
          <a:chOff x="9477375" y="7048500"/>
          <a:chExt cx="657225" cy="447675"/>
        </a:xfrm>
      </xdr:grpSpPr>
      <xdr:sp macro="" textlink="">
        <xdr:nvSpPr>
          <xdr:cNvPr id="47" name="Oval 86">
            <a:extLst>
              <a:ext uri="{FF2B5EF4-FFF2-40B4-BE49-F238E27FC236}">
                <a16:creationId xmlns:a16="http://schemas.microsoft.com/office/drawing/2014/main" id="{2117E966-7692-422C-AFDD-9E27493CF906}"/>
              </a:ext>
            </a:extLst>
          </xdr:cNvPr>
          <xdr:cNvSpPr>
            <a:spLocks noChangeArrowheads="1"/>
          </xdr:cNvSpPr>
        </xdr:nvSpPr>
        <xdr:spPr bwMode="auto">
          <a:xfrm>
            <a:off x="9682844" y="7048500"/>
            <a:ext cx="247650" cy="24765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pt-BR" sz="1000" b="0" i="0" u="none" strike="noStrike" baseline="0">
                <a:solidFill>
                  <a:srgbClr val="000000"/>
                </a:solidFill>
                <a:latin typeface="CorpoS"/>
              </a:rPr>
              <a:t>i</a:t>
            </a:r>
          </a:p>
        </xdr:txBody>
      </xdr:sp>
      <xdr:sp macro="" textlink="">
        <xdr:nvSpPr>
          <xdr:cNvPr id="48" name="Text Box 87">
            <a:extLst>
              <a:ext uri="{FF2B5EF4-FFF2-40B4-BE49-F238E27FC236}">
                <a16:creationId xmlns:a16="http://schemas.microsoft.com/office/drawing/2014/main" id="{05F98EA1-0A80-747C-4755-70ACF668C7FA}"/>
              </a:ext>
            </a:extLst>
          </xdr:cNvPr>
          <xdr:cNvSpPr txBox="1">
            <a:spLocks noChangeArrowheads="1"/>
          </xdr:cNvSpPr>
        </xdr:nvSpPr>
        <xdr:spPr bwMode="auto">
          <a:xfrm>
            <a:off x="9477375" y="7324725"/>
            <a:ext cx="657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Informação</a:t>
            </a:r>
          </a:p>
        </xdr:txBody>
      </xdr:sp>
    </xdr:grpSp>
    <xdr:clientData/>
  </xdr:twoCellAnchor>
  <xdr:twoCellAnchor>
    <xdr:from>
      <xdr:col>33</xdr:col>
      <xdr:colOff>81616</xdr:colOff>
      <xdr:row>19</xdr:row>
      <xdr:rowOff>180476</xdr:rowOff>
    </xdr:from>
    <xdr:to>
      <xdr:col>34</xdr:col>
      <xdr:colOff>155198</xdr:colOff>
      <xdr:row>21</xdr:row>
      <xdr:rowOff>12092</xdr:rowOff>
    </xdr:to>
    <xdr:pic>
      <xdr:nvPicPr>
        <xdr:cNvPr id="49" name="Imagem 48">
          <a:extLst>
            <a:ext uri="{FF2B5EF4-FFF2-40B4-BE49-F238E27FC236}">
              <a16:creationId xmlns:a16="http://schemas.microsoft.com/office/drawing/2014/main" id="{228D816D-E6E7-4B73-A241-541FFCA94EBC}"/>
            </a:ext>
            <a:ext uri="{147F2762-F138-4A5C-976F-8EAC2B608ADB}">
              <a16:predDERef xmlns:a16="http://schemas.microsoft.com/office/drawing/2014/main" pred="{525E5A70-D906-46B4-9136-94F2903D5FF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6825947">
          <a:off x="10384824" y="6498393"/>
          <a:ext cx="460266" cy="378382"/>
        </a:xfrm>
        <a:prstGeom prst="rect">
          <a:avLst/>
        </a:prstGeom>
      </xdr:spPr>
    </xdr:pic>
    <xdr:clientData/>
  </xdr:twoCellAnchor>
  <xdr:twoCellAnchor>
    <xdr:from>
      <xdr:col>32</xdr:col>
      <xdr:colOff>306548</xdr:colOff>
      <xdr:row>6</xdr:row>
      <xdr:rowOff>293158</xdr:rowOff>
    </xdr:from>
    <xdr:to>
      <xdr:col>44</xdr:col>
      <xdr:colOff>87272</xdr:colOff>
      <xdr:row>24</xdr:row>
      <xdr:rowOff>292337</xdr:rowOff>
    </xdr:to>
    <xdr:sp macro="" textlink="">
      <xdr:nvSpPr>
        <xdr:cNvPr id="50" name="Retângulo 49">
          <a:extLst>
            <a:ext uri="{FF2B5EF4-FFF2-40B4-BE49-F238E27FC236}">
              <a16:creationId xmlns:a16="http://schemas.microsoft.com/office/drawing/2014/main" id="{C5D3A056-F7CB-4CBE-AB04-B82DF784F892}"/>
            </a:ext>
            <a:ext uri="{147F2762-F138-4A5C-976F-8EAC2B608ADB}">
              <a16:predDERef xmlns:a16="http://schemas.microsoft.com/office/drawing/2014/main" pred="{228D816D-E6E7-4B73-A241-541FFCA94EBC}"/>
            </a:ext>
          </a:extLst>
        </xdr:cNvPr>
        <xdr:cNvSpPr/>
      </xdr:nvSpPr>
      <xdr:spPr>
        <a:xfrm rot="10800000">
          <a:off x="10345898" y="2102908"/>
          <a:ext cx="3438324" cy="611422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124422</xdr:colOff>
      <xdr:row>6</xdr:row>
      <xdr:rowOff>285750</xdr:rowOff>
    </xdr:from>
    <xdr:to>
      <xdr:col>38</xdr:col>
      <xdr:colOff>170141</xdr:colOff>
      <xdr:row>24</xdr:row>
      <xdr:rowOff>257174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id="{7D92E72A-D665-4462-A7AE-5CEAC1C16068}"/>
            </a:ext>
            <a:ext uri="{147F2762-F138-4A5C-976F-8EAC2B608ADB}">
              <a16:predDERef xmlns:a16="http://schemas.microsoft.com/office/drawing/2014/main" pred="{C5D3A056-F7CB-4CBE-AB04-B82DF784F892}"/>
            </a:ext>
          </a:extLst>
        </xdr:cNvPr>
        <xdr:cNvSpPr/>
      </xdr:nvSpPr>
      <xdr:spPr>
        <a:xfrm rot="16200000">
          <a:off x="8972195" y="5115877"/>
          <a:ext cx="6086474" cy="457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72000" tIns="72000" rIns="72000" bIns="72000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 sz="2000">
            <a:latin typeface="Daimler CS" pitchFamily="2" charset="0"/>
          </a:endParaRPr>
        </a:p>
      </xdr:txBody>
    </xdr:sp>
    <xdr:clientData/>
  </xdr:twoCellAnchor>
  <xdr:twoCellAnchor>
    <xdr:from>
      <xdr:col>36</xdr:col>
      <xdr:colOff>276590</xdr:colOff>
      <xdr:row>11</xdr:row>
      <xdr:rowOff>48660</xdr:rowOff>
    </xdr:from>
    <xdr:to>
      <xdr:col>40</xdr:col>
      <xdr:colOff>9890</xdr:colOff>
      <xdr:row>20</xdr:row>
      <xdr:rowOff>142233</xdr:rowOff>
    </xdr:to>
    <xdr:grpSp>
      <xdr:nvGrpSpPr>
        <xdr:cNvPr id="52" name="Agrupar 51">
          <a:extLst>
            <a:ext uri="{FF2B5EF4-FFF2-40B4-BE49-F238E27FC236}">
              <a16:creationId xmlns:a16="http://schemas.microsoft.com/office/drawing/2014/main" id="{1A743695-C1F1-4093-8BD3-02101EF07E40}"/>
            </a:ext>
            <a:ext uri="{147F2762-F138-4A5C-976F-8EAC2B608ADB}">
              <a16:predDERef xmlns:a16="http://schemas.microsoft.com/office/drawing/2014/main" pred="{7D92E72A-D665-4462-A7AE-5CEAC1C16068}"/>
            </a:ext>
          </a:extLst>
        </xdr:cNvPr>
        <xdr:cNvGrpSpPr/>
      </xdr:nvGrpSpPr>
      <xdr:grpSpPr>
        <a:xfrm rot="16200000">
          <a:off x="10521566" y="4862709"/>
          <a:ext cx="3246348" cy="952500"/>
          <a:chOff x="16152958" y="3433959"/>
          <a:chExt cx="3135223" cy="996950"/>
        </a:xfrm>
        <a:noFill/>
      </xdr:grpSpPr>
      <xdr:sp macro="" textlink="">
        <xdr:nvSpPr>
          <xdr:cNvPr id="53" name="Retângulo 52">
            <a:extLst>
              <a:ext uri="{FF2B5EF4-FFF2-40B4-BE49-F238E27FC236}">
                <a16:creationId xmlns:a16="http://schemas.microsoft.com/office/drawing/2014/main" id="{99A5D431-220A-A9AC-FC8A-C9F919A60DB1}"/>
              </a:ext>
            </a:extLst>
          </xdr:cNvPr>
          <xdr:cNvSpPr/>
        </xdr:nvSpPr>
        <xdr:spPr>
          <a:xfrm>
            <a:off x="16152958" y="3492575"/>
            <a:ext cx="3135223" cy="882973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  <xdr:sp macro="" textlink="">
        <xdr:nvSpPr>
          <xdr:cNvPr id="54" name="Retângulo 53">
            <a:extLst>
              <a:ext uri="{FF2B5EF4-FFF2-40B4-BE49-F238E27FC236}">
                <a16:creationId xmlns:a16="http://schemas.microsoft.com/office/drawing/2014/main" id="{D82C9A87-9B8F-9DF2-28EF-60EAC1485F46}"/>
              </a:ext>
            </a:extLst>
          </xdr:cNvPr>
          <xdr:cNvSpPr/>
        </xdr:nvSpPr>
        <xdr:spPr>
          <a:xfrm>
            <a:off x="16645328" y="3433959"/>
            <a:ext cx="245696" cy="996950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  <xdr:sp macro="" textlink="">
        <xdr:nvSpPr>
          <xdr:cNvPr id="55" name="Retângulo 54">
            <a:extLst>
              <a:ext uri="{FF2B5EF4-FFF2-40B4-BE49-F238E27FC236}">
                <a16:creationId xmlns:a16="http://schemas.microsoft.com/office/drawing/2014/main" id="{A2C2A5E3-BE9F-0C2B-965B-91CFD3999ABB}"/>
              </a:ext>
            </a:extLst>
          </xdr:cNvPr>
          <xdr:cNvSpPr/>
        </xdr:nvSpPr>
        <xdr:spPr>
          <a:xfrm>
            <a:off x="18482676" y="3433959"/>
            <a:ext cx="255221" cy="996950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</xdr:grpSp>
    <xdr:clientData/>
  </xdr:twoCellAnchor>
  <xdr:twoCellAnchor>
    <xdr:from>
      <xdr:col>33</xdr:col>
      <xdr:colOff>84791</xdr:colOff>
      <xdr:row>16</xdr:row>
      <xdr:rowOff>130735</xdr:rowOff>
    </xdr:from>
    <xdr:to>
      <xdr:col>34</xdr:col>
      <xdr:colOff>155198</xdr:colOff>
      <xdr:row>17</xdr:row>
      <xdr:rowOff>294668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BACD6B8E-51B0-4B34-AD4C-D8E41BC80031}"/>
            </a:ext>
            <a:ext uri="{147F2762-F138-4A5C-976F-8EAC2B608ADB}">
              <a16:predDERef xmlns:a16="http://schemas.microsoft.com/office/drawing/2014/main" pred="{1A743695-C1F1-4093-8BD3-02101EF07E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6825947">
          <a:off x="10377416" y="5421010"/>
          <a:ext cx="478258" cy="375207"/>
        </a:xfrm>
        <a:prstGeom prst="rect">
          <a:avLst/>
        </a:prstGeom>
      </xdr:spPr>
    </xdr:pic>
    <xdr:clientData/>
  </xdr:twoCellAnchor>
  <xdr:twoCellAnchor>
    <xdr:from>
      <xdr:col>41</xdr:col>
      <xdr:colOff>87966</xdr:colOff>
      <xdr:row>19</xdr:row>
      <xdr:rowOff>141318</xdr:rowOff>
    </xdr:from>
    <xdr:to>
      <xdr:col>42</xdr:col>
      <xdr:colOff>152023</xdr:colOff>
      <xdr:row>20</xdr:row>
      <xdr:rowOff>311601</xdr:rowOff>
    </xdr:to>
    <xdr:pic>
      <xdr:nvPicPr>
        <xdr:cNvPr id="57" name="Imagem 56">
          <a:extLst>
            <a:ext uri="{FF2B5EF4-FFF2-40B4-BE49-F238E27FC236}">
              <a16:creationId xmlns:a16="http://schemas.microsoft.com/office/drawing/2014/main" id="{88CC4AEB-07F7-4F54-A37D-2FC019848893}"/>
            </a:ext>
            <a:ext uri="{147F2762-F138-4A5C-976F-8EAC2B608ADB}">
              <a16:predDERef xmlns:a16="http://schemas.microsoft.com/office/drawing/2014/main" pred="{BACD6B8E-51B0-4B34-AD4C-D8E41BC8003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18742973">
          <a:off x="12812641" y="6476168"/>
          <a:ext cx="484608" cy="368857"/>
        </a:xfrm>
        <a:prstGeom prst="rect">
          <a:avLst/>
        </a:prstGeom>
      </xdr:spPr>
    </xdr:pic>
    <xdr:clientData/>
  </xdr:twoCellAnchor>
  <xdr:twoCellAnchor>
    <xdr:from>
      <xdr:col>41</xdr:col>
      <xdr:colOff>84791</xdr:colOff>
      <xdr:row>16</xdr:row>
      <xdr:rowOff>85227</xdr:rowOff>
    </xdr:from>
    <xdr:to>
      <xdr:col>42</xdr:col>
      <xdr:colOff>152023</xdr:colOff>
      <xdr:row>17</xdr:row>
      <xdr:rowOff>255510</xdr:rowOff>
    </xdr:to>
    <xdr:pic>
      <xdr:nvPicPr>
        <xdr:cNvPr id="58" name="Imagem 57">
          <a:extLst>
            <a:ext uri="{FF2B5EF4-FFF2-40B4-BE49-F238E27FC236}">
              <a16:creationId xmlns:a16="http://schemas.microsoft.com/office/drawing/2014/main" id="{8BFD068C-1410-48B4-8BEE-AD350C64D058}"/>
            </a:ext>
            <a:ext uri="{147F2762-F138-4A5C-976F-8EAC2B608ADB}">
              <a16:predDERef xmlns:a16="http://schemas.microsoft.com/office/drawing/2014/main" pred="{88CC4AEB-07F7-4F54-A37D-2FC01984889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18742973">
          <a:off x="12811053" y="5380265"/>
          <a:ext cx="484608" cy="372032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80C6953A-7C9B-4CC1-B85F-307DF9D68207}"/>
            </a:ext>
          </a:extLst>
        </xdr:cNvPr>
        <xdr:cNvSpPr txBox="1">
          <a:spLocks noChangeArrowheads="1"/>
        </xdr:cNvSpPr>
      </xdr:nvSpPr>
      <xdr:spPr bwMode="auto">
        <a:xfrm>
          <a:off x="14135100" y="1081087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FCFCE081-653A-42B6-8556-C09615BBC196}"/>
            </a:ext>
            <a:ext uri="{147F2762-F138-4A5C-976F-8EAC2B608ADB}">
              <a16:predDERef xmlns:a16="http://schemas.microsoft.com/office/drawing/2014/main" pred="{80C6953A-7C9B-4CC1-B85F-307DF9D68207}"/>
            </a:ext>
          </a:extLst>
        </xdr:cNvPr>
        <xdr:cNvSpPr txBox="1">
          <a:spLocks noChangeArrowheads="1"/>
        </xdr:cNvSpPr>
      </xdr:nvSpPr>
      <xdr:spPr bwMode="auto">
        <a:xfrm>
          <a:off x="14135100" y="107632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CE617C2-2698-42FC-BEEC-A8E23FA533B2}"/>
            </a:ext>
            <a:ext uri="{147F2762-F138-4A5C-976F-8EAC2B608ADB}">
              <a16:predDERef xmlns:a16="http://schemas.microsoft.com/office/drawing/2014/main" pred="{FCFCE081-653A-42B6-8556-C09615BBC196}"/>
            </a:ext>
          </a:extLst>
        </xdr:cNvPr>
        <xdr:cNvSpPr txBox="1">
          <a:spLocks noChangeArrowheads="1"/>
        </xdr:cNvSpPr>
      </xdr:nvSpPr>
      <xdr:spPr bwMode="auto">
        <a:xfrm>
          <a:off x="14135100" y="107632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7B862A4E-074C-49A7-BBC1-24FFA93BD88A}"/>
            </a:ext>
            <a:ext uri="{147F2762-F138-4A5C-976F-8EAC2B608ADB}">
              <a16:predDERef xmlns:a16="http://schemas.microsoft.com/office/drawing/2014/main" pred="{0CE617C2-2698-42FC-BEEC-A8E23FA533B2}"/>
            </a:ext>
          </a:extLst>
        </xdr:cNvPr>
        <xdr:cNvSpPr txBox="1">
          <a:spLocks noChangeArrowheads="1"/>
        </xdr:cNvSpPr>
      </xdr:nvSpPr>
      <xdr:spPr bwMode="auto">
        <a:xfrm>
          <a:off x="14135100" y="1081087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76956D2E-AD80-42D6-84DB-DA964756958B}"/>
            </a:ext>
            <a:ext uri="{147F2762-F138-4A5C-976F-8EAC2B608ADB}">
              <a16:predDERef xmlns:a16="http://schemas.microsoft.com/office/drawing/2014/main" pred="{7B862A4E-074C-49A7-BBC1-24FFA93BD88A}"/>
            </a:ext>
          </a:extLst>
        </xdr:cNvPr>
        <xdr:cNvSpPr txBox="1">
          <a:spLocks noChangeArrowheads="1"/>
        </xdr:cNvSpPr>
      </xdr:nvSpPr>
      <xdr:spPr bwMode="auto">
        <a:xfrm>
          <a:off x="14135100" y="107632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1EBE282C-C909-42ED-B1E3-CB4CAAA896D6}"/>
            </a:ext>
            <a:ext uri="{147F2762-F138-4A5C-976F-8EAC2B608ADB}">
              <a16:predDERef xmlns:a16="http://schemas.microsoft.com/office/drawing/2014/main" pred="{76956D2E-AD80-42D6-84DB-DA964756958B}"/>
            </a:ext>
          </a:extLst>
        </xdr:cNvPr>
        <xdr:cNvSpPr txBox="1">
          <a:spLocks noChangeArrowheads="1"/>
        </xdr:cNvSpPr>
      </xdr:nvSpPr>
      <xdr:spPr bwMode="auto">
        <a:xfrm>
          <a:off x="14135100" y="107632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3D2B201B-3AD3-49CB-8D50-A5CEB9C9EAC7}"/>
            </a:ext>
            <a:ext uri="{147F2762-F138-4A5C-976F-8EAC2B608ADB}">
              <a16:predDERef xmlns:a16="http://schemas.microsoft.com/office/drawing/2014/main" pred="{1EBE282C-C909-42ED-B1E3-CB4CAAA896D6}"/>
            </a:ext>
          </a:extLst>
        </xdr:cNvPr>
        <xdr:cNvSpPr txBox="1">
          <a:spLocks noChangeArrowheads="1"/>
        </xdr:cNvSpPr>
      </xdr:nvSpPr>
      <xdr:spPr bwMode="auto">
        <a:xfrm>
          <a:off x="6581775" y="1113472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35E3B622-5A4B-4F97-A292-F0145E875596}"/>
            </a:ext>
            <a:ext uri="{147F2762-F138-4A5C-976F-8EAC2B608ADB}">
              <a16:predDERef xmlns:a16="http://schemas.microsoft.com/office/drawing/2014/main" pred="{3D2B201B-3AD3-49CB-8D50-A5CEB9C9EAC7}"/>
            </a:ext>
          </a:extLst>
        </xdr:cNvPr>
        <xdr:cNvSpPr txBox="1">
          <a:spLocks noChangeArrowheads="1"/>
        </xdr:cNvSpPr>
      </xdr:nvSpPr>
      <xdr:spPr bwMode="auto">
        <a:xfrm>
          <a:off x="6581775" y="1113472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0" name="Text Box 16">
          <a:extLst>
            <a:ext uri="{FF2B5EF4-FFF2-40B4-BE49-F238E27FC236}">
              <a16:creationId xmlns:a16="http://schemas.microsoft.com/office/drawing/2014/main" id="{C9F22EB1-C1F2-4FAA-8D32-5188BE716DF5}"/>
            </a:ext>
            <a:ext uri="{147F2762-F138-4A5C-976F-8EAC2B608ADB}">
              <a16:predDERef xmlns:a16="http://schemas.microsoft.com/office/drawing/2014/main" pred="{35E3B622-5A4B-4F97-A292-F0145E875596}"/>
            </a:ext>
          </a:extLst>
        </xdr:cNvPr>
        <xdr:cNvSpPr txBox="1">
          <a:spLocks noChangeArrowheads="1"/>
        </xdr:cNvSpPr>
      </xdr:nvSpPr>
      <xdr:spPr bwMode="auto">
        <a:xfrm>
          <a:off x="6581775" y="1113472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1" name="Text Box 17">
          <a:extLst>
            <a:ext uri="{FF2B5EF4-FFF2-40B4-BE49-F238E27FC236}">
              <a16:creationId xmlns:a16="http://schemas.microsoft.com/office/drawing/2014/main" id="{B8C651BC-DC0C-445F-9854-8C28AE4FE83B}"/>
            </a:ext>
            <a:ext uri="{147F2762-F138-4A5C-976F-8EAC2B608ADB}">
              <a16:predDERef xmlns:a16="http://schemas.microsoft.com/office/drawing/2014/main" pred="{C9F22EB1-C1F2-4FAA-8D32-5188BE716DF5}"/>
            </a:ext>
          </a:extLst>
        </xdr:cNvPr>
        <xdr:cNvSpPr txBox="1">
          <a:spLocks noChangeArrowheads="1"/>
        </xdr:cNvSpPr>
      </xdr:nvSpPr>
      <xdr:spPr bwMode="auto">
        <a:xfrm>
          <a:off x="6581775" y="1113472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40</xdr:col>
      <xdr:colOff>28575</xdr:colOff>
      <xdr:row>0</xdr:row>
      <xdr:rowOff>47625</xdr:rowOff>
    </xdr:from>
    <xdr:to>
      <xdr:col>43</xdr:col>
      <xdr:colOff>295275</xdr:colOff>
      <xdr:row>0</xdr:row>
      <xdr:rowOff>409575</xdr:rowOff>
    </xdr:to>
    <xdr:pic>
      <xdr:nvPicPr>
        <xdr:cNvPr id="12" name="Picture 26" descr="Logo_TOS_ohne Text mit Headline">
          <a:extLst>
            <a:ext uri="{FF2B5EF4-FFF2-40B4-BE49-F238E27FC236}">
              <a16:creationId xmlns:a16="http://schemas.microsoft.com/office/drawing/2014/main" id="{0170FE69-5100-4FCA-80D2-C8F1659D0C3B}"/>
            </a:ext>
            <a:ext uri="{147F2762-F138-4A5C-976F-8EAC2B608ADB}">
              <a16:predDERef xmlns:a16="http://schemas.microsoft.com/office/drawing/2014/main" pred="{B8C651BC-DC0C-445F-9854-8C28AE4FE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9675" y="47625"/>
          <a:ext cx="11811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3" name="Text Box 36">
          <a:extLst>
            <a:ext uri="{FF2B5EF4-FFF2-40B4-BE49-F238E27FC236}">
              <a16:creationId xmlns:a16="http://schemas.microsoft.com/office/drawing/2014/main" id="{4F100FFA-E606-46F5-B8C6-8EEBD93CFFB7}"/>
            </a:ext>
            <a:ext uri="{147F2762-F138-4A5C-976F-8EAC2B608ADB}">
              <a16:predDERef xmlns:a16="http://schemas.microsoft.com/office/drawing/2014/main" pred="{0170FE69-5100-4FCA-80D2-C8F1659D0C3B}"/>
            </a:ext>
          </a:extLst>
        </xdr:cNvPr>
        <xdr:cNvSpPr txBox="1">
          <a:spLocks noChangeArrowheads="1"/>
        </xdr:cNvSpPr>
      </xdr:nvSpPr>
      <xdr:spPr bwMode="auto">
        <a:xfrm>
          <a:off x="6581775" y="1113472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4" name="Text Box 37">
          <a:extLst>
            <a:ext uri="{FF2B5EF4-FFF2-40B4-BE49-F238E27FC236}">
              <a16:creationId xmlns:a16="http://schemas.microsoft.com/office/drawing/2014/main" id="{7CD6B06E-E134-4C76-B2D0-1D75E4CAB293}"/>
            </a:ext>
            <a:ext uri="{147F2762-F138-4A5C-976F-8EAC2B608ADB}">
              <a16:predDERef xmlns:a16="http://schemas.microsoft.com/office/drawing/2014/main" pred="{4F100FFA-E606-46F5-B8C6-8EEBD93CFFB7}"/>
            </a:ext>
          </a:extLst>
        </xdr:cNvPr>
        <xdr:cNvSpPr txBox="1">
          <a:spLocks noChangeArrowheads="1"/>
        </xdr:cNvSpPr>
      </xdr:nvSpPr>
      <xdr:spPr bwMode="auto">
        <a:xfrm>
          <a:off x="6581775" y="1113472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5" name="Text Box 38">
          <a:extLst>
            <a:ext uri="{FF2B5EF4-FFF2-40B4-BE49-F238E27FC236}">
              <a16:creationId xmlns:a16="http://schemas.microsoft.com/office/drawing/2014/main" id="{95C9B7E3-44FE-4870-A7AA-7A2373982C61}"/>
            </a:ext>
            <a:ext uri="{147F2762-F138-4A5C-976F-8EAC2B608ADB}">
              <a16:predDERef xmlns:a16="http://schemas.microsoft.com/office/drawing/2014/main" pred="{7CD6B06E-E134-4C76-B2D0-1D75E4CAB293}"/>
            </a:ext>
          </a:extLst>
        </xdr:cNvPr>
        <xdr:cNvSpPr txBox="1">
          <a:spLocks noChangeArrowheads="1"/>
        </xdr:cNvSpPr>
      </xdr:nvSpPr>
      <xdr:spPr bwMode="auto">
        <a:xfrm>
          <a:off x="6581775" y="1113472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6" name="Text Box 39">
          <a:extLst>
            <a:ext uri="{FF2B5EF4-FFF2-40B4-BE49-F238E27FC236}">
              <a16:creationId xmlns:a16="http://schemas.microsoft.com/office/drawing/2014/main" id="{DA902D83-ADA4-461B-B9EB-412C93AC5783}"/>
            </a:ext>
            <a:ext uri="{147F2762-F138-4A5C-976F-8EAC2B608ADB}">
              <a16:predDERef xmlns:a16="http://schemas.microsoft.com/office/drawing/2014/main" pred="{95C9B7E3-44FE-4870-A7AA-7A2373982C61}"/>
            </a:ext>
          </a:extLst>
        </xdr:cNvPr>
        <xdr:cNvSpPr txBox="1">
          <a:spLocks noChangeArrowheads="1"/>
        </xdr:cNvSpPr>
      </xdr:nvSpPr>
      <xdr:spPr bwMode="auto">
        <a:xfrm>
          <a:off x="6581775" y="1113472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7" name="Text Box 54">
          <a:extLst>
            <a:ext uri="{FF2B5EF4-FFF2-40B4-BE49-F238E27FC236}">
              <a16:creationId xmlns:a16="http://schemas.microsoft.com/office/drawing/2014/main" id="{ACF7EBEE-E267-4F7C-A0AC-54F6AF516740}"/>
            </a:ext>
            <a:ext uri="{147F2762-F138-4A5C-976F-8EAC2B608ADB}">
              <a16:predDERef xmlns:a16="http://schemas.microsoft.com/office/drawing/2014/main" pred="{DA902D83-ADA4-461B-B9EB-412C93AC5783}"/>
            </a:ext>
          </a:extLst>
        </xdr:cNvPr>
        <xdr:cNvSpPr txBox="1">
          <a:spLocks noChangeArrowheads="1"/>
        </xdr:cNvSpPr>
      </xdr:nvSpPr>
      <xdr:spPr bwMode="auto">
        <a:xfrm>
          <a:off x="6581775" y="1081087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8" name="Text Box 55">
          <a:extLst>
            <a:ext uri="{FF2B5EF4-FFF2-40B4-BE49-F238E27FC236}">
              <a16:creationId xmlns:a16="http://schemas.microsoft.com/office/drawing/2014/main" id="{CAA7CD8F-DBC6-431B-8363-FB06E0E7987A}"/>
            </a:ext>
            <a:ext uri="{147F2762-F138-4A5C-976F-8EAC2B608ADB}">
              <a16:predDERef xmlns:a16="http://schemas.microsoft.com/office/drawing/2014/main" pred="{ACF7EBEE-E267-4F7C-A0AC-54F6AF516740}"/>
            </a:ext>
          </a:extLst>
        </xdr:cNvPr>
        <xdr:cNvSpPr txBox="1">
          <a:spLocks noChangeArrowheads="1"/>
        </xdr:cNvSpPr>
      </xdr:nvSpPr>
      <xdr:spPr bwMode="auto">
        <a:xfrm>
          <a:off x="6581775" y="1081087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9" name="Text Box 56">
          <a:extLst>
            <a:ext uri="{FF2B5EF4-FFF2-40B4-BE49-F238E27FC236}">
              <a16:creationId xmlns:a16="http://schemas.microsoft.com/office/drawing/2014/main" id="{69AC28FB-97DE-4BD4-8CA1-11F378F718DA}"/>
            </a:ext>
            <a:ext uri="{147F2762-F138-4A5C-976F-8EAC2B608ADB}">
              <a16:predDERef xmlns:a16="http://schemas.microsoft.com/office/drawing/2014/main" pred="{CAA7CD8F-DBC6-431B-8363-FB06E0E7987A}"/>
            </a:ext>
          </a:extLst>
        </xdr:cNvPr>
        <xdr:cNvSpPr txBox="1">
          <a:spLocks noChangeArrowheads="1"/>
        </xdr:cNvSpPr>
      </xdr:nvSpPr>
      <xdr:spPr bwMode="auto">
        <a:xfrm>
          <a:off x="6581775" y="1081087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0" name="Text Box 57">
          <a:extLst>
            <a:ext uri="{FF2B5EF4-FFF2-40B4-BE49-F238E27FC236}">
              <a16:creationId xmlns:a16="http://schemas.microsoft.com/office/drawing/2014/main" id="{CEBCA484-5CA1-47FE-800E-4776FC251004}"/>
            </a:ext>
            <a:ext uri="{147F2762-F138-4A5C-976F-8EAC2B608ADB}">
              <a16:predDERef xmlns:a16="http://schemas.microsoft.com/office/drawing/2014/main" pred="{69AC28FB-97DE-4BD4-8CA1-11F378F718DA}"/>
            </a:ext>
          </a:extLst>
        </xdr:cNvPr>
        <xdr:cNvSpPr txBox="1">
          <a:spLocks noChangeArrowheads="1"/>
        </xdr:cNvSpPr>
      </xdr:nvSpPr>
      <xdr:spPr bwMode="auto">
        <a:xfrm>
          <a:off x="6581775" y="1081087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1" name="Text Box 58">
          <a:extLst>
            <a:ext uri="{FF2B5EF4-FFF2-40B4-BE49-F238E27FC236}">
              <a16:creationId xmlns:a16="http://schemas.microsoft.com/office/drawing/2014/main" id="{2DA50A02-4684-4EA9-A9B2-62227985A857}"/>
            </a:ext>
            <a:ext uri="{147F2762-F138-4A5C-976F-8EAC2B608ADB}">
              <a16:predDERef xmlns:a16="http://schemas.microsoft.com/office/drawing/2014/main" pred="{CEBCA484-5CA1-47FE-800E-4776FC251004}"/>
            </a:ext>
          </a:extLst>
        </xdr:cNvPr>
        <xdr:cNvSpPr txBox="1">
          <a:spLocks noChangeArrowheads="1"/>
        </xdr:cNvSpPr>
      </xdr:nvSpPr>
      <xdr:spPr bwMode="auto">
        <a:xfrm>
          <a:off x="6581775" y="1081087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2" name="Text Box 59">
          <a:extLst>
            <a:ext uri="{FF2B5EF4-FFF2-40B4-BE49-F238E27FC236}">
              <a16:creationId xmlns:a16="http://schemas.microsoft.com/office/drawing/2014/main" id="{D66B1348-C6DD-4836-AC45-0EE20224C09B}"/>
            </a:ext>
            <a:ext uri="{147F2762-F138-4A5C-976F-8EAC2B608ADB}">
              <a16:predDERef xmlns:a16="http://schemas.microsoft.com/office/drawing/2014/main" pred="{2DA50A02-4684-4EA9-A9B2-62227985A857}"/>
            </a:ext>
          </a:extLst>
        </xdr:cNvPr>
        <xdr:cNvSpPr txBox="1">
          <a:spLocks noChangeArrowheads="1"/>
        </xdr:cNvSpPr>
      </xdr:nvSpPr>
      <xdr:spPr bwMode="auto">
        <a:xfrm>
          <a:off x="6581775" y="1081087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3" name="Text Box 60">
          <a:extLst>
            <a:ext uri="{FF2B5EF4-FFF2-40B4-BE49-F238E27FC236}">
              <a16:creationId xmlns:a16="http://schemas.microsoft.com/office/drawing/2014/main" id="{99E9A662-8A32-4C25-A9B0-9AA465FA4DE0}"/>
            </a:ext>
            <a:ext uri="{147F2762-F138-4A5C-976F-8EAC2B608ADB}">
              <a16:predDERef xmlns:a16="http://schemas.microsoft.com/office/drawing/2014/main" pred="{D66B1348-C6DD-4836-AC45-0EE20224C09B}"/>
            </a:ext>
          </a:extLst>
        </xdr:cNvPr>
        <xdr:cNvSpPr txBox="1">
          <a:spLocks noChangeArrowheads="1"/>
        </xdr:cNvSpPr>
      </xdr:nvSpPr>
      <xdr:spPr bwMode="auto">
        <a:xfrm>
          <a:off x="6581775" y="1081087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4" name="Text Box 61">
          <a:extLst>
            <a:ext uri="{FF2B5EF4-FFF2-40B4-BE49-F238E27FC236}">
              <a16:creationId xmlns:a16="http://schemas.microsoft.com/office/drawing/2014/main" id="{D11C650C-6C38-42E5-99EB-2355CCEE080D}"/>
            </a:ext>
            <a:ext uri="{147F2762-F138-4A5C-976F-8EAC2B608ADB}">
              <a16:predDERef xmlns:a16="http://schemas.microsoft.com/office/drawing/2014/main" pred="{99E9A662-8A32-4C25-A9B0-9AA465FA4DE0}"/>
            </a:ext>
          </a:extLst>
        </xdr:cNvPr>
        <xdr:cNvSpPr txBox="1">
          <a:spLocks noChangeArrowheads="1"/>
        </xdr:cNvSpPr>
      </xdr:nvSpPr>
      <xdr:spPr bwMode="auto">
        <a:xfrm>
          <a:off x="6581775" y="1081087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1</xdr:col>
      <xdr:colOff>76200</xdr:colOff>
      <xdr:row>0</xdr:row>
      <xdr:rowOff>76200</xdr:rowOff>
    </xdr:from>
    <xdr:to>
      <xdr:col>7</xdr:col>
      <xdr:colOff>104775</xdr:colOff>
      <xdr:row>0</xdr:row>
      <xdr:rowOff>361950</xdr:rowOff>
    </xdr:to>
    <xdr:pic>
      <xdr:nvPicPr>
        <xdr:cNvPr id="25" name="Picture 62" descr="Logo MB horizontal_Positive em baixa">
          <a:extLst>
            <a:ext uri="{FF2B5EF4-FFF2-40B4-BE49-F238E27FC236}">
              <a16:creationId xmlns:a16="http://schemas.microsoft.com/office/drawing/2014/main" id="{FCDE1FC4-DEFA-4240-99A0-402318FDCC36}"/>
            </a:ext>
            <a:ext uri="{147F2762-F138-4A5C-976F-8EAC2B608ADB}">
              <a16:predDERef xmlns:a16="http://schemas.microsoft.com/office/drawing/2014/main" pred="{D11C650C-6C38-42E5-99EB-2355CCEE0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76200"/>
          <a:ext cx="18764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252494</xdr:colOff>
      <xdr:row>19</xdr:row>
      <xdr:rowOff>226927</xdr:rowOff>
    </xdr:from>
    <xdr:to>
      <xdr:col>31</xdr:col>
      <xdr:colOff>214395</xdr:colOff>
      <xdr:row>20</xdr:row>
      <xdr:rowOff>179302</xdr:rowOff>
    </xdr:to>
    <xdr:sp macro="" textlink="">
      <xdr:nvSpPr>
        <xdr:cNvPr id="26" name="Rectangle 65">
          <a:extLst>
            <a:ext uri="{FF2B5EF4-FFF2-40B4-BE49-F238E27FC236}">
              <a16:creationId xmlns:a16="http://schemas.microsoft.com/office/drawing/2014/main" id="{B302F0DF-36F0-4579-8692-B6BC197F98D9}"/>
            </a:ext>
            <a:ext uri="{147F2762-F138-4A5C-976F-8EAC2B608ADB}">
              <a16:predDERef xmlns:a16="http://schemas.microsoft.com/office/drawing/2014/main" pred="{FCDE1FC4-DEFA-4240-99A0-402318FDCC36}"/>
            </a:ext>
          </a:extLst>
        </xdr:cNvPr>
        <xdr:cNvSpPr>
          <a:spLocks noChangeArrowheads="1"/>
        </xdr:cNvSpPr>
      </xdr:nvSpPr>
      <xdr:spPr bwMode="auto">
        <a:xfrm>
          <a:off x="9510794" y="6732502"/>
          <a:ext cx="571501" cy="26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Máquina </a:t>
          </a:r>
        </a:p>
      </xdr:txBody>
    </xdr:sp>
    <xdr:clientData/>
  </xdr:twoCellAnchor>
  <xdr:twoCellAnchor>
    <xdr:from>
      <xdr:col>29</xdr:col>
      <xdr:colOff>236615</xdr:colOff>
      <xdr:row>21</xdr:row>
      <xdr:rowOff>136364</xdr:rowOff>
    </xdr:from>
    <xdr:to>
      <xdr:col>31</xdr:col>
      <xdr:colOff>252490</xdr:colOff>
      <xdr:row>22</xdr:row>
      <xdr:rowOff>88738</xdr:rowOff>
    </xdr:to>
    <xdr:sp macro="" textlink="">
      <xdr:nvSpPr>
        <xdr:cNvPr id="27" name="Rectangle 66">
          <a:extLst>
            <a:ext uri="{FF2B5EF4-FFF2-40B4-BE49-F238E27FC236}">
              <a16:creationId xmlns:a16="http://schemas.microsoft.com/office/drawing/2014/main" id="{7480DF7E-5748-4697-A004-24B98C3098EE}"/>
            </a:ext>
            <a:ext uri="{147F2762-F138-4A5C-976F-8EAC2B608ADB}">
              <a16:predDERef xmlns:a16="http://schemas.microsoft.com/office/drawing/2014/main" pred="{B302F0DF-36F0-4579-8692-B6BC197F98D9}"/>
            </a:ext>
          </a:extLst>
        </xdr:cNvPr>
        <xdr:cNvSpPr>
          <a:spLocks noChangeArrowheads="1"/>
        </xdr:cNvSpPr>
      </xdr:nvSpPr>
      <xdr:spPr bwMode="auto">
        <a:xfrm>
          <a:off x="9494915" y="7270589"/>
          <a:ext cx="625475" cy="34289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Peça </a:t>
          </a:r>
        </a:p>
      </xdr:txBody>
    </xdr:sp>
    <xdr:clientData/>
  </xdr:twoCellAnchor>
  <xdr:twoCellAnchor>
    <xdr:from>
      <xdr:col>29</xdr:col>
      <xdr:colOff>255666</xdr:colOff>
      <xdr:row>15</xdr:row>
      <xdr:rowOff>257770</xdr:rowOff>
    </xdr:from>
    <xdr:to>
      <xdr:col>31</xdr:col>
      <xdr:colOff>236163</xdr:colOff>
      <xdr:row>16</xdr:row>
      <xdr:rowOff>301766</xdr:rowOff>
    </xdr:to>
    <xdr:grpSp>
      <xdr:nvGrpSpPr>
        <xdr:cNvPr id="28" name="Grupo 3">
          <a:extLst>
            <a:ext uri="{FF2B5EF4-FFF2-40B4-BE49-F238E27FC236}">
              <a16:creationId xmlns:a16="http://schemas.microsoft.com/office/drawing/2014/main" id="{14200B78-A7B0-43B6-99AB-149A31D1C88A}"/>
            </a:ext>
            <a:ext uri="{147F2762-F138-4A5C-976F-8EAC2B608ADB}">
              <a16:predDERef xmlns:a16="http://schemas.microsoft.com/office/drawing/2014/main" pred="{7480DF7E-5748-4697-A004-24B98C3098EE}"/>
            </a:ext>
          </a:extLst>
        </xdr:cNvPr>
        <xdr:cNvGrpSpPr/>
      </xdr:nvGrpSpPr>
      <xdr:grpSpPr>
        <a:xfrm>
          <a:off x="9513966" y="5334595"/>
          <a:ext cx="590097" cy="396421"/>
          <a:chOff x="11239500" y="7077075"/>
          <a:chExt cx="609600" cy="400050"/>
        </a:xfrm>
      </xdr:grpSpPr>
      <xdr:sp macro="" textlink="">
        <xdr:nvSpPr>
          <xdr:cNvPr id="29" name="AutoShape 68">
            <a:extLst>
              <a:ext uri="{FF2B5EF4-FFF2-40B4-BE49-F238E27FC236}">
                <a16:creationId xmlns:a16="http://schemas.microsoft.com/office/drawing/2014/main" id="{E237B176-60AD-764C-205C-9807C2DB8ACE}"/>
              </a:ext>
            </a:extLst>
          </xdr:cNvPr>
          <xdr:cNvSpPr>
            <a:spLocks noChangeArrowheads="1"/>
          </xdr:cNvSpPr>
        </xdr:nvSpPr>
        <xdr:spPr bwMode="auto">
          <a:xfrm>
            <a:off x="11439526" y="7077075"/>
            <a:ext cx="180975" cy="200025"/>
          </a:xfrm>
          <a:prstGeom prst="plus">
            <a:avLst>
              <a:gd name="adj" fmla="val 32000"/>
            </a:avLst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0" name="Text Box 69">
            <a:extLst>
              <a:ext uri="{FF2B5EF4-FFF2-40B4-BE49-F238E27FC236}">
                <a16:creationId xmlns:a16="http://schemas.microsoft.com/office/drawing/2014/main" id="{420076F4-854A-F5EE-7624-0D1E96FCFE4C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239500" y="7305675"/>
            <a:ext cx="6096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Segurança</a:t>
            </a:r>
          </a:p>
        </xdr:txBody>
      </xdr:sp>
    </xdr:grpSp>
    <xdr:clientData/>
  </xdr:twoCellAnchor>
  <xdr:twoCellAnchor>
    <xdr:from>
      <xdr:col>29</xdr:col>
      <xdr:colOff>274264</xdr:colOff>
      <xdr:row>13</xdr:row>
      <xdr:rowOff>288159</xdr:rowOff>
    </xdr:from>
    <xdr:to>
      <xdr:col>31</xdr:col>
      <xdr:colOff>216661</xdr:colOff>
      <xdr:row>15</xdr:row>
      <xdr:rowOff>9363</xdr:rowOff>
    </xdr:to>
    <xdr:grpSp>
      <xdr:nvGrpSpPr>
        <xdr:cNvPr id="31" name="Grupo 2">
          <a:extLst>
            <a:ext uri="{FF2B5EF4-FFF2-40B4-BE49-F238E27FC236}">
              <a16:creationId xmlns:a16="http://schemas.microsoft.com/office/drawing/2014/main" id="{81320937-AA73-4B5B-8BAB-729B77AEB6E3}"/>
            </a:ext>
            <a:ext uri="{147F2762-F138-4A5C-976F-8EAC2B608ADB}">
              <a16:predDERef xmlns:a16="http://schemas.microsoft.com/office/drawing/2014/main" pred="{14200B78-A7B0-43B6-99AB-149A31D1C88A}"/>
            </a:ext>
          </a:extLst>
        </xdr:cNvPr>
        <xdr:cNvGrpSpPr/>
      </xdr:nvGrpSpPr>
      <xdr:grpSpPr>
        <a:xfrm>
          <a:off x="9532564" y="4660134"/>
          <a:ext cx="551997" cy="426054"/>
          <a:chOff x="10391775" y="7086600"/>
          <a:chExt cx="581025" cy="409575"/>
        </a:xfrm>
      </xdr:grpSpPr>
      <xdr:sp macro="" textlink="">
        <xdr:nvSpPr>
          <xdr:cNvPr id="32" name="AutoShape 71">
            <a:extLst>
              <a:ext uri="{FF2B5EF4-FFF2-40B4-BE49-F238E27FC236}">
                <a16:creationId xmlns:a16="http://schemas.microsoft.com/office/drawing/2014/main" id="{A873CC15-1DFB-20CD-74F8-31C017C96509}"/>
              </a:ext>
            </a:extLst>
          </xdr:cNvPr>
          <xdr:cNvSpPr>
            <a:spLocks noChangeArrowheads="1"/>
          </xdr:cNvSpPr>
        </xdr:nvSpPr>
        <xdr:spPr bwMode="auto">
          <a:xfrm>
            <a:off x="10580915" y="7086600"/>
            <a:ext cx="200025" cy="200025"/>
          </a:xfrm>
          <a:prstGeom prst="diamond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3" name="Text Box 72">
            <a:extLst>
              <a:ext uri="{FF2B5EF4-FFF2-40B4-BE49-F238E27FC236}">
                <a16:creationId xmlns:a16="http://schemas.microsoft.com/office/drawing/2014/main" id="{56AA82DA-6605-24AE-FD56-D54743A7CE55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91775" y="7324725"/>
            <a:ext cx="5810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Qualidade</a:t>
            </a:r>
          </a:p>
        </xdr:txBody>
      </xdr:sp>
    </xdr:grpSp>
    <xdr:clientData/>
  </xdr:twoCellAnchor>
  <xdr:twoCellAnchor>
    <xdr:from>
      <xdr:col>30</xdr:col>
      <xdr:colOff>1213</xdr:colOff>
      <xdr:row>17</xdr:row>
      <xdr:rowOff>196991</xdr:rowOff>
    </xdr:from>
    <xdr:to>
      <xdr:col>31</xdr:col>
      <xdr:colOff>159963</xdr:colOff>
      <xdr:row>18</xdr:row>
      <xdr:rowOff>269563</xdr:rowOff>
    </xdr:to>
    <xdr:grpSp>
      <xdr:nvGrpSpPr>
        <xdr:cNvPr id="34" name="Grupo 4">
          <a:extLst>
            <a:ext uri="{FF2B5EF4-FFF2-40B4-BE49-F238E27FC236}">
              <a16:creationId xmlns:a16="http://schemas.microsoft.com/office/drawing/2014/main" id="{3F8022AF-B635-4063-B56F-8A7921BBEBC7}"/>
            </a:ext>
            <a:ext uri="{147F2762-F138-4A5C-976F-8EAC2B608ADB}">
              <a16:predDERef xmlns:a16="http://schemas.microsoft.com/office/drawing/2014/main" pred="{81320937-AA73-4B5B-8BAB-729B77AEB6E3}"/>
            </a:ext>
          </a:extLst>
        </xdr:cNvPr>
        <xdr:cNvGrpSpPr/>
      </xdr:nvGrpSpPr>
      <xdr:grpSpPr>
        <a:xfrm>
          <a:off x="9564313" y="5978666"/>
          <a:ext cx="463550" cy="482147"/>
          <a:chOff x="12153900" y="7086600"/>
          <a:chExt cx="466725" cy="409575"/>
        </a:xfrm>
      </xdr:grpSpPr>
      <xdr:sp macro="" textlink="">
        <xdr:nvSpPr>
          <xdr:cNvPr id="35" name="Oval 74" descr="Diagonal para cima clara">
            <a:extLst>
              <a:ext uri="{FF2B5EF4-FFF2-40B4-BE49-F238E27FC236}">
                <a16:creationId xmlns:a16="http://schemas.microsoft.com/office/drawing/2014/main" id="{006B63C8-E498-7330-AA9E-6B22F96DD74E}"/>
              </a:ext>
            </a:extLst>
          </xdr:cNvPr>
          <xdr:cNvSpPr>
            <a:spLocks noChangeArrowheads="1"/>
          </xdr:cNvSpPr>
        </xdr:nvSpPr>
        <xdr:spPr bwMode="auto">
          <a:xfrm>
            <a:off x="12281808" y="7086600"/>
            <a:ext cx="200025" cy="200025"/>
          </a:xfrm>
          <a:prstGeom prst="ellipse">
            <a:avLst/>
          </a:prstGeom>
          <a:pattFill prst="ltUpDiag">
            <a:fgClr>
              <a:srgbClr val="000000"/>
            </a:fgClr>
            <a:bgClr>
              <a:srgbClr val="FFFFFF"/>
            </a:bgClr>
          </a:patt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" name="Text Box 75">
            <a:extLst>
              <a:ext uri="{FF2B5EF4-FFF2-40B4-BE49-F238E27FC236}">
                <a16:creationId xmlns:a16="http://schemas.microsoft.com/office/drawing/2014/main" id="{E884E52F-EB20-8507-84F4-A2FC8E5EF567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153900" y="7324725"/>
            <a:ext cx="4667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Estoque</a:t>
            </a:r>
          </a:p>
        </xdr:txBody>
      </xdr:sp>
    </xdr:grpSp>
    <xdr:clientData/>
  </xdr:twoCellAnchor>
  <xdr:twoCellAnchor>
    <xdr:from>
      <xdr:col>29</xdr:col>
      <xdr:colOff>98274</xdr:colOff>
      <xdr:row>6</xdr:row>
      <xdr:rowOff>46567</xdr:rowOff>
    </xdr:from>
    <xdr:to>
      <xdr:col>32</xdr:col>
      <xdr:colOff>206678</xdr:colOff>
      <xdr:row>7</xdr:row>
      <xdr:rowOff>121409</xdr:rowOff>
    </xdr:to>
    <xdr:grpSp>
      <xdr:nvGrpSpPr>
        <xdr:cNvPr id="37" name="Grupo 5">
          <a:extLst>
            <a:ext uri="{FF2B5EF4-FFF2-40B4-BE49-F238E27FC236}">
              <a16:creationId xmlns:a16="http://schemas.microsoft.com/office/drawing/2014/main" id="{A3980851-8163-42B8-B587-12265EC5B19F}"/>
            </a:ext>
            <a:ext uri="{147F2762-F138-4A5C-976F-8EAC2B608ADB}">
              <a16:predDERef xmlns:a16="http://schemas.microsoft.com/office/drawing/2014/main" pred="{3F8022AF-B635-4063-B56F-8A7921BBEBC7}"/>
            </a:ext>
          </a:extLst>
        </xdr:cNvPr>
        <xdr:cNvGrpSpPr/>
      </xdr:nvGrpSpPr>
      <xdr:grpSpPr>
        <a:xfrm>
          <a:off x="9356574" y="1894417"/>
          <a:ext cx="1022804" cy="427267"/>
          <a:chOff x="9505950" y="6630927"/>
          <a:chExt cx="1038225" cy="246123"/>
        </a:xfrm>
      </xdr:grpSpPr>
      <xdr:sp macro="" textlink="">
        <xdr:nvSpPr>
          <xdr:cNvPr id="38" name="Text Box 77">
            <a:extLst>
              <a:ext uri="{FF2B5EF4-FFF2-40B4-BE49-F238E27FC236}">
                <a16:creationId xmlns:a16="http://schemas.microsoft.com/office/drawing/2014/main" id="{2DE4509C-8FCA-11F8-17A7-12DE5A846B6A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05950" y="6705600"/>
            <a:ext cx="1038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Fluxo do Processo</a:t>
            </a:r>
          </a:p>
        </xdr:txBody>
      </xdr:sp>
      <xdr:sp macro="" textlink="">
        <xdr:nvSpPr>
          <xdr:cNvPr id="39" name="Line 78">
            <a:extLst>
              <a:ext uri="{FF2B5EF4-FFF2-40B4-BE49-F238E27FC236}">
                <a16:creationId xmlns:a16="http://schemas.microsoft.com/office/drawing/2014/main" id="{F1B45968-793D-5E7E-092E-12DF09B85D04}"/>
              </a:ext>
            </a:extLst>
          </xdr:cNvPr>
          <xdr:cNvSpPr>
            <a:spLocks noChangeShapeType="1"/>
          </xdr:cNvSpPr>
        </xdr:nvSpPr>
        <xdr:spPr bwMode="auto">
          <a:xfrm flipH="1">
            <a:off x="9733303" y="6630927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254656</xdr:colOff>
      <xdr:row>8</xdr:row>
      <xdr:rowOff>126624</xdr:rowOff>
    </xdr:from>
    <xdr:to>
      <xdr:col>31</xdr:col>
      <xdr:colOff>197889</xdr:colOff>
      <xdr:row>9</xdr:row>
      <xdr:rowOff>200633</xdr:rowOff>
    </xdr:to>
    <xdr:grpSp>
      <xdr:nvGrpSpPr>
        <xdr:cNvPr id="40" name="Grupo 6">
          <a:extLst>
            <a:ext uri="{FF2B5EF4-FFF2-40B4-BE49-F238E27FC236}">
              <a16:creationId xmlns:a16="http://schemas.microsoft.com/office/drawing/2014/main" id="{9AD47551-BAC1-4162-8171-B6B5EC8D653B}"/>
            </a:ext>
            <a:ext uri="{147F2762-F138-4A5C-976F-8EAC2B608ADB}">
              <a16:predDERef xmlns:a16="http://schemas.microsoft.com/office/drawing/2014/main" pred="{A3980851-8163-42B8-B587-12265EC5B19F}"/>
            </a:ext>
          </a:extLst>
        </xdr:cNvPr>
        <xdr:cNvGrpSpPr/>
      </xdr:nvGrpSpPr>
      <xdr:grpSpPr>
        <a:xfrm>
          <a:off x="9512956" y="2736474"/>
          <a:ext cx="552833" cy="426434"/>
          <a:chOff x="10992532" y="6636576"/>
          <a:chExt cx="523875" cy="240474"/>
        </a:xfrm>
      </xdr:grpSpPr>
      <xdr:sp macro="" textlink="">
        <xdr:nvSpPr>
          <xdr:cNvPr id="41" name="Text Box 80">
            <a:extLst>
              <a:ext uri="{FF2B5EF4-FFF2-40B4-BE49-F238E27FC236}">
                <a16:creationId xmlns:a16="http://schemas.microsoft.com/office/drawing/2014/main" id="{DE2C4324-62FB-1DF9-F0E9-7B2F588138BD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020425" y="6705600"/>
            <a:ext cx="4953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Retorno </a:t>
            </a:r>
          </a:p>
        </xdr:txBody>
      </xdr:sp>
      <xdr:sp macro="" textlink="">
        <xdr:nvSpPr>
          <xdr:cNvPr id="42" name="Line 81">
            <a:extLst>
              <a:ext uri="{FF2B5EF4-FFF2-40B4-BE49-F238E27FC236}">
                <a16:creationId xmlns:a16="http://schemas.microsoft.com/office/drawing/2014/main" id="{988564F1-780C-BEF3-C4FF-65A6207CC898}"/>
              </a:ext>
            </a:extLst>
          </xdr:cNvPr>
          <xdr:cNvSpPr>
            <a:spLocks noChangeShapeType="1"/>
          </xdr:cNvSpPr>
        </xdr:nvSpPr>
        <xdr:spPr bwMode="auto">
          <a:xfrm flipH="1">
            <a:off x="10992532" y="6636576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46567</xdr:colOff>
      <xdr:row>10</xdr:row>
      <xdr:rowOff>86018</xdr:rowOff>
    </xdr:from>
    <xdr:to>
      <xdr:col>32</xdr:col>
      <xdr:colOff>107799</xdr:colOff>
      <xdr:row>11</xdr:row>
      <xdr:rowOff>28415</xdr:rowOff>
    </xdr:to>
    <xdr:grpSp>
      <xdr:nvGrpSpPr>
        <xdr:cNvPr id="43" name="Group 82">
          <a:extLst>
            <a:ext uri="{FF2B5EF4-FFF2-40B4-BE49-F238E27FC236}">
              <a16:creationId xmlns:a16="http://schemas.microsoft.com/office/drawing/2014/main" id="{1697D0B4-33EB-4CB8-B1E1-D6AC17374EA6}"/>
            </a:ext>
            <a:ext uri="{147F2762-F138-4A5C-976F-8EAC2B608ADB}">
              <a16:predDERef xmlns:a16="http://schemas.microsoft.com/office/drawing/2014/main" pred="{9AD47551-BAC1-4162-8171-B6B5EC8D653B}"/>
            </a:ext>
          </a:extLst>
        </xdr:cNvPr>
        <xdr:cNvGrpSpPr>
          <a:grpSpLocks/>
        </xdr:cNvGrpSpPr>
      </xdr:nvGrpSpPr>
      <xdr:grpSpPr bwMode="auto">
        <a:xfrm>
          <a:off x="9304867" y="3400718"/>
          <a:ext cx="975632" cy="294822"/>
          <a:chOff x="1524" y="755"/>
          <a:chExt cx="103" cy="30"/>
        </a:xfrm>
      </xdr:grpSpPr>
      <xdr:sp macro="" textlink="">
        <xdr:nvSpPr>
          <xdr:cNvPr id="44" name="Line 83">
            <a:extLst>
              <a:ext uri="{FF2B5EF4-FFF2-40B4-BE49-F238E27FC236}">
                <a16:creationId xmlns:a16="http://schemas.microsoft.com/office/drawing/2014/main" id="{947628A5-2BA9-43C4-C3C2-690BBFED3287}"/>
              </a:ext>
            </a:extLst>
          </xdr:cNvPr>
          <xdr:cNvSpPr>
            <a:spLocks noChangeShapeType="1"/>
          </xdr:cNvSpPr>
        </xdr:nvSpPr>
        <xdr:spPr bwMode="auto">
          <a:xfrm flipH="1">
            <a:off x="1547" y="755"/>
            <a:ext cx="5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DotDot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Text Box 84">
            <a:extLst>
              <a:ext uri="{FF2B5EF4-FFF2-40B4-BE49-F238E27FC236}">
                <a16:creationId xmlns:a16="http://schemas.microsoft.com/office/drawing/2014/main" id="{41C6009C-B7EA-7AAA-36ED-22B8E7D6B929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24" y="767"/>
            <a:ext cx="103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0p. Frequenciada</a:t>
            </a:r>
          </a:p>
        </xdr:txBody>
      </xdr:sp>
    </xdr:grpSp>
    <xdr:clientData/>
  </xdr:twoCellAnchor>
  <xdr:twoCellAnchor>
    <xdr:from>
      <xdr:col>29</xdr:col>
      <xdr:colOff>216211</xdr:colOff>
      <xdr:row>11</xdr:row>
      <xdr:rowOff>314920</xdr:rowOff>
    </xdr:from>
    <xdr:to>
      <xdr:col>31</xdr:col>
      <xdr:colOff>260208</xdr:colOff>
      <xdr:row>13</xdr:row>
      <xdr:rowOff>86924</xdr:rowOff>
    </xdr:to>
    <xdr:grpSp>
      <xdr:nvGrpSpPr>
        <xdr:cNvPr id="46" name="Grupo 1">
          <a:extLst>
            <a:ext uri="{FF2B5EF4-FFF2-40B4-BE49-F238E27FC236}">
              <a16:creationId xmlns:a16="http://schemas.microsoft.com/office/drawing/2014/main" id="{F602D16E-5B3D-413B-9015-7B7BF8C8563C}"/>
            </a:ext>
            <a:ext uri="{147F2762-F138-4A5C-976F-8EAC2B608ADB}">
              <a16:predDERef xmlns:a16="http://schemas.microsoft.com/office/drawing/2014/main" pred="{1697D0B4-33EB-4CB8-B1E1-D6AC17374EA6}"/>
            </a:ext>
          </a:extLst>
        </xdr:cNvPr>
        <xdr:cNvGrpSpPr/>
      </xdr:nvGrpSpPr>
      <xdr:grpSpPr>
        <a:xfrm>
          <a:off x="9474511" y="3982045"/>
          <a:ext cx="653597" cy="476854"/>
          <a:chOff x="9477375" y="7048500"/>
          <a:chExt cx="657225" cy="447675"/>
        </a:xfrm>
      </xdr:grpSpPr>
      <xdr:sp macro="" textlink="">
        <xdr:nvSpPr>
          <xdr:cNvPr id="47" name="Oval 86">
            <a:extLst>
              <a:ext uri="{FF2B5EF4-FFF2-40B4-BE49-F238E27FC236}">
                <a16:creationId xmlns:a16="http://schemas.microsoft.com/office/drawing/2014/main" id="{17114753-BAD1-1C35-2AA8-5048C3F8FE45}"/>
              </a:ext>
            </a:extLst>
          </xdr:cNvPr>
          <xdr:cNvSpPr>
            <a:spLocks noChangeArrowheads="1"/>
          </xdr:cNvSpPr>
        </xdr:nvSpPr>
        <xdr:spPr bwMode="auto">
          <a:xfrm>
            <a:off x="9682844" y="7048500"/>
            <a:ext cx="247650" cy="24765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pt-BR" sz="1000" b="0" i="0" u="none" strike="noStrike" baseline="0">
                <a:solidFill>
                  <a:srgbClr val="000000"/>
                </a:solidFill>
                <a:latin typeface="CorpoS"/>
              </a:rPr>
              <a:t>i</a:t>
            </a:r>
          </a:p>
        </xdr:txBody>
      </xdr:sp>
      <xdr:sp macro="" textlink="">
        <xdr:nvSpPr>
          <xdr:cNvPr id="48" name="Text Box 87">
            <a:extLst>
              <a:ext uri="{FF2B5EF4-FFF2-40B4-BE49-F238E27FC236}">
                <a16:creationId xmlns:a16="http://schemas.microsoft.com/office/drawing/2014/main" id="{3389F01F-ED08-F929-74B5-7F61F41DBEE5}"/>
              </a:ext>
            </a:extLst>
          </xdr:cNvPr>
          <xdr:cNvSpPr txBox="1">
            <a:spLocks noChangeArrowheads="1"/>
          </xdr:cNvSpPr>
        </xdr:nvSpPr>
        <xdr:spPr bwMode="auto">
          <a:xfrm>
            <a:off x="9477375" y="7324725"/>
            <a:ext cx="657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Informação</a:t>
            </a:r>
          </a:p>
        </xdr:txBody>
      </xdr:sp>
    </xdr:grpSp>
    <xdr:clientData/>
  </xdr:twoCellAnchor>
  <xdr:twoCellAnchor>
    <xdr:from>
      <xdr:col>33</xdr:col>
      <xdr:colOff>81616</xdr:colOff>
      <xdr:row>19</xdr:row>
      <xdr:rowOff>180476</xdr:rowOff>
    </xdr:from>
    <xdr:to>
      <xdr:col>34</xdr:col>
      <xdr:colOff>155198</xdr:colOff>
      <xdr:row>21</xdr:row>
      <xdr:rowOff>12092</xdr:rowOff>
    </xdr:to>
    <xdr:pic>
      <xdr:nvPicPr>
        <xdr:cNvPr id="49" name="Imagem 48">
          <a:extLst>
            <a:ext uri="{FF2B5EF4-FFF2-40B4-BE49-F238E27FC236}">
              <a16:creationId xmlns:a16="http://schemas.microsoft.com/office/drawing/2014/main" id="{1390D133-2CAE-4313-B78D-4BA77175A19D}"/>
            </a:ext>
            <a:ext uri="{147F2762-F138-4A5C-976F-8EAC2B608ADB}">
              <a16:predDERef xmlns:a16="http://schemas.microsoft.com/office/drawing/2014/main" pred="{F602D16E-5B3D-413B-9015-7B7BF8C856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6825947">
          <a:off x="10518174" y="6726993"/>
          <a:ext cx="460266" cy="378382"/>
        </a:xfrm>
        <a:prstGeom prst="rect">
          <a:avLst/>
        </a:prstGeom>
      </xdr:spPr>
    </xdr:pic>
    <xdr:clientData/>
  </xdr:twoCellAnchor>
  <xdr:twoCellAnchor>
    <xdr:from>
      <xdr:col>32</xdr:col>
      <xdr:colOff>306548</xdr:colOff>
      <xdr:row>6</xdr:row>
      <xdr:rowOff>293158</xdr:rowOff>
    </xdr:from>
    <xdr:to>
      <xdr:col>44</xdr:col>
      <xdr:colOff>87272</xdr:colOff>
      <xdr:row>24</xdr:row>
      <xdr:rowOff>292337</xdr:rowOff>
    </xdr:to>
    <xdr:sp macro="" textlink="">
      <xdr:nvSpPr>
        <xdr:cNvPr id="50" name="Retângulo 49">
          <a:extLst>
            <a:ext uri="{FF2B5EF4-FFF2-40B4-BE49-F238E27FC236}">
              <a16:creationId xmlns:a16="http://schemas.microsoft.com/office/drawing/2014/main" id="{06C597C9-7E47-4A50-98CF-76E4DC010453}"/>
            </a:ext>
            <a:ext uri="{147F2762-F138-4A5C-976F-8EAC2B608ADB}">
              <a16:predDERef xmlns:a16="http://schemas.microsoft.com/office/drawing/2014/main" pred="{1390D133-2CAE-4313-B78D-4BA77175A19D}"/>
            </a:ext>
          </a:extLst>
        </xdr:cNvPr>
        <xdr:cNvSpPr/>
      </xdr:nvSpPr>
      <xdr:spPr>
        <a:xfrm rot="10800000">
          <a:off x="10479248" y="2141008"/>
          <a:ext cx="3438324" cy="630472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124422</xdr:colOff>
      <xdr:row>6</xdr:row>
      <xdr:rowOff>285750</xdr:rowOff>
    </xdr:from>
    <xdr:to>
      <xdr:col>38</xdr:col>
      <xdr:colOff>170141</xdr:colOff>
      <xdr:row>24</xdr:row>
      <xdr:rowOff>257174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id="{E7CD8192-0E73-4AC3-B088-746EECB5C520}"/>
            </a:ext>
            <a:ext uri="{147F2762-F138-4A5C-976F-8EAC2B608ADB}">
              <a16:predDERef xmlns:a16="http://schemas.microsoft.com/office/drawing/2014/main" pred="{06C597C9-7E47-4A50-98CF-76E4DC010453}"/>
            </a:ext>
          </a:extLst>
        </xdr:cNvPr>
        <xdr:cNvSpPr/>
      </xdr:nvSpPr>
      <xdr:spPr>
        <a:xfrm rot="16200000">
          <a:off x="9010295" y="5249227"/>
          <a:ext cx="6276974" cy="457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72000" tIns="72000" rIns="72000" bIns="72000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 sz="2000">
            <a:latin typeface="Daimler CS" pitchFamily="2" charset="0"/>
          </a:endParaRPr>
        </a:p>
      </xdr:txBody>
    </xdr:sp>
    <xdr:clientData/>
  </xdr:twoCellAnchor>
  <xdr:twoCellAnchor>
    <xdr:from>
      <xdr:col>36</xdr:col>
      <xdr:colOff>276590</xdr:colOff>
      <xdr:row>11</xdr:row>
      <xdr:rowOff>48660</xdr:rowOff>
    </xdr:from>
    <xdr:to>
      <xdr:col>40</xdr:col>
      <xdr:colOff>9890</xdr:colOff>
      <xdr:row>20</xdr:row>
      <xdr:rowOff>142233</xdr:rowOff>
    </xdr:to>
    <xdr:grpSp>
      <xdr:nvGrpSpPr>
        <xdr:cNvPr id="52" name="Agrupar 51">
          <a:extLst>
            <a:ext uri="{FF2B5EF4-FFF2-40B4-BE49-F238E27FC236}">
              <a16:creationId xmlns:a16="http://schemas.microsoft.com/office/drawing/2014/main" id="{59FF9ED1-51AC-4937-B442-53852E5B9263}"/>
            </a:ext>
            <a:ext uri="{147F2762-F138-4A5C-976F-8EAC2B608ADB}">
              <a16:predDERef xmlns:a16="http://schemas.microsoft.com/office/drawing/2014/main" pred="{E7CD8192-0E73-4AC3-B088-746EECB5C520}"/>
            </a:ext>
          </a:extLst>
        </xdr:cNvPr>
        <xdr:cNvGrpSpPr/>
      </xdr:nvGrpSpPr>
      <xdr:grpSpPr>
        <a:xfrm rot="16200000">
          <a:off x="10521566" y="4862709"/>
          <a:ext cx="3246348" cy="952500"/>
          <a:chOff x="16152958" y="3433959"/>
          <a:chExt cx="3135223" cy="996950"/>
        </a:xfrm>
        <a:noFill/>
      </xdr:grpSpPr>
      <xdr:sp macro="" textlink="">
        <xdr:nvSpPr>
          <xdr:cNvPr id="53" name="Retângulo 52">
            <a:extLst>
              <a:ext uri="{FF2B5EF4-FFF2-40B4-BE49-F238E27FC236}">
                <a16:creationId xmlns:a16="http://schemas.microsoft.com/office/drawing/2014/main" id="{93466318-1A21-81D4-43B0-38A968D74C22}"/>
              </a:ext>
            </a:extLst>
          </xdr:cNvPr>
          <xdr:cNvSpPr/>
        </xdr:nvSpPr>
        <xdr:spPr>
          <a:xfrm>
            <a:off x="16152958" y="3492575"/>
            <a:ext cx="3135223" cy="882973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  <xdr:sp macro="" textlink="">
        <xdr:nvSpPr>
          <xdr:cNvPr id="54" name="Retângulo 53">
            <a:extLst>
              <a:ext uri="{FF2B5EF4-FFF2-40B4-BE49-F238E27FC236}">
                <a16:creationId xmlns:a16="http://schemas.microsoft.com/office/drawing/2014/main" id="{A87BE529-9564-E767-F75B-AA21F2249774}"/>
              </a:ext>
            </a:extLst>
          </xdr:cNvPr>
          <xdr:cNvSpPr/>
        </xdr:nvSpPr>
        <xdr:spPr>
          <a:xfrm>
            <a:off x="16645328" y="3433959"/>
            <a:ext cx="245696" cy="996950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  <xdr:sp macro="" textlink="">
        <xdr:nvSpPr>
          <xdr:cNvPr id="55" name="Retângulo 54">
            <a:extLst>
              <a:ext uri="{FF2B5EF4-FFF2-40B4-BE49-F238E27FC236}">
                <a16:creationId xmlns:a16="http://schemas.microsoft.com/office/drawing/2014/main" id="{9786C0D5-F0FC-4572-08B2-7565F1A72FFE}"/>
              </a:ext>
            </a:extLst>
          </xdr:cNvPr>
          <xdr:cNvSpPr/>
        </xdr:nvSpPr>
        <xdr:spPr>
          <a:xfrm>
            <a:off x="18482676" y="3433959"/>
            <a:ext cx="255221" cy="996950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</xdr:grpSp>
    <xdr:clientData/>
  </xdr:twoCellAnchor>
  <xdr:twoCellAnchor>
    <xdr:from>
      <xdr:col>33</xdr:col>
      <xdr:colOff>84791</xdr:colOff>
      <xdr:row>16</xdr:row>
      <xdr:rowOff>130735</xdr:rowOff>
    </xdr:from>
    <xdr:to>
      <xdr:col>34</xdr:col>
      <xdr:colOff>155198</xdr:colOff>
      <xdr:row>17</xdr:row>
      <xdr:rowOff>294668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E03465DE-1D58-4B19-AF1E-1ACB543589A0}"/>
            </a:ext>
            <a:ext uri="{147F2762-F138-4A5C-976F-8EAC2B608ADB}">
              <a16:predDERef xmlns:a16="http://schemas.microsoft.com/office/drawing/2014/main" pred="{59FF9ED1-51AC-4937-B442-53852E5B926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6825947">
          <a:off x="10491716" y="5630560"/>
          <a:ext cx="516358" cy="375207"/>
        </a:xfrm>
        <a:prstGeom prst="rect">
          <a:avLst/>
        </a:prstGeom>
      </xdr:spPr>
    </xdr:pic>
    <xdr:clientData/>
  </xdr:twoCellAnchor>
  <xdr:twoCellAnchor>
    <xdr:from>
      <xdr:col>41</xdr:col>
      <xdr:colOff>87966</xdr:colOff>
      <xdr:row>19</xdr:row>
      <xdr:rowOff>141318</xdr:rowOff>
    </xdr:from>
    <xdr:to>
      <xdr:col>42</xdr:col>
      <xdr:colOff>152023</xdr:colOff>
      <xdr:row>20</xdr:row>
      <xdr:rowOff>311601</xdr:rowOff>
    </xdr:to>
    <xdr:pic>
      <xdr:nvPicPr>
        <xdr:cNvPr id="57" name="Imagem 56">
          <a:extLst>
            <a:ext uri="{FF2B5EF4-FFF2-40B4-BE49-F238E27FC236}">
              <a16:creationId xmlns:a16="http://schemas.microsoft.com/office/drawing/2014/main" id="{39358105-F479-43C6-9666-DE0913A18EC1}"/>
            </a:ext>
            <a:ext uri="{147F2762-F138-4A5C-976F-8EAC2B608ADB}">
              <a16:predDERef xmlns:a16="http://schemas.microsoft.com/office/drawing/2014/main" pred="{E03465DE-1D58-4B19-AF1E-1ACB543589A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18742973">
          <a:off x="12945991" y="6704768"/>
          <a:ext cx="484608" cy="368857"/>
        </a:xfrm>
        <a:prstGeom prst="rect">
          <a:avLst/>
        </a:prstGeom>
      </xdr:spPr>
    </xdr:pic>
    <xdr:clientData/>
  </xdr:twoCellAnchor>
  <xdr:twoCellAnchor>
    <xdr:from>
      <xdr:col>41</xdr:col>
      <xdr:colOff>84791</xdr:colOff>
      <xdr:row>16</xdr:row>
      <xdr:rowOff>85227</xdr:rowOff>
    </xdr:from>
    <xdr:to>
      <xdr:col>42</xdr:col>
      <xdr:colOff>152023</xdr:colOff>
      <xdr:row>17</xdr:row>
      <xdr:rowOff>255510</xdr:rowOff>
    </xdr:to>
    <xdr:pic>
      <xdr:nvPicPr>
        <xdr:cNvPr id="58" name="Imagem 57">
          <a:extLst>
            <a:ext uri="{FF2B5EF4-FFF2-40B4-BE49-F238E27FC236}">
              <a16:creationId xmlns:a16="http://schemas.microsoft.com/office/drawing/2014/main" id="{318125EC-6EC1-4E6A-A42F-3BD936FCDB60}"/>
            </a:ext>
            <a:ext uri="{147F2762-F138-4A5C-976F-8EAC2B608ADB}">
              <a16:predDERef xmlns:a16="http://schemas.microsoft.com/office/drawing/2014/main" pred="{39358105-F479-43C6-9666-DE0913A18EC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18742973">
          <a:off x="12925353" y="5589815"/>
          <a:ext cx="522708" cy="372032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97D6BC63-34EF-4151-B63F-CEABC4060FD5}"/>
            </a:ext>
          </a:extLst>
        </xdr:cNvPr>
        <xdr:cNvSpPr txBox="1">
          <a:spLocks noChangeArrowheads="1"/>
        </xdr:cNvSpPr>
      </xdr:nvSpPr>
      <xdr:spPr bwMode="auto">
        <a:xfrm>
          <a:off x="14135100" y="1081087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56AC4F1E-07F7-4014-AE2C-11AF2A7967D7}"/>
            </a:ext>
            <a:ext uri="{147F2762-F138-4A5C-976F-8EAC2B608ADB}">
              <a16:predDERef xmlns:a16="http://schemas.microsoft.com/office/drawing/2014/main" pred="{97D6BC63-34EF-4151-B63F-CEABC4060FD5}"/>
            </a:ext>
          </a:extLst>
        </xdr:cNvPr>
        <xdr:cNvSpPr txBox="1">
          <a:spLocks noChangeArrowheads="1"/>
        </xdr:cNvSpPr>
      </xdr:nvSpPr>
      <xdr:spPr bwMode="auto">
        <a:xfrm>
          <a:off x="14135100" y="107632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1D7583C1-029B-49F8-B7C7-4D24BD6C7FE2}"/>
            </a:ext>
            <a:ext uri="{147F2762-F138-4A5C-976F-8EAC2B608ADB}">
              <a16:predDERef xmlns:a16="http://schemas.microsoft.com/office/drawing/2014/main" pred="{56AC4F1E-07F7-4014-AE2C-11AF2A7967D7}"/>
            </a:ext>
          </a:extLst>
        </xdr:cNvPr>
        <xdr:cNvSpPr txBox="1">
          <a:spLocks noChangeArrowheads="1"/>
        </xdr:cNvSpPr>
      </xdr:nvSpPr>
      <xdr:spPr bwMode="auto">
        <a:xfrm>
          <a:off x="14135100" y="107632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5DCDE446-604D-42C1-94FE-136FD21025DE}"/>
            </a:ext>
            <a:ext uri="{147F2762-F138-4A5C-976F-8EAC2B608ADB}">
              <a16:predDERef xmlns:a16="http://schemas.microsoft.com/office/drawing/2014/main" pred="{1D7583C1-029B-49F8-B7C7-4D24BD6C7FE2}"/>
            </a:ext>
          </a:extLst>
        </xdr:cNvPr>
        <xdr:cNvSpPr txBox="1">
          <a:spLocks noChangeArrowheads="1"/>
        </xdr:cNvSpPr>
      </xdr:nvSpPr>
      <xdr:spPr bwMode="auto">
        <a:xfrm>
          <a:off x="14135100" y="1081087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6C7F9239-3CB1-4222-91C6-63E823925206}"/>
            </a:ext>
            <a:ext uri="{147F2762-F138-4A5C-976F-8EAC2B608ADB}">
              <a16:predDERef xmlns:a16="http://schemas.microsoft.com/office/drawing/2014/main" pred="{5DCDE446-604D-42C1-94FE-136FD21025DE}"/>
            </a:ext>
          </a:extLst>
        </xdr:cNvPr>
        <xdr:cNvSpPr txBox="1">
          <a:spLocks noChangeArrowheads="1"/>
        </xdr:cNvSpPr>
      </xdr:nvSpPr>
      <xdr:spPr bwMode="auto">
        <a:xfrm>
          <a:off x="14135100" y="107632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883F9EBE-7B97-4740-9003-E631AA2C026A}"/>
            </a:ext>
            <a:ext uri="{147F2762-F138-4A5C-976F-8EAC2B608ADB}">
              <a16:predDERef xmlns:a16="http://schemas.microsoft.com/office/drawing/2014/main" pred="{6C7F9239-3CB1-4222-91C6-63E823925206}"/>
            </a:ext>
          </a:extLst>
        </xdr:cNvPr>
        <xdr:cNvSpPr txBox="1">
          <a:spLocks noChangeArrowheads="1"/>
        </xdr:cNvSpPr>
      </xdr:nvSpPr>
      <xdr:spPr bwMode="auto">
        <a:xfrm>
          <a:off x="14135100" y="107632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5F96E039-8F13-4596-AA23-A0D931CB71C5}"/>
            </a:ext>
            <a:ext uri="{147F2762-F138-4A5C-976F-8EAC2B608ADB}">
              <a16:predDERef xmlns:a16="http://schemas.microsoft.com/office/drawing/2014/main" pred="{883F9EBE-7B97-4740-9003-E631AA2C026A}"/>
            </a:ext>
          </a:extLst>
        </xdr:cNvPr>
        <xdr:cNvSpPr txBox="1">
          <a:spLocks noChangeArrowheads="1"/>
        </xdr:cNvSpPr>
      </xdr:nvSpPr>
      <xdr:spPr bwMode="auto">
        <a:xfrm>
          <a:off x="6581775" y="1113472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1DDD9BDF-ECA4-4B42-90CD-42B2483D2E4E}"/>
            </a:ext>
            <a:ext uri="{147F2762-F138-4A5C-976F-8EAC2B608ADB}">
              <a16:predDERef xmlns:a16="http://schemas.microsoft.com/office/drawing/2014/main" pred="{5F96E039-8F13-4596-AA23-A0D931CB71C5}"/>
            </a:ext>
          </a:extLst>
        </xdr:cNvPr>
        <xdr:cNvSpPr txBox="1">
          <a:spLocks noChangeArrowheads="1"/>
        </xdr:cNvSpPr>
      </xdr:nvSpPr>
      <xdr:spPr bwMode="auto">
        <a:xfrm>
          <a:off x="6581775" y="1113472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0" name="Text Box 16">
          <a:extLst>
            <a:ext uri="{FF2B5EF4-FFF2-40B4-BE49-F238E27FC236}">
              <a16:creationId xmlns:a16="http://schemas.microsoft.com/office/drawing/2014/main" id="{A8E924EE-69B7-42A1-BE4D-769372BDECF6}"/>
            </a:ext>
            <a:ext uri="{147F2762-F138-4A5C-976F-8EAC2B608ADB}">
              <a16:predDERef xmlns:a16="http://schemas.microsoft.com/office/drawing/2014/main" pred="{1DDD9BDF-ECA4-4B42-90CD-42B2483D2E4E}"/>
            </a:ext>
          </a:extLst>
        </xdr:cNvPr>
        <xdr:cNvSpPr txBox="1">
          <a:spLocks noChangeArrowheads="1"/>
        </xdr:cNvSpPr>
      </xdr:nvSpPr>
      <xdr:spPr bwMode="auto">
        <a:xfrm>
          <a:off x="6581775" y="1113472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1" name="Text Box 17">
          <a:extLst>
            <a:ext uri="{FF2B5EF4-FFF2-40B4-BE49-F238E27FC236}">
              <a16:creationId xmlns:a16="http://schemas.microsoft.com/office/drawing/2014/main" id="{B55C4E34-464F-4AD5-A674-4B0E7FF1D8DB}"/>
            </a:ext>
            <a:ext uri="{147F2762-F138-4A5C-976F-8EAC2B608ADB}">
              <a16:predDERef xmlns:a16="http://schemas.microsoft.com/office/drawing/2014/main" pred="{A8E924EE-69B7-42A1-BE4D-769372BDECF6}"/>
            </a:ext>
          </a:extLst>
        </xdr:cNvPr>
        <xdr:cNvSpPr txBox="1">
          <a:spLocks noChangeArrowheads="1"/>
        </xdr:cNvSpPr>
      </xdr:nvSpPr>
      <xdr:spPr bwMode="auto">
        <a:xfrm>
          <a:off x="6581775" y="1113472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40</xdr:col>
      <xdr:colOff>28575</xdr:colOff>
      <xdr:row>0</xdr:row>
      <xdr:rowOff>47625</xdr:rowOff>
    </xdr:from>
    <xdr:to>
      <xdr:col>43</xdr:col>
      <xdr:colOff>295275</xdr:colOff>
      <xdr:row>0</xdr:row>
      <xdr:rowOff>409575</xdr:rowOff>
    </xdr:to>
    <xdr:pic>
      <xdr:nvPicPr>
        <xdr:cNvPr id="12" name="Picture 26" descr="Logo_TOS_ohne Text mit Headline">
          <a:extLst>
            <a:ext uri="{FF2B5EF4-FFF2-40B4-BE49-F238E27FC236}">
              <a16:creationId xmlns:a16="http://schemas.microsoft.com/office/drawing/2014/main" id="{34EF21E2-6656-41EB-AECA-3D41D1767748}"/>
            </a:ext>
            <a:ext uri="{147F2762-F138-4A5C-976F-8EAC2B608ADB}">
              <a16:predDERef xmlns:a16="http://schemas.microsoft.com/office/drawing/2014/main" pred="{B55C4E34-464F-4AD5-A674-4B0E7FF1D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9675" y="47625"/>
          <a:ext cx="11811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3" name="Text Box 36">
          <a:extLst>
            <a:ext uri="{FF2B5EF4-FFF2-40B4-BE49-F238E27FC236}">
              <a16:creationId xmlns:a16="http://schemas.microsoft.com/office/drawing/2014/main" id="{0F4E1827-FF1C-4985-812E-E5FF248CCA3D}"/>
            </a:ext>
            <a:ext uri="{147F2762-F138-4A5C-976F-8EAC2B608ADB}">
              <a16:predDERef xmlns:a16="http://schemas.microsoft.com/office/drawing/2014/main" pred="{34EF21E2-6656-41EB-AECA-3D41D1767748}"/>
            </a:ext>
          </a:extLst>
        </xdr:cNvPr>
        <xdr:cNvSpPr txBox="1">
          <a:spLocks noChangeArrowheads="1"/>
        </xdr:cNvSpPr>
      </xdr:nvSpPr>
      <xdr:spPr bwMode="auto">
        <a:xfrm>
          <a:off x="6581775" y="1113472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4" name="Text Box 37">
          <a:extLst>
            <a:ext uri="{FF2B5EF4-FFF2-40B4-BE49-F238E27FC236}">
              <a16:creationId xmlns:a16="http://schemas.microsoft.com/office/drawing/2014/main" id="{A57CBA76-D59E-4116-8ED6-BD1B3F1F5EA8}"/>
            </a:ext>
            <a:ext uri="{147F2762-F138-4A5C-976F-8EAC2B608ADB}">
              <a16:predDERef xmlns:a16="http://schemas.microsoft.com/office/drawing/2014/main" pred="{0F4E1827-FF1C-4985-812E-E5FF248CCA3D}"/>
            </a:ext>
          </a:extLst>
        </xdr:cNvPr>
        <xdr:cNvSpPr txBox="1">
          <a:spLocks noChangeArrowheads="1"/>
        </xdr:cNvSpPr>
      </xdr:nvSpPr>
      <xdr:spPr bwMode="auto">
        <a:xfrm>
          <a:off x="6581775" y="1113472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5" name="Text Box 38">
          <a:extLst>
            <a:ext uri="{FF2B5EF4-FFF2-40B4-BE49-F238E27FC236}">
              <a16:creationId xmlns:a16="http://schemas.microsoft.com/office/drawing/2014/main" id="{C3519613-4C1E-41F3-BDF0-E40AC43649DE}"/>
            </a:ext>
            <a:ext uri="{147F2762-F138-4A5C-976F-8EAC2B608ADB}">
              <a16:predDERef xmlns:a16="http://schemas.microsoft.com/office/drawing/2014/main" pred="{A57CBA76-D59E-4116-8ED6-BD1B3F1F5EA8}"/>
            </a:ext>
          </a:extLst>
        </xdr:cNvPr>
        <xdr:cNvSpPr txBox="1">
          <a:spLocks noChangeArrowheads="1"/>
        </xdr:cNvSpPr>
      </xdr:nvSpPr>
      <xdr:spPr bwMode="auto">
        <a:xfrm>
          <a:off x="6581775" y="1113472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6" name="Text Box 39">
          <a:extLst>
            <a:ext uri="{FF2B5EF4-FFF2-40B4-BE49-F238E27FC236}">
              <a16:creationId xmlns:a16="http://schemas.microsoft.com/office/drawing/2014/main" id="{818CB4E1-49E5-4051-9D09-F299E1FBC5E0}"/>
            </a:ext>
            <a:ext uri="{147F2762-F138-4A5C-976F-8EAC2B608ADB}">
              <a16:predDERef xmlns:a16="http://schemas.microsoft.com/office/drawing/2014/main" pred="{C3519613-4C1E-41F3-BDF0-E40AC43649DE}"/>
            </a:ext>
          </a:extLst>
        </xdr:cNvPr>
        <xdr:cNvSpPr txBox="1">
          <a:spLocks noChangeArrowheads="1"/>
        </xdr:cNvSpPr>
      </xdr:nvSpPr>
      <xdr:spPr bwMode="auto">
        <a:xfrm>
          <a:off x="6581775" y="1113472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7" name="Text Box 54">
          <a:extLst>
            <a:ext uri="{FF2B5EF4-FFF2-40B4-BE49-F238E27FC236}">
              <a16:creationId xmlns:a16="http://schemas.microsoft.com/office/drawing/2014/main" id="{0F69946C-6CC3-4928-96D9-A87597B626C5}"/>
            </a:ext>
            <a:ext uri="{147F2762-F138-4A5C-976F-8EAC2B608ADB}">
              <a16:predDERef xmlns:a16="http://schemas.microsoft.com/office/drawing/2014/main" pred="{818CB4E1-49E5-4051-9D09-F299E1FBC5E0}"/>
            </a:ext>
          </a:extLst>
        </xdr:cNvPr>
        <xdr:cNvSpPr txBox="1">
          <a:spLocks noChangeArrowheads="1"/>
        </xdr:cNvSpPr>
      </xdr:nvSpPr>
      <xdr:spPr bwMode="auto">
        <a:xfrm>
          <a:off x="6581775" y="1081087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8" name="Text Box 55">
          <a:extLst>
            <a:ext uri="{FF2B5EF4-FFF2-40B4-BE49-F238E27FC236}">
              <a16:creationId xmlns:a16="http://schemas.microsoft.com/office/drawing/2014/main" id="{534094F7-C68E-4F52-A889-8C5794C500E2}"/>
            </a:ext>
            <a:ext uri="{147F2762-F138-4A5C-976F-8EAC2B608ADB}">
              <a16:predDERef xmlns:a16="http://schemas.microsoft.com/office/drawing/2014/main" pred="{0F69946C-6CC3-4928-96D9-A87597B626C5}"/>
            </a:ext>
          </a:extLst>
        </xdr:cNvPr>
        <xdr:cNvSpPr txBox="1">
          <a:spLocks noChangeArrowheads="1"/>
        </xdr:cNvSpPr>
      </xdr:nvSpPr>
      <xdr:spPr bwMode="auto">
        <a:xfrm>
          <a:off x="6581775" y="1081087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9" name="Text Box 56">
          <a:extLst>
            <a:ext uri="{FF2B5EF4-FFF2-40B4-BE49-F238E27FC236}">
              <a16:creationId xmlns:a16="http://schemas.microsoft.com/office/drawing/2014/main" id="{0A6750AD-E2A6-4AE9-B687-0D6F56B5BC7E}"/>
            </a:ext>
            <a:ext uri="{147F2762-F138-4A5C-976F-8EAC2B608ADB}">
              <a16:predDERef xmlns:a16="http://schemas.microsoft.com/office/drawing/2014/main" pred="{534094F7-C68E-4F52-A889-8C5794C500E2}"/>
            </a:ext>
          </a:extLst>
        </xdr:cNvPr>
        <xdr:cNvSpPr txBox="1">
          <a:spLocks noChangeArrowheads="1"/>
        </xdr:cNvSpPr>
      </xdr:nvSpPr>
      <xdr:spPr bwMode="auto">
        <a:xfrm>
          <a:off x="6581775" y="1081087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0" name="Text Box 57">
          <a:extLst>
            <a:ext uri="{FF2B5EF4-FFF2-40B4-BE49-F238E27FC236}">
              <a16:creationId xmlns:a16="http://schemas.microsoft.com/office/drawing/2014/main" id="{3CE26975-7238-4AC4-B69D-AD924F3C1EC8}"/>
            </a:ext>
            <a:ext uri="{147F2762-F138-4A5C-976F-8EAC2B608ADB}">
              <a16:predDERef xmlns:a16="http://schemas.microsoft.com/office/drawing/2014/main" pred="{0A6750AD-E2A6-4AE9-B687-0D6F56B5BC7E}"/>
            </a:ext>
          </a:extLst>
        </xdr:cNvPr>
        <xdr:cNvSpPr txBox="1">
          <a:spLocks noChangeArrowheads="1"/>
        </xdr:cNvSpPr>
      </xdr:nvSpPr>
      <xdr:spPr bwMode="auto">
        <a:xfrm>
          <a:off x="6581775" y="1081087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1" name="Text Box 58">
          <a:extLst>
            <a:ext uri="{FF2B5EF4-FFF2-40B4-BE49-F238E27FC236}">
              <a16:creationId xmlns:a16="http://schemas.microsoft.com/office/drawing/2014/main" id="{AB1E9B3F-5D58-4205-A9A7-B6F2C5E4DEDA}"/>
            </a:ext>
            <a:ext uri="{147F2762-F138-4A5C-976F-8EAC2B608ADB}">
              <a16:predDERef xmlns:a16="http://schemas.microsoft.com/office/drawing/2014/main" pred="{3CE26975-7238-4AC4-B69D-AD924F3C1EC8}"/>
            </a:ext>
          </a:extLst>
        </xdr:cNvPr>
        <xdr:cNvSpPr txBox="1">
          <a:spLocks noChangeArrowheads="1"/>
        </xdr:cNvSpPr>
      </xdr:nvSpPr>
      <xdr:spPr bwMode="auto">
        <a:xfrm>
          <a:off x="6581775" y="1081087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2" name="Text Box 59">
          <a:extLst>
            <a:ext uri="{FF2B5EF4-FFF2-40B4-BE49-F238E27FC236}">
              <a16:creationId xmlns:a16="http://schemas.microsoft.com/office/drawing/2014/main" id="{313D8122-AAA6-4D23-B471-7D047E2A50A8}"/>
            </a:ext>
            <a:ext uri="{147F2762-F138-4A5C-976F-8EAC2B608ADB}">
              <a16:predDERef xmlns:a16="http://schemas.microsoft.com/office/drawing/2014/main" pred="{AB1E9B3F-5D58-4205-A9A7-B6F2C5E4DEDA}"/>
            </a:ext>
          </a:extLst>
        </xdr:cNvPr>
        <xdr:cNvSpPr txBox="1">
          <a:spLocks noChangeArrowheads="1"/>
        </xdr:cNvSpPr>
      </xdr:nvSpPr>
      <xdr:spPr bwMode="auto">
        <a:xfrm>
          <a:off x="6581775" y="1081087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3" name="Text Box 60">
          <a:extLst>
            <a:ext uri="{FF2B5EF4-FFF2-40B4-BE49-F238E27FC236}">
              <a16:creationId xmlns:a16="http://schemas.microsoft.com/office/drawing/2014/main" id="{CF87BCA3-D67F-4ED1-A115-D78DCA6352B7}"/>
            </a:ext>
            <a:ext uri="{147F2762-F138-4A5C-976F-8EAC2B608ADB}">
              <a16:predDERef xmlns:a16="http://schemas.microsoft.com/office/drawing/2014/main" pred="{313D8122-AAA6-4D23-B471-7D047E2A50A8}"/>
            </a:ext>
          </a:extLst>
        </xdr:cNvPr>
        <xdr:cNvSpPr txBox="1">
          <a:spLocks noChangeArrowheads="1"/>
        </xdr:cNvSpPr>
      </xdr:nvSpPr>
      <xdr:spPr bwMode="auto">
        <a:xfrm>
          <a:off x="6581775" y="1081087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4" name="Text Box 61">
          <a:extLst>
            <a:ext uri="{FF2B5EF4-FFF2-40B4-BE49-F238E27FC236}">
              <a16:creationId xmlns:a16="http://schemas.microsoft.com/office/drawing/2014/main" id="{604B1A43-470A-41B9-8B48-8EB760FF37AA}"/>
            </a:ext>
            <a:ext uri="{147F2762-F138-4A5C-976F-8EAC2B608ADB}">
              <a16:predDERef xmlns:a16="http://schemas.microsoft.com/office/drawing/2014/main" pred="{CF87BCA3-D67F-4ED1-A115-D78DCA6352B7}"/>
            </a:ext>
          </a:extLst>
        </xdr:cNvPr>
        <xdr:cNvSpPr txBox="1">
          <a:spLocks noChangeArrowheads="1"/>
        </xdr:cNvSpPr>
      </xdr:nvSpPr>
      <xdr:spPr bwMode="auto">
        <a:xfrm>
          <a:off x="6581775" y="1081087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1</xdr:col>
      <xdr:colOff>76200</xdr:colOff>
      <xdr:row>0</xdr:row>
      <xdr:rowOff>76200</xdr:rowOff>
    </xdr:from>
    <xdr:to>
      <xdr:col>7</xdr:col>
      <xdr:colOff>104775</xdr:colOff>
      <xdr:row>0</xdr:row>
      <xdr:rowOff>361950</xdr:rowOff>
    </xdr:to>
    <xdr:pic>
      <xdr:nvPicPr>
        <xdr:cNvPr id="25" name="Picture 62" descr="Logo MB horizontal_Positive em baixa">
          <a:extLst>
            <a:ext uri="{FF2B5EF4-FFF2-40B4-BE49-F238E27FC236}">
              <a16:creationId xmlns:a16="http://schemas.microsoft.com/office/drawing/2014/main" id="{A9A04E0B-BA29-4D62-ABB8-EDD92022ED1B}"/>
            </a:ext>
            <a:ext uri="{147F2762-F138-4A5C-976F-8EAC2B608ADB}">
              <a16:predDERef xmlns:a16="http://schemas.microsoft.com/office/drawing/2014/main" pred="{604B1A43-470A-41B9-8B48-8EB760FF3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76200"/>
          <a:ext cx="18764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252494</xdr:colOff>
      <xdr:row>19</xdr:row>
      <xdr:rowOff>226927</xdr:rowOff>
    </xdr:from>
    <xdr:to>
      <xdr:col>31</xdr:col>
      <xdr:colOff>214395</xdr:colOff>
      <xdr:row>20</xdr:row>
      <xdr:rowOff>179302</xdr:rowOff>
    </xdr:to>
    <xdr:sp macro="" textlink="">
      <xdr:nvSpPr>
        <xdr:cNvPr id="26" name="Rectangle 65">
          <a:extLst>
            <a:ext uri="{FF2B5EF4-FFF2-40B4-BE49-F238E27FC236}">
              <a16:creationId xmlns:a16="http://schemas.microsoft.com/office/drawing/2014/main" id="{D1B193BF-7A70-4B24-854D-5209A764E70E}"/>
            </a:ext>
            <a:ext uri="{147F2762-F138-4A5C-976F-8EAC2B608ADB}">
              <a16:predDERef xmlns:a16="http://schemas.microsoft.com/office/drawing/2014/main" pred="{A9A04E0B-BA29-4D62-ABB8-EDD92022ED1B}"/>
            </a:ext>
          </a:extLst>
        </xdr:cNvPr>
        <xdr:cNvSpPr>
          <a:spLocks noChangeArrowheads="1"/>
        </xdr:cNvSpPr>
      </xdr:nvSpPr>
      <xdr:spPr bwMode="auto">
        <a:xfrm>
          <a:off x="9510794" y="6732502"/>
          <a:ext cx="571501" cy="26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Máquina </a:t>
          </a:r>
        </a:p>
      </xdr:txBody>
    </xdr:sp>
    <xdr:clientData/>
  </xdr:twoCellAnchor>
  <xdr:twoCellAnchor>
    <xdr:from>
      <xdr:col>29</xdr:col>
      <xdr:colOff>236615</xdr:colOff>
      <xdr:row>21</xdr:row>
      <xdr:rowOff>136364</xdr:rowOff>
    </xdr:from>
    <xdr:to>
      <xdr:col>31</xdr:col>
      <xdr:colOff>252490</xdr:colOff>
      <xdr:row>22</xdr:row>
      <xdr:rowOff>88738</xdr:rowOff>
    </xdr:to>
    <xdr:sp macro="" textlink="">
      <xdr:nvSpPr>
        <xdr:cNvPr id="27" name="Rectangle 66">
          <a:extLst>
            <a:ext uri="{FF2B5EF4-FFF2-40B4-BE49-F238E27FC236}">
              <a16:creationId xmlns:a16="http://schemas.microsoft.com/office/drawing/2014/main" id="{5980147E-F688-47AB-BB1C-6BF46D755F62}"/>
            </a:ext>
            <a:ext uri="{147F2762-F138-4A5C-976F-8EAC2B608ADB}">
              <a16:predDERef xmlns:a16="http://schemas.microsoft.com/office/drawing/2014/main" pred="{D1B193BF-7A70-4B24-854D-5209A764E70E}"/>
            </a:ext>
          </a:extLst>
        </xdr:cNvPr>
        <xdr:cNvSpPr>
          <a:spLocks noChangeArrowheads="1"/>
        </xdr:cNvSpPr>
      </xdr:nvSpPr>
      <xdr:spPr bwMode="auto">
        <a:xfrm>
          <a:off x="9494915" y="7270589"/>
          <a:ext cx="625475" cy="34289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Peça </a:t>
          </a:r>
        </a:p>
      </xdr:txBody>
    </xdr:sp>
    <xdr:clientData/>
  </xdr:twoCellAnchor>
  <xdr:twoCellAnchor>
    <xdr:from>
      <xdr:col>29</xdr:col>
      <xdr:colOff>255666</xdr:colOff>
      <xdr:row>15</xdr:row>
      <xdr:rowOff>257770</xdr:rowOff>
    </xdr:from>
    <xdr:to>
      <xdr:col>31</xdr:col>
      <xdr:colOff>236163</xdr:colOff>
      <xdr:row>16</xdr:row>
      <xdr:rowOff>301766</xdr:rowOff>
    </xdr:to>
    <xdr:grpSp>
      <xdr:nvGrpSpPr>
        <xdr:cNvPr id="28" name="Grupo 3">
          <a:extLst>
            <a:ext uri="{FF2B5EF4-FFF2-40B4-BE49-F238E27FC236}">
              <a16:creationId xmlns:a16="http://schemas.microsoft.com/office/drawing/2014/main" id="{F74263CC-83AB-45CC-89FA-0F182A9FB5F2}"/>
            </a:ext>
            <a:ext uri="{147F2762-F138-4A5C-976F-8EAC2B608ADB}">
              <a16:predDERef xmlns:a16="http://schemas.microsoft.com/office/drawing/2014/main" pred="{5980147E-F688-47AB-BB1C-6BF46D755F62}"/>
            </a:ext>
          </a:extLst>
        </xdr:cNvPr>
        <xdr:cNvGrpSpPr/>
      </xdr:nvGrpSpPr>
      <xdr:grpSpPr>
        <a:xfrm>
          <a:off x="9513966" y="5887045"/>
          <a:ext cx="590097" cy="396421"/>
          <a:chOff x="11239500" y="7077075"/>
          <a:chExt cx="609600" cy="400050"/>
        </a:xfrm>
      </xdr:grpSpPr>
      <xdr:sp macro="" textlink="">
        <xdr:nvSpPr>
          <xdr:cNvPr id="29" name="AutoShape 68">
            <a:extLst>
              <a:ext uri="{FF2B5EF4-FFF2-40B4-BE49-F238E27FC236}">
                <a16:creationId xmlns:a16="http://schemas.microsoft.com/office/drawing/2014/main" id="{3DF60922-03FA-06B9-A028-9030AA57F30F}"/>
              </a:ext>
            </a:extLst>
          </xdr:cNvPr>
          <xdr:cNvSpPr>
            <a:spLocks noChangeArrowheads="1"/>
          </xdr:cNvSpPr>
        </xdr:nvSpPr>
        <xdr:spPr bwMode="auto">
          <a:xfrm>
            <a:off x="11439526" y="7077075"/>
            <a:ext cx="180975" cy="200025"/>
          </a:xfrm>
          <a:prstGeom prst="plus">
            <a:avLst>
              <a:gd name="adj" fmla="val 32000"/>
            </a:avLst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0" name="Text Box 69">
            <a:extLst>
              <a:ext uri="{FF2B5EF4-FFF2-40B4-BE49-F238E27FC236}">
                <a16:creationId xmlns:a16="http://schemas.microsoft.com/office/drawing/2014/main" id="{7B4387E5-DC41-4886-1895-34592CA487F9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239500" y="7305675"/>
            <a:ext cx="6096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Segurança</a:t>
            </a:r>
          </a:p>
        </xdr:txBody>
      </xdr:sp>
    </xdr:grpSp>
    <xdr:clientData/>
  </xdr:twoCellAnchor>
  <xdr:twoCellAnchor>
    <xdr:from>
      <xdr:col>29</xdr:col>
      <xdr:colOff>274264</xdr:colOff>
      <xdr:row>13</xdr:row>
      <xdr:rowOff>288159</xdr:rowOff>
    </xdr:from>
    <xdr:to>
      <xdr:col>31</xdr:col>
      <xdr:colOff>216661</xdr:colOff>
      <xdr:row>15</xdr:row>
      <xdr:rowOff>9363</xdr:rowOff>
    </xdr:to>
    <xdr:grpSp>
      <xdr:nvGrpSpPr>
        <xdr:cNvPr id="31" name="Grupo 2">
          <a:extLst>
            <a:ext uri="{FF2B5EF4-FFF2-40B4-BE49-F238E27FC236}">
              <a16:creationId xmlns:a16="http://schemas.microsoft.com/office/drawing/2014/main" id="{B274A250-9F8E-4440-9F44-7CA6D0CEFCC6}"/>
            </a:ext>
            <a:ext uri="{147F2762-F138-4A5C-976F-8EAC2B608ADB}">
              <a16:predDERef xmlns:a16="http://schemas.microsoft.com/office/drawing/2014/main" pred="{F74263CC-83AB-45CC-89FA-0F182A9FB5F2}"/>
            </a:ext>
          </a:extLst>
        </xdr:cNvPr>
        <xdr:cNvGrpSpPr/>
      </xdr:nvGrpSpPr>
      <xdr:grpSpPr>
        <a:xfrm>
          <a:off x="9532564" y="5212584"/>
          <a:ext cx="551997" cy="426054"/>
          <a:chOff x="10391775" y="7086600"/>
          <a:chExt cx="581025" cy="409575"/>
        </a:xfrm>
      </xdr:grpSpPr>
      <xdr:sp macro="" textlink="">
        <xdr:nvSpPr>
          <xdr:cNvPr id="32" name="AutoShape 71">
            <a:extLst>
              <a:ext uri="{FF2B5EF4-FFF2-40B4-BE49-F238E27FC236}">
                <a16:creationId xmlns:a16="http://schemas.microsoft.com/office/drawing/2014/main" id="{F0380699-F9FE-C7FB-AFF4-C0A4E258C0C9}"/>
              </a:ext>
            </a:extLst>
          </xdr:cNvPr>
          <xdr:cNvSpPr>
            <a:spLocks noChangeArrowheads="1"/>
          </xdr:cNvSpPr>
        </xdr:nvSpPr>
        <xdr:spPr bwMode="auto">
          <a:xfrm>
            <a:off x="10580915" y="7086600"/>
            <a:ext cx="200025" cy="200025"/>
          </a:xfrm>
          <a:prstGeom prst="diamond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3" name="Text Box 72">
            <a:extLst>
              <a:ext uri="{FF2B5EF4-FFF2-40B4-BE49-F238E27FC236}">
                <a16:creationId xmlns:a16="http://schemas.microsoft.com/office/drawing/2014/main" id="{A4BBD8EB-0E44-9B48-9CE3-8D62D264E43D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91775" y="7324725"/>
            <a:ext cx="5810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Qualidade</a:t>
            </a:r>
          </a:p>
        </xdr:txBody>
      </xdr:sp>
    </xdr:grpSp>
    <xdr:clientData/>
  </xdr:twoCellAnchor>
  <xdr:twoCellAnchor>
    <xdr:from>
      <xdr:col>30</xdr:col>
      <xdr:colOff>1213</xdr:colOff>
      <xdr:row>17</xdr:row>
      <xdr:rowOff>196991</xdr:rowOff>
    </xdr:from>
    <xdr:to>
      <xdr:col>31</xdr:col>
      <xdr:colOff>159963</xdr:colOff>
      <xdr:row>18</xdr:row>
      <xdr:rowOff>269563</xdr:rowOff>
    </xdr:to>
    <xdr:grpSp>
      <xdr:nvGrpSpPr>
        <xdr:cNvPr id="34" name="Grupo 4">
          <a:extLst>
            <a:ext uri="{FF2B5EF4-FFF2-40B4-BE49-F238E27FC236}">
              <a16:creationId xmlns:a16="http://schemas.microsoft.com/office/drawing/2014/main" id="{96AA01A3-E849-4F92-B206-D03A3729C5C9}"/>
            </a:ext>
            <a:ext uri="{147F2762-F138-4A5C-976F-8EAC2B608ADB}">
              <a16:predDERef xmlns:a16="http://schemas.microsoft.com/office/drawing/2014/main" pred="{B274A250-9F8E-4440-9F44-7CA6D0CEFCC6}"/>
            </a:ext>
          </a:extLst>
        </xdr:cNvPr>
        <xdr:cNvGrpSpPr/>
      </xdr:nvGrpSpPr>
      <xdr:grpSpPr>
        <a:xfrm>
          <a:off x="9564313" y="6531116"/>
          <a:ext cx="463550" cy="482147"/>
          <a:chOff x="12153900" y="7086600"/>
          <a:chExt cx="466725" cy="409575"/>
        </a:xfrm>
      </xdr:grpSpPr>
      <xdr:sp macro="" textlink="">
        <xdr:nvSpPr>
          <xdr:cNvPr id="35" name="Oval 74" descr="Diagonal para cima clara">
            <a:extLst>
              <a:ext uri="{FF2B5EF4-FFF2-40B4-BE49-F238E27FC236}">
                <a16:creationId xmlns:a16="http://schemas.microsoft.com/office/drawing/2014/main" id="{BC1C3609-C5BB-BF52-219D-B8868A9544B1}"/>
              </a:ext>
            </a:extLst>
          </xdr:cNvPr>
          <xdr:cNvSpPr>
            <a:spLocks noChangeArrowheads="1"/>
          </xdr:cNvSpPr>
        </xdr:nvSpPr>
        <xdr:spPr bwMode="auto">
          <a:xfrm>
            <a:off x="12281808" y="7086600"/>
            <a:ext cx="200025" cy="200025"/>
          </a:xfrm>
          <a:prstGeom prst="ellipse">
            <a:avLst/>
          </a:prstGeom>
          <a:pattFill prst="ltUpDiag">
            <a:fgClr>
              <a:srgbClr val="000000"/>
            </a:fgClr>
            <a:bgClr>
              <a:srgbClr val="FFFFFF"/>
            </a:bgClr>
          </a:patt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" name="Text Box 75">
            <a:extLst>
              <a:ext uri="{FF2B5EF4-FFF2-40B4-BE49-F238E27FC236}">
                <a16:creationId xmlns:a16="http://schemas.microsoft.com/office/drawing/2014/main" id="{6B15A861-6F46-DD9D-CDF0-C287754D13B1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153900" y="7324725"/>
            <a:ext cx="4667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Estoque</a:t>
            </a:r>
          </a:p>
        </xdr:txBody>
      </xdr:sp>
    </xdr:grpSp>
    <xdr:clientData/>
  </xdr:twoCellAnchor>
  <xdr:twoCellAnchor>
    <xdr:from>
      <xdr:col>29</xdr:col>
      <xdr:colOff>98274</xdr:colOff>
      <xdr:row>6</xdr:row>
      <xdr:rowOff>46567</xdr:rowOff>
    </xdr:from>
    <xdr:to>
      <xdr:col>32</xdr:col>
      <xdr:colOff>206678</xdr:colOff>
      <xdr:row>7</xdr:row>
      <xdr:rowOff>121409</xdr:rowOff>
    </xdr:to>
    <xdr:grpSp>
      <xdr:nvGrpSpPr>
        <xdr:cNvPr id="37" name="Grupo 5">
          <a:extLst>
            <a:ext uri="{FF2B5EF4-FFF2-40B4-BE49-F238E27FC236}">
              <a16:creationId xmlns:a16="http://schemas.microsoft.com/office/drawing/2014/main" id="{4A2451A6-A33E-443D-95FF-F780408673ED}"/>
            </a:ext>
            <a:ext uri="{147F2762-F138-4A5C-976F-8EAC2B608ADB}">
              <a16:predDERef xmlns:a16="http://schemas.microsoft.com/office/drawing/2014/main" pred="{96AA01A3-E849-4F92-B206-D03A3729C5C9}"/>
            </a:ext>
          </a:extLst>
        </xdr:cNvPr>
        <xdr:cNvGrpSpPr/>
      </xdr:nvGrpSpPr>
      <xdr:grpSpPr>
        <a:xfrm>
          <a:off x="9356574" y="2256367"/>
          <a:ext cx="1022804" cy="532042"/>
          <a:chOff x="9505950" y="6630927"/>
          <a:chExt cx="1038225" cy="246123"/>
        </a:xfrm>
      </xdr:grpSpPr>
      <xdr:sp macro="" textlink="">
        <xdr:nvSpPr>
          <xdr:cNvPr id="38" name="Text Box 77">
            <a:extLst>
              <a:ext uri="{FF2B5EF4-FFF2-40B4-BE49-F238E27FC236}">
                <a16:creationId xmlns:a16="http://schemas.microsoft.com/office/drawing/2014/main" id="{5CCEFEE2-E989-2C6C-78DE-801B0FAB178D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05950" y="6705600"/>
            <a:ext cx="1038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Fluxo do Processo</a:t>
            </a:r>
          </a:p>
        </xdr:txBody>
      </xdr:sp>
      <xdr:sp macro="" textlink="">
        <xdr:nvSpPr>
          <xdr:cNvPr id="39" name="Line 78">
            <a:extLst>
              <a:ext uri="{FF2B5EF4-FFF2-40B4-BE49-F238E27FC236}">
                <a16:creationId xmlns:a16="http://schemas.microsoft.com/office/drawing/2014/main" id="{EBB7C008-CE00-D1FE-AD5A-ACD47CA83BF1}"/>
              </a:ext>
            </a:extLst>
          </xdr:cNvPr>
          <xdr:cNvSpPr>
            <a:spLocks noChangeShapeType="1"/>
          </xdr:cNvSpPr>
        </xdr:nvSpPr>
        <xdr:spPr bwMode="auto">
          <a:xfrm flipH="1">
            <a:off x="9733303" y="6630927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254656</xdr:colOff>
      <xdr:row>8</xdr:row>
      <xdr:rowOff>126624</xdr:rowOff>
    </xdr:from>
    <xdr:to>
      <xdr:col>31</xdr:col>
      <xdr:colOff>197889</xdr:colOff>
      <xdr:row>9</xdr:row>
      <xdr:rowOff>200633</xdr:rowOff>
    </xdr:to>
    <xdr:grpSp>
      <xdr:nvGrpSpPr>
        <xdr:cNvPr id="40" name="Grupo 6">
          <a:extLst>
            <a:ext uri="{FF2B5EF4-FFF2-40B4-BE49-F238E27FC236}">
              <a16:creationId xmlns:a16="http://schemas.microsoft.com/office/drawing/2014/main" id="{29AE1F6E-9A04-447D-8BCC-FD87DFE5CF1B}"/>
            </a:ext>
            <a:ext uri="{147F2762-F138-4A5C-976F-8EAC2B608ADB}">
              <a16:predDERef xmlns:a16="http://schemas.microsoft.com/office/drawing/2014/main" pred="{4A2451A6-A33E-443D-95FF-F780408673ED}"/>
            </a:ext>
          </a:extLst>
        </xdr:cNvPr>
        <xdr:cNvGrpSpPr/>
      </xdr:nvGrpSpPr>
      <xdr:grpSpPr>
        <a:xfrm>
          <a:off x="9512956" y="3203199"/>
          <a:ext cx="552833" cy="512159"/>
          <a:chOff x="10992532" y="6636576"/>
          <a:chExt cx="523875" cy="240474"/>
        </a:xfrm>
      </xdr:grpSpPr>
      <xdr:sp macro="" textlink="">
        <xdr:nvSpPr>
          <xdr:cNvPr id="41" name="Text Box 80">
            <a:extLst>
              <a:ext uri="{FF2B5EF4-FFF2-40B4-BE49-F238E27FC236}">
                <a16:creationId xmlns:a16="http://schemas.microsoft.com/office/drawing/2014/main" id="{BFDA490C-8627-9306-49F6-480C8B286DFF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020425" y="6705600"/>
            <a:ext cx="4953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Retorno </a:t>
            </a:r>
          </a:p>
        </xdr:txBody>
      </xdr:sp>
      <xdr:sp macro="" textlink="">
        <xdr:nvSpPr>
          <xdr:cNvPr id="42" name="Line 81">
            <a:extLst>
              <a:ext uri="{FF2B5EF4-FFF2-40B4-BE49-F238E27FC236}">
                <a16:creationId xmlns:a16="http://schemas.microsoft.com/office/drawing/2014/main" id="{106DDAAF-DF1C-571F-CE66-652C5FA8597F}"/>
              </a:ext>
            </a:extLst>
          </xdr:cNvPr>
          <xdr:cNvSpPr>
            <a:spLocks noChangeShapeType="1"/>
          </xdr:cNvSpPr>
        </xdr:nvSpPr>
        <xdr:spPr bwMode="auto">
          <a:xfrm flipH="1">
            <a:off x="10992532" y="6636576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46567</xdr:colOff>
      <xdr:row>10</xdr:row>
      <xdr:rowOff>86018</xdr:rowOff>
    </xdr:from>
    <xdr:to>
      <xdr:col>32</xdr:col>
      <xdr:colOff>107799</xdr:colOff>
      <xdr:row>11</xdr:row>
      <xdr:rowOff>28415</xdr:rowOff>
    </xdr:to>
    <xdr:grpSp>
      <xdr:nvGrpSpPr>
        <xdr:cNvPr id="43" name="Group 82">
          <a:extLst>
            <a:ext uri="{FF2B5EF4-FFF2-40B4-BE49-F238E27FC236}">
              <a16:creationId xmlns:a16="http://schemas.microsoft.com/office/drawing/2014/main" id="{BBA347C0-878C-4326-9421-DF9EBC2B9D29}"/>
            </a:ext>
            <a:ext uri="{147F2762-F138-4A5C-976F-8EAC2B608ADB}">
              <a16:predDERef xmlns:a16="http://schemas.microsoft.com/office/drawing/2014/main" pred="{29AE1F6E-9A04-447D-8BCC-FD87DFE5CF1B}"/>
            </a:ext>
          </a:extLst>
        </xdr:cNvPr>
        <xdr:cNvGrpSpPr>
          <a:grpSpLocks/>
        </xdr:cNvGrpSpPr>
      </xdr:nvGrpSpPr>
      <xdr:grpSpPr bwMode="auto">
        <a:xfrm>
          <a:off x="9304867" y="3953168"/>
          <a:ext cx="975632" cy="294822"/>
          <a:chOff x="1524" y="755"/>
          <a:chExt cx="103" cy="30"/>
        </a:xfrm>
      </xdr:grpSpPr>
      <xdr:sp macro="" textlink="">
        <xdr:nvSpPr>
          <xdr:cNvPr id="44" name="Line 83">
            <a:extLst>
              <a:ext uri="{FF2B5EF4-FFF2-40B4-BE49-F238E27FC236}">
                <a16:creationId xmlns:a16="http://schemas.microsoft.com/office/drawing/2014/main" id="{3CA56812-ED85-C53A-C5B9-BEC6D6117C4E}"/>
              </a:ext>
            </a:extLst>
          </xdr:cNvPr>
          <xdr:cNvSpPr>
            <a:spLocks noChangeShapeType="1"/>
          </xdr:cNvSpPr>
        </xdr:nvSpPr>
        <xdr:spPr bwMode="auto">
          <a:xfrm flipH="1">
            <a:off x="1547" y="755"/>
            <a:ext cx="5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DotDot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Text Box 84">
            <a:extLst>
              <a:ext uri="{FF2B5EF4-FFF2-40B4-BE49-F238E27FC236}">
                <a16:creationId xmlns:a16="http://schemas.microsoft.com/office/drawing/2014/main" id="{21C3DB3E-DC95-D2B9-8C53-D39014B49E2C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24" y="767"/>
            <a:ext cx="103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0p. Frequenciada</a:t>
            </a:r>
          </a:p>
        </xdr:txBody>
      </xdr:sp>
    </xdr:grpSp>
    <xdr:clientData/>
  </xdr:twoCellAnchor>
  <xdr:twoCellAnchor>
    <xdr:from>
      <xdr:col>29</xdr:col>
      <xdr:colOff>216211</xdr:colOff>
      <xdr:row>11</xdr:row>
      <xdr:rowOff>314920</xdr:rowOff>
    </xdr:from>
    <xdr:to>
      <xdr:col>31</xdr:col>
      <xdr:colOff>260208</xdr:colOff>
      <xdr:row>13</xdr:row>
      <xdr:rowOff>86924</xdr:rowOff>
    </xdr:to>
    <xdr:grpSp>
      <xdr:nvGrpSpPr>
        <xdr:cNvPr id="46" name="Grupo 1">
          <a:extLst>
            <a:ext uri="{FF2B5EF4-FFF2-40B4-BE49-F238E27FC236}">
              <a16:creationId xmlns:a16="http://schemas.microsoft.com/office/drawing/2014/main" id="{9B798414-3B8B-4324-981D-4F678BAA9120}"/>
            </a:ext>
            <a:ext uri="{147F2762-F138-4A5C-976F-8EAC2B608ADB}">
              <a16:predDERef xmlns:a16="http://schemas.microsoft.com/office/drawing/2014/main" pred="{BBA347C0-878C-4326-9421-DF9EBC2B9D29}"/>
            </a:ext>
          </a:extLst>
        </xdr:cNvPr>
        <xdr:cNvGrpSpPr/>
      </xdr:nvGrpSpPr>
      <xdr:grpSpPr>
        <a:xfrm>
          <a:off x="9474511" y="4534495"/>
          <a:ext cx="653597" cy="476854"/>
          <a:chOff x="9477375" y="7048500"/>
          <a:chExt cx="657225" cy="447675"/>
        </a:xfrm>
      </xdr:grpSpPr>
      <xdr:sp macro="" textlink="">
        <xdr:nvSpPr>
          <xdr:cNvPr id="47" name="Oval 86">
            <a:extLst>
              <a:ext uri="{FF2B5EF4-FFF2-40B4-BE49-F238E27FC236}">
                <a16:creationId xmlns:a16="http://schemas.microsoft.com/office/drawing/2014/main" id="{1E028188-E074-44B2-205C-8C6A2C98CCA6}"/>
              </a:ext>
            </a:extLst>
          </xdr:cNvPr>
          <xdr:cNvSpPr>
            <a:spLocks noChangeArrowheads="1"/>
          </xdr:cNvSpPr>
        </xdr:nvSpPr>
        <xdr:spPr bwMode="auto">
          <a:xfrm>
            <a:off x="9682844" y="7048500"/>
            <a:ext cx="247650" cy="24765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pt-BR" sz="1000" b="0" i="0" u="none" strike="noStrike" baseline="0">
                <a:solidFill>
                  <a:srgbClr val="000000"/>
                </a:solidFill>
                <a:latin typeface="CorpoS"/>
              </a:rPr>
              <a:t>i</a:t>
            </a:r>
          </a:p>
        </xdr:txBody>
      </xdr:sp>
      <xdr:sp macro="" textlink="">
        <xdr:nvSpPr>
          <xdr:cNvPr id="48" name="Text Box 87">
            <a:extLst>
              <a:ext uri="{FF2B5EF4-FFF2-40B4-BE49-F238E27FC236}">
                <a16:creationId xmlns:a16="http://schemas.microsoft.com/office/drawing/2014/main" id="{8C204E23-014A-1C7B-E5A8-B16B270636EE}"/>
              </a:ext>
            </a:extLst>
          </xdr:cNvPr>
          <xdr:cNvSpPr txBox="1">
            <a:spLocks noChangeArrowheads="1"/>
          </xdr:cNvSpPr>
        </xdr:nvSpPr>
        <xdr:spPr bwMode="auto">
          <a:xfrm>
            <a:off x="9477375" y="7324725"/>
            <a:ext cx="657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Informação</a:t>
            </a:r>
          </a:p>
        </xdr:txBody>
      </xdr:sp>
    </xdr:grpSp>
    <xdr:clientData/>
  </xdr:twoCellAnchor>
  <xdr:twoCellAnchor>
    <xdr:from>
      <xdr:col>33</xdr:col>
      <xdr:colOff>81616</xdr:colOff>
      <xdr:row>19</xdr:row>
      <xdr:rowOff>180476</xdr:rowOff>
    </xdr:from>
    <xdr:to>
      <xdr:col>34</xdr:col>
      <xdr:colOff>155198</xdr:colOff>
      <xdr:row>21</xdr:row>
      <xdr:rowOff>12092</xdr:rowOff>
    </xdr:to>
    <xdr:pic>
      <xdr:nvPicPr>
        <xdr:cNvPr id="49" name="Imagem 48">
          <a:extLst>
            <a:ext uri="{FF2B5EF4-FFF2-40B4-BE49-F238E27FC236}">
              <a16:creationId xmlns:a16="http://schemas.microsoft.com/office/drawing/2014/main" id="{26DA1D35-5E7E-458B-AE8E-C7B6E074C900}"/>
            </a:ext>
            <a:ext uri="{147F2762-F138-4A5C-976F-8EAC2B608ADB}">
              <a16:predDERef xmlns:a16="http://schemas.microsoft.com/office/drawing/2014/main" pred="{9B798414-3B8B-4324-981D-4F678BAA91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6825947">
          <a:off x="10518174" y="6726993"/>
          <a:ext cx="460266" cy="378382"/>
        </a:xfrm>
        <a:prstGeom prst="rect">
          <a:avLst/>
        </a:prstGeom>
      </xdr:spPr>
    </xdr:pic>
    <xdr:clientData/>
  </xdr:twoCellAnchor>
  <xdr:twoCellAnchor>
    <xdr:from>
      <xdr:col>32</xdr:col>
      <xdr:colOff>306548</xdr:colOff>
      <xdr:row>6</xdr:row>
      <xdr:rowOff>293158</xdr:rowOff>
    </xdr:from>
    <xdr:to>
      <xdr:col>44</xdr:col>
      <xdr:colOff>87272</xdr:colOff>
      <xdr:row>24</xdr:row>
      <xdr:rowOff>292337</xdr:rowOff>
    </xdr:to>
    <xdr:sp macro="" textlink="">
      <xdr:nvSpPr>
        <xdr:cNvPr id="50" name="Retângulo 49">
          <a:extLst>
            <a:ext uri="{FF2B5EF4-FFF2-40B4-BE49-F238E27FC236}">
              <a16:creationId xmlns:a16="http://schemas.microsoft.com/office/drawing/2014/main" id="{2AB2A1C1-9DA3-4FEE-97F4-15E1CFDBBD82}"/>
            </a:ext>
            <a:ext uri="{147F2762-F138-4A5C-976F-8EAC2B608ADB}">
              <a16:predDERef xmlns:a16="http://schemas.microsoft.com/office/drawing/2014/main" pred="{26DA1D35-5E7E-458B-AE8E-C7B6E074C900}"/>
            </a:ext>
          </a:extLst>
        </xdr:cNvPr>
        <xdr:cNvSpPr/>
      </xdr:nvSpPr>
      <xdr:spPr>
        <a:xfrm rot="10800000">
          <a:off x="10479248" y="2141008"/>
          <a:ext cx="3438324" cy="630472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124422</xdr:colOff>
      <xdr:row>6</xdr:row>
      <xdr:rowOff>285750</xdr:rowOff>
    </xdr:from>
    <xdr:to>
      <xdr:col>38</xdr:col>
      <xdr:colOff>170141</xdr:colOff>
      <xdr:row>24</xdr:row>
      <xdr:rowOff>257174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id="{CBC2AF4E-96AB-4D89-B1A9-11635072C6A2}"/>
            </a:ext>
            <a:ext uri="{147F2762-F138-4A5C-976F-8EAC2B608ADB}">
              <a16:predDERef xmlns:a16="http://schemas.microsoft.com/office/drawing/2014/main" pred="{2AB2A1C1-9DA3-4FEE-97F4-15E1CFDBBD82}"/>
            </a:ext>
          </a:extLst>
        </xdr:cNvPr>
        <xdr:cNvSpPr/>
      </xdr:nvSpPr>
      <xdr:spPr>
        <a:xfrm rot="16200000">
          <a:off x="9010295" y="5249227"/>
          <a:ext cx="6276974" cy="457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72000" tIns="72000" rIns="72000" bIns="72000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 sz="2000">
            <a:latin typeface="Daimler CS" pitchFamily="2" charset="0"/>
          </a:endParaRPr>
        </a:p>
      </xdr:txBody>
    </xdr:sp>
    <xdr:clientData/>
  </xdr:twoCellAnchor>
  <xdr:twoCellAnchor>
    <xdr:from>
      <xdr:col>36</xdr:col>
      <xdr:colOff>276590</xdr:colOff>
      <xdr:row>11</xdr:row>
      <xdr:rowOff>48660</xdr:rowOff>
    </xdr:from>
    <xdr:to>
      <xdr:col>40</xdr:col>
      <xdr:colOff>9890</xdr:colOff>
      <xdr:row>20</xdr:row>
      <xdr:rowOff>142233</xdr:rowOff>
    </xdr:to>
    <xdr:grpSp>
      <xdr:nvGrpSpPr>
        <xdr:cNvPr id="52" name="Agrupar 51">
          <a:extLst>
            <a:ext uri="{FF2B5EF4-FFF2-40B4-BE49-F238E27FC236}">
              <a16:creationId xmlns:a16="http://schemas.microsoft.com/office/drawing/2014/main" id="{36928408-3364-4D5C-A293-80FE5674A34B}"/>
            </a:ext>
            <a:ext uri="{147F2762-F138-4A5C-976F-8EAC2B608ADB}">
              <a16:predDERef xmlns:a16="http://schemas.microsoft.com/office/drawing/2014/main" pred="{CBC2AF4E-96AB-4D89-B1A9-11635072C6A2}"/>
            </a:ext>
          </a:extLst>
        </xdr:cNvPr>
        <xdr:cNvGrpSpPr/>
      </xdr:nvGrpSpPr>
      <xdr:grpSpPr>
        <a:xfrm rot="16200000">
          <a:off x="10521566" y="5415159"/>
          <a:ext cx="3246348" cy="952500"/>
          <a:chOff x="16152958" y="3433959"/>
          <a:chExt cx="3135223" cy="996950"/>
        </a:xfrm>
        <a:noFill/>
      </xdr:grpSpPr>
      <xdr:sp macro="" textlink="">
        <xdr:nvSpPr>
          <xdr:cNvPr id="53" name="Retângulo 52">
            <a:extLst>
              <a:ext uri="{FF2B5EF4-FFF2-40B4-BE49-F238E27FC236}">
                <a16:creationId xmlns:a16="http://schemas.microsoft.com/office/drawing/2014/main" id="{B6BED241-4CA8-2083-4B6E-A8DDFC5654A3}"/>
              </a:ext>
            </a:extLst>
          </xdr:cNvPr>
          <xdr:cNvSpPr/>
        </xdr:nvSpPr>
        <xdr:spPr>
          <a:xfrm>
            <a:off x="16152958" y="3492575"/>
            <a:ext cx="3135223" cy="882973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  <xdr:sp macro="" textlink="">
        <xdr:nvSpPr>
          <xdr:cNvPr id="54" name="Retângulo 53">
            <a:extLst>
              <a:ext uri="{FF2B5EF4-FFF2-40B4-BE49-F238E27FC236}">
                <a16:creationId xmlns:a16="http://schemas.microsoft.com/office/drawing/2014/main" id="{AA102205-49C4-ABE0-A4AF-00B0CB93D7C5}"/>
              </a:ext>
            </a:extLst>
          </xdr:cNvPr>
          <xdr:cNvSpPr/>
        </xdr:nvSpPr>
        <xdr:spPr>
          <a:xfrm>
            <a:off x="16645328" y="3433959"/>
            <a:ext cx="245696" cy="996950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  <xdr:sp macro="" textlink="">
        <xdr:nvSpPr>
          <xdr:cNvPr id="55" name="Retângulo 54">
            <a:extLst>
              <a:ext uri="{FF2B5EF4-FFF2-40B4-BE49-F238E27FC236}">
                <a16:creationId xmlns:a16="http://schemas.microsoft.com/office/drawing/2014/main" id="{BACDE6B4-0BFF-A49B-1432-4CBC85601660}"/>
              </a:ext>
            </a:extLst>
          </xdr:cNvPr>
          <xdr:cNvSpPr/>
        </xdr:nvSpPr>
        <xdr:spPr>
          <a:xfrm>
            <a:off x="18482676" y="3433959"/>
            <a:ext cx="255221" cy="996950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</xdr:grpSp>
    <xdr:clientData/>
  </xdr:twoCellAnchor>
  <xdr:twoCellAnchor>
    <xdr:from>
      <xdr:col>33</xdr:col>
      <xdr:colOff>84791</xdr:colOff>
      <xdr:row>16</xdr:row>
      <xdr:rowOff>130735</xdr:rowOff>
    </xdr:from>
    <xdr:to>
      <xdr:col>34</xdr:col>
      <xdr:colOff>155198</xdr:colOff>
      <xdr:row>17</xdr:row>
      <xdr:rowOff>294668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47628BD7-879D-4486-B7F8-D594A6E1C483}"/>
            </a:ext>
            <a:ext uri="{147F2762-F138-4A5C-976F-8EAC2B608ADB}">
              <a16:predDERef xmlns:a16="http://schemas.microsoft.com/office/drawing/2014/main" pred="{36928408-3364-4D5C-A293-80FE5674A3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6825947">
          <a:off x="10491716" y="5630560"/>
          <a:ext cx="516358" cy="375207"/>
        </a:xfrm>
        <a:prstGeom prst="rect">
          <a:avLst/>
        </a:prstGeom>
      </xdr:spPr>
    </xdr:pic>
    <xdr:clientData/>
  </xdr:twoCellAnchor>
  <xdr:twoCellAnchor>
    <xdr:from>
      <xdr:col>41</xdr:col>
      <xdr:colOff>87966</xdr:colOff>
      <xdr:row>19</xdr:row>
      <xdr:rowOff>141318</xdr:rowOff>
    </xdr:from>
    <xdr:to>
      <xdr:col>42</xdr:col>
      <xdr:colOff>152023</xdr:colOff>
      <xdr:row>20</xdr:row>
      <xdr:rowOff>311601</xdr:rowOff>
    </xdr:to>
    <xdr:pic>
      <xdr:nvPicPr>
        <xdr:cNvPr id="57" name="Imagem 56">
          <a:extLst>
            <a:ext uri="{FF2B5EF4-FFF2-40B4-BE49-F238E27FC236}">
              <a16:creationId xmlns:a16="http://schemas.microsoft.com/office/drawing/2014/main" id="{2E3FE2AE-ABE0-448B-8DD4-726930972189}"/>
            </a:ext>
            <a:ext uri="{147F2762-F138-4A5C-976F-8EAC2B608ADB}">
              <a16:predDERef xmlns:a16="http://schemas.microsoft.com/office/drawing/2014/main" pred="{47628BD7-879D-4486-B7F8-D594A6E1C48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18742973">
          <a:off x="12945991" y="6704768"/>
          <a:ext cx="484608" cy="368857"/>
        </a:xfrm>
        <a:prstGeom prst="rect">
          <a:avLst/>
        </a:prstGeom>
      </xdr:spPr>
    </xdr:pic>
    <xdr:clientData/>
  </xdr:twoCellAnchor>
  <xdr:twoCellAnchor>
    <xdr:from>
      <xdr:col>41</xdr:col>
      <xdr:colOff>84791</xdr:colOff>
      <xdr:row>16</xdr:row>
      <xdr:rowOff>85227</xdr:rowOff>
    </xdr:from>
    <xdr:to>
      <xdr:col>42</xdr:col>
      <xdr:colOff>152023</xdr:colOff>
      <xdr:row>17</xdr:row>
      <xdr:rowOff>255510</xdr:rowOff>
    </xdr:to>
    <xdr:pic>
      <xdr:nvPicPr>
        <xdr:cNvPr id="58" name="Imagem 57">
          <a:extLst>
            <a:ext uri="{FF2B5EF4-FFF2-40B4-BE49-F238E27FC236}">
              <a16:creationId xmlns:a16="http://schemas.microsoft.com/office/drawing/2014/main" id="{2137466C-CF29-4D29-96C2-9099758947B7}"/>
            </a:ext>
            <a:ext uri="{147F2762-F138-4A5C-976F-8EAC2B608ADB}">
              <a16:predDERef xmlns:a16="http://schemas.microsoft.com/office/drawing/2014/main" pred="{2E3FE2AE-ABE0-448B-8DD4-7269309721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18742973">
          <a:off x="12925353" y="5589815"/>
          <a:ext cx="522708" cy="372032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155574</xdr:colOff>
      <xdr:row>194</xdr:row>
      <xdr:rowOff>73025</xdr:rowOff>
    </xdr:from>
    <xdr:to>
      <xdr:col>20</xdr:col>
      <xdr:colOff>581024</xdr:colOff>
      <xdr:row>211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B8CC584-F7F2-2D2F-EBDD-9C929A4116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 OLIVEIRA MARCIO BUENO " refreshedDate="45841.443614814816" createdVersion="8" refreshedVersion="8" minRefreshableVersion="3" recordCount="220" xr:uid="{9EB15695-1DDE-42EB-AC1F-25DA52A63AE1}">
  <cacheSource type="worksheet">
    <worksheetSource ref="A1:H221" sheet="TESTE YAMAZUMI"/>
  </cacheSource>
  <cacheFields count="8">
    <cacheField name="AK" numFmtId="49">
      <sharedItems count="4">
        <s v="M06"/>
        <s v="M07"/>
        <s v="M08"/>
        <s v="M09"/>
      </sharedItems>
    </cacheField>
    <cacheField name="Elemento Principal " numFmtId="49">
      <sharedItems/>
    </cacheField>
    <cacheField name="Modelo" numFmtId="49">
      <sharedItems count="5">
        <s v="ACCELO 3 EIXOS"/>
        <s v="ATEGO 3 EIXOS"/>
        <s v="ATP"/>
        <s v="ACTROS"/>
        <s v="AROCS"/>
      </sharedItems>
    </cacheField>
    <cacheField name="tot." numFmtId="1">
      <sharedItems containsSemiMixedTypes="0" containsString="0" containsNumber="1" containsInteger="1" minValue="3" maxValue="216"/>
    </cacheField>
    <cacheField name="A" numFmtId="1">
      <sharedItems containsString="0" containsBlank="1" containsNumber="1" containsInteger="1" minValue="0" maxValue="216"/>
    </cacheField>
    <cacheField name="B" numFmtId="1">
      <sharedItems containsString="0" containsBlank="1" containsNumber="1" containsInteger="1" minValue="0" maxValue="54"/>
    </cacheField>
    <cacheField name="C" numFmtId="1">
      <sharedItems containsString="0" containsBlank="1" containsNumber="1" containsInteger="1" minValue="0" maxValue="0"/>
    </cacheField>
    <cacheField name="&quot;TAKT 4,5&quot;" numFmtId="0">
      <sharedItems containsString="0" containsBlank="1" containsNumber="1" containsInteger="1" minValue="330" maxValue="7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0">
  <r>
    <x v="0"/>
    <s v="Posto 33 - Montar rodas"/>
    <x v="0"/>
    <n v="4"/>
    <n v="0"/>
    <n v="4"/>
    <n v="0"/>
    <n v="330"/>
  </r>
  <r>
    <x v="0"/>
    <s v="Posto 33 - Montar rodas"/>
    <x v="0"/>
    <n v="8"/>
    <n v="8"/>
    <n v="0"/>
    <n v="0"/>
    <m/>
  </r>
  <r>
    <x v="0"/>
    <s v="Posto 33 - Montar rodas"/>
    <x v="0"/>
    <n v="12"/>
    <n v="12"/>
    <n v="0"/>
    <n v="0"/>
    <m/>
  </r>
  <r>
    <x v="0"/>
    <s v="Posto 33 - Montar rodas"/>
    <x v="0"/>
    <n v="25"/>
    <n v="25"/>
    <n v="0"/>
    <n v="0"/>
    <m/>
  </r>
  <r>
    <x v="0"/>
    <s v="Posto 33 - Montar rodas"/>
    <x v="0"/>
    <n v="6"/>
    <n v="0"/>
    <n v="6"/>
    <n v="0"/>
    <m/>
  </r>
  <r>
    <x v="0"/>
    <s v="Posto 33 - Montar rodas"/>
    <x v="0"/>
    <n v="5"/>
    <n v="0"/>
    <n v="5"/>
    <n v="0"/>
    <m/>
  </r>
  <r>
    <x v="0"/>
    <s v="Posto 33 - Montar rodas"/>
    <x v="0"/>
    <n v="12"/>
    <n v="12"/>
    <n v="0"/>
    <n v="0"/>
    <m/>
  </r>
  <r>
    <x v="0"/>
    <s v="Posto 33 - Montar rodas"/>
    <x v="0"/>
    <n v="20"/>
    <n v="20"/>
    <n v="0"/>
    <n v="0"/>
    <m/>
  </r>
  <r>
    <x v="0"/>
    <s v="Posto 33 - Montar rodas"/>
    <x v="0"/>
    <n v="4"/>
    <n v="0"/>
    <n v="4"/>
    <n v="0"/>
    <m/>
  </r>
  <r>
    <x v="0"/>
    <s v="Posto 33 - Montar rodas"/>
    <x v="0"/>
    <n v="12"/>
    <n v="0"/>
    <n v="12"/>
    <n v="0"/>
    <m/>
  </r>
  <r>
    <x v="0"/>
    <s v="Posto 33 - Montar rodas"/>
    <x v="0"/>
    <n v="4"/>
    <n v="0"/>
    <n v="4"/>
    <n v="0"/>
    <m/>
  </r>
  <r>
    <x v="0"/>
    <s v="Posto 33 - Montar rodas"/>
    <x v="0"/>
    <n v="25"/>
    <n v="25"/>
    <n v="0"/>
    <n v="0"/>
    <m/>
  </r>
  <r>
    <x v="0"/>
    <s v="Posto 33 - Montar rodas"/>
    <x v="0"/>
    <n v="6"/>
    <n v="0"/>
    <n v="6"/>
    <n v="0"/>
    <m/>
  </r>
  <r>
    <x v="0"/>
    <s v="Posto 33 - Montar rodas"/>
    <x v="0"/>
    <n v="40"/>
    <n v="0"/>
    <n v="40"/>
    <n v="0"/>
    <m/>
  </r>
  <r>
    <x v="0"/>
    <s v="Posto 33 - Montar rodas"/>
    <x v="0"/>
    <n v="12"/>
    <n v="12"/>
    <n v="0"/>
    <n v="0"/>
    <m/>
  </r>
  <r>
    <x v="0"/>
    <s v="Posto 33 - Montar rodas"/>
    <x v="0"/>
    <n v="8"/>
    <n v="8"/>
    <n v="0"/>
    <n v="0"/>
    <m/>
  </r>
  <r>
    <x v="0"/>
    <s v="Posto 33 - Montar rodas"/>
    <x v="0"/>
    <n v="15"/>
    <n v="15"/>
    <n v="0"/>
    <n v="0"/>
    <m/>
  </r>
  <r>
    <x v="0"/>
    <s v="Posto 33 - Montar rodas"/>
    <x v="0"/>
    <n v="6"/>
    <n v="6"/>
    <n v="0"/>
    <n v="0"/>
    <m/>
  </r>
  <r>
    <x v="0"/>
    <s v="Posto 33 - Montar rodas"/>
    <x v="0"/>
    <n v="8"/>
    <n v="8"/>
    <n v="0"/>
    <n v="0"/>
    <m/>
  </r>
  <r>
    <x v="0"/>
    <s v="Posto 33 - Montar rodas"/>
    <x v="0"/>
    <n v="12"/>
    <n v="12"/>
    <n v="0"/>
    <n v="0"/>
    <m/>
  </r>
  <r>
    <x v="0"/>
    <s v="Posto 33 - Montar rodas"/>
    <x v="0"/>
    <n v="8"/>
    <n v="8"/>
    <n v="0"/>
    <n v="0"/>
    <m/>
  </r>
  <r>
    <x v="0"/>
    <s v="Posto 33 - Montar rodas"/>
    <x v="0"/>
    <n v="20"/>
    <n v="20"/>
    <n v="0"/>
    <n v="0"/>
    <m/>
  </r>
  <r>
    <x v="0"/>
    <s v="Posto 33 - Montar rodas"/>
    <x v="0"/>
    <n v="4"/>
    <n v="4"/>
    <n v="0"/>
    <n v="0"/>
    <m/>
  </r>
  <r>
    <x v="0"/>
    <s v="Posto 33 - Montar rodas"/>
    <x v="0"/>
    <n v="6"/>
    <n v="0"/>
    <n v="6"/>
    <n v="0"/>
    <m/>
  </r>
  <r>
    <x v="0"/>
    <s v="Posto 33 - Montar rodas"/>
    <x v="0"/>
    <n v="50"/>
    <n v="50"/>
    <n v="0"/>
    <n v="0"/>
    <m/>
  </r>
  <r>
    <x v="0"/>
    <s v="Posto 33 - Montar rodas"/>
    <x v="0"/>
    <n v="8"/>
    <n v="0"/>
    <n v="8"/>
    <n v="0"/>
    <m/>
  </r>
  <r>
    <x v="0"/>
    <s v="Posto 33 - Montar rodas"/>
    <x v="1"/>
    <n v="4"/>
    <n v="0"/>
    <n v="4"/>
    <n v="0"/>
    <n v="330"/>
  </r>
  <r>
    <x v="0"/>
    <s v="Posto 33 - Montar rodas"/>
    <x v="1"/>
    <n v="8"/>
    <n v="8"/>
    <n v="0"/>
    <n v="0"/>
    <m/>
  </r>
  <r>
    <x v="0"/>
    <s v="Posto 33 - Montar rodas"/>
    <x v="1"/>
    <n v="12"/>
    <n v="12"/>
    <n v="0"/>
    <n v="0"/>
    <m/>
  </r>
  <r>
    <x v="0"/>
    <s v="Posto 33 - Montar rodas"/>
    <x v="1"/>
    <n v="25"/>
    <n v="25"/>
    <n v="0"/>
    <n v="0"/>
    <m/>
  </r>
  <r>
    <x v="0"/>
    <s v="Posto 33 - Montar rodas"/>
    <x v="1"/>
    <n v="6"/>
    <n v="0"/>
    <n v="6"/>
    <n v="0"/>
    <m/>
  </r>
  <r>
    <x v="0"/>
    <s v="Posto 33 - Montar rodas"/>
    <x v="1"/>
    <n v="5"/>
    <n v="0"/>
    <n v="5"/>
    <n v="0"/>
    <m/>
  </r>
  <r>
    <x v="0"/>
    <s v="Posto 33 - Montar rodas"/>
    <x v="1"/>
    <n v="16"/>
    <n v="16"/>
    <n v="0"/>
    <n v="0"/>
    <m/>
  </r>
  <r>
    <x v="0"/>
    <s v="Posto 33 - Montar rodas"/>
    <x v="1"/>
    <n v="19"/>
    <n v="19"/>
    <n v="0"/>
    <n v="0"/>
    <m/>
  </r>
  <r>
    <x v="0"/>
    <s v="Posto 33 - Montar rodas"/>
    <x v="1"/>
    <n v="4"/>
    <n v="0"/>
    <n v="4"/>
    <n v="0"/>
    <m/>
  </r>
  <r>
    <x v="0"/>
    <s v="Posto 33 - Montar rodas"/>
    <x v="1"/>
    <n v="8"/>
    <n v="0"/>
    <n v="8"/>
    <n v="0"/>
    <m/>
  </r>
  <r>
    <x v="0"/>
    <s v="Posto 33 - Montar rodas"/>
    <x v="1"/>
    <n v="6"/>
    <n v="0"/>
    <n v="6"/>
    <n v="0"/>
    <m/>
  </r>
  <r>
    <x v="0"/>
    <s v="Posto 33 - Montar rodas"/>
    <x v="1"/>
    <n v="6"/>
    <n v="0"/>
    <n v="6"/>
    <n v="0"/>
    <m/>
  </r>
  <r>
    <x v="0"/>
    <s v="Posto 33 - Montar rodas"/>
    <x v="1"/>
    <n v="4"/>
    <n v="0"/>
    <n v="4"/>
    <n v="0"/>
    <m/>
  </r>
  <r>
    <x v="0"/>
    <s v="Posto 33 - Montar rodas"/>
    <x v="1"/>
    <n v="25"/>
    <n v="25"/>
    <n v="0"/>
    <n v="0"/>
    <m/>
  </r>
  <r>
    <x v="0"/>
    <s v="Posto 33 - Montar rodas"/>
    <x v="1"/>
    <n v="6"/>
    <n v="0"/>
    <n v="6"/>
    <n v="0"/>
    <m/>
  </r>
  <r>
    <x v="0"/>
    <s v="Posto 33 - Montar rodas"/>
    <x v="1"/>
    <n v="21"/>
    <n v="0"/>
    <n v="21"/>
    <n v="0"/>
    <m/>
  </r>
  <r>
    <x v="0"/>
    <s v="Posto 33 - Montar rodas"/>
    <x v="1"/>
    <n v="12"/>
    <n v="12"/>
    <n v="0"/>
    <n v="0"/>
    <m/>
  </r>
  <r>
    <x v="0"/>
    <s v="Posto 33 - Montar rodas"/>
    <x v="1"/>
    <n v="8"/>
    <n v="8"/>
    <n v="0"/>
    <n v="0"/>
    <m/>
  </r>
  <r>
    <x v="0"/>
    <s v="Posto 33 - Montar rodas"/>
    <x v="1"/>
    <n v="15"/>
    <n v="15"/>
    <n v="0"/>
    <n v="0"/>
    <m/>
  </r>
  <r>
    <x v="0"/>
    <s v="Posto 33 - Montar rodas"/>
    <x v="1"/>
    <n v="6"/>
    <n v="6"/>
    <n v="0"/>
    <n v="0"/>
    <m/>
  </r>
  <r>
    <x v="0"/>
    <s v="Posto 33 - Montar rodas"/>
    <x v="1"/>
    <n v="14"/>
    <n v="14"/>
    <n v="0"/>
    <n v="0"/>
    <m/>
  </r>
  <r>
    <x v="0"/>
    <s v="Posto 33 - Montar rodas"/>
    <x v="1"/>
    <n v="8"/>
    <n v="8"/>
    <n v="0"/>
    <n v="0"/>
    <m/>
  </r>
  <r>
    <x v="0"/>
    <s v="Posto 33 - Montar rodas"/>
    <x v="1"/>
    <n v="26"/>
    <n v="26"/>
    <n v="0"/>
    <n v="0"/>
    <m/>
  </r>
  <r>
    <x v="0"/>
    <s v="Posto 33 - Montar rodas"/>
    <x v="1"/>
    <n v="6"/>
    <n v="6"/>
    <n v="0"/>
    <n v="0"/>
    <m/>
  </r>
  <r>
    <x v="0"/>
    <s v="Posto 33 - Montar rodas"/>
    <x v="1"/>
    <n v="8"/>
    <n v="0"/>
    <n v="8"/>
    <n v="0"/>
    <m/>
  </r>
  <r>
    <x v="0"/>
    <s v="Posto 33 - Montar rodas"/>
    <x v="1"/>
    <n v="6"/>
    <n v="0"/>
    <n v="6"/>
    <n v="0"/>
    <m/>
  </r>
  <r>
    <x v="0"/>
    <s v="Posto 33 - Montar rodas"/>
    <x v="1"/>
    <n v="65"/>
    <n v="65"/>
    <n v="0"/>
    <n v="0"/>
    <m/>
  </r>
  <r>
    <x v="0"/>
    <s v="Posto 33 - Montar rodas"/>
    <x v="1"/>
    <n v="8"/>
    <n v="0"/>
    <n v="8"/>
    <n v="0"/>
    <m/>
  </r>
  <r>
    <x v="0"/>
    <s v="Posto 33 - Montar rodas"/>
    <x v="2"/>
    <n v="4"/>
    <n v="0"/>
    <n v="4"/>
    <n v="0"/>
    <n v="330"/>
  </r>
  <r>
    <x v="0"/>
    <s v="Posto 33 - Montar rodas"/>
    <x v="2"/>
    <n v="8"/>
    <n v="8"/>
    <n v="0"/>
    <n v="0"/>
    <m/>
  </r>
  <r>
    <x v="0"/>
    <s v="Posto 33 - Montar rodas"/>
    <x v="2"/>
    <n v="12"/>
    <n v="12"/>
    <n v="0"/>
    <n v="0"/>
    <m/>
  </r>
  <r>
    <x v="0"/>
    <s v="Posto 33 - Montar rodas"/>
    <x v="2"/>
    <n v="20"/>
    <n v="20"/>
    <n v="0"/>
    <n v="0"/>
    <m/>
  </r>
  <r>
    <x v="0"/>
    <s v="Posto 33 - Montar rodas"/>
    <x v="2"/>
    <n v="6"/>
    <n v="0"/>
    <n v="6"/>
    <n v="0"/>
    <m/>
  </r>
  <r>
    <x v="0"/>
    <s v="Posto 33 - Montar rodas"/>
    <x v="2"/>
    <n v="5"/>
    <n v="0"/>
    <n v="5"/>
    <n v="0"/>
    <m/>
  </r>
  <r>
    <x v="0"/>
    <s v="Posto 33 - Montar rodas"/>
    <x v="2"/>
    <n v="12"/>
    <n v="12"/>
    <n v="0"/>
    <n v="0"/>
    <m/>
  </r>
  <r>
    <x v="0"/>
    <s v="Posto 33 - Montar rodas"/>
    <x v="2"/>
    <n v="19"/>
    <n v="19"/>
    <n v="0"/>
    <n v="0"/>
    <m/>
  </r>
  <r>
    <x v="0"/>
    <s v="Posto 33 - Montar rodas"/>
    <x v="2"/>
    <n v="4"/>
    <n v="0"/>
    <n v="4"/>
    <n v="0"/>
    <m/>
  </r>
  <r>
    <x v="0"/>
    <s v="Posto 33 - Montar rodas"/>
    <x v="2"/>
    <n v="8"/>
    <n v="0"/>
    <n v="8"/>
    <n v="0"/>
    <m/>
  </r>
  <r>
    <x v="0"/>
    <s v="Posto 33 - Montar rodas"/>
    <x v="2"/>
    <n v="6"/>
    <n v="0"/>
    <n v="6"/>
    <n v="0"/>
    <m/>
  </r>
  <r>
    <x v="0"/>
    <s v="Posto 33 - Montar rodas"/>
    <x v="2"/>
    <n v="6"/>
    <n v="0"/>
    <n v="6"/>
    <n v="0"/>
    <m/>
  </r>
  <r>
    <x v="0"/>
    <s v="Posto 33 - Montar rodas"/>
    <x v="2"/>
    <n v="21"/>
    <n v="0"/>
    <n v="21"/>
    <n v="0"/>
    <m/>
  </r>
  <r>
    <x v="0"/>
    <s v="Posto 33 - Montar rodas"/>
    <x v="2"/>
    <n v="12"/>
    <n v="12"/>
    <n v="0"/>
    <n v="0"/>
    <m/>
  </r>
  <r>
    <x v="0"/>
    <s v="Posto 33 - Montar rodas"/>
    <x v="2"/>
    <n v="8"/>
    <n v="8"/>
    <n v="0"/>
    <n v="0"/>
    <m/>
  </r>
  <r>
    <x v="0"/>
    <s v="Posto 33 - Montar rodas"/>
    <x v="2"/>
    <n v="15"/>
    <n v="15"/>
    <n v="0"/>
    <n v="0"/>
    <m/>
  </r>
  <r>
    <x v="0"/>
    <s v="Posto 33 - Montar rodas"/>
    <x v="2"/>
    <n v="6"/>
    <n v="6"/>
    <n v="0"/>
    <n v="0"/>
    <m/>
  </r>
  <r>
    <x v="0"/>
    <s v="Posto 33 - Montar rodas"/>
    <x v="2"/>
    <n v="8"/>
    <n v="0"/>
    <n v="8"/>
    <n v="0"/>
    <m/>
  </r>
  <r>
    <x v="0"/>
    <s v="Posto 33 - Montar rodas"/>
    <x v="2"/>
    <n v="6"/>
    <n v="0"/>
    <n v="6"/>
    <n v="0"/>
    <m/>
  </r>
  <r>
    <x v="0"/>
    <s v="Posto 33 - Montar rodas"/>
    <x v="2"/>
    <n v="65"/>
    <n v="65"/>
    <n v="0"/>
    <n v="0"/>
    <m/>
  </r>
  <r>
    <x v="0"/>
    <s v="Posto 33 - Montar rodas"/>
    <x v="2"/>
    <n v="8"/>
    <n v="0"/>
    <n v="8"/>
    <n v="0"/>
    <m/>
  </r>
  <r>
    <x v="1"/>
    <s v="Posto 33 - Apertar rodas"/>
    <x v="0"/>
    <n v="8"/>
    <n v="0"/>
    <n v="8"/>
    <n v="0"/>
    <n v="330"/>
  </r>
  <r>
    <x v="1"/>
    <s v="Posto 33 - Apertar rodas"/>
    <x v="0"/>
    <n v="6"/>
    <n v="6"/>
    <n v="0"/>
    <n v="0"/>
    <m/>
  </r>
  <r>
    <x v="1"/>
    <s v="Posto 33 - Apertar rodas"/>
    <x v="0"/>
    <n v="7"/>
    <n v="0"/>
    <n v="7"/>
    <n v="0"/>
    <m/>
  </r>
  <r>
    <x v="1"/>
    <s v="Posto 33 - Apertar rodas"/>
    <x v="0"/>
    <n v="30"/>
    <n v="30"/>
    <n v="0"/>
    <n v="0"/>
    <m/>
  </r>
  <r>
    <x v="1"/>
    <s v="Posto 33 - Apertar rodas"/>
    <x v="0"/>
    <n v="10"/>
    <n v="0"/>
    <n v="10"/>
    <n v="0"/>
    <m/>
  </r>
  <r>
    <x v="1"/>
    <s v="Posto 33 - Apertar rodas"/>
    <x v="0"/>
    <n v="8"/>
    <n v="8"/>
    <n v="0"/>
    <n v="0"/>
    <m/>
  </r>
  <r>
    <x v="1"/>
    <s v="Posto 33 - Apertar rodas"/>
    <x v="0"/>
    <n v="4"/>
    <n v="0"/>
    <n v="4"/>
    <n v="0"/>
    <m/>
  </r>
  <r>
    <x v="1"/>
    <s v="Posto 33 - Apertar rodas"/>
    <x v="0"/>
    <n v="34"/>
    <n v="34"/>
    <n v="0"/>
    <n v="0"/>
    <m/>
  </r>
  <r>
    <x v="1"/>
    <s v="Posto 33 - Apertar rodas"/>
    <x v="0"/>
    <n v="8"/>
    <n v="0"/>
    <n v="8"/>
    <n v="0"/>
    <m/>
  </r>
  <r>
    <x v="1"/>
    <s v="Posto 33 - Apertar rodas"/>
    <x v="0"/>
    <n v="18"/>
    <n v="18"/>
    <n v="0"/>
    <n v="0"/>
    <m/>
  </r>
  <r>
    <x v="1"/>
    <s v="Posto 33 - Apertar rodas"/>
    <x v="0"/>
    <n v="16"/>
    <n v="0"/>
    <n v="16"/>
    <n v="0"/>
    <m/>
  </r>
  <r>
    <x v="1"/>
    <s v="Posto 33 - Apertar rodas"/>
    <x v="0"/>
    <n v="32"/>
    <n v="32"/>
    <n v="0"/>
    <n v="0"/>
    <m/>
  </r>
  <r>
    <x v="1"/>
    <s v="Posto 33 - Apertar rodas"/>
    <x v="0"/>
    <n v="10"/>
    <n v="0"/>
    <n v="10"/>
    <n v="0"/>
    <m/>
  </r>
  <r>
    <x v="1"/>
    <s v="Posto 33 - Apertar rodas"/>
    <x v="0"/>
    <n v="30"/>
    <n v="30"/>
    <n v="0"/>
    <n v="0"/>
    <m/>
  </r>
  <r>
    <x v="1"/>
    <s v="Posto 33 - Apertar rodas"/>
    <x v="0"/>
    <n v="4"/>
    <n v="0"/>
    <n v="4"/>
    <n v="0"/>
    <m/>
  </r>
  <r>
    <x v="1"/>
    <s v="Posto 33 - Apertar rodas"/>
    <x v="0"/>
    <n v="34"/>
    <n v="34"/>
    <n v="0"/>
    <n v="0"/>
    <m/>
  </r>
  <r>
    <x v="1"/>
    <s v="Posto 33 - Apertar rodas"/>
    <x v="0"/>
    <n v="6"/>
    <n v="0"/>
    <n v="6"/>
    <n v="0"/>
    <m/>
  </r>
  <r>
    <x v="1"/>
    <s v="Posto 33 - Apertar rodas"/>
    <x v="0"/>
    <n v="9"/>
    <n v="9"/>
    <n v="0"/>
    <n v="0"/>
    <m/>
  </r>
  <r>
    <x v="1"/>
    <s v="Posto 33 - Apertar rodas"/>
    <x v="0"/>
    <n v="8"/>
    <n v="0"/>
    <n v="8"/>
    <n v="0"/>
    <m/>
  </r>
  <r>
    <x v="1"/>
    <s v="Posto 33 - Apertar rodas"/>
    <x v="0"/>
    <n v="10"/>
    <n v="10"/>
    <n v="0"/>
    <n v="0"/>
    <m/>
  </r>
  <r>
    <x v="1"/>
    <s v="Posto 33 - Apertar rodas"/>
    <x v="0"/>
    <n v="20"/>
    <n v="20"/>
    <n v="0"/>
    <n v="0"/>
    <m/>
  </r>
  <r>
    <x v="1"/>
    <s v="Posto 33 - Apertar rodas"/>
    <x v="0"/>
    <n v="8"/>
    <n v="0"/>
    <n v="8"/>
    <n v="0"/>
    <m/>
  </r>
  <r>
    <x v="1"/>
    <s v="Posto 33 - Apertar rodas"/>
    <x v="0"/>
    <n v="4"/>
    <n v="0"/>
    <n v="4"/>
    <n v="0"/>
    <m/>
  </r>
  <r>
    <x v="1"/>
    <s v="Posto 33 - Apertar rodas"/>
    <x v="1"/>
    <n v="4"/>
    <n v="0"/>
    <n v="4"/>
    <n v="0"/>
    <n v="330"/>
  </r>
  <r>
    <x v="1"/>
    <s v="Posto 33 - Apertar rodas"/>
    <x v="1"/>
    <n v="3"/>
    <n v="3"/>
    <n v="0"/>
    <n v="0"/>
    <m/>
  </r>
  <r>
    <x v="1"/>
    <s v="Posto 33 - Apertar rodas"/>
    <x v="1"/>
    <n v="5"/>
    <n v="0"/>
    <n v="5"/>
    <n v="0"/>
    <m/>
  </r>
  <r>
    <x v="1"/>
    <s v="Posto 33 - Apertar rodas"/>
    <x v="1"/>
    <n v="6"/>
    <n v="6"/>
    <n v="0"/>
    <n v="0"/>
    <m/>
  </r>
  <r>
    <x v="1"/>
    <s v="Posto 33 - Apertar rodas"/>
    <x v="1"/>
    <n v="12"/>
    <n v="0"/>
    <n v="12"/>
    <n v="0"/>
    <m/>
  </r>
  <r>
    <x v="1"/>
    <s v="Posto 33 - Apertar rodas"/>
    <x v="1"/>
    <n v="8"/>
    <n v="8"/>
    <n v="0"/>
    <n v="0"/>
    <m/>
  </r>
  <r>
    <x v="1"/>
    <s v="Posto 33 - Apertar rodas"/>
    <x v="1"/>
    <n v="7"/>
    <n v="0"/>
    <n v="7"/>
    <n v="0"/>
    <m/>
  </r>
  <r>
    <x v="1"/>
    <s v="Posto 33 - Apertar rodas"/>
    <x v="1"/>
    <n v="42"/>
    <n v="42"/>
    <n v="0"/>
    <n v="0"/>
    <m/>
  </r>
  <r>
    <x v="1"/>
    <s v="Posto 33 - Apertar rodas"/>
    <x v="1"/>
    <n v="10"/>
    <n v="0"/>
    <n v="10"/>
    <n v="0"/>
    <m/>
  </r>
  <r>
    <x v="1"/>
    <s v="Posto 33 - Apertar rodas"/>
    <x v="1"/>
    <n v="8"/>
    <n v="0"/>
    <n v="8"/>
    <n v="0"/>
    <m/>
  </r>
  <r>
    <x v="1"/>
    <s v="Posto 33 - Apertar rodas"/>
    <x v="1"/>
    <n v="3"/>
    <n v="0"/>
    <n v="3"/>
    <n v="0"/>
    <m/>
  </r>
  <r>
    <x v="1"/>
    <s v="Posto 33 - Apertar rodas"/>
    <x v="1"/>
    <n v="46"/>
    <n v="46"/>
    <n v="0"/>
    <n v="0"/>
    <m/>
  </r>
  <r>
    <x v="1"/>
    <s v="Posto 33 - Apertar rodas"/>
    <x v="1"/>
    <n v="8"/>
    <n v="0"/>
    <n v="8"/>
    <n v="0"/>
    <m/>
  </r>
  <r>
    <x v="1"/>
    <s v="Posto 33 - Apertar rodas"/>
    <x v="1"/>
    <n v="18"/>
    <n v="18"/>
    <n v="0"/>
    <n v="0"/>
    <m/>
  </r>
  <r>
    <x v="1"/>
    <s v="Posto 33 - Apertar rodas"/>
    <x v="1"/>
    <n v="12"/>
    <n v="0"/>
    <n v="12"/>
    <n v="0"/>
    <m/>
  </r>
  <r>
    <x v="1"/>
    <s v="Posto 33 - Apertar rodas"/>
    <x v="1"/>
    <n v="32"/>
    <n v="32"/>
    <n v="0"/>
    <n v="0"/>
    <m/>
  </r>
  <r>
    <x v="1"/>
    <s v="Posto 33 - Apertar rodas"/>
    <x v="1"/>
    <n v="8"/>
    <n v="0"/>
    <n v="8"/>
    <n v="0"/>
    <m/>
  </r>
  <r>
    <x v="1"/>
    <s v="Posto 33 - Apertar rodas"/>
    <x v="1"/>
    <n v="34"/>
    <n v="34"/>
    <n v="0"/>
    <n v="0"/>
    <m/>
  </r>
  <r>
    <x v="1"/>
    <s v="Posto 33 - Apertar rodas"/>
    <x v="1"/>
    <n v="4"/>
    <n v="0"/>
    <n v="4"/>
    <n v="0"/>
    <m/>
  </r>
  <r>
    <x v="1"/>
    <s v="Posto 33 - Apertar rodas"/>
    <x v="1"/>
    <n v="28"/>
    <n v="28"/>
    <n v="0"/>
    <n v="0"/>
    <m/>
  </r>
  <r>
    <x v="1"/>
    <s v="Posto 33 - Apertar rodas"/>
    <x v="1"/>
    <n v="6"/>
    <n v="0"/>
    <n v="6"/>
    <n v="0"/>
    <m/>
  </r>
  <r>
    <x v="1"/>
    <s v="Posto 33 - Apertar rodas"/>
    <x v="1"/>
    <n v="9"/>
    <n v="9"/>
    <n v="0"/>
    <n v="0"/>
    <m/>
  </r>
  <r>
    <x v="1"/>
    <s v="Posto 33 - Apertar rodas"/>
    <x v="1"/>
    <n v="8"/>
    <n v="0"/>
    <n v="8"/>
    <n v="0"/>
    <m/>
  </r>
  <r>
    <x v="1"/>
    <s v="Posto 33 - Apertar rodas"/>
    <x v="1"/>
    <n v="12"/>
    <n v="12"/>
    <n v="0"/>
    <n v="0"/>
    <m/>
  </r>
  <r>
    <x v="1"/>
    <s v="Posto 33 - Apertar rodas"/>
    <x v="1"/>
    <n v="28"/>
    <n v="28"/>
    <n v="0"/>
    <n v="0"/>
    <m/>
  </r>
  <r>
    <x v="1"/>
    <s v="Posto 33 - Apertar rodas"/>
    <x v="1"/>
    <n v="4"/>
    <n v="0"/>
    <n v="4"/>
    <n v="0"/>
    <m/>
  </r>
  <r>
    <x v="1"/>
    <s v="Posto 33 - Apertar rodas"/>
    <x v="2"/>
    <n v="4"/>
    <n v="0"/>
    <n v="4"/>
    <n v="0"/>
    <n v="330"/>
  </r>
  <r>
    <x v="1"/>
    <s v="Posto 33 - Apertar rodas"/>
    <x v="2"/>
    <n v="3"/>
    <n v="3"/>
    <n v="0"/>
    <n v="0"/>
    <m/>
  </r>
  <r>
    <x v="1"/>
    <s v="Posto 33 - Apertar rodas"/>
    <x v="2"/>
    <n v="5"/>
    <n v="0"/>
    <n v="5"/>
    <n v="0"/>
    <m/>
  </r>
  <r>
    <x v="1"/>
    <s v="Posto 33 - Apertar rodas"/>
    <x v="2"/>
    <n v="6"/>
    <n v="6"/>
    <n v="0"/>
    <n v="0"/>
    <m/>
  </r>
  <r>
    <x v="1"/>
    <s v="Posto 33 - Apertar rodas"/>
    <x v="2"/>
    <n v="8"/>
    <n v="0"/>
    <n v="8"/>
    <n v="0"/>
    <m/>
  </r>
  <r>
    <x v="1"/>
    <s v="Posto 33 - Apertar rodas"/>
    <x v="2"/>
    <n v="8"/>
    <n v="8"/>
    <n v="0"/>
    <n v="0"/>
    <m/>
  </r>
  <r>
    <x v="1"/>
    <s v="Posto 33 - Apertar rodas"/>
    <x v="2"/>
    <n v="7"/>
    <n v="0"/>
    <n v="7"/>
    <n v="0"/>
    <m/>
  </r>
  <r>
    <x v="1"/>
    <s v="Posto 33 - Apertar rodas"/>
    <x v="2"/>
    <n v="32"/>
    <n v="32"/>
    <n v="0"/>
    <n v="0"/>
    <m/>
  </r>
  <r>
    <x v="1"/>
    <s v="Posto 33 - Apertar rodas"/>
    <x v="2"/>
    <n v="10"/>
    <n v="0"/>
    <n v="10"/>
    <n v="0"/>
    <m/>
  </r>
  <r>
    <x v="1"/>
    <s v="Posto 33 - Apertar rodas"/>
    <x v="2"/>
    <n v="8"/>
    <n v="8"/>
    <n v="0"/>
    <n v="0"/>
    <m/>
  </r>
  <r>
    <x v="1"/>
    <s v="Posto 33 - Apertar rodas"/>
    <x v="2"/>
    <n v="3"/>
    <n v="0"/>
    <n v="3"/>
    <n v="0"/>
    <m/>
  </r>
  <r>
    <x v="1"/>
    <s v="Posto 33 - Apertar rodas"/>
    <x v="2"/>
    <n v="36"/>
    <n v="36"/>
    <n v="0"/>
    <n v="0"/>
    <m/>
  </r>
  <r>
    <x v="1"/>
    <s v="Posto 33 - Apertar rodas"/>
    <x v="2"/>
    <n v="8"/>
    <n v="0"/>
    <n v="8"/>
    <n v="0"/>
    <m/>
  </r>
  <r>
    <x v="1"/>
    <s v="Posto 33 - Apertar rodas"/>
    <x v="2"/>
    <n v="32"/>
    <n v="32"/>
    <n v="0"/>
    <n v="0"/>
    <m/>
  </r>
  <r>
    <x v="1"/>
    <s v="Posto 33 - Apertar rodas"/>
    <x v="2"/>
    <n v="8"/>
    <n v="0"/>
    <n v="8"/>
    <n v="0"/>
    <m/>
  </r>
  <r>
    <x v="1"/>
    <s v="Posto 33 - Apertar rodas"/>
    <x v="2"/>
    <n v="34"/>
    <n v="34"/>
    <n v="0"/>
    <n v="0"/>
    <m/>
  </r>
  <r>
    <x v="1"/>
    <s v="Posto 33 - Apertar rodas"/>
    <x v="2"/>
    <n v="6"/>
    <n v="0"/>
    <n v="6"/>
    <n v="0"/>
    <m/>
  </r>
  <r>
    <x v="1"/>
    <s v="Posto 33 - Apertar rodas"/>
    <x v="2"/>
    <n v="9"/>
    <n v="9"/>
    <n v="0"/>
    <n v="0"/>
    <m/>
  </r>
  <r>
    <x v="1"/>
    <s v="Posto 33 - Apertar rodas"/>
    <x v="2"/>
    <n v="8"/>
    <n v="0"/>
    <n v="8"/>
    <n v="0"/>
    <m/>
  </r>
  <r>
    <x v="1"/>
    <s v="Posto 33 - Apertar rodas"/>
    <x v="2"/>
    <n v="12"/>
    <n v="12"/>
    <n v="0"/>
    <n v="0"/>
    <m/>
  </r>
  <r>
    <x v="1"/>
    <s v="Posto 33 - Apertar rodas"/>
    <x v="2"/>
    <n v="28"/>
    <n v="28"/>
    <n v="0"/>
    <n v="0"/>
    <m/>
  </r>
  <r>
    <x v="1"/>
    <s v="Posto 33 - Apertar rodas"/>
    <x v="2"/>
    <n v="4"/>
    <n v="0"/>
    <n v="4"/>
    <n v="0"/>
    <m/>
  </r>
  <r>
    <x v="1"/>
    <s v="Posto 33 - Apertar rodas"/>
    <x v="2"/>
    <n v="18"/>
    <n v="18"/>
    <n v="0"/>
    <n v="0"/>
    <m/>
  </r>
  <r>
    <x v="1"/>
    <s v="Posto 33 - Apertar rodas"/>
    <x v="2"/>
    <n v="6"/>
    <n v="0"/>
    <n v="6"/>
    <n v="0"/>
    <m/>
  </r>
  <r>
    <x v="1"/>
    <s v="Posto 33 - Apertar rodas"/>
    <x v="2"/>
    <n v="32"/>
    <n v="32"/>
    <n v="0"/>
    <n v="0"/>
    <m/>
  </r>
  <r>
    <x v="1"/>
    <s v="Posto 33 - Apertar rodas"/>
    <x v="2"/>
    <n v="4"/>
    <n v="0"/>
    <n v="4"/>
    <n v="0"/>
    <m/>
  </r>
  <r>
    <x v="2"/>
    <s v="Posto 33B - Montar rodas"/>
    <x v="3"/>
    <n v="6"/>
    <m/>
    <n v="6"/>
    <m/>
    <n v="720"/>
  </r>
  <r>
    <x v="2"/>
    <s v="Posto 33B - Montar rodas"/>
    <x v="3"/>
    <n v="54"/>
    <m/>
    <n v="54"/>
    <m/>
    <m/>
  </r>
  <r>
    <x v="2"/>
    <s v="Posto 33B - Montar rodas"/>
    <x v="3"/>
    <n v="14"/>
    <m/>
    <n v="14"/>
    <m/>
    <m/>
  </r>
  <r>
    <x v="2"/>
    <s v="Posto 33B - Montar rodas"/>
    <x v="3"/>
    <n v="14"/>
    <m/>
    <n v="14"/>
    <m/>
    <m/>
  </r>
  <r>
    <x v="2"/>
    <s v="Posto 33B - Montar rodas"/>
    <x v="3"/>
    <n v="4"/>
    <m/>
    <n v="4"/>
    <m/>
    <m/>
  </r>
  <r>
    <x v="2"/>
    <s v="Posto 33B - Montar rodas"/>
    <x v="3"/>
    <n v="8"/>
    <n v="8"/>
    <m/>
    <m/>
    <m/>
  </r>
  <r>
    <x v="2"/>
    <s v="Posto 33B - Montar rodas"/>
    <x v="3"/>
    <n v="12"/>
    <n v="12"/>
    <m/>
    <m/>
    <m/>
  </r>
  <r>
    <x v="2"/>
    <s v="Posto 33B - Montar rodas"/>
    <x v="3"/>
    <n v="20"/>
    <n v="20"/>
    <m/>
    <m/>
    <m/>
  </r>
  <r>
    <x v="2"/>
    <s v="Posto 33B - Montar rodas"/>
    <x v="3"/>
    <n v="6"/>
    <m/>
    <n v="6"/>
    <m/>
    <m/>
  </r>
  <r>
    <x v="2"/>
    <s v="Posto 33B - Montar rodas"/>
    <x v="3"/>
    <n v="12"/>
    <n v="12"/>
    <m/>
    <m/>
    <m/>
  </r>
  <r>
    <x v="2"/>
    <s v="Posto 33B - Montar rodas"/>
    <x v="3"/>
    <n v="19"/>
    <n v="19"/>
    <m/>
    <m/>
    <m/>
  </r>
  <r>
    <x v="2"/>
    <s v="Posto 33B - Montar rodas"/>
    <x v="3"/>
    <n v="4"/>
    <m/>
    <n v="4"/>
    <m/>
    <m/>
  </r>
  <r>
    <x v="2"/>
    <s v="Posto 33B - Montar rodas"/>
    <x v="3"/>
    <n v="8"/>
    <m/>
    <n v="8"/>
    <m/>
    <m/>
  </r>
  <r>
    <x v="2"/>
    <s v="Posto 33B - Montar rodas"/>
    <x v="3"/>
    <n v="6"/>
    <m/>
    <n v="6"/>
    <m/>
    <m/>
  </r>
  <r>
    <x v="2"/>
    <s v="Posto 33B - Montar rodas"/>
    <x v="3"/>
    <n v="6"/>
    <m/>
    <n v="6"/>
    <m/>
    <m/>
  </r>
  <r>
    <x v="2"/>
    <s v="Posto 33B - Montar rodas"/>
    <x v="3"/>
    <n v="12"/>
    <n v="12"/>
    <m/>
    <m/>
    <m/>
  </r>
  <r>
    <x v="2"/>
    <s v="Posto 33B - Montar rodas"/>
    <x v="3"/>
    <n v="8"/>
    <n v="8"/>
    <m/>
    <m/>
    <m/>
  </r>
  <r>
    <x v="2"/>
    <s v="Posto 33B - Montar rodas"/>
    <x v="3"/>
    <n v="20"/>
    <n v="20"/>
    <m/>
    <m/>
    <m/>
  </r>
  <r>
    <x v="2"/>
    <s v="Posto 33B - Montar rodas"/>
    <x v="3"/>
    <n v="6"/>
    <n v="6"/>
    <m/>
    <m/>
    <m/>
  </r>
  <r>
    <x v="2"/>
    <s v="Posto 33B - Montar rodas"/>
    <x v="3"/>
    <n v="8"/>
    <m/>
    <n v="8"/>
    <m/>
    <m/>
  </r>
  <r>
    <x v="2"/>
    <s v="Posto 33B - Montar rodas"/>
    <x v="3"/>
    <n v="32"/>
    <n v="32"/>
    <m/>
    <m/>
    <m/>
  </r>
  <r>
    <x v="2"/>
    <s v="Posto 33B - Montar rodas"/>
    <x v="3"/>
    <n v="64"/>
    <n v="64"/>
    <m/>
    <m/>
    <m/>
  </r>
  <r>
    <x v="2"/>
    <s v="Posto 33B - Montar rodas"/>
    <x v="3"/>
    <n v="64"/>
    <n v="64"/>
    <m/>
    <m/>
    <m/>
  </r>
  <r>
    <x v="2"/>
    <s v="Posto 33B - Montar rodas"/>
    <x v="4"/>
    <n v="6"/>
    <m/>
    <n v="6"/>
    <m/>
    <n v="720"/>
  </r>
  <r>
    <x v="2"/>
    <s v="Posto 33B - Montar rodas"/>
    <x v="4"/>
    <n v="54"/>
    <m/>
    <n v="54"/>
    <m/>
    <m/>
  </r>
  <r>
    <x v="2"/>
    <s v="Posto 33B - Montar rodas"/>
    <x v="4"/>
    <n v="14"/>
    <m/>
    <n v="14"/>
    <m/>
    <m/>
  </r>
  <r>
    <x v="2"/>
    <s v="Posto 33B - Montar rodas"/>
    <x v="4"/>
    <n v="14"/>
    <m/>
    <n v="14"/>
    <m/>
    <m/>
  </r>
  <r>
    <x v="2"/>
    <s v="Posto 33B - Montar rodas"/>
    <x v="4"/>
    <n v="4"/>
    <m/>
    <n v="4"/>
    <m/>
    <m/>
  </r>
  <r>
    <x v="2"/>
    <s v="Posto 33B - Montar rodas"/>
    <x v="4"/>
    <n v="8"/>
    <n v="8"/>
    <m/>
    <m/>
    <m/>
  </r>
  <r>
    <x v="2"/>
    <s v="Posto 33B - Montar rodas"/>
    <x v="4"/>
    <n v="12"/>
    <n v="12"/>
    <m/>
    <m/>
    <m/>
  </r>
  <r>
    <x v="2"/>
    <s v="Posto 33B - Montar rodas"/>
    <x v="4"/>
    <n v="20"/>
    <n v="20"/>
    <m/>
    <m/>
    <m/>
  </r>
  <r>
    <x v="2"/>
    <s v="Posto 33B - Montar rodas"/>
    <x v="4"/>
    <n v="6"/>
    <m/>
    <n v="6"/>
    <m/>
    <m/>
  </r>
  <r>
    <x v="2"/>
    <s v="Posto 33B - Montar rodas"/>
    <x v="4"/>
    <n v="12"/>
    <n v="12"/>
    <m/>
    <m/>
    <m/>
  </r>
  <r>
    <x v="2"/>
    <s v="Posto 33B - Montar rodas"/>
    <x v="4"/>
    <n v="19"/>
    <n v="19"/>
    <m/>
    <m/>
    <m/>
  </r>
  <r>
    <x v="2"/>
    <s v="Posto 33B - Montar rodas"/>
    <x v="4"/>
    <n v="4"/>
    <m/>
    <n v="4"/>
    <m/>
    <m/>
  </r>
  <r>
    <x v="2"/>
    <s v="Posto 33B - Montar rodas"/>
    <x v="4"/>
    <n v="8"/>
    <m/>
    <n v="8"/>
    <m/>
    <m/>
  </r>
  <r>
    <x v="2"/>
    <s v="Posto 33B - Montar rodas"/>
    <x v="4"/>
    <n v="6"/>
    <m/>
    <n v="6"/>
    <m/>
    <m/>
  </r>
  <r>
    <x v="2"/>
    <s v="Posto 33B - Montar rodas"/>
    <x v="4"/>
    <n v="6"/>
    <m/>
    <n v="6"/>
    <m/>
    <m/>
  </r>
  <r>
    <x v="2"/>
    <s v="Posto 33B - Montar rodas"/>
    <x v="4"/>
    <n v="12"/>
    <n v="12"/>
    <m/>
    <m/>
    <m/>
  </r>
  <r>
    <x v="2"/>
    <s v="Posto 33B - Montar rodas"/>
    <x v="4"/>
    <n v="8"/>
    <n v="8"/>
    <m/>
    <m/>
    <m/>
  </r>
  <r>
    <x v="2"/>
    <s v="Posto 33B - Montar rodas"/>
    <x v="4"/>
    <n v="20"/>
    <n v="20"/>
    <m/>
    <m/>
    <m/>
  </r>
  <r>
    <x v="2"/>
    <s v="Posto 33B - Montar rodas"/>
    <x v="4"/>
    <n v="6"/>
    <n v="6"/>
    <m/>
    <m/>
    <m/>
  </r>
  <r>
    <x v="2"/>
    <s v="Posto 33B - Montar rodas"/>
    <x v="4"/>
    <n v="8"/>
    <m/>
    <n v="8"/>
    <m/>
    <m/>
  </r>
  <r>
    <x v="2"/>
    <s v="Posto 33B - Montar rodas"/>
    <x v="4"/>
    <n v="32"/>
    <n v="32"/>
    <m/>
    <m/>
    <m/>
  </r>
  <r>
    <x v="2"/>
    <s v="Posto 33B - Montar rodas"/>
    <x v="4"/>
    <n v="64"/>
    <n v="64"/>
    <m/>
    <m/>
    <m/>
  </r>
  <r>
    <x v="2"/>
    <s v="Posto 33B - Montar rodas"/>
    <x v="4"/>
    <n v="64"/>
    <n v="64"/>
    <m/>
    <m/>
    <m/>
  </r>
  <r>
    <x v="3"/>
    <s v="Posto 33B - Apertar rodas"/>
    <x v="3"/>
    <n v="8"/>
    <m/>
    <n v="8"/>
    <m/>
    <n v="720"/>
  </r>
  <r>
    <x v="3"/>
    <s v="Posto 33B - Apertar rodas"/>
    <x v="3"/>
    <n v="46"/>
    <n v="46"/>
    <m/>
    <m/>
    <m/>
  </r>
  <r>
    <x v="3"/>
    <s v="Posto 33B - Apertar rodas"/>
    <x v="3"/>
    <n v="16"/>
    <n v="16"/>
    <m/>
    <m/>
    <m/>
  </r>
  <r>
    <x v="3"/>
    <s v="Posto 33B - Apertar rodas"/>
    <x v="3"/>
    <n v="17"/>
    <n v="17"/>
    <m/>
    <m/>
    <m/>
  </r>
  <r>
    <x v="3"/>
    <s v="Posto 33B - Apertar rodas"/>
    <x v="3"/>
    <n v="66"/>
    <n v="66"/>
    <m/>
    <m/>
    <m/>
  </r>
  <r>
    <x v="3"/>
    <s v="Posto 33B - Apertar rodas"/>
    <x v="3"/>
    <n v="88"/>
    <n v="88"/>
    <m/>
    <m/>
    <m/>
  </r>
  <r>
    <x v="3"/>
    <s v="Posto 33B - Apertar rodas"/>
    <x v="3"/>
    <n v="136"/>
    <n v="136"/>
    <m/>
    <m/>
    <m/>
  </r>
  <r>
    <x v="3"/>
    <s v="Posto 33B - Apertar rodas"/>
    <x v="3"/>
    <n v="216"/>
    <n v="216"/>
    <m/>
    <m/>
    <m/>
  </r>
  <r>
    <x v="3"/>
    <s v="Posto 33B - Apertar rodas"/>
    <x v="3"/>
    <n v="109"/>
    <n v="109"/>
    <m/>
    <m/>
    <m/>
  </r>
  <r>
    <x v="3"/>
    <s v="Posto 33B - Apertar rodas"/>
    <x v="3"/>
    <n v="22"/>
    <n v="22"/>
    <m/>
    <m/>
    <m/>
  </r>
  <r>
    <x v="3"/>
    <s v="Posto 33B - Apertar rodas"/>
    <x v="3"/>
    <n v="10"/>
    <m/>
    <n v="10"/>
    <m/>
    <m/>
  </r>
  <r>
    <x v="3"/>
    <s v="Posto 33B - Apertar rodas"/>
    <x v="3"/>
    <n v="66"/>
    <n v="66"/>
    <m/>
    <m/>
    <m/>
  </r>
  <r>
    <x v="3"/>
    <s v="Posto 33B - Apertar rodas"/>
    <x v="4"/>
    <n v="8"/>
    <m/>
    <n v="8"/>
    <m/>
    <n v="720"/>
  </r>
  <r>
    <x v="3"/>
    <s v="Posto 33B - Apertar rodas"/>
    <x v="4"/>
    <n v="46"/>
    <n v="46"/>
    <m/>
    <m/>
    <m/>
  </r>
  <r>
    <x v="3"/>
    <s v="Posto 33B - Apertar rodas"/>
    <x v="4"/>
    <n v="16"/>
    <n v="16"/>
    <m/>
    <m/>
    <m/>
  </r>
  <r>
    <x v="3"/>
    <s v="Posto 33B - Apertar rodas"/>
    <x v="4"/>
    <n v="17"/>
    <n v="17"/>
    <m/>
    <m/>
    <m/>
  </r>
  <r>
    <x v="3"/>
    <s v="Posto 33B - Apertar rodas"/>
    <x v="4"/>
    <n v="66"/>
    <n v="66"/>
    <m/>
    <m/>
    <m/>
  </r>
  <r>
    <x v="3"/>
    <s v="Posto 33B - Apertar rodas"/>
    <x v="4"/>
    <n v="88"/>
    <n v="88"/>
    <m/>
    <m/>
    <m/>
  </r>
  <r>
    <x v="3"/>
    <s v="Posto 33B - Apertar rodas"/>
    <x v="4"/>
    <n v="136"/>
    <n v="136"/>
    <m/>
    <m/>
    <m/>
  </r>
  <r>
    <x v="3"/>
    <s v="Posto 33B - Apertar rodas"/>
    <x v="4"/>
    <n v="216"/>
    <n v="216"/>
    <m/>
    <m/>
    <m/>
  </r>
  <r>
    <x v="3"/>
    <s v="Posto 33B - Apertar rodas"/>
    <x v="4"/>
    <n v="109"/>
    <n v="109"/>
    <m/>
    <m/>
    <m/>
  </r>
  <r>
    <x v="3"/>
    <s v="Posto 33B - Apertar rodas"/>
    <x v="4"/>
    <n v="22"/>
    <n v="22"/>
    <m/>
    <m/>
    <m/>
  </r>
  <r>
    <x v="3"/>
    <s v="Posto 33B - Apertar rodas"/>
    <x v="4"/>
    <n v="10"/>
    <m/>
    <n v="10"/>
    <m/>
    <m/>
  </r>
  <r>
    <x v="3"/>
    <s v="Posto 33B - Apertar rodas"/>
    <x v="4"/>
    <n v="66"/>
    <n v="66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37B4D1-DE84-4C8C-958A-B50FE0A666A8}" name="Tabela dinâmica1" cacheId="554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M206:P221" firstHeaderRow="0" firstDataRow="1" firstDataCol="1"/>
  <pivotFields count="8">
    <pivotField axis="axisRow" showAll="0">
      <items count="5">
        <item x="0"/>
        <item x="1"/>
        <item x="2"/>
        <item x="3"/>
        <item t="default"/>
      </items>
    </pivotField>
    <pivotField showAll="0"/>
    <pivotField axis="axisRow" showAll="0">
      <items count="6">
        <item x="0"/>
        <item x="3"/>
        <item x="4"/>
        <item x="1"/>
        <item x="2"/>
        <item t="default"/>
      </items>
    </pivotField>
    <pivotField numFmtId="1" showAll="0"/>
    <pivotField dataField="1" showAll="0"/>
    <pivotField dataField="1" showAll="0"/>
    <pivotField showAll="0"/>
    <pivotField dataField="1" showAll="0"/>
  </pivotFields>
  <rowFields count="2">
    <field x="0"/>
    <field x="2"/>
  </rowFields>
  <rowItems count="15">
    <i>
      <x/>
    </i>
    <i r="1">
      <x/>
    </i>
    <i r="1">
      <x v="3"/>
    </i>
    <i r="1">
      <x v="4"/>
    </i>
    <i>
      <x v="1"/>
    </i>
    <i r="1">
      <x/>
    </i>
    <i r="1">
      <x v="3"/>
    </i>
    <i r="1">
      <x v="4"/>
    </i>
    <i>
      <x v="2"/>
    </i>
    <i r="1">
      <x v="1"/>
    </i>
    <i r="1">
      <x v="2"/>
    </i>
    <i>
      <x v="3"/>
    </i>
    <i r="1">
      <x v="1"/>
    </i>
    <i r="1"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oma de A" fld="4" baseField="0" baseItem="0"/>
    <dataField name="Soma de B" fld="5" baseField="0" baseItem="0"/>
    <dataField name="Soma de &quot;TAKT 4,5&quot;" fld="7" baseField="0" baseItem="0"/>
  </dataFields>
  <chartFormats count="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8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9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20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vmlDrawing" Target="../drawings/vmlDrawing24.vml"/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vmlDrawing" Target="../drawings/vmlDrawing25.vml"/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6.xml"/><Relationship Id="rId2" Type="http://schemas.openxmlformats.org/officeDocument/2006/relationships/vmlDrawing" Target="../drawings/vmlDrawing26.vml"/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7.xml"/><Relationship Id="rId2" Type="http://schemas.openxmlformats.org/officeDocument/2006/relationships/vmlDrawing" Target="../drawings/vmlDrawing27.vml"/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8.xml"/><Relationship Id="rId1" Type="http://schemas.openxmlformats.org/officeDocument/2006/relationships/pivotTable" Target="../pivotTables/pivotTable1.xml"/><Relationship Id="rId4" Type="http://schemas.openxmlformats.org/officeDocument/2006/relationships/comments" Target="../comments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9BD1-55B0-41FF-BDA6-00105773A3C0}">
  <sheetPr>
    <tabColor theme="4" tint="0.39997558519241921"/>
    <pageSetUpPr fitToPage="1"/>
  </sheetPr>
  <dimension ref="A1:AS45"/>
  <sheetViews>
    <sheetView showGridLines="0" zoomScale="80" zoomScaleNormal="80" workbookViewId="0">
      <selection activeCell="Z10" sqref="Z10"/>
    </sheetView>
  </sheetViews>
  <sheetFormatPr defaultColWidth="11.42578125" defaultRowHeight="12.6"/>
  <cols>
    <col min="1" max="1" width="4.5703125" style="31" customWidth="1"/>
    <col min="2" max="5" width="4.5703125" customWidth="1"/>
    <col min="6" max="6" width="4.85546875" customWidth="1"/>
    <col min="7" max="25" width="4.5703125" customWidth="1"/>
    <col min="26" max="27" width="6.5703125" bestFit="1" customWidth="1"/>
    <col min="28" max="28" width="6.7109375" customWidth="1"/>
    <col min="29" max="29" width="5.5703125" customWidth="1"/>
    <col min="30" max="45" width="4.5703125" customWidth="1"/>
  </cols>
  <sheetData>
    <row r="1" spans="1:45" s="30" customFormat="1" ht="40.5" customHeight="1">
      <c r="A1" s="43"/>
      <c r="B1" s="43"/>
      <c r="C1" s="43"/>
      <c r="D1" s="43"/>
      <c r="E1" s="43"/>
      <c r="F1" s="43"/>
      <c r="G1" s="43"/>
      <c r="H1" s="43"/>
      <c r="I1" s="43"/>
      <c r="J1" s="44" t="s">
        <v>0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5" t="s">
        <v>1</v>
      </c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6"/>
      <c r="AO1" s="46"/>
      <c r="AP1" s="46"/>
      <c r="AQ1" s="46"/>
      <c r="AR1" s="46"/>
      <c r="AS1" s="46"/>
    </row>
    <row r="2" spans="1:45" s="31" customFormat="1" ht="16.5" customHeight="1">
      <c r="A2" s="47" t="s">
        <v>2</v>
      </c>
      <c r="B2" s="47"/>
      <c r="C2" s="47"/>
      <c r="D2" s="47" t="s">
        <v>3</v>
      </c>
      <c r="E2" s="47"/>
      <c r="F2" s="47"/>
      <c r="G2" s="47" t="s">
        <v>4</v>
      </c>
      <c r="H2" s="47"/>
      <c r="I2" s="47"/>
      <c r="J2" s="47" t="s">
        <v>5</v>
      </c>
      <c r="K2" s="47"/>
      <c r="L2" s="47"/>
      <c r="M2" s="47"/>
      <c r="N2" s="47"/>
      <c r="O2" s="47"/>
      <c r="P2" s="47"/>
      <c r="Q2" s="47"/>
      <c r="R2" s="47"/>
      <c r="S2" s="47" t="s">
        <v>6</v>
      </c>
      <c r="T2" s="47"/>
      <c r="U2" s="47"/>
      <c r="V2" s="47" t="s">
        <v>7</v>
      </c>
      <c r="W2" s="47"/>
      <c r="X2" s="47"/>
      <c r="Y2" s="47"/>
      <c r="Z2" s="47" t="s">
        <v>8</v>
      </c>
      <c r="AA2" s="47"/>
      <c r="AB2" s="47"/>
      <c r="AC2" s="47"/>
      <c r="AD2" s="47" t="s">
        <v>9</v>
      </c>
      <c r="AE2" s="47"/>
      <c r="AF2" s="47"/>
      <c r="AG2" s="47"/>
      <c r="AH2" s="47"/>
      <c r="AI2" s="47"/>
      <c r="AJ2" s="47" t="s">
        <v>10</v>
      </c>
      <c r="AK2" s="47"/>
      <c r="AL2" s="47"/>
      <c r="AM2" s="47"/>
      <c r="AN2" s="47" t="s">
        <v>11</v>
      </c>
      <c r="AO2" s="47"/>
      <c r="AP2" s="47"/>
      <c r="AQ2" s="47" t="s">
        <v>12</v>
      </c>
      <c r="AR2" s="47"/>
      <c r="AS2" s="47"/>
    </row>
    <row r="3" spans="1:45" s="32" customFormat="1" ht="30.75" customHeight="1">
      <c r="A3" s="48" t="s">
        <v>13</v>
      </c>
      <c r="B3" s="48"/>
      <c r="C3" s="48"/>
      <c r="D3" s="48" t="s">
        <v>14</v>
      </c>
      <c r="E3" s="48"/>
      <c r="F3" s="48"/>
      <c r="G3" s="48" t="s">
        <v>15</v>
      </c>
      <c r="H3" s="48"/>
      <c r="I3" s="48"/>
      <c r="J3" s="48" t="s">
        <v>16</v>
      </c>
      <c r="K3" s="48"/>
      <c r="L3" s="48"/>
      <c r="M3" s="48"/>
      <c r="N3" s="48"/>
      <c r="O3" s="48"/>
      <c r="P3" s="48"/>
      <c r="Q3" s="48"/>
      <c r="R3" s="48"/>
      <c r="S3" s="49" t="s">
        <v>17</v>
      </c>
      <c r="T3" s="49"/>
      <c r="U3" s="49"/>
      <c r="V3" s="48" t="s">
        <v>18</v>
      </c>
      <c r="W3" s="48"/>
      <c r="X3" s="48"/>
      <c r="Y3" s="48"/>
      <c r="Z3" s="54">
        <f>Z35</f>
        <v>5.2666666666666657</v>
      </c>
      <c r="AA3" s="54"/>
      <c r="AB3" s="54"/>
      <c r="AC3" s="54"/>
      <c r="AD3" s="48" t="s">
        <v>17</v>
      </c>
      <c r="AE3" s="48"/>
      <c r="AF3" s="48"/>
      <c r="AG3" s="48"/>
      <c r="AH3" s="48"/>
      <c r="AI3" s="48"/>
      <c r="AJ3" s="48" t="s">
        <v>19</v>
      </c>
      <c r="AK3" s="48"/>
      <c r="AL3" s="48"/>
      <c r="AM3" s="48"/>
      <c r="AN3" s="48" t="s">
        <v>20</v>
      </c>
      <c r="AO3" s="48"/>
      <c r="AP3" s="48"/>
      <c r="AQ3" s="48" t="s">
        <v>21</v>
      </c>
      <c r="AR3" s="48"/>
      <c r="AS3" s="48"/>
    </row>
    <row r="4" spans="1:45" s="31" customFormat="1" ht="15" customHeight="1">
      <c r="A4" s="47" t="s">
        <v>22</v>
      </c>
      <c r="B4" s="50" t="s">
        <v>23</v>
      </c>
      <c r="C4" s="51"/>
      <c r="D4" s="51"/>
      <c r="E4" s="51"/>
      <c r="F4" s="51"/>
      <c r="G4" s="50" t="s">
        <v>24</v>
      </c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2" t="s">
        <v>25</v>
      </c>
      <c r="T4" s="52"/>
      <c r="U4" s="52"/>
      <c r="V4" s="52" t="s">
        <v>26</v>
      </c>
      <c r="W4" s="52"/>
      <c r="X4" s="52"/>
      <c r="Y4" s="52"/>
      <c r="Z4" s="53" t="s">
        <v>27</v>
      </c>
      <c r="AA4" s="53"/>
      <c r="AB4" s="53"/>
      <c r="AC4" s="53"/>
      <c r="AD4" s="51" t="s">
        <v>28</v>
      </c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</row>
    <row r="5" spans="1:45" s="31" customFormat="1" ht="15" customHeight="1">
      <c r="A5" s="47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2"/>
      <c r="T5" s="52"/>
      <c r="U5" s="52"/>
      <c r="V5" s="52"/>
      <c r="W5" s="52"/>
      <c r="X5" s="52"/>
      <c r="Y5" s="52"/>
      <c r="Z5" s="33" t="s">
        <v>29</v>
      </c>
      <c r="AA5" s="34" t="s">
        <v>30</v>
      </c>
      <c r="AB5" s="34" t="s">
        <v>31</v>
      </c>
      <c r="AC5" s="34" t="s">
        <v>32</v>
      </c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</row>
    <row r="6" spans="1:45" s="31" customFormat="1" ht="27" customHeight="1">
      <c r="A6" s="35"/>
      <c r="B6" s="55" t="s">
        <v>33</v>
      </c>
      <c r="C6" s="55"/>
      <c r="D6" s="55"/>
      <c r="E6" s="55"/>
      <c r="F6" s="55"/>
      <c r="G6" s="56" t="s">
        <v>34</v>
      </c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7" t="s">
        <v>17</v>
      </c>
      <c r="T6" s="57"/>
      <c r="U6" s="57"/>
      <c r="V6" s="57" t="s">
        <v>35</v>
      </c>
      <c r="W6" s="57"/>
      <c r="X6" s="57"/>
      <c r="Y6" s="57"/>
      <c r="Z6" s="38">
        <f t="shared" ref="Z6:Z22" si="0">SUM(AA6:AB6)</f>
        <v>7</v>
      </c>
      <c r="AA6" s="36">
        <v>0</v>
      </c>
      <c r="AB6" s="36">
        <v>7</v>
      </c>
      <c r="AC6" s="36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9"/>
    </row>
    <row r="7" spans="1:45" s="31" customFormat="1" ht="60" customHeight="1">
      <c r="A7" s="37"/>
      <c r="B7" s="55" t="s">
        <v>33</v>
      </c>
      <c r="C7" s="55"/>
      <c r="D7" s="55"/>
      <c r="E7" s="55"/>
      <c r="F7" s="55"/>
      <c r="G7" s="56" t="s">
        <v>36</v>
      </c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62" t="s">
        <v>17</v>
      </c>
      <c r="T7" s="62"/>
      <c r="U7" s="62"/>
      <c r="V7" s="62" t="s">
        <v>35</v>
      </c>
      <c r="W7" s="62"/>
      <c r="X7" s="62"/>
      <c r="Y7" s="62"/>
      <c r="Z7" s="38">
        <f t="shared" si="0"/>
        <v>24</v>
      </c>
      <c r="AA7" s="38">
        <v>0</v>
      </c>
      <c r="AB7" s="38">
        <v>24</v>
      </c>
      <c r="AC7" s="38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1"/>
    </row>
    <row r="8" spans="1:45" s="31" customFormat="1" ht="45.95" customHeight="1">
      <c r="A8" s="37"/>
      <c r="B8" s="55" t="s">
        <v>33</v>
      </c>
      <c r="C8" s="55"/>
      <c r="D8" s="55"/>
      <c r="E8" s="55"/>
      <c r="F8" s="55"/>
      <c r="G8" s="56" t="s">
        <v>37</v>
      </c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62" t="s">
        <v>17</v>
      </c>
      <c r="T8" s="62"/>
      <c r="U8" s="62"/>
      <c r="V8" s="62" t="s">
        <v>35</v>
      </c>
      <c r="W8" s="62"/>
      <c r="X8" s="62"/>
      <c r="Y8" s="62"/>
      <c r="Z8" s="38">
        <f t="shared" si="0"/>
        <v>8</v>
      </c>
      <c r="AA8" s="38">
        <v>0</v>
      </c>
      <c r="AB8" s="38">
        <v>8</v>
      </c>
      <c r="AC8" s="38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1"/>
    </row>
    <row r="9" spans="1:45" s="31" customFormat="1" ht="27" customHeight="1">
      <c r="A9" s="37"/>
      <c r="B9" s="55" t="s">
        <v>33</v>
      </c>
      <c r="C9" s="55"/>
      <c r="D9" s="55"/>
      <c r="E9" s="55"/>
      <c r="F9" s="55"/>
      <c r="G9" s="56" t="s">
        <v>38</v>
      </c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62" t="s">
        <v>17</v>
      </c>
      <c r="T9" s="62"/>
      <c r="U9" s="62"/>
      <c r="V9" s="62" t="s">
        <v>35</v>
      </c>
      <c r="W9" s="62"/>
      <c r="X9" s="62"/>
      <c r="Y9" s="62"/>
      <c r="Z9" s="38">
        <f t="shared" si="0"/>
        <v>11</v>
      </c>
      <c r="AA9" s="38">
        <v>0</v>
      </c>
      <c r="AB9" s="38">
        <v>11</v>
      </c>
      <c r="AC9" s="38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1"/>
    </row>
    <row r="10" spans="1:45" s="31" customFormat="1" ht="27" customHeight="1">
      <c r="A10" s="37"/>
      <c r="B10" s="55" t="s">
        <v>33</v>
      </c>
      <c r="C10" s="55"/>
      <c r="D10" s="55"/>
      <c r="E10" s="55"/>
      <c r="F10" s="55"/>
      <c r="G10" s="56" t="s">
        <v>39</v>
      </c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62" t="s">
        <v>17</v>
      </c>
      <c r="T10" s="62"/>
      <c r="U10" s="62"/>
      <c r="V10" s="62" t="s">
        <v>35</v>
      </c>
      <c r="W10" s="62"/>
      <c r="X10" s="62"/>
      <c r="Y10" s="62"/>
      <c r="Z10" s="38">
        <f t="shared" si="0"/>
        <v>9</v>
      </c>
      <c r="AA10" s="38">
        <v>0</v>
      </c>
      <c r="AB10" s="38">
        <v>9</v>
      </c>
      <c r="AC10" s="38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1"/>
    </row>
    <row r="11" spans="1:45" s="31" customFormat="1" ht="69.95" customHeight="1">
      <c r="A11" s="37"/>
      <c r="B11" s="55" t="s">
        <v>33</v>
      </c>
      <c r="C11" s="55"/>
      <c r="D11" s="55"/>
      <c r="E11" s="55"/>
      <c r="F11" s="55"/>
      <c r="G11" s="56" t="s">
        <v>40</v>
      </c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62" t="s">
        <v>17</v>
      </c>
      <c r="T11" s="62"/>
      <c r="U11" s="62"/>
      <c r="V11" s="62" t="s">
        <v>35</v>
      </c>
      <c r="W11" s="62"/>
      <c r="X11" s="62"/>
      <c r="Y11" s="62"/>
      <c r="Z11" s="38">
        <f t="shared" si="0"/>
        <v>12</v>
      </c>
      <c r="AA11" s="38">
        <v>12</v>
      </c>
      <c r="AB11" s="38">
        <v>0</v>
      </c>
      <c r="AC11" s="38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1"/>
    </row>
    <row r="12" spans="1:45" s="31" customFormat="1" ht="56.1" customHeight="1">
      <c r="A12" s="37"/>
      <c r="B12" s="55" t="s">
        <v>33</v>
      </c>
      <c r="C12" s="55"/>
      <c r="D12" s="55"/>
      <c r="E12" s="55"/>
      <c r="F12" s="55"/>
      <c r="G12" s="56" t="s">
        <v>41</v>
      </c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62" t="s">
        <v>17</v>
      </c>
      <c r="T12" s="62"/>
      <c r="U12" s="62"/>
      <c r="V12" s="62" t="s">
        <v>35</v>
      </c>
      <c r="W12" s="62"/>
      <c r="X12" s="62"/>
      <c r="Y12" s="62"/>
      <c r="Z12" s="38">
        <f t="shared" si="0"/>
        <v>16</v>
      </c>
      <c r="AA12" s="38">
        <v>16</v>
      </c>
      <c r="AB12" s="38">
        <v>0</v>
      </c>
      <c r="AC12" s="38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1"/>
    </row>
    <row r="13" spans="1:45" s="31" customFormat="1" ht="56.1" customHeight="1">
      <c r="A13" s="37"/>
      <c r="B13" s="55" t="s">
        <v>33</v>
      </c>
      <c r="C13" s="55"/>
      <c r="D13" s="55"/>
      <c r="E13" s="55"/>
      <c r="F13" s="55"/>
      <c r="G13" s="56" t="s">
        <v>42</v>
      </c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62" t="s">
        <v>17</v>
      </c>
      <c r="T13" s="62"/>
      <c r="U13" s="62"/>
      <c r="V13" s="62" t="s">
        <v>35</v>
      </c>
      <c r="W13" s="62"/>
      <c r="X13" s="62"/>
      <c r="Y13" s="62"/>
      <c r="Z13" s="38">
        <f t="shared" si="0"/>
        <v>10</v>
      </c>
      <c r="AA13" s="38">
        <v>10</v>
      </c>
      <c r="AB13" s="38">
        <v>0</v>
      </c>
      <c r="AC13" s="38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1"/>
    </row>
    <row r="14" spans="1:45" s="31" customFormat="1" ht="27" customHeight="1">
      <c r="A14" s="37"/>
      <c r="B14" s="55" t="s">
        <v>33</v>
      </c>
      <c r="C14" s="55"/>
      <c r="D14" s="55"/>
      <c r="E14" s="55"/>
      <c r="F14" s="55"/>
      <c r="G14" s="56" t="s">
        <v>43</v>
      </c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62" t="s">
        <v>17</v>
      </c>
      <c r="T14" s="62"/>
      <c r="U14" s="62"/>
      <c r="V14" s="62" t="s">
        <v>35</v>
      </c>
      <c r="W14" s="62"/>
      <c r="X14" s="62"/>
      <c r="Y14" s="62"/>
      <c r="Z14" s="38">
        <f t="shared" si="0"/>
        <v>124</v>
      </c>
      <c r="AA14" s="38">
        <v>0</v>
      </c>
      <c r="AB14" s="38">
        <v>124</v>
      </c>
      <c r="AC14" s="38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1"/>
    </row>
    <row r="15" spans="1:45" s="31" customFormat="1" ht="27" customHeight="1">
      <c r="A15" s="37"/>
      <c r="B15" s="55" t="s">
        <v>33</v>
      </c>
      <c r="C15" s="55"/>
      <c r="D15" s="55"/>
      <c r="E15" s="55"/>
      <c r="F15" s="55"/>
      <c r="G15" s="56" t="s">
        <v>44</v>
      </c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62" t="s">
        <v>17</v>
      </c>
      <c r="T15" s="62"/>
      <c r="U15" s="62"/>
      <c r="V15" s="62" t="s">
        <v>35</v>
      </c>
      <c r="W15" s="62"/>
      <c r="X15" s="62"/>
      <c r="Y15" s="62"/>
      <c r="Z15" s="38">
        <f t="shared" si="0"/>
        <v>9</v>
      </c>
      <c r="AA15" s="38">
        <v>0</v>
      </c>
      <c r="AB15" s="38">
        <v>9</v>
      </c>
      <c r="AC15" s="38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1"/>
    </row>
    <row r="16" spans="1:45" s="31" customFormat="1" ht="38.25" customHeight="1">
      <c r="A16" s="37"/>
      <c r="B16" s="55" t="s">
        <v>33</v>
      </c>
      <c r="C16" s="55"/>
      <c r="D16" s="55"/>
      <c r="E16" s="55"/>
      <c r="F16" s="55"/>
      <c r="G16" s="56" t="s">
        <v>45</v>
      </c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62" t="s">
        <v>17</v>
      </c>
      <c r="T16" s="62"/>
      <c r="U16" s="62"/>
      <c r="V16" s="62" t="s">
        <v>35</v>
      </c>
      <c r="W16" s="62"/>
      <c r="X16" s="62"/>
      <c r="Y16" s="62"/>
      <c r="Z16" s="38">
        <f t="shared" si="0"/>
        <v>12</v>
      </c>
      <c r="AA16" s="38">
        <v>0</v>
      </c>
      <c r="AB16" s="38">
        <v>12</v>
      </c>
      <c r="AC16" s="38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1"/>
    </row>
    <row r="17" spans="1:45" s="31" customFormat="1" ht="27" customHeight="1">
      <c r="A17" s="37"/>
      <c r="B17" s="55" t="s">
        <v>33</v>
      </c>
      <c r="C17" s="55"/>
      <c r="D17" s="55"/>
      <c r="E17" s="55"/>
      <c r="F17" s="55"/>
      <c r="G17" s="56" t="s">
        <v>46</v>
      </c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62" t="s">
        <v>17</v>
      </c>
      <c r="T17" s="62"/>
      <c r="U17" s="62"/>
      <c r="V17" s="62" t="s">
        <v>35</v>
      </c>
      <c r="W17" s="62"/>
      <c r="X17" s="62"/>
      <c r="Y17" s="62"/>
      <c r="Z17" s="38">
        <f t="shared" si="0"/>
        <v>16</v>
      </c>
      <c r="AA17" s="38">
        <v>0</v>
      </c>
      <c r="AB17" s="38">
        <v>16</v>
      </c>
      <c r="AC17" s="38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1"/>
    </row>
    <row r="18" spans="1:45" s="31" customFormat="1" ht="53.45" customHeight="1">
      <c r="A18" s="37"/>
      <c r="B18" s="55" t="s">
        <v>33</v>
      </c>
      <c r="C18" s="55"/>
      <c r="D18" s="55"/>
      <c r="E18" s="55"/>
      <c r="F18" s="55"/>
      <c r="G18" s="56" t="s">
        <v>47</v>
      </c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62" t="s">
        <v>17</v>
      </c>
      <c r="T18" s="62"/>
      <c r="U18" s="62"/>
      <c r="V18" s="62" t="s">
        <v>35</v>
      </c>
      <c r="W18" s="62"/>
      <c r="X18" s="62"/>
      <c r="Y18" s="62"/>
      <c r="Z18" s="38">
        <f t="shared" si="0"/>
        <v>3</v>
      </c>
      <c r="AA18" s="38">
        <v>3</v>
      </c>
      <c r="AB18" s="38">
        <v>0</v>
      </c>
      <c r="AC18" s="38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1"/>
    </row>
    <row r="19" spans="1:45" s="31" customFormat="1" ht="27" customHeight="1">
      <c r="A19" s="37"/>
      <c r="B19" s="55" t="s">
        <v>33</v>
      </c>
      <c r="C19" s="55"/>
      <c r="D19" s="55"/>
      <c r="E19" s="55"/>
      <c r="F19" s="55"/>
      <c r="G19" s="56" t="s">
        <v>48</v>
      </c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62" t="s">
        <v>17</v>
      </c>
      <c r="T19" s="62"/>
      <c r="U19" s="62"/>
      <c r="V19" s="62" t="s">
        <v>35</v>
      </c>
      <c r="W19" s="62"/>
      <c r="X19" s="62"/>
      <c r="Y19" s="62"/>
      <c r="Z19" s="38">
        <f t="shared" si="0"/>
        <v>13</v>
      </c>
      <c r="AA19" s="38">
        <v>13</v>
      </c>
      <c r="AB19" s="38">
        <v>0</v>
      </c>
      <c r="AC19" s="38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1"/>
    </row>
    <row r="20" spans="1:45" s="31" customFormat="1" ht="27" customHeight="1">
      <c r="A20" s="37"/>
      <c r="B20" s="55" t="s">
        <v>33</v>
      </c>
      <c r="C20" s="55"/>
      <c r="D20" s="55"/>
      <c r="E20" s="55"/>
      <c r="F20" s="55"/>
      <c r="G20" s="56" t="s">
        <v>49</v>
      </c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62" t="s">
        <v>17</v>
      </c>
      <c r="T20" s="62"/>
      <c r="U20" s="62"/>
      <c r="V20" s="62" t="s">
        <v>35</v>
      </c>
      <c r="W20" s="62"/>
      <c r="X20" s="62"/>
      <c r="Y20" s="62"/>
      <c r="Z20" s="38">
        <f t="shared" si="0"/>
        <v>6</v>
      </c>
      <c r="AA20" s="38">
        <v>0</v>
      </c>
      <c r="AB20" s="38">
        <v>6</v>
      </c>
      <c r="AC20" s="38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1"/>
    </row>
    <row r="21" spans="1:45" s="31" customFormat="1" ht="45.95" customHeight="1">
      <c r="A21" s="37"/>
      <c r="B21" s="55" t="s">
        <v>33</v>
      </c>
      <c r="C21" s="55"/>
      <c r="D21" s="55"/>
      <c r="E21" s="55"/>
      <c r="F21" s="55"/>
      <c r="G21" s="56" t="s">
        <v>50</v>
      </c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62" t="s">
        <v>17</v>
      </c>
      <c r="T21" s="62"/>
      <c r="U21" s="62"/>
      <c r="V21" s="62" t="s">
        <v>35</v>
      </c>
      <c r="W21" s="62"/>
      <c r="X21" s="62"/>
      <c r="Y21" s="62"/>
      <c r="Z21" s="38">
        <f t="shared" si="0"/>
        <v>6</v>
      </c>
      <c r="AA21" s="38">
        <v>6</v>
      </c>
      <c r="AB21" s="38">
        <v>0</v>
      </c>
      <c r="AC21" s="38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1"/>
    </row>
    <row r="22" spans="1:45" s="31" customFormat="1" ht="41.25" customHeight="1">
      <c r="A22" s="37"/>
      <c r="B22" s="55" t="s">
        <v>33</v>
      </c>
      <c r="C22" s="55"/>
      <c r="D22" s="55"/>
      <c r="E22" s="55"/>
      <c r="F22" s="55"/>
      <c r="G22" s="56" t="s">
        <v>51</v>
      </c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62" t="s">
        <v>17</v>
      </c>
      <c r="T22" s="62"/>
      <c r="U22" s="62"/>
      <c r="V22" s="62" t="s">
        <v>35</v>
      </c>
      <c r="W22" s="62"/>
      <c r="X22" s="62"/>
      <c r="Y22" s="62"/>
      <c r="Z22" s="38">
        <f t="shared" si="0"/>
        <v>24</v>
      </c>
      <c r="AA22" s="38">
        <v>0</v>
      </c>
      <c r="AB22" s="38">
        <v>24</v>
      </c>
      <c r="AC22" s="38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1"/>
    </row>
    <row r="23" spans="1:45" s="31" customFormat="1" ht="27" customHeight="1">
      <c r="A23" s="37"/>
      <c r="B23" s="55" t="s">
        <v>33</v>
      </c>
      <c r="C23" s="55"/>
      <c r="D23" s="55"/>
      <c r="E23" s="55"/>
      <c r="F23" s="55"/>
      <c r="G23" s="56" t="s">
        <v>52</v>
      </c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62" t="s">
        <v>17</v>
      </c>
      <c r="T23" s="62"/>
      <c r="U23" s="62"/>
      <c r="V23" s="62" t="s">
        <v>35</v>
      </c>
      <c r="W23" s="62"/>
      <c r="X23" s="62"/>
      <c r="Y23" s="62"/>
      <c r="Z23" s="38">
        <f>SUM(AA23:AB23)</f>
        <v>6</v>
      </c>
      <c r="AA23" s="38">
        <v>0</v>
      </c>
      <c r="AB23" s="38">
        <v>6</v>
      </c>
      <c r="AC23" s="38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1"/>
    </row>
    <row r="24" spans="1:45" s="31" customFormat="1" ht="12.6" customHeight="1">
      <c r="A24" s="37"/>
      <c r="B24" s="55"/>
      <c r="C24" s="55"/>
      <c r="D24" s="55"/>
      <c r="E24" s="55"/>
      <c r="F24" s="55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62"/>
      <c r="T24" s="62"/>
      <c r="U24" s="62"/>
      <c r="V24" s="62"/>
      <c r="W24" s="62"/>
      <c r="X24" s="62"/>
      <c r="Y24" s="62"/>
      <c r="Z24" s="38"/>
      <c r="AA24" s="38"/>
      <c r="AB24" s="38"/>
      <c r="AC24" s="38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1"/>
    </row>
    <row r="25" spans="1:45" s="31" customFormat="1" ht="12.6" customHeight="1">
      <c r="A25" s="39"/>
      <c r="B25" s="55"/>
      <c r="C25" s="55"/>
      <c r="D25" s="55"/>
      <c r="E25" s="55"/>
      <c r="F25" s="55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62"/>
      <c r="T25" s="62"/>
      <c r="U25" s="62"/>
      <c r="V25" s="62"/>
      <c r="W25" s="62"/>
      <c r="X25" s="62"/>
      <c r="Y25" s="62"/>
      <c r="Z25" s="38"/>
      <c r="AA25" s="38"/>
      <c r="AB25" s="38"/>
      <c r="AC25" s="38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1"/>
    </row>
    <row r="26" spans="1:45" s="31" customFormat="1" ht="12.6" customHeight="1">
      <c r="A26" s="39"/>
      <c r="B26" s="55"/>
      <c r="C26" s="55"/>
      <c r="D26" s="55"/>
      <c r="E26" s="55"/>
      <c r="F26" s="55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62"/>
      <c r="T26" s="62"/>
      <c r="U26" s="62"/>
      <c r="V26" s="62"/>
      <c r="W26" s="62"/>
      <c r="X26" s="62"/>
      <c r="Y26" s="62"/>
      <c r="Z26" s="38"/>
      <c r="AA26" s="38"/>
      <c r="AB26" s="38"/>
      <c r="AC26" s="38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1"/>
    </row>
    <row r="27" spans="1:45" s="31" customFormat="1" ht="12.6" customHeight="1">
      <c r="A27" s="39"/>
      <c r="B27" s="55"/>
      <c r="C27" s="55"/>
      <c r="D27" s="55"/>
      <c r="E27" s="55"/>
      <c r="F27" s="55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62"/>
      <c r="T27" s="62"/>
      <c r="U27" s="62"/>
      <c r="V27" s="62"/>
      <c r="W27" s="62"/>
      <c r="X27" s="62"/>
      <c r="Y27" s="62"/>
      <c r="Z27" s="38"/>
      <c r="AA27" s="38"/>
      <c r="AB27" s="38"/>
      <c r="AC27" s="38"/>
      <c r="AD27" s="67" t="s">
        <v>53</v>
      </c>
      <c r="AE27" s="67"/>
      <c r="AF27" s="67"/>
      <c r="AG27" s="69" t="s">
        <v>54</v>
      </c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70"/>
    </row>
    <row r="28" spans="1:45" s="31" customFormat="1" ht="12.6" customHeight="1">
      <c r="A28" s="39"/>
      <c r="B28" s="55"/>
      <c r="C28" s="55"/>
      <c r="D28" s="55"/>
      <c r="E28" s="55"/>
      <c r="F28" s="55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62"/>
      <c r="T28" s="62"/>
      <c r="U28" s="62"/>
      <c r="V28" s="62"/>
      <c r="W28" s="62"/>
      <c r="X28" s="62"/>
      <c r="Y28" s="62"/>
      <c r="Z28" s="38"/>
      <c r="AA28" s="38"/>
      <c r="AB28" s="38"/>
      <c r="AC28" s="38"/>
      <c r="AD28" s="67"/>
      <c r="AE28" s="67"/>
      <c r="AF28" s="67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70"/>
    </row>
    <row r="29" spans="1:45" s="31" customFormat="1" ht="12.6" customHeight="1">
      <c r="A29" s="39"/>
      <c r="B29" s="55"/>
      <c r="C29" s="55"/>
      <c r="D29" s="55"/>
      <c r="E29" s="55"/>
      <c r="F29" s="55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62"/>
      <c r="T29" s="62"/>
      <c r="U29" s="62"/>
      <c r="V29" s="62"/>
      <c r="W29" s="62"/>
      <c r="X29" s="62"/>
      <c r="Y29" s="62"/>
      <c r="Z29" s="38"/>
      <c r="AA29" s="38"/>
      <c r="AB29" s="38"/>
      <c r="AC29" s="38"/>
      <c r="AD29" s="67"/>
      <c r="AE29" s="67"/>
      <c r="AF29" s="67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70"/>
    </row>
    <row r="30" spans="1:45" s="31" customFormat="1" ht="12.6" customHeight="1">
      <c r="A30" s="39"/>
      <c r="B30" s="55"/>
      <c r="C30" s="55"/>
      <c r="D30" s="55"/>
      <c r="E30" s="55"/>
      <c r="F30" s="55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62"/>
      <c r="T30" s="62"/>
      <c r="U30" s="62"/>
      <c r="V30" s="62"/>
      <c r="W30" s="62"/>
      <c r="X30" s="62"/>
      <c r="Y30" s="62"/>
      <c r="Z30" s="38"/>
      <c r="AA30" s="38"/>
      <c r="AB30" s="38"/>
      <c r="AC30" s="38"/>
      <c r="AD30" s="67"/>
      <c r="AE30" s="67"/>
      <c r="AF30" s="67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70"/>
    </row>
    <row r="31" spans="1:45" s="31" customFormat="1" ht="12.6" customHeight="1">
      <c r="A31" s="39"/>
      <c r="B31" s="55"/>
      <c r="C31" s="55"/>
      <c r="D31" s="55"/>
      <c r="E31" s="55"/>
      <c r="F31" s="55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62"/>
      <c r="T31" s="62"/>
      <c r="U31" s="62"/>
      <c r="V31" s="62"/>
      <c r="W31" s="62"/>
      <c r="X31" s="62"/>
      <c r="Y31" s="62"/>
      <c r="Z31" s="38"/>
      <c r="AA31" s="38"/>
      <c r="AB31" s="38"/>
      <c r="AC31" s="38"/>
      <c r="AD31" s="67"/>
      <c r="AE31" s="67"/>
      <c r="AF31" s="67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70"/>
    </row>
    <row r="32" spans="1:45" s="31" customFormat="1" ht="12.6" customHeight="1">
      <c r="A32" s="39"/>
      <c r="B32" s="55"/>
      <c r="C32" s="55"/>
      <c r="D32" s="55"/>
      <c r="E32" s="55"/>
      <c r="F32" s="55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62"/>
      <c r="T32" s="62"/>
      <c r="U32" s="62"/>
      <c r="V32" s="62"/>
      <c r="W32" s="62"/>
      <c r="X32" s="62"/>
      <c r="Y32" s="62"/>
      <c r="Z32" s="38"/>
      <c r="AA32" s="38"/>
      <c r="AB32" s="38"/>
      <c r="AC32" s="38"/>
      <c r="AD32" s="67"/>
      <c r="AE32" s="67"/>
      <c r="AF32" s="67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70"/>
    </row>
    <row r="33" spans="1:45" s="31" customFormat="1" ht="12.6" customHeight="1">
      <c r="A33" s="39"/>
      <c r="B33" s="55"/>
      <c r="C33" s="55"/>
      <c r="D33" s="55"/>
      <c r="E33" s="55"/>
      <c r="F33" s="55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62"/>
      <c r="T33" s="62"/>
      <c r="U33" s="62"/>
      <c r="V33" s="62"/>
      <c r="W33" s="62"/>
      <c r="X33" s="62"/>
      <c r="Y33" s="62"/>
      <c r="Z33" s="38"/>
      <c r="AA33" s="38"/>
      <c r="AB33" s="38"/>
      <c r="AC33" s="38"/>
      <c r="AD33" s="67"/>
      <c r="AE33" s="67"/>
      <c r="AF33" s="67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70"/>
    </row>
    <row r="34" spans="1:45" s="31" customFormat="1" ht="12.6" customHeight="1">
      <c r="A34" s="39"/>
      <c r="B34" s="55"/>
      <c r="C34" s="55"/>
      <c r="D34" s="55"/>
      <c r="E34" s="55"/>
      <c r="F34" s="55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62"/>
      <c r="T34" s="62"/>
      <c r="U34" s="62"/>
      <c r="V34" s="62"/>
      <c r="W34" s="62"/>
      <c r="X34" s="62"/>
      <c r="Y34" s="62"/>
      <c r="Z34" s="38"/>
      <c r="AA34" s="38"/>
      <c r="AB34" s="38"/>
      <c r="AC34" s="38"/>
      <c r="AD34" s="67"/>
      <c r="AE34" s="67"/>
      <c r="AF34" s="67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70"/>
    </row>
    <row r="35" spans="1:45" s="31" customFormat="1" ht="12.75" customHeight="1">
      <c r="A35" s="77" t="s">
        <v>55</v>
      </c>
      <c r="B35" s="78"/>
      <c r="C35" s="78"/>
      <c r="D35" s="78"/>
      <c r="E35" s="78"/>
      <c r="F35" s="78"/>
      <c r="G35" s="79" t="s">
        <v>56</v>
      </c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80"/>
      <c r="T35" s="80"/>
      <c r="U35" s="80"/>
      <c r="V35" s="67" t="s">
        <v>57</v>
      </c>
      <c r="W35" s="67"/>
      <c r="X35" s="67"/>
      <c r="Y35" s="67"/>
      <c r="Z35" s="63" cm="1">
        <f t="array" ref="Z35">SUM(Z6:Z34/60)</f>
        <v>5.2666666666666657</v>
      </c>
      <c r="AA35" s="63"/>
      <c r="AB35" s="65"/>
      <c r="AC35" s="65"/>
      <c r="AD35" s="67" t="s">
        <v>58</v>
      </c>
      <c r="AE35" s="67"/>
      <c r="AF35" s="67"/>
      <c r="AG35" s="69" t="s">
        <v>59</v>
      </c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70"/>
    </row>
    <row r="36" spans="1:45" s="31" customFormat="1" ht="12.75" customHeight="1">
      <c r="A36" s="73" t="s">
        <v>60</v>
      </c>
      <c r="B36" s="74"/>
      <c r="C36" s="74"/>
      <c r="D36" s="74"/>
      <c r="E36" s="74"/>
      <c r="F36" s="74"/>
      <c r="G36" s="40" t="s">
        <v>61</v>
      </c>
      <c r="H36" s="76" t="s">
        <v>62</v>
      </c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67"/>
      <c r="W36" s="67"/>
      <c r="X36" s="67"/>
      <c r="Y36" s="67"/>
      <c r="Z36" s="64"/>
      <c r="AA36" s="64"/>
      <c r="AB36" s="66"/>
      <c r="AC36" s="66"/>
      <c r="AD36" s="68"/>
      <c r="AE36" s="68"/>
      <c r="AF36" s="68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2"/>
    </row>
    <row r="37" spans="1:45" s="31" customFormat="1" ht="13.5" customHeight="1">
      <c r="A37" s="75"/>
      <c r="B37" s="74"/>
      <c r="C37" s="74"/>
      <c r="D37" s="74"/>
      <c r="E37" s="74"/>
      <c r="F37" s="74"/>
      <c r="G37" s="40"/>
      <c r="H37" s="76" t="s">
        <v>63</v>
      </c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67"/>
      <c r="W37" s="67"/>
      <c r="X37" s="67"/>
      <c r="Y37" s="67"/>
      <c r="Z37" s="64"/>
      <c r="AA37" s="64"/>
      <c r="AB37" s="66"/>
      <c r="AC37" s="66"/>
      <c r="AD37" s="68"/>
      <c r="AE37" s="68"/>
      <c r="AF37" s="68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2"/>
    </row>
    <row r="38" spans="1:45" s="41" customFormat="1" ht="12.75" customHeight="1">
      <c r="A38" s="81" t="s">
        <v>64</v>
      </c>
      <c r="B38" s="82"/>
      <c r="C38" s="82"/>
      <c r="D38" s="82"/>
      <c r="E38" s="82"/>
      <c r="F38" s="82"/>
      <c r="G38" s="83" t="s">
        <v>65</v>
      </c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2" t="s">
        <v>66</v>
      </c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 t="s">
        <v>67</v>
      </c>
      <c r="AE38" s="82"/>
      <c r="AF38" s="82"/>
      <c r="AG38" s="82"/>
      <c r="AH38" s="82"/>
      <c r="AI38" s="82"/>
      <c r="AJ38" s="82"/>
      <c r="AK38" s="82"/>
      <c r="AL38" s="82"/>
      <c r="AM38" s="82"/>
      <c r="AN38" s="82"/>
      <c r="AO38" s="82"/>
      <c r="AP38" s="82"/>
      <c r="AQ38" s="82"/>
      <c r="AR38" s="82"/>
      <c r="AS38" s="84"/>
    </row>
    <row r="39" spans="1:45" s="41" customFormat="1" ht="13.5" customHeight="1">
      <c r="A39" s="85" t="s">
        <v>68</v>
      </c>
      <c r="B39" s="65"/>
      <c r="C39" s="65"/>
      <c r="D39" s="65"/>
      <c r="E39" s="65"/>
      <c r="F39" s="65"/>
      <c r="G39" s="86" t="s">
        <v>69</v>
      </c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 t="s">
        <v>70</v>
      </c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70"/>
    </row>
    <row r="40" spans="1:45" s="41" customFormat="1" ht="12.95" customHeight="1">
      <c r="A40" s="81" t="s">
        <v>71</v>
      </c>
      <c r="B40" s="82"/>
      <c r="C40" s="82"/>
      <c r="D40" s="82"/>
      <c r="E40" s="82"/>
      <c r="F40" s="82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70"/>
    </row>
    <row r="41" spans="1:45" s="31" customFormat="1" ht="13.5" customHeight="1">
      <c r="A41" s="90" t="s">
        <v>72</v>
      </c>
      <c r="B41" s="91"/>
      <c r="C41" s="91"/>
      <c r="D41" s="91"/>
      <c r="E41" s="91"/>
      <c r="F41" s="91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8"/>
      <c r="AE41" s="88"/>
      <c r="AF41" s="88"/>
      <c r="AG41" s="88"/>
      <c r="AH41" s="88"/>
      <c r="AI41" s="88"/>
      <c r="AJ41" s="88"/>
      <c r="AK41" s="88"/>
      <c r="AL41" s="88"/>
      <c r="AM41" s="88"/>
      <c r="AN41" s="88"/>
      <c r="AO41" s="88"/>
      <c r="AP41" s="88"/>
      <c r="AQ41" s="88"/>
      <c r="AR41" s="88"/>
      <c r="AS41" s="89"/>
    </row>
    <row r="42" spans="1:45">
      <c r="A42"/>
    </row>
    <row r="43" spans="1:45">
      <c r="A43"/>
    </row>
    <row r="44" spans="1:45">
      <c r="A44"/>
    </row>
    <row r="45" spans="1:45">
      <c r="A45" s="42" t="s">
        <v>73</v>
      </c>
    </row>
  </sheetData>
  <sheetProtection formatCells="0"/>
  <protectedRanges>
    <protectedRange password="CF1B" sqref="G6:R10" name="Intervalo1"/>
    <protectedRange password="CF1B" sqref="G11:R20" name="Intervalo1_3_1"/>
    <protectedRange password="CF1B" sqref="G21:R23" name="Intervalo1_1_2_1"/>
  </protectedRanges>
  <mergeCells count="172">
    <mergeCell ref="A38:F38"/>
    <mergeCell ref="G38:R38"/>
    <mergeCell ref="S38:AC38"/>
    <mergeCell ref="AD38:AS38"/>
    <mergeCell ref="A39:F39"/>
    <mergeCell ref="G39:R41"/>
    <mergeCell ref="S39:AC41"/>
    <mergeCell ref="AD39:AS41"/>
    <mergeCell ref="A40:F40"/>
    <mergeCell ref="A41:F41"/>
    <mergeCell ref="Z35:AA37"/>
    <mergeCell ref="AB35:AC37"/>
    <mergeCell ref="AD35:AF37"/>
    <mergeCell ref="AG35:AS37"/>
    <mergeCell ref="A36:F37"/>
    <mergeCell ref="H36:U36"/>
    <mergeCell ref="H37:U37"/>
    <mergeCell ref="B34:F34"/>
    <mergeCell ref="G34:R34"/>
    <mergeCell ref="S34:U34"/>
    <mergeCell ref="V34:Y34"/>
    <mergeCell ref="A35:F35"/>
    <mergeCell ref="G35:U35"/>
    <mergeCell ref="V35:Y37"/>
    <mergeCell ref="AD27:AF34"/>
    <mergeCell ref="AG27:AS34"/>
    <mergeCell ref="B28:F28"/>
    <mergeCell ref="G28:R28"/>
    <mergeCell ref="S28:U28"/>
    <mergeCell ref="V28:Y28"/>
    <mergeCell ref="B29:F29"/>
    <mergeCell ref="G29:R29"/>
    <mergeCell ref="S29:U29"/>
    <mergeCell ref="V29:Y29"/>
    <mergeCell ref="B32:F32"/>
    <mergeCell ref="G32:R32"/>
    <mergeCell ref="S32:U32"/>
    <mergeCell ref="V32:Y32"/>
    <mergeCell ref="B33:F33"/>
    <mergeCell ref="G33:R33"/>
    <mergeCell ref="S33:U33"/>
    <mergeCell ref="V33:Y33"/>
    <mergeCell ref="B30:F30"/>
    <mergeCell ref="G30:R30"/>
    <mergeCell ref="S30:U30"/>
    <mergeCell ref="V30:Y30"/>
    <mergeCell ref="B31:F31"/>
    <mergeCell ref="G31:R31"/>
    <mergeCell ref="S31:U31"/>
    <mergeCell ref="V31:Y31"/>
    <mergeCell ref="B26:F26"/>
    <mergeCell ref="G26:R26"/>
    <mergeCell ref="S26:U26"/>
    <mergeCell ref="V26:Y26"/>
    <mergeCell ref="B27:F27"/>
    <mergeCell ref="G27:R27"/>
    <mergeCell ref="S27:U27"/>
    <mergeCell ref="V27:Y27"/>
    <mergeCell ref="B24:F24"/>
    <mergeCell ref="G24:R24"/>
    <mergeCell ref="S24:U24"/>
    <mergeCell ref="V24:Y24"/>
    <mergeCell ref="B25:F25"/>
    <mergeCell ref="G25:R25"/>
    <mergeCell ref="S25:U25"/>
    <mergeCell ref="V25:Y25"/>
    <mergeCell ref="B22:F22"/>
    <mergeCell ref="G22:R22"/>
    <mergeCell ref="S22:U22"/>
    <mergeCell ref="V22:Y22"/>
    <mergeCell ref="B23:F23"/>
    <mergeCell ref="G23:R23"/>
    <mergeCell ref="S23:U23"/>
    <mergeCell ref="V23:Y23"/>
    <mergeCell ref="B20:F20"/>
    <mergeCell ref="G20:R20"/>
    <mergeCell ref="S20:U20"/>
    <mergeCell ref="V20:Y20"/>
    <mergeCell ref="B21:F21"/>
    <mergeCell ref="G21:R21"/>
    <mergeCell ref="S21:U21"/>
    <mergeCell ref="V21:Y21"/>
    <mergeCell ref="B18:F18"/>
    <mergeCell ref="G18:R18"/>
    <mergeCell ref="S18:U18"/>
    <mergeCell ref="V18:Y18"/>
    <mergeCell ref="B19:F19"/>
    <mergeCell ref="G19:R19"/>
    <mergeCell ref="S19:U19"/>
    <mergeCell ref="V19:Y19"/>
    <mergeCell ref="B16:F16"/>
    <mergeCell ref="G16:R16"/>
    <mergeCell ref="S16:U16"/>
    <mergeCell ref="V16:Y16"/>
    <mergeCell ref="B17:F17"/>
    <mergeCell ref="G17:R17"/>
    <mergeCell ref="S17:U17"/>
    <mergeCell ref="V17:Y17"/>
    <mergeCell ref="V9:Y9"/>
    <mergeCell ref="B14:F14"/>
    <mergeCell ref="G14:R14"/>
    <mergeCell ref="S14:U14"/>
    <mergeCell ref="V14:Y14"/>
    <mergeCell ref="B15:F15"/>
    <mergeCell ref="G15:R15"/>
    <mergeCell ref="S15:U15"/>
    <mergeCell ref="V15:Y15"/>
    <mergeCell ref="B12:F12"/>
    <mergeCell ref="G12:R12"/>
    <mergeCell ref="S12:U12"/>
    <mergeCell ref="V12:Y12"/>
    <mergeCell ref="B13:F13"/>
    <mergeCell ref="G13:R13"/>
    <mergeCell ref="S13:U13"/>
    <mergeCell ref="V13:Y13"/>
    <mergeCell ref="B6:F6"/>
    <mergeCell ref="G6:R6"/>
    <mergeCell ref="S6:U6"/>
    <mergeCell ref="V6:Y6"/>
    <mergeCell ref="AD6:AS26"/>
    <mergeCell ref="B7:F7"/>
    <mergeCell ref="G7:R7"/>
    <mergeCell ref="S7:U7"/>
    <mergeCell ref="V7:Y7"/>
    <mergeCell ref="B10:F10"/>
    <mergeCell ref="G10:R10"/>
    <mergeCell ref="S10:U10"/>
    <mergeCell ref="V10:Y10"/>
    <mergeCell ref="B11:F11"/>
    <mergeCell ref="G11:R11"/>
    <mergeCell ref="S11:U11"/>
    <mergeCell ref="V11:Y11"/>
    <mergeCell ref="B8:F8"/>
    <mergeCell ref="G8:R8"/>
    <mergeCell ref="S8:U8"/>
    <mergeCell ref="V8:Y8"/>
    <mergeCell ref="B9:F9"/>
    <mergeCell ref="G9:R9"/>
    <mergeCell ref="S9:U9"/>
    <mergeCell ref="V4:Y5"/>
    <mergeCell ref="Z4:AC4"/>
    <mergeCell ref="V3:Y3"/>
    <mergeCell ref="Z3:AC3"/>
    <mergeCell ref="AD3:AI3"/>
    <mergeCell ref="AD4:AS5"/>
    <mergeCell ref="AJ3:AM3"/>
    <mergeCell ref="AN3:AP3"/>
    <mergeCell ref="AQ3:AS3"/>
    <mergeCell ref="A3:C3"/>
    <mergeCell ref="D3:F3"/>
    <mergeCell ref="G3:I3"/>
    <mergeCell ref="J3:R3"/>
    <mergeCell ref="S3:U3"/>
    <mergeCell ref="A4:A5"/>
    <mergeCell ref="B4:F5"/>
    <mergeCell ref="G4:R5"/>
    <mergeCell ref="S4:U5"/>
    <mergeCell ref="A1:I1"/>
    <mergeCell ref="J1:Y1"/>
    <mergeCell ref="Z1:AM1"/>
    <mergeCell ref="AN1:AS1"/>
    <mergeCell ref="A2:C2"/>
    <mergeCell ref="D2:F2"/>
    <mergeCell ref="G2:I2"/>
    <mergeCell ref="J2:R2"/>
    <mergeCell ref="S2:U2"/>
    <mergeCell ref="V2:Y2"/>
    <mergeCell ref="Z2:AC2"/>
    <mergeCell ref="AD2:AI2"/>
    <mergeCell ref="AJ2:AM2"/>
    <mergeCell ref="AN2:AP2"/>
    <mergeCell ref="AQ2:AS2"/>
  </mergeCells>
  <printOptions horizontalCentered="1"/>
  <pageMargins left="0" right="0" top="0.39370078740157483" bottom="0" header="0.19685039370078741" footer="0"/>
  <pageSetup paperSize="9" scale="49" orientation="landscape" r:id="rId1"/>
  <headerFooter alignWithMargins="0">
    <oddFooter>&amp;C&amp;6Folha_Trabalho_Padrao_030412_V47.xls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C07A-FBD3-47CD-AD19-7B3C492C6677}">
  <sheetPr>
    <tabColor theme="4" tint="0.39997558519241921"/>
    <pageSetUpPr fitToPage="1"/>
  </sheetPr>
  <dimension ref="A1:AS45"/>
  <sheetViews>
    <sheetView showGridLines="0" zoomScale="80" zoomScaleNormal="80" workbookViewId="0">
      <selection activeCell="AB11" sqref="AB11"/>
    </sheetView>
  </sheetViews>
  <sheetFormatPr defaultColWidth="11.42578125" defaultRowHeight="12.6"/>
  <cols>
    <col min="1" max="1" width="4.5703125" style="31" customWidth="1"/>
    <col min="2" max="5" width="4.5703125" customWidth="1"/>
    <col min="6" max="6" width="4.85546875" customWidth="1"/>
    <col min="7" max="25" width="4.5703125" customWidth="1"/>
    <col min="26" max="27" width="6.5703125" bestFit="1" customWidth="1"/>
    <col min="28" max="28" width="6.7109375" customWidth="1"/>
    <col min="29" max="29" width="5.5703125" customWidth="1"/>
    <col min="30" max="45" width="4.5703125" customWidth="1"/>
  </cols>
  <sheetData>
    <row r="1" spans="1:45" s="30" customFormat="1" ht="40.5" customHeight="1">
      <c r="A1" s="43"/>
      <c r="B1" s="43"/>
      <c r="C1" s="43"/>
      <c r="D1" s="43"/>
      <c r="E1" s="43"/>
      <c r="F1" s="43"/>
      <c r="G1" s="43"/>
      <c r="H1" s="43"/>
      <c r="I1" s="43"/>
      <c r="J1" s="44" t="s">
        <v>0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5" t="s">
        <v>74</v>
      </c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6"/>
      <c r="AO1" s="46"/>
      <c r="AP1" s="46"/>
      <c r="AQ1" s="46"/>
      <c r="AR1" s="46"/>
      <c r="AS1" s="46"/>
    </row>
    <row r="2" spans="1:45" s="31" customFormat="1" ht="16.5" customHeight="1">
      <c r="A2" s="47" t="s">
        <v>2</v>
      </c>
      <c r="B2" s="47"/>
      <c r="C2" s="47"/>
      <c r="D2" s="47" t="s">
        <v>3</v>
      </c>
      <c r="E2" s="47"/>
      <c r="F2" s="47"/>
      <c r="G2" s="47" t="s">
        <v>4</v>
      </c>
      <c r="H2" s="47"/>
      <c r="I2" s="47"/>
      <c r="J2" s="47" t="s">
        <v>5</v>
      </c>
      <c r="K2" s="47"/>
      <c r="L2" s="47"/>
      <c r="M2" s="47"/>
      <c r="N2" s="47"/>
      <c r="O2" s="47"/>
      <c r="P2" s="47"/>
      <c r="Q2" s="47"/>
      <c r="R2" s="47"/>
      <c r="S2" s="47" t="s">
        <v>6</v>
      </c>
      <c r="T2" s="47"/>
      <c r="U2" s="47"/>
      <c r="V2" s="47" t="s">
        <v>7</v>
      </c>
      <c r="W2" s="47"/>
      <c r="X2" s="47"/>
      <c r="Y2" s="47"/>
      <c r="Z2" s="47" t="s">
        <v>8</v>
      </c>
      <c r="AA2" s="47"/>
      <c r="AB2" s="47"/>
      <c r="AC2" s="47"/>
      <c r="AD2" s="47" t="s">
        <v>9</v>
      </c>
      <c r="AE2" s="47"/>
      <c r="AF2" s="47"/>
      <c r="AG2" s="47"/>
      <c r="AH2" s="47"/>
      <c r="AI2" s="47"/>
      <c r="AJ2" s="47" t="s">
        <v>10</v>
      </c>
      <c r="AK2" s="47"/>
      <c r="AL2" s="47"/>
      <c r="AM2" s="47"/>
      <c r="AN2" s="47" t="s">
        <v>11</v>
      </c>
      <c r="AO2" s="47"/>
      <c r="AP2" s="47"/>
      <c r="AQ2" s="47" t="s">
        <v>12</v>
      </c>
      <c r="AR2" s="47"/>
      <c r="AS2" s="47"/>
    </row>
    <row r="3" spans="1:45" s="32" customFormat="1" ht="30.75" customHeight="1">
      <c r="A3" s="48" t="s">
        <v>13</v>
      </c>
      <c r="B3" s="48"/>
      <c r="C3" s="48"/>
      <c r="D3" s="48" t="s">
        <v>14</v>
      </c>
      <c r="E3" s="48"/>
      <c r="F3" s="48"/>
      <c r="G3" s="48" t="s">
        <v>15</v>
      </c>
      <c r="H3" s="48"/>
      <c r="I3" s="48"/>
      <c r="J3" s="48" t="s">
        <v>16</v>
      </c>
      <c r="K3" s="48"/>
      <c r="L3" s="48"/>
      <c r="M3" s="48"/>
      <c r="N3" s="48"/>
      <c r="O3" s="48"/>
      <c r="P3" s="48"/>
      <c r="Q3" s="48"/>
      <c r="R3" s="48"/>
      <c r="S3" s="49" t="s">
        <v>75</v>
      </c>
      <c r="T3" s="49"/>
      <c r="U3" s="49"/>
      <c r="V3" s="48" t="s">
        <v>18</v>
      </c>
      <c r="W3" s="48"/>
      <c r="X3" s="48"/>
      <c r="Y3" s="48"/>
      <c r="Z3" s="54">
        <f>Z35</f>
        <v>5.2333333333333334</v>
      </c>
      <c r="AA3" s="54"/>
      <c r="AB3" s="54"/>
      <c r="AC3" s="54"/>
      <c r="AD3" s="48" t="s">
        <v>75</v>
      </c>
      <c r="AE3" s="48"/>
      <c r="AF3" s="48"/>
      <c r="AG3" s="48"/>
      <c r="AH3" s="48"/>
      <c r="AI3" s="48"/>
      <c r="AJ3" s="48" t="s">
        <v>19</v>
      </c>
      <c r="AK3" s="48"/>
      <c r="AL3" s="48"/>
      <c r="AM3" s="48"/>
      <c r="AN3" s="48" t="s">
        <v>20</v>
      </c>
      <c r="AO3" s="48"/>
      <c r="AP3" s="48"/>
      <c r="AQ3" s="48" t="s">
        <v>21</v>
      </c>
      <c r="AR3" s="48"/>
      <c r="AS3" s="48"/>
    </row>
    <row r="4" spans="1:45" s="31" customFormat="1" ht="15" customHeight="1">
      <c r="A4" s="47" t="s">
        <v>22</v>
      </c>
      <c r="B4" s="50" t="s">
        <v>23</v>
      </c>
      <c r="C4" s="51"/>
      <c r="D4" s="51"/>
      <c r="E4" s="51"/>
      <c r="F4" s="51"/>
      <c r="G4" s="50" t="s">
        <v>24</v>
      </c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2" t="s">
        <v>25</v>
      </c>
      <c r="T4" s="52"/>
      <c r="U4" s="52"/>
      <c r="V4" s="52" t="s">
        <v>26</v>
      </c>
      <c r="W4" s="52"/>
      <c r="X4" s="52"/>
      <c r="Y4" s="52"/>
      <c r="Z4" s="53" t="s">
        <v>27</v>
      </c>
      <c r="AA4" s="53"/>
      <c r="AB4" s="53"/>
      <c r="AC4" s="53"/>
      <c r="AD4" s="51" t="s">
        <v>28</v>
      </c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</row>
    <row r="5" spans="1:45" s="31" customFormat="1" ht="15" customHeight="1">
      <c r="A5" s="47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2"/>
      <c r="T5" s="52"/>
      <c r="U5" s="52"/>
      <c r="V5" s="52"/>
      <c r="W5" s="52"/>
      <c r="X5" s="52"/>
      <c r="Y5" s="52"/>
      <c r="Z5" s="33" t="s">
        <v>29</v>
      </c>
      <c r="AA5" s="34" t="s">
        <v>30</v>
      </c>
      <c r="AB5" s="34" t="s">
        <v>31</v>
      </c>
      <c r="AC5" s="34" t="s">
        <v>32</v>
      </c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</row>
    <row r="6" spans="1:45" s="31" customFormat="1" ht="27" customHeight="1">
      <c r="A6" s="35"/>
      <c r="B6" s="55" t="s">
        <v>33</v>
      </c>
      <c r="C6" s="55"/>
      <c r="D6" s="55"/>
      <c r="E6" s="55"/>
      <c r="F6" s="55"/>
      <c r="G6" s="56" t="s">
        <v>76</v>
      </c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7" t="s">
        <v>75</v>
      </c>
      <c r="T6" s="57"/>
      <c r="U6" s="57"/>
      <c r="V6" s="57" t="s">
        <v>35</v>
      </c>
      <c r="W6" s="57"/>
      <c r="X6" s="57"/>
      <c r="Y6" s="57"/>
      <c r="Z6" s="38">
        <f t="shared" ref="Z6:Z22" si="0">SUM(AA6:AB6)</f>
        <v>5</v>
      </c>
      <c r="AA6" s="36">
        <v>0</v>
      </c>
      <c r="AB6" s="36">
        <v>5</v>
      </c>
      <c r="AC6" s="36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9"/>
    </row>
    <row r="7" spans="1:45" s="31" customFormat="1" ht="27" customHeight="1">
      <c r="A7" s="37"/>
      <c r="B7" s="55" t="s">
        <v>33</v>
      </c>
      <c r="C7" s="55"/>
      <c r="D7" s="55"/>
      <c r="E7" s="55"/>
      <c r="F7" s="55"/>
      <c r="G7" s="56" t="s">
        <v>77</v>
      </c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62" t="s">
        <v>75</v>
      </c>
      <c r="T7" s="62"/>
      <c r="U7" s="62"/>
      <c r="V7" s="62" t="s">
        <v>35</v>
      </c>
      <c r="W7" s="62"/>
      <c r="X7" s="62"/>
      <c r="Y7" s="62"/>
      <c r="Z7" s="38">
        <f t="shared" si="0"/>
        <v>7</v>
      </c>
      <c r="AA7" s="38">
        <v>0</v>
      </c>
      <c r="AB7" s="38">
        <v>7</v>
      </c>
      <c r="AC7" s="38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1"/>
    </row>
    <row r="8" spans="1:45" s="31" customFormat="1" ht="27" customHeight="1">
      <c r="A8" s="37"/>
      <c r="B8" s="55" t="s">
        <v>33</v>
      </c>
      <c r="C8" s="55"/>
      <c r="D8" s="55"/>
      <c r="E8" s="55"/>
      <c r="F8" s="55"/>
      <c r="G8" s="56" t="s">
        <v>78</v>
      </c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62" t="s">
        <v>75</v>
      </c>
      <c r="T8" s="62"/>
      <c r="U8" s="62"/>
      <c r="V8" s="62" t="s">
        <v>35</v>
      </c>
      <c r="W8" s="62"/>
      <c r="X8" s="62"/>
      <c r="Y8" s="62"/>
      <c r="Z8" s="38">
        <f t="shared" si="0"/>
        <v>40</v>
      </c>
      <c r="AA8" s="38">
        <v>40</v>
      </c>
      <c r="AB8" s="38">
        <v>0</v>
      </c>
      <c r="AC8" s="38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1"/>
    </row>
    <row r="9" spans="1:45" s="31" customFormat="1" ht="27" customHeight="1">
      <c r="A9" s="37"/>
      <c r="B9" s="55" t="s">
        <v>33</v>
      </c>
      <c r="C9" s="55"/>
      <c r="D9" s="55"/>
      <c r="E9" s="55"/>
      <c r="F9" s="55"/>
      <c r="G9" s="56" t="s">
        <v>79</v>
      </c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62" t="s">
        <v>75</v>
      </c>
      <c r="T9" s="62"/>
      <c r="U9" s="62"/>
      <c r="V9" s="62" t="s">
        <v>35</v>
      </c>
      <c r="W9" s="62"/>
      <c r="X9" s="62"/>
      <c r="Y9" s="62"/>
      <c r="Z9" s="38">
        <f t="shared" si="0"/>
        <v>7</v>
      </c>
      <c r="AA9" s="38">
        <v>0</v>
      </c>
      <c r="AB9" s="38">
        <v>7</v>
      </c>
      <c r="AC9" s="38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1"/>
    </row>
    <row r="10" spans="1:45" s="31" customFormat="1" ht="27" customHeight="1">
      <c r="A10" s="37"/>
      <c r="B10" s="55" t="s">
        <v>33</v>
      </c>
      <c r="C10" s="55"/>
      <c r="D10" s="55"/>
      <c r="E10" s="55"/>
      <c r="F10" s="55"/>
      <c r="G10" s="56" t="s">
        <v>80</v>
      </c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62" t="s">
        <v>75</v>
      </c>
      <c r="T10" s="62"/>
      <c r="U10" s="62"/>
      <c r="V10" s="62" t="s">
        <v>35</v>
      </c>
      <c r="W10" s="62"/>
      <c r="X10" s="62"/>
      <c r="Y10" s="62"/>
      <c r="Z10" s="38">
        <f t="shared" si="0"/>
        <v>9</v>
      </c>
      <c r="AA10" s="38">
        <v>0</v>
      </c>
      <c r="AB10" s="38">
        <v>9</v>
      </c>
      <c r="AC10" s="38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1"/>
    </row>
    <row r="11" spans="1:45" s="31" customFormat="1" ht="63" customHeight="1">
      <c r="A11" s="37"/>
      <c r="B11" s="55" t="s">
        <v>33</v>
      </c>
      <c r="C11" s="55"/>
      <c r="D11" s="55"/>
      <c r="E11" s="55"/>
      <c r="F11" s="55"/>
      <c r="G11" s="56" t="s">
        <v>81</v>
      </c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62" t="s">
        <v>75</v>
      </c>
      <c r="T11" s="62"/>
      <c r="U11" s="62"/>
      <c r="V11" s="62" t="s">
        <v>35</v>
      </c>
      <c r="W11" s="62"/>
      <c r="X11" s="62"/>
      <c r="Y11" s="62"/>
      <c r="Z11" s="38">
        <f t="shared" si="0"/>
        <v>6</v>
      </c>
      <c r="AA11" s="38">
        <v>6</v>
      </c>
      <c r="AB11" s="38">
        <v>0</v>
      </c>
      <c r="AC11" s="38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1"/>
    </row>
    <row r="12" spans="1:45" s="31" customFormat="1" ht="50.25" customHeight="1">
      <c r="A12" s="37"/>
      <c r="B12" s="55" t="s">
        <v>33</v>
      </c>
      <c r="C12" s="55"/>
      <c r="D12" s="55"/>
      <c r="E12" s="55"/>
      <c r="F12" s="55"/>
      <c r="G12" s="56" t="s">
        <v>82</v>
      </c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62" t="s">
        <v>75</v>
      </c>
      <c r="T12" s="62"/>
      <c r="U12" s="62"/>
      <c r="V12" s="62" t="s">
        <v>35</v>
      </c>
      <c r="W12" s="62"/>
      <c r="X12" s="62"/>
      <c r="Y12" s="62"/>
      <c r="Z12" s="38">
        <f t="shared" si="0"/>
        <v>7</v>
      </c>
      <c r="AA12" s="38">
        <v>7</v>
      </c>
      <c r="AB12" s="38">
        <v>0</v>
      </c>
      <c r="AC12" s="38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1"/>
    </row>
    <row r="13" spans="1:45" s="31" customFormat="1" ht="41.25" customHeight="1">
      <c r="A13" s="37"/>
      <c r="B13" s="55" t="s">
        <v>33</v>
      </c>
      <c r="C13" s="55"/>
      <c r="D13" s="55"/>
      <c r="E13" s="55"/>
      <c r="F13" s="55"/>
      <c r="G13" s="56" t="s">
        <v>83</v>
      </c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62" t="s">
        <v>75</v>
      </c>
      <c r="T13" s="62"/>
      <c r="U13" s="62"/>
      <c r="V13" s="62" t="s">
        <v>35</v>
      </c>
      <c r="W13" s="62"/>
      <c r="X13" s="62"/>
      <c r="Y13" s="62"/>
      <c r="Z13" s="38">
        <f t="shared" si="0"/>
        <v>4</v>
      </c>
      <c r="AA13" s="38">
        <v>4</v>
      </c>
      <c r="AB13" s="38">
        <v>0</v>
      </c>
      <c r="AC13" s="38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1"/>
    </row>
    <row r="14" spans="1:45" s="31" customFormat="1" ht="27" customHeight="1">
      <c r="A14" s="37"/>
      <c r="B14" s="55" t="s">
        <v>33</v>
      </c>
      <c r="C14" s="55"/>
      <c r="D14" s="55"/>
      <c r="E14" s="55"/>
      <c r="F14" s="55"/>
      <c r="G14" s="56" t="s">
        <v>84</v>
      </c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62" t="s">
        <v>75</v>
      </c>
      <c r="T14" s="62"/>
      <c r="U14" s="62"/>
      <c r="V14" s="62" t="s">
        <v>35</v>
      </c>
      <c r="W14" s="62"/>
      <c r="X14" s="62"/>
      <c r="Y14" s="62"/>
      <c r="Z14" s="38">
        <f t="shared" si="0"/>
        <v>3</v>
      </c>
      <c r="AA14" s="38">
        <v>0</v>
      </c>
      <c r="AB14" s="38">
        <v>3</v>
      </c>
      <c r="AC14" s="38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1"/>
    </row>
    <row r="15" spans="1:45" s="31" customFormat="1" ht="27" customHeight="1">
      <c r="A15" s="37"/>
      <c r="B15" s="55" t="s">
        <v>33</v>
      </c>
      <c r="C15" s="55"/>
      <c r="D15" s="55"/>
      <c r="E15" s="55"/>
      <c r="F15" s="55"/>
      <c r="G15" s="56" t="s">
        <v>85</v>
      </c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62" t="s">
        <v>75</v>
      </c>
      <c r="T15" s="62"/>
      <c r="U15" s="62"/>
      <c r="V15" s="62" t="s">
        <v>35</v>
      </c>
      <c r="W15" s="62"/>
      <c r="X15" s="62"/>
      <c r="Y15" s="62"/>
      <c r="Z15" s="38">
        <f t="shared" si="0"/>
        <v>5</v>
      </c>
      <c r="AA15" s="38">
        <v>5</v>
      </c>
      <c r="AB15" s="38">
        <v>0</v>
      </c>
      <c r="AC15" s="38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1"/>
    </row>
    <row r="16" spans="1:45" s="31" customFormat="1" ht="27" customHeight="1">
      <c r="A16" s="37"/>
      <c r="B16" s="55" t="s">
        <v>33</v>
      </c>
      <c r="C16" s="55"/>
      <c r="D16" s="55"/>
      <c r="E16" s="55"/>
      <c r="F16" s="55"/>
      <c r="G16" s="56" t="s">
        <v>86</v>
      </c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62" t="s">
        <v>75</v>
      </c>
      <c r="T16" s="62"/>
      <c r="U16" s="62"/>
      <c r="V16" s="62" t="s">
        <v>35</v>
      </c>
      <c r="W16" s="62"/>
      <c r="X16" s="62"/>
      <c r="Y16" s="62"/>
      <c r="Z16" s="38">
        <f t="shared" si="0"/>
        <v>5</v>
      </c>
      <c r="AA16" s="38">
        <v>5</v>
      </c>
      <c r="AB16" s="38">
        <v>0</v>
      </c>
      <c r="AC16" s="38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1"/>
    </row>
    <row r="17" spans="1:45" s="31" customFormat="1" ht="39.75" customHeight="1">
      <c r="A17" s="37"/>
      <c r="B17" s="55" t="s">
        <v>33</v>
      </c>
      <c r="C17" s="55"/>
      <c r="D17" s="55"/>
      <c r="E17" s="55"/>
      <c r="F17" s="55"/>
      <c r="G17" s="56" t="s">
        <v>87</v>
      </c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62" t="s">
        <v>75</v>
      </c>
      <c r="T17" s="62"/>
      <c r="U17" s="62"/>
      <c r="V17" s="62" t="s">
        <v>35</v>
      </c>
      <c r="W17" s="62"/>
      <c r="X17" s="62"/>
      <c r="Y17" s="62"/>
      <c r="Z17" s="38">
        <f t="shared" si="0"/>
        <v>6</v>
      </c>
      <c r="AA17" s="38">
        <v>6</v>
      </c>
      <c r="AB17" s="38">
        <v>0</v>
      </c>
      <c r="AC17" s="38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1"/>
    </row>
    <row r="18" spans="1:45" s="31" customFormat="1" ht="30.75" customHeight="1">
      <c r="A18" s="37"/>
      <c r="B18" s="55" t="s">
        <v>33</v>
      </c>
      <c r="C18" s="55"/>
      <c r="D18" s="55"/>
      <c r="E18" s="55"/>
      <c r="F18" s="55"/>
      <c r="G18" s="56" t="s">
        <v>88</v>
      </c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62" t="s">
        <v>75</v>
      </c>
      <c r="T18" s="62"/>
      <c r="U18" s="62"/>
      <c r="V18" s="62" t="s">
        <v>35</v>
      </c>
      <c r="W18" s="62"/>
      <c r="X18" s="62"/>
      <c r="Y18" s="62"/>
      <c r="Z18" s="38">
        <f t="shared" si="0"/>
        <v>3</v>
      </c>
      <c r="AA18" s="38">
        <v>0</v>
      </c>
      <c r="AB18" s="38">
        <v>3</v>
      </c>
      <c r="AC18" s="38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1"/>
    </row>
    <row r="19" spans="1:45" s="31" customFormat="1" ht="27" customHeight="1">
      <c r="A19" s="37"/>
      <c r="B19" s="55" t="s">
        <v>33</v>
      </c>
      <c r="C19" s="55"/>
      <c r="D19" s="55"/>
      <c r="E19" s="55"/>
      <c r="F19" s="55"/>
      <c r="G19" s="56" t="s">
        <v>89</v>
      </c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62" t="s">
        <v>75</v>
      </c>
      <c r="T19" s="62"/>
      <c r="U19" s="62"/>
      <c r="V19" s="62" t="s">
        <v>35</v>
      </c>
      <c r="W19" s="62"/>
      <c r="X19" s="62"/>
      <c r="Y19" s="62"/>
      <c r="Z19" s="38">
        <f t="shared" si="0"/>
        <v>8</v>
      </c>
      <c r="AA19" s="38">
        <v>8</v>
      </c>
      <c r="AB19" s="38">
        <v>0</v>
      </c>
      <c r="AC19" s="38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1"/>
    </row>
    <row r="20" spans="1:45" s="31" customFormat="1" ht="34.5" customHeight="1">
      <c r="A20" s="37"/>
      <c r="B20" s="55" t="s">
        <v>33</v>
      </c>
      <c r="C20" s="55"/>
      <c r="D20" s="55"/>
      <c r="E20" s="55"/>
      <c r="F20" s="55"/>
      <c r="G20" s="56" t="s">
        <v>90</v>
      </c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62" t="s">
        <v>75</v>
      </c>
      <c r="T20" s="62"/>
      <c r="U20" s="62"/>
      <c r="V20" s="62" t="s">
        <v>35</v>
      </c>
      <c r="W20" s="62"/>
      <c r="X20" s="62"/>
      <c r="Y20" s="62"/>
      <c r="Z20" s="38">
        <f t="shared" si="0"/>
        <v>75</v>
      </c>
      <c r="AA20" s="38">
        <v>0</v>
      </c>
      <c r="AB20" s="38">
        <v>75</v>
      </c>
      <c r="AC20" s="38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1"/>
    </row>
    <row r="21" spans="1:45" s="31" customFormat="1" ht="27" customHeight="1">
      <c r="A21" s="37"/>
      <c r="B21" s="55" t="s">
        <v>33</v>
      </c>
      <c r="C21" s="55"/>
      <c r="D21" s="55"/>
      <c r="E21" s="55"/>
      <c r="F21" s="55"/>
      <c r="G21" s="56" t="s">
        <v>91</v>
      </c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62" t="s">
        <v>75</v>
      </c>
      <c r="T21" s="62"/>
      <c r="U21" s="62"/>
      <c r="V21" s="62" t="s">
        <v>35</v>
      </c>
      <c r="W21" s="62"/>
      <c r="X21" s="62"/>
      <c r="Y21" s="62"/>
      <c r="Z21" s="38">
        <f t="shared" si="0"/>
        <v>10</v>
      </c>
      <c r="AA21" s="38">
        <v>10</v>
      </c>
      <c r="AB21" s="38">
        <v>0</v>
      </c>
      <c r="AC21" s="38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1"/>
    </row>
    <row r="22" spans="1:45" s="31" customFormat="1" ht="51" customHeight="1">
      <c r="A22" s="37"/>
      <c r="B22" s="55" t="s">
        <v>33</v>
      </c>
      <c r="C22" s="55"/>
      <c r="D22" s="55"/>
      <c r="E22" s="55"/>
      <c r="F22" s="55"/>
      <c r="G22" s="56" t="s">
        <v>92</v>
      </c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62" t="s">
        <v>75</v>
      </c>
      <c r="T22" s="62"/>
      <c r="U22" s="62"/>
      <c r="V22" s="62" t="s">
        <v>35</v>
      </c>
      <c r="W22" s="62"/>
      <c r="X22" s="62"/>
      <c r="Y22" s="62"/>
      <c r="Z22" s="38">
        <f t="shared" si="0"/>
        <v>86</v>
      </c>
      <c r="AA22" s="38">
        <v>0</v>
      </c>
      <c r="AB22" s="38">
        <v>86</v>
      </c>
      <c r="AC22" s="38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1"/>
    </row>
    <row r="23" spans="1:45" s="31" customFormat="1" ht="36" customHeight="1">
      <c r="A23" s="37"/>
      <c r="B23" s="55" t="s">
        <v>33</v>
      </c>
      <c r="C23" s="55"/>
      <c r="D23" s="55"/>
      <c r="E23" s="55"/>
      <c r="F23" s="55"/>
      <c r="G23" s="56" t="s">
        <v>93</v>
      </c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62" t="s">
        <v>75</v>
      </c>
      <c r="T23" s="62"/>
      <c r="U23" s="62"/>
      <c r="V23" s="62" t="s">
        <v>35</v>
      </c>
      <c r="W23" s="62"/>
      <c r="X23" s="62"/>
      <c r="Y23" s="62"/>
      <c r="Z23" s="38">
        <f>SUM(AA23:AB23)</f>
        <v>7</v>
      </c>
      <c r="AA23" s="38">
        <v>7</v>
      </c>
      <c r="AB23" s="38">
        <v>0</v>
      </c>
      <c r="AC23" s="38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1"/>
    </row>
    <row r="24" spans="1:45" s="31" customFormat="1" ht="27" customHeight="1">
      <c r="A24" s="37"/>
      <c r="B24" s="55" t="s">
        <v>33</v>
      </c>
      <c r="C24" s="55"/>
      <c r="D24" s="55"/>
      <c r="E24" s="55"/>
      <c r="F24" s="55"/>
      <c r="G24" s="56" t="s">
        <v>94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62" t="s">
        <v>75</v>
      </c>
      <c r="T24" s="62"/>
      <c r="U24" s="62"/>
      <c r="V24" s="62" t="s">
        <v>35</v>
      </c>
      <c r="W24" s="62"/>
      <c r="X24" s="62"/>
      <c r="Y24" s="62"/>
      <c r="Z24" s="38">
        <f t="shared" ref="Z24:Z25" si="1">SUM(AA24:AB24)</f>
        <v>12</v>
      </c>
      <c r="AA24" s="38">
        <v>0</v>
      </c>
      <c r="AB24" s="38">
        <v>12</v>
      </c>
      <c r="AC24" s="38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1"/>
    </row>
    <row r="25" spans="1:45" s="31" customFormat="1" ht="27" customHeight="1">
      <c r="A25" s="39"/>
      <c r="B25" s="55" t="s">
        <v>33</v>
      </c>
      <c r="C25" s="55"/>
      <c r="D25" s="55"/>
      <c r="E25" s="55"/>
      <c r="F25" s="55"/>
      <c r="G25" s="56" t="s">
        <v>95</v>
      </c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62" t="s">
        <v>75</v>
      </c>
      <c r="T25" s="62"/>
      <c r="U25" s="62"/>
      <c r="V25" s="62" t="s">
        <v>35</v>
      </c>
      <c r="W25" s="62"/>
      <c r="X25" s="62"/>
      <c r="Y25" s="62"/>
      <c r="Z25" s="38">
        <f t="shared" si="1"/>
        <v>9</v>
      </c>
      <c r="AA25" s="38">
        <v>0</v>
      </c>
      <c r="AB25" s="38">
        <v>9</v>
      </c>
      <c r="AC25" s="38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1"/>
    </row>
    <row r="26" spans="1:45" s="31" customFormat="1" ht="27" customHeight="1">
      <c r="A26" s="39"/>
      <c r="B26" s="55"/>
      <c r="C26" s="55"/>
      <c r="D26" s="55"/>
      <c r="E26" s="55"/>
      <c r="F26" s="55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62"/>
      <c r="T26" s="62"/>
      <c r="U26" s="62"/>
      <c r="V26" s="62"/>
      <c r="W26" s="62"/>
      <c r="X26" s="62"/>
      <c r="Y26" s="62"/>
      <c r="Z26" s="38"/>
      <c r="AA26" s="38"/>
      <c r="AB26" s="38"/>
      <c r="AC26" s="38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1"/>
    </row>
    <row r="27" spans="1:45" s="31" customFormat="1" ht="27" customHeight="1">
      <c r="A27" s="39"/>
      <c r="B27" s="55"/>
      <c r="C27" s="55"/>
      <c r="D27" s="55"/>
      <c r="E27" s="55"/>
      <c r="F27" s="55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62"/>
      <c r="T27" s="62"/>
      <c r="U27" s="62"/>
      <c r="V27" s="62"/>
      <c r="W27" s="62"/>
      <c r="X27" s="62"/>
      <c r="Y27" s="62"/>
      <c r="Z27" s="38"/>
      <c r="AA27" s="38"/>
      <c r="AB27" s="38"/>
      <c r="AC27" s="38"/>
      <c r="AD27" s="67" t="s">
        <v>53</v>
      </c>
      <c r="AE27" s="67"/>
      <c r="AF27" s="67"/>
      <c r="AG27" s="69" t="s">
        <v>54</v>
      </c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70"/>
    </row>
    <row r="28" spans="1:45" s="31" customFormat="1" ht="27" customHeight="1">
      <c r="A28" s="39"/>
      <c r="B28" s="55"/>
      <c r="C28" s="55"/>
      <c r="D28" s="55"/>
      <c r="E28" s="55"/>
      <c r="F28" s="55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62"/>
      <c r="T28" s="62"/>
      <c r="U28" s="62"/>
      <c r="V28" s="62"/>
      <c r="W28" s="62"/>
      <c r="X28" s="62"/>
      <c r="Y28" s="62"/>
      <c r="Z28" s="38"/>
      <c r="AA28" s="38"/>
      <c r="AB28" s="38"/>
      <c r="AC28" s="38"/>
      <c r="AD28" s="67"/>
      <c r="AE28" s="67"/>
      <c r="AF28" s="67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70"/>
    </row>
    <row r="29" spans="1:45" s="31" customFormat="1" ht="27" customHeight="1">
      <c r="A29" s="39"/>
      <c r="B29" s="55"/>
      <c r="C29" s="55"/>
      <c r="D29" s="55"/>
      <c r="E29" s="55"/>
      <c r="F29" s="55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62"/>
      <c r="T29" s="62"/>
      <c r="U29" s="62"/>
      <c r="V29" s="62"/>
      <c r="W29" s="62"/>
      <c r="X29" s="62"/>
      <c r="Y29" s="62"/>
      <c r="Z29" s="38"/>
      <c r="AA29" s="38"/>
      <c r="AB29" s="38"/>
      <c r="AC29" s="38"/>
      <c r="AD29" s="67"/>
      <c r="AE29" s="67"/>
      <c r="AF29" s="67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70"/>
    </row>
    <row r="30" spans="1:45" s="31" customFormat="1" ht="27" customHeight="1">
      <c r="A30" s="39"/>
      <c r="B30" s="55"/>
      <c r="C30" s="55"/>
      <c r="D30" s="55"/>
      <c r="E30" s="55"/>
      <c r="F30" s="55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62"/>
      <c r="T30" s="62"/>
      <c r="U30" s="62"/>
      <c r="V30" s="62"/>
      <c r="W30" s="62"/>
      <c r="X30" s="62"/>
      <c r="Y30" s="62"/>
      <c r="Z30" s="38"/>
      <c r="AA30" s="38"/>
      <c r="AB30" s="38"/>
      <c r="AC30" s="38"/>
      <c r="AD30" s="67"/>
      <c r="AE30" s="67"/>
      <c r="AF30" s="67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70"/>
    </row>
    <row r="31" spans="1:45" s="31" customFormat="1" ht="27" customHeight="1">
      <c r="A31" s="39"/>
      <c r="B31" s="55"/>
      <c r="C31" s="55"/>
      <c r="D31" s="55"/>
      <c r="E31" s="55"/>
      <c r="F31" s="55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62"/>
      <c r="T31" s="62"/>
      <c r="U31" s="62"/>
      <c r="V31" s="62"/>
      <c r="W31" s="62"/>
      <c r="X31" s="62"/>
      <c r="Y31" s="62"/>
      <c r="Z31" s="38"/>
      <c r="AA31" s="38"/>
      <c r="AB31" s="38"/>
      <c r="AC31" s="38"/>
      <c r="AD31" s="67"/>
      <c r="AE31" s="67"/>
      <c r="AF31" s="67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70"/>
    </row>
    <row r="32" spans="1:45" s="31" customFormat="1" ht="27" customHeight="1">
      <c r="A32" s="39"/>
      <c r="B32" s="55"/>
      <c r="C32" s="55"/>
      <c r="D32" s="55"/>
      <c r="E32" s="55"/>
      <c r="F32" s="55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62"/>
      <c r="T32" s="62"/>
      <c r="U32" s="62"/>
      <c r="V32" s="62"/>
      <c r="W32" s="62"/>
      <c r="X32" s="62"/>
      <c r="Y32" s="62"/>
      <c r="Z32" s="38"/>
      <c r="AA32" s="38"/>
      <c r="AB32" s="38"/>
      <c r="AC32" s="38"/>
      <c r="AD32" s="67"/>
      <c r="AE32" s="67"/>
      <c r="AF32" s="67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70"/>
    </row>
    <row r="33" spans="1:45" s="31" customFormat="1" ht="27" customHeight="1">
      <c r="A33" s="39"/>
      <c r="B33" s="55"/>
      <c r="C33" s="55"/>
      <c r="D33" s="55"/>
      <c r="E33" s="55"/>
      <c r="F33" s="55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62"/>
      <c r="T33" s="62"/>
      <c r="U33" s="62"/>
      <c r="V33" s="62"/>
      <c r="W33" s="62"/>
      <c r="X33" s="62"/>
      <c r="Y33" s="62"/>
      <c r="Z33" s="38"/>
      <c r="AA33" s="38"/>
      <c r="AB33" s="38"/>
      <c r="AC33" s="38"/>
      <c r="AD33" s="67"/>
      <c r="AE33" s="67"/>
      <c r="AF33" s="67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70"/>
    </row>
    <row r="34" spans="1:45" s="31" customFormat="1" ht="27" customHeight="1">
      <c r="A34" s="39"/>
      <c r="B34" s="55"/>
      <c r="C34" s="55"/>
      <c r="D34" s="55"/>
      <c r="E34" s="55"/>
      <c r="F34" s="55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62"/>
      <c r="T34" s="62"/>
      <c r="U34" s="62"/>
      <c r="V34" s="62"/>
      <c r="W34" s="62"/>
      <c r="X34" s="62"/>
      <c r="Y34" s="62"/>
      <c r="Z34" s="38"/>
      <c r="AA34" s="38"/>
      <c r="AB34" s="38"/>
      <c r="AC34" s="38"/>
      <c r="AD34" s="67"/>
      <c r="AE34" s="67"/>
      <c r="AF34" s="67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70"/>
    </row>
    <row r="35" spans="1:45" s="31" customFormat="1" ht="12.75" customHeight="1">
      <c r="A35" s="77" t="s">
        <v>55</v>
      </c>
      <c r="B35" s="78"/>
      <c r="C35" s="78"/>
      <c r="D35" s="78"/>
      <c r="E35" s="78"/>
      <c r="F35" s="78"/>
      <c r="G35" s="79" t="s">
        <v>56</v>
      </c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80"/>
      <c r="T35" s="80"/>
      <c r="U35" s="80"/>
      <c r="V35" s="67" t="s">
        <v>57</v>
      </c>
      <c r="W35" s="67"/>
      <c r="X35" s="67"/>
      <c r="Y35" s="67"/>
      <c r="Z35" s="63" cm="1">
        <f t="array" ref="Z35">SUM(Z6:Z34/60)</f>
        <v>5.2333333333333334</v>
      </c>
      <c r="AA35" s="63"/>
      <c r="AB35" s="65"/>
      <c r="AC35" s="65"/>
      <c r="AD35" s="67" t="s">
        <v>58</v>
      </c>
      <c r="AE35" s="67"/>
      <c r="AF35" s="67"/>
      <c r="AG35" s="69" t="s">
        <v>59</v>
      </c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70"/>
    </row>
    <row r="36" spans="1:45" s="31" customFormat="1" ht="12.75" customHeight="1">
      <c r="A36" s="73" t="s">
        <v>60</v>
      </c>
      <c r="B36" s="74"/>
      <c r="C36" s="74"/>
      <c r="D36" s="74"/>
      <c r="E36" s="74"/>
      <c r="F36" s="74"/>
      <c r="G36" s="40" t="s">
        <v>61</v>
      </c>
      <c r="H36" s="76" t="s">
        <v>62</v>
      </c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67"/>
      <c r="W36" s="67"/>
      <c r="X36" s="67"/>
      <c r="Y36" s="67"/>
      <c r="Z36" s="64"/>
      <c r="AA36" s="64"/>
      <c r="AB36" s="66"/>
      <c r="AC36" s="66"/>
      <c r="AD36" s="68"/>
      <c r="AE36" s="68"/>
      <c r="AF36" s="68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2"/>
    </row>
    <row r="37" spans="1:45" s="31" customFormat="1" ht="13.5" customHeight="1">
      <c r="A37" s="75"/>
      <c r="B37" s="74"/>
      <c r="C37" s="74"/>
      <c r="D37" s="74"/>
      <c r="E37" s="74"/>
      <c r="F37" s="74"/>
      <c r="G37" s="40"/>
      <c r="H37" s="76" t="s">
        <v>63</v>
      </c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67"/>
      <c r="W37" s="67"/>
      <c r="X37" s="67"/>
      <c r="Y37" s="67"/>
      <c r="Z37" s="64"/>
      <c r="AA37" s="64"/>
      <c r="AB37" s="66"/>
      <c r="AC37" s="66"/>
      <c r="AD37" s="68"/>
      <c r="AE37" s="68"/>
      <c r="AF37" s="68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2"/>
    </row>
    <row r="38" spans="1:45" s="41" customFormat="1" ht="12.75" customHeight="1">
      <c r="A38" s="81" t="s">
        <v>64</v>
      </c>
      <c r="B38" s="82"/>
      <c r="C38" s="82"/>
      <c r="D38" s="82"/>
      <c r="E38" s="82"/>
      <c r="F38" s="82"/>
      <c r="G38" s="83" t="s">
        <v>65</v>
      </c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2" t="s">
        <v>66</v>
      </c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 t="s">
        <v>67</v>
      </c>
      <c r="AE38" s="82"/>
      <c r="AF38" s="82"/>
      <c r="AG38" s="82"/>
      <c r="AH38" s="82"/>
      <c r="AI38" s="82"/>
      <c r="AJ38" s="82"/>
      <c r="AK38" s="82"/>
      <c r="AL38" s="82"/>
      <c r="AM38" s="82"/>
      <c r="AN38" s="82"/>
      <c r="AO38" s="82"/>
      <c r="AP38" s="82"/>
      <c r="AQ38" s="82"/>
      <c r="AR38" s="82"/>
      <c r="AS38" s="84"/>
    </row>
    <row r="39" spans="1:45" s="41" customFormat="1" ht="13.5" customHeight="1">
      <c r="A39" s="85" t="s">
        <v>68</v>
      </c>
      <c r="B39" s="65"/>
      <c r="C39" s="65"/>
      <c r="D39" s="65"/>
      <c r="E39" s="65"/>
      <c r="F39" s="65"/>
      <c r="G39" s="86" t="s">
        <v>69</v>
      </c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 t="s">
        <v>70</v>
      </c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70"/>
    </row>
    <row r="40" spans="1:45" s="41" customFormat="1" ht="12.95" customHeight="1">
      <c r="A40" s="81" t="s">
        <v>71</v>
      </c>
      <c r="B40" s="82"/>
      <c r="C40" s="82"/>
      <c r="D40" s="82"/>
      <c r="E40" s="82"/>
      <c r="F40" s="82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70"/>
    </row>
    <row r="41" spans="1:45" s="31" customFormat="1" ht="13.5" customHeight="1">
      <c r="A41" s="90" t="s">
        <v>72</v>
      </c>
      <c r="B41" s="91"/>
      <c r="C41" s="91"/>
      <c r="D41" s="91"/>
      <c r="E41" s="91"/>
      <c r="F41" s="91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8"/>
      <c r="AE41" s="88"/>
      <c r="AF41" s="88"/>
      <c r="AG41" s="88"/>
      <c r="AH41" s="88"/>
      <c r="AI41" s="88"/>
      <c r="AJ41" s="88"/>
      <c r="AK41" s="88"/>
      <c r="AL41" s="88"/>
      <c r="AM41" s="88"/>
      <c r="AN41" s="88"/>
      <c r="AO41" s="88"/>
      <c r="AP41" s="88"/>
      <c r="AQ41" s="88"/>
      <c r="AR41" s="88"/>
      <c r="AS41" s="89"/>
    </row>
    <row r="42" spans="1:45">
      <c r="A42"/>
    </row>
    <row r="43" spans="1:45">
      <c r="A43"/>
    </row>
    <row r="44" spans="1:45">
      <c r="A44"/>
    </row>
    <row r="45" spans="1:45">
      <c r="A45" s="42" t="s">
        <v>73</v>
      </c>
    </row>
  </sheetData>
  <sheetProtection formatCells="0"/>
  <protectedRanges>
    <protectedRange password="CF1B" sqref="G6:R25" name="Intervalo1_1"/>
  </protectedRanges>
  <mergeCells count="172">
    <mergeCell ref="A38:F38"/>
    <mergeCell ref="G38:R38"/>
    <mergeCell ref="S38:AC38"/>
    <mergeCell ref="AD38:AS38"/>
    <mergeCell ref="A39:F39"/>
    <mergeCell ref="G39:R41"/>
    <mergeCell ref="S39:AC41"/>
    <mergeCell ref="AD39:AS41"/>
    <mergeCell ref="A40:F40"/>
    <mergeCell ref="A41:F41"/>
    <mergeCell ref="Z35:AA37"/>
    <mergeCell ref="AB35:AC37"/>
    <mergeCell ref="AD35:AF37"/>
    <mergeCell ref="AG35:AS37"/>
    <mergeCell ref="A36:F37"/>
    <mergeCell ref="H36:U36"/>
    <mergeCell ref="H37:U37"/>
    <mergeCell ref="B34:F34"/>
    <mergeCell ref="G34:R34"/>
    <mergeCell ref="S34:U34"/>
    <mergeCell ref="V34:Y34"/>
    <mergeCell ref="A35:F35"/>
    <mergeCell ref="G35:U35"/>
    <mergeCell ref="V35:Y37"/>
    <mergeCell ref="AD27:AF34"/>
    <mergeCell ref="AG27:AS34"/>
    <mergeCell ref="B28:F28"/>
    <mergeCell ref="G28:R28"/>
    <mergeCell ref="S28:U28"/>
    <mergeCell ref="V28:Y28"/>
    <mergeCell ref="B29:F29"/>
    <mergeCell ref="G29:R29"/>
    <mergeCell ref="S29:U29"/>
    <mergeCell ref="V29:Y29"/>
    <mergeCell ref="B32:F32"/>
    <mergeCell ref="G32:R32"/>
    <mergeCell ref="S32:U32"/>
    <mergeCell ref="V32:Y32"/>
    <mergeCell ref="B33:F33"/>
    <mergeCell ref="G33:R33"/>
    <mergeCell ref="S33:U33"/>
    <mergeCell ref="V33:Y33"/>
    <mergeCell ref="B30:F30"/>
    <mergeCell ref="G30:R30"/>
    <mergeCell ref="S30:U30"/>
    <mergeCell ref="V30:Y30"/>
    <mergeCell ref="B31:F31"/>
    <mergeCell ref="G31:R31"/>
    <mergeCell ref="S31:U31"/>
    <mergeCell ref="V31:Y31"/>
    <mergeCell ref="B26:F26"/>
    <mergeCell ref="G26:R26"/>
    <mergeCell ref="S26:U26"/>
    <mergeCell ref="V26:Y26"/>
    <mergeCell ref="B27:F27"/>
    <mergeCell ref="G27:R27"/>
    <mergeCell ref="S27:U27"/>
    <mergeCell ref="V27:Y27"/>
    <mergeCell ref="B24:F24"/>
    <mergeCell ref="G24:R24"/>
    <mergeCell ref="S24:U24"/>
    <mergeCell ref="V24:Y24"/>
    <mergeCell ref="B25:F25"/>
    <mergeCell ref="G25:R25"/>
    <mergeCell ref="S25:U25"/>
    <mergeCell ref="V25:Y25"/>
    <mergeCell ref="B22:F22"/>
    <mergeCell ref="G22:R22"/>
    <mergeCell ref="S22:U22"/>
    <mergeCell ref="V22:Y22"/>
    <mergeCell ref="B23:F23"/>
    <mergeCell ref="G23:R23"/>
    <mergeCell ref="S23:U23"/>
    <mergeCell ref="V23:Y23"/>
    <mergeCell ref="B20:F20"/>
    <mergeCell ref="G20:R20"/>
    <mergeCell ref="S20:U20"/>
    <mergeCell ref="V20:Y20"/>
    <mergeCell ref="B21:F21"/>
    <mergeCell ref="G21:R21"/>
    <mergeCell ref="S21:U21"/>
    <mergeCell ref="V21:Y21"/>
    <mergeCell ref="B18:F18"/>
    <mergeCell ref="G18:R18"/>
    <mergeCell ref="S18:U18"/>
    <mergeCell ref="V18:Y18"/>
    <mergeCell ref="B19:F19"/>
    <mergeCell ref="G19:R19"/>
    <mergeCell ref="S19:U19"/>
    <mergeCell ref="V19:Y19"/>
    <mergeCell ref="B16:F16"/>
    <mergeCell ref="G16:R16"/>
    <mergeCell ref="S16:U16"/>
    <mergeCell ref="V16:Y16"/>
    <mergeCell ref="B17:F17"/>
    <mergeCell ref="G17:R17"/>
    <mergeCell ref="S17:U17"/>
    <mergeCell ref="V17:Y17"/>
    <mergeCell ref="V9:Y9"/>
    <mergeCell ref="B14:F14"/>
    <mergeCell ref="G14:R14"/>
    <mergeCell ref="S14:U14"/>
    <mergeCell ref="V14:Y14"/>
    <mergeCell ref="B15:F15"/>
    <mergeCell ref="G15:R15"/>
    <mergeCell ref="S15:U15"/>
    <mergeCell ref="V15:Y15"/>
    <mergeCell ref="B12:F12"/>
    <mergeCell ref="G12:R12"/>
    <mergeCell ref="S12:U12"/>
    <mergeCell ref="V12:Y12"/>
    <mergeCell ref="B13:F13"/>
    <mergeCell ref="G13:R13"/>
    <mergeCell ref="S13:U13"/>
    <mergeCell ref="V13:Y13"/>
    <mergeCell ref="B6:F6"/>
    <mergeCell ref="G6:R6"/>
    <mergeCell ref="S6:U6"/>
    <mergeCell ref="V6:Y6"/>
    <mergeCell ref="AD6:AS26"/>
    <mergeCell ref="B7:F7"/>
    <mergeCell ref="G7:R7"/>
    <mergeCell ref="S7:U7"/>
    <mergeCell ref="V7:Y7"/>
    <mergeCell ref="B10:F10"/>
    <mergeCell ref="G10:R10"/>
    <mergeCell ref="S10:U10"/>
    <mergeCell ref="V10:Y10"/>
    <mergeCell ref="B11:F11"/>
    <mergeCell ref="G11:R11"/>
    <mergeCell ref="S11:U11"/>
    <mergeCell ref="V11:Y11"/>
    <mergeCell ref="B8:F8"/>
    <mergeCell ref="G8:R8"/>
    <mergeCell ref="S8:U8"/>
    <mergeCell ref="V8:Y8"/>
    <mergeCell ref="B9:F9"/>
    <mergeCell ref="G9:R9"/>
    <mergeCell ref="S9:U9"/>
    <mergeCell ref="V4:Y5"/>
    <mergeCell ref="Z4:AC4"/>
    <mergeCell ref="V3:Y3"/>
    <mergeCell ref="Z3:AC3"/>
    <mergeCell ref="AD3:AI3"/>
    <mergeCell ref="AD4:AS5"/>
    <mergeCell ref="AJ3:AM3"/>
    <mergeCell ref="AN3:AP3"/>
    <mergeCell ref="AQ3:AS3"/>
    <mergeCell ref="A3:C3"/>
    <mergeCell ref="D3:F3"/>
    <mergeCell ref="G3:I3"/>
    <mergeCell ref="J3:R3"/>
    <mergeCell ref="S3:U3"/>
    <mergeCell ref="A4:A5"/>
    <mergeCell ref="B4:F5"/>
    <mergeCell ref="G4:R5"/>
    <mergeCell ref="S4:U5"/>
    <mergeCell ref="A1:I1"/>
    <mergeCell ref="J1:Y1"/>
    <mergeCell ref="Z1:AM1"/>
    <mergeCell ref="AN1:AS1"/>
    <mergeCell ref="A2:C2"/>
    <mergeCell ref="D2:F2"/>
    <mergeCell ref="G2:I2"/>
    <mergeCell ref="J2:R2"/>
    <mergeCell ref="S2:U2"/>
    <mergeCell ref="V2:Y2"/>
    <mergeCell ref="Z2:AC2"/>
    <mergeCell ref="AD2:AI2"/>
    <mergeCell ref="AJ2:AM2"/>
    <mergeCell ref="AN2:AP2"/>
    <mergeCell ref="AQ2:AS2"/>
  </mergeCells>
  <printOptions horizontalCentered="1"/>
  <pageMargins left="0" right="0" top="0.39370078740157483" bottom="0" header="0.19685039370078741" footer="0"/>
  <pageSetup paperSize="9" scale="55" orientation="landscape" horizontalDpi="1200" verticalDpi="1200"/>
  <headerFooter alignWithMargins="0">
    <oddFooter>&amp;C&amp;6Folha_Trabalho_Padrao_030412_V47.xls</oddFooter>
  </headerFooter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1A91B-8B76-463B-A3A9-E85545255075}">
  <sheetPr>
    <tabColor theme="4" tint="0.39997558519241921"/>
    <pageSetUpPr fitToPage="1"/>
  </sheetPr>
  <dimension ref="A1:AS45"/>
  <sheetViews>
    <sheetView showGridLines="0" zoomScale="80" zoomScaleNormal="80" workbookViewId="0">
      <selection activeCell="Z9" sqref="Z9"/>
    </sheetView>
  </sheetViews>
  <sheetFormatPr defaultColWidth="11.42578125" defaultRowHeight="12.6"/>
  <cols>
    <col min="1" max="1" width="4.5703125" style="31" customWidth="1"/>
    <col min="2" max="5" width="4.5703125" customWidth="1"/>
    <col min="6" max="6" width="4.85546875" customWidth="1"/>
    <col min="7" max="25" width="4.5703125" customWidth="1"/>
    <col min="26" max="27" width="6.5703125" bestFit="1" customWidth="1"/>
    <col min="28" max="28" width="6.7109375" customWidth="1"/>
    <col min="29" max="29" width="5.5703125" customWidth="1"/>
    <col min="30" max="45" width="4.5703125" customWidth="1"/>
  </cols>
  <sheetData>
    <row r="1" spans="1:45" s="30" customFormat="1" ht="40.5" customHeight="1">
      <c r="A1" s="43"/>
      <c r="B1" s="43"/>
      <c r="C1" s="43"/>
      <c r="D1" s="43"/>
      <c r="E1" s="43"/>
      <c r="F1" s="43"/>
      <c r="G1" s="43"/>
      <c r="H1" s="43"/>
      <c r="I1" s="43"/>
      <c r="J1" s="44" t="s">
        <v>0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5" t="s">
        <v>96</v>
      </c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6"/>
      <c r="AO1" s="46"/>
      <c r="AP1" s="46"/>
      <c r="AQ1" s="46"/>
      <c r="AR1" s="46"/>
      <c r="AS1" s="46"/>
    </row>
    <row r="2" spans="1:45" s="31" customFormat="1" ht="16.5" customHeight="1">
      <c r="A2" s="47" t="s">
        <v>2</v>
      </c>
      <c r="B2" s="47"/>
      <c r="C2" s="47"/>
      <c r="D2" s="47" t="s">
        <v>3</v>
      </c>
      <c r="E2" s="47"/>
      <c r="F2" s="47"/>
      <c r="G2" s="47" t="s">
        <v>4</v>
      </c>
      <c r="H2" s="47"/>
      <c r="I2" s="47"/>
      <c r="J2" s="47" t="s">
        <v>5</v>
      </c>
      <c r="K2" s="47"/>
      <c r="L2" s="47"/>
      <c r="M2" s="47"/>
      <c r="N2" s="47"/>
      <c r="O2" s="47"/>
      <c r="P2" s="47"/>
      <c r="Q2" s="47"/>
      <c r="R2" s="47"/>
      <c r="S2" s="47" t="s">
        <v>6</v>
      </c>
      <c r="T2" s="47"/>
      <c r="U2" s="47"/>
      <c r="V2" s="47" t="s">
        <v>7</v>
      </c>
      <c r="W2" s="47"/>
      <c r="X2" s="47"/>
      <c r="Y2" s="47"/>
      <c r="Z2" s="47" t="s">
        <v>8</v>
      </c>
      <c r="AA2" s="47"/>
      <c r="AB2" s="47"/>
      <c r="AC2" s="47"/>
      <c r="AD2" s="47" t="s">
        <v>9</v>
      </c>
      <c r="AE2" s="47"/>
      <c r="AF2" s="47"/>
      <c r="AG2" s="47"/>
      <c r="AH2" s="47"/>
      <c r="AI2" s="47"/>
      <c r="AJ2" s="47" t="s">
        <v>10</v>
      </c>
      <c r="AK2" s="47"/>
      <c r="AL2" s="47"/>
      <c r="AM2" s="47"/>
      <c r="AN2" s="47" t="s">
        <v>11</v>
      </c>
      <c r="AO2" s="47"/>
      <c r="AP2" s="47"/>
      <c r="AQ2" s="47" t="s">
        <v>12</v>
      </c>
      <c r="AR2" s="47"/>
      <c r="AS2" s="47"/>
    </row>
    <row r="3" spans="1:45" s="32" customFormat="1" ht="30.75" customHeight="1">
      <c r="A3" s="48" t="s">
        <v>13</v>
      </c>
      <c r="B3" s="48"/>
      <c r="C3" s="48"/>
      <c r="D3" s="48" t="s">
        <v>14</v>
      </c>
      <c r="E3" s="48"/>
      <c r="F3" s="48"/>
      <c r="G3" s="48" t="s">
        <v>15</v>
      </c>
      <c r="H3" s="48"/>
      <c r="I3" s="48"/>
      <c r="J3" s="48" t="s">
        <v>16</v>
      </c>
      <c r="K3" s="48"/>
      <c r="L3" s="48"/>
      <c r="M3" s="48"/>
      <c r="N3" s="48"/>
      <c r="O3" s="48"/>
      <c r="P3" s="48"/>
      <c r="Q3" s="48"/>
      <c r="R3" s="48"/>
      <c r="S3" s="49" t="s">
        <v>97</v>
      </c>
      <c r="T3" s="49"/>
      <c r="U3" s="49"/>
      <c r="V3" s="48" t="s">
        <v>18</v>
      </c>
      <c r="W3" s="48"/>
      <c r="X3" s="48"/>
      <c r="Y3" s="48"/>
      <c r="Z3" s="54">
        <f>Z35</f>
        <v>5.5</v>
      </c>
      <c r="AA3" s="54"/>
      <c r="AB3" s="54"/>
      <c r="AC3" s="54"/>
      <c r="AD3" s="48" t="s">
        <v>98</v>
      </c>
      <c r="AE3" s="48"/>
      <c r="AF3" s="48"/>
      <c r="AG3" s="48"/>
      <c r="AH3" s="48"/>
      <c r="AI3" s="48"/>
      <c r="AJ3" s="48" t="s">
        <v>19</v>
      </c>
      <c r="AK3" s="48"/>
      <c r="AL3" s="48"/>
      <c r="AM3" s="48"/>
      <c r="AN3" s="48" t="s">
        <v>20</v>
      </c>
      <c r="AO3" s="48"/>
      <c r="AP3" s="48"/>
      <c r="AQ3" s="48" t="s">
        <v>21</v>
      </c>
      <c r="AR3" s="48"/>
      <c r="AS3" s="48"/>
    </row>
    <row r="4" spans="1:45" s="31" customFormat="1" ht="15" customHeight="1">
      <c r="A4" s="47" t="s">
        <v>22</v>
      </c>
      <c r="B4" s="50" t="s">
        <v>23</v>
      </c>
      <c r="C4" s="51"/>
      <c r="D4" s="51"/>
      <c r="E4" s="51"/>
      <c r="F4" s="51"/>
      <c r="G4" s="50" t="s">
        <v>24</v>
      </c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2" t="s">
        <v>25</v>
      </c>
      <c r="T4" s="52"/>
      <c r="U4" s="52"/>
      <c r="V4" s="52" t="s">
        <v>26</v>
      </c>
      <c r="W4" s="52"/>
      <c r="X4" s="52"/>
      <c r="Y4" s="52"/>
      <c r="Z4" s="53" t="s">
        <v>27</v>
      </c>
      <c r="AA4" s="53"/>
      <c r="AB4" s="53"/>
      <c r="AC4" s="53"/>
      <c r="AD4" s="51" t="s">
        <v>28</v>
      </c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</row>
    <row r="5" spans="1:45" s="31" customFormat="1" ht="15" customHeight="1">
      <c r="A5" s="47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2"/>
      <c r="T5" s="52"/>
      <c r="U5" s="52"/>
      <c r="V5" s="52"/>
      <c r="W5" s="52"/>
      <c r="X5" s="52"/>
      <c r="Y5" s="52"/>
      <c r="Z5" s="33" t="s">
        <v>29</v>
      </c>
      <c r="AA5" s="34" t="s">
        <v>30</v>
      </c>
      <c r="AB5" s="34" t="s">
        <v>31</v>
      </c>
      <c r="AC5" s="34" t="s">
        <v>32</v>
      </c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</row>
    <row r="6" spans="1:45" s="31" customFormat="1" ht="27.75" customHeight="1">
      <c r="A6" s="35"/>
      <c r="B6" s="55" t="s">
        <v>33</v>
      </c>
      <c r="C6" s="55"/>
      <c r="D6" s="55"/>
      <c r="E6" s="55"/>
      <c r="F6" s="55"/>
      <c r="G6" s="56" t="s">
        <v>76</v>
      </c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7" t="s">
        <v>97</v>
      </c>
      <c r="T6" s="57"/>
      <c r="U6" s="57"/>
      <c r="V6" s="57" t="s">
        <v>35</v>
      </c>
      <c r="W6" s="57"/>
      <c r="X6" s="57"/>
      <c r="Y6" s="57"/>
      <c r="Z6" s="38">
        <f t="shared" ref="Z6:Z22" si="0">SUM(AA6:AB6)</f>
        <v>5</v>
      </c>
      <c r="AA6" s="36">
        <v>0</v>
      </c>
      <c r="AB6" s="36">
        <v>5</v>
      </c>
      <c r="AC6" s="36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9"/>
    </row>
    <row r="7" spans="1:45" s="31" customFormat="1" ht="38.25" customHeight="1">
      <c r="A7" s="37"/>
      <c r="B7" s="55" t="s">
        <v>33</v>
      </c>
      <c r="C7" s="55"/>
      <c r="D7" s="55"/>
      <c r="E7" s="55"/>
      <c r="F7" s="55"/>
      <c r="G7" s="56" t="s">
        <v>77</v>
      </c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62" t="s">
        <v>97</v>
      </c>
      <c r="T7" s="62"/>
      <c r="U7" s="62"/>
      <c r="V7" s="62" t="s">
        <v>35</v>
      </c>
      <c r="W7" s="62"/>
      <c r="X7" s="62"/>
      <c r="Y7" s="62"/>
      <c r="Z7" s="38">
        <f t="shared" si="0"/>
        <v>7</v>
      </c>
      <c r="AA7" s="38">
        <v>0</v>
      </c>
      <c r="AB7" s="38">
        <v>7</v>
      </c>
      <c r="AC7" s="38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1"/>
    </row>
    <row r="8" spans="1:45" s="31" customFormat="1" ht="27.75" customHeight="1">
      <c r="A8" s="37"/>
      <c r="B8" s="55" t="s">
        <v>33</v>
      </c>
      <c r="C8" s="55"/>
      <c r="D8" s="55"/>
      <c r="E8" s="55"/>
      <c r="F8" s="55"/>
      <c r="G8" s="56" t="s">
        <v>78</v>
      </c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62" t="s">
        <v>97</v>
      </c>
      <c r="T8" s="62"/>
      <c r="U8" s="62"/>
      <c r="V8" s="62" t="s">
        <v>35</v>
      </c>
      <c r="W8" s="62"/>
      <c r="X8" s="62"/>
      <c r="Y8" s="62"/>
      <c r="Z8" s="38">
        <f t="shared" si="0"/>
        <v>40</v>
      </c>
      <c r="AA8" s="38">
        <v>40</v>
      </c>
      <c r="AB8" s="38">
        <v>0</v>
      </c>
      <c r="AC8" s="38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1"/>
    </row>
    <row r="9" spans="1:45" s="31" customFormat="1" ht="27.75" customHeight="1">
      <c r="A9" s="37"/>
      <c r="B9" s="55" t="s">
        <v>33</v>
      </c>
      <c r="C9" s="55"/>
      <c r="D9" s="55"/>
      <c r="E9" s="55"/>
      <c r="F9" s="55"/>
      <c r="G9" s="56" t="s">
        <v>79</v>
      </c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62" t="s">
        <v>97</v>
      </c>
      <c r="T9" s="62"/>
      <c r="U9" s="62"/>
      <c r="V9" s="62" t="s">
        <v>35</v>
      </c>
      <c r="W9" s="62"/>
      <c r="X9" s="62"/>
      <c r="Y9" s="62"/>
      <c r="Z9" s="38">
        <f t="shared" si="0"/>
        <v>7</v>
      </c>
      <c r="AA9" s="38">
        <v>0</v>
      </c>
      <c r="AB9" s="38">
        <v>7</v>
      </c>
      <c r="AC9" s="38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1"/>
    </row>
    <row r="10" spans="1:45" s="31" customFormat="1" ht="39.75" customHeight="1">
      <c r="A10" s="37"/>
      <c r="B10" s="55" t="s">
        <v>33</v>
      </c>
      <c r="C10" s="55"/>
      <c r="D10" s="55"/>
      <c r="E10" s="55"/>
      <c r="F10" s="55"/>
      <c r="G10" s="56" t="s">
        <v>80</v>
      </c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62" t="s">
        <v>97</v>
      </c>
      <c r="T10" s="62"/>
      <c r="U10" s="62"/>
      <c r="V10" s="62" t="s">
        <v>35</v>
      </c>
      <c r="W10" s="62"/>
      <c r="X10" s="62"/>
      <c r="Y10" s="62"/>
      <c r="Z10" s="38">
        <f t="shared" si="0"/>
        <v>9</v>
      </c>
      <c r="AA10" s="38">
        <v>0</v>
      </c>
      <c r="AB10" s="38">
        <v>9</v>
      </c>
      <c r="AC10" s="38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1"/>
    </row>
    <row r="11" spans="1:45" s="31" customFormat="1" ht="27.75" customHeight="1">
      <c r="A11" s="37"/>
      <c r="B11" s="55" t="s">
        <v>33</v>
      </c>
      <c r="C11" s="55"/>
      <c r="D11" s="55"/>
      <c r="E11" s="55"/>
      <c r="F11" s="55"/>
      <c r="G11" s="56" t="s">
        <v>81</v>
      </c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62" t="s">
        <v>97</v>
      </c>
      <c r="T11" s="62"/>
      <c r="U11" s="62"/>
      <c r="V11" s="62" t="s">
        <v>35</v>
      </c>
      <c r="W11" s="62"/>
      <c r="X11" s="62"/>
      <c r="Y11" s="62"/>
      <c r="Z11" s="38">
        <f t="shared" si="0"/>
        <v>6</v>
      </c>
      <c r="AA11" s="38">
        <v>6</v>
      </c>
      <c r="AB11" s="38">
        <v>0</v>
      </c>
      <c r="AC11" s="38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1"/>
    </row>
    <row r="12" spans="1:45" s="31" customFormat="1" ht="37.5" customHeight="1">
      <c r="A12" s="37"/>
      <c r="B12" s="55" t="s">
        <v>33</v>
      </c>
      <c r="C12" s="55"/>
      <c r="D12" s="55"/>
      <c r="E12" s="55"/>
      <c r="F12" s="55"/>
      <c r="G12" s="56" t="s">
        <v>82</v>
      </c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62" t="s">
        <v>97</v>
      </c>
      <c r="T12" s="62"/>
      <c r="U12" s="62"/>
      <c r="V12" s="62" t="s">
        <v>35</v>
      </c>
      <c r="W12" s="62"/>
      <c r="X12" s="62"/>
      <c r="Y12" s="62"/>
      <c r="Z12" s="38">
        <f t="shared" si="0"/>
        <v>7</v>
      </c>
      <c r="AA12" s="38">
        <v>7</v>
      </c>
      <c r="AB12" s="38">
        <v>0</v>
      </c>
      <c r="AC12" s="38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1"/>
    </row>
    <row r="13" spans="1:45" s="31" customFormat="1" ht="27.75" customHeight="1">
      <c r="A13" s="37"/>
      <c r="B13" s="55" t="s">
        <v>33</v>
      </c>
      <c r="C13" s="55"/>
      <c r="D13" s="55"/>
      <c r="E13" s="55"/>
      <c r="F13" s="55"/>
      <c r="G13" s="56" t="s">
        <v>83</v>
      </c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62" t="s">
        <v>97</v>
      </c>
      <c r="T13" s="62"/>
      <c r="U13" s="62"/>
      <c r="V13" s="62" t="s">
        <v>35</v>
      </c>
      <c r="W13" s="62"/>
      <c r="X13" s="62"/>
      <c r="Y13" s="62"/>
      <c r="Z13" s="38">
        <f t="shared" si="0"/>
        <v>4</v>
      </c>
      <c r="AA13" s="38">
        <v>4</v>
      </c>
      <c r="AB13" s="38">
        <v>0</v>
      </c>
      <c r="AC13" s="38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1"/>
    </row>
    <row r="14" spans="1:45" s="31" customFormat="1" ht="27.75" customHeight="1">
      <c r="A14" s="37"/>
      <c r="B14" s="55" t="s">
        <v>33</v>
      </c>
      <c r="C14" s="55"/>
      <c r="D14" s="55"/>
      <c r="E14" s="55"/>
      <c r="F14" s="55"/>
      <c r="G14" s="56" t="s">
        <v>84</v>
      </c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62" t="s">
        <v>97</v>
      </c>
      <c r="T14" s="62"/>
      <c r="U14" s="62"/>
      <c r="V14" s="62" t="s">
        <v>35</v>
      </c>
      <c r="W14" s="62"/>
      <c r="X14" s="62"/>
      <c r="Y14" s="62"/>
      <c r="Z14" s="38">
        <f t="shared" si="0"/>
        <v>3</v>
      </c>
      <c r="AA14" s="38">
        <v>0</v>
      </c>
      <c r="AB14" s="38">
        <v>3</v>
      </c>
      <c r="AC14" s="38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1"/>
    </row>
    <row r="15" spans="1:45" s="31" customFormat="1" ht="27.75" customHeight="1">
      <c r="A15" s="37"/>
      <c r="B15" s="55" t="s">
        <v>33</v>
      </c>
      <c r="C15" s="55"/>
      <c r="D15" s="55"/>
      <c r="E15" s="55"/>
      <c r="F15" s="55"/>
      <c r="G15" s="56" t="s">
        <v>85</v>
      </c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62" t="s">
        <v>97</v>
      </c>
      <c r="T15" s="62"/>
      <c r="U15" s="62"/>
      <c r="V15" s="62" t="s">
        <v>35</v>
      </c>
      <c r="W15" s="62"/>
      <c r="X15" s="62"/>
      <c r="Y15" s="62"/>
      <c r="Z15" s="38">
        <f t="shared" si="0"/>
        <v>5</v>
      </c>
      <c r="AA15" s="38">
        <v>5</v>
      </c>
      <c r="AB15" s="38">
        <v>0</v>
      </c>
      <c r="AC15" s="38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1"/>
    </row>
    <row r="16" spans="1:45" s="31" customFormat="1" ht="27.75" customHeight="1">
      <c r="A16" s="37"/>
      <c r="B16" s="55" t="s">
        <v>33</v>
      </c>
      <c r="C16" s="55"/>
      <c r="D16" s="55"/>
      <c r="E16" s="55"/>
      <c r="F16" s="55"/>
      <c r="G16" s="56" t="s">
        <v>86</v>
      </c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62" t="s">
        <v>97</v>
      </c>
      <c r="T16" s="62"/>
      <c r="U16" s="62"/>
      <c r="V16" s="62" t="s">
        <v>35</v>
      </c>
      <c r="W16" s="62"/>
      <c r="X16" s="62"/>
      <c r="Y16" s="62"/>
      <c r="Z16" s="38">
        <f t="shared" si="0"/>
        <v>5</v>
      </c>
      <c r="AA16" s="38">
        <v>5</v>
      </c>
      <c r="AB16" s="38">
        <v>0</v>
      </c>
      <c r="AC16" s="38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1"/>
    </row>
    <row r="17" spans="1:45" s="31" customFormat="1" ht="35.25" customHeight="1">
      <c r="A17" s="37"/>
      <c r="B17" s="55" t="s">
        <v>33</v>
      </c>
      <c r="C17" s="55"/>
      <c r="D17" s="55"/>
      <c r="E17" s="55"/>
      <c r="F17" s="55"/>
      <c r="G17" s="56" t="s">
        <v>87</v>
      </c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62" t="s">
        <v>97</v>
      </c>
      <c r="T17" s="62"/>
      <c r="U17" s="62"/>
      <c r="V17" s="62" t="s">
        <v>35</v>
      </c>
      <c r="W17" s="62"/>
      <c r="X17" s="62"/>
      <c r="Y17" s="62"/>
      <c r="Z17" s="38">
        <f t="shared" si="0"/>
        <v>6</v>
      </c>
      <c r="AA17" s="38">
        <v>6</v>
      </c>
      <c r="AB17" s="38">
        <v>0</v>
      </c>
      <c r="AC17" s="38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1"/>
    </row>
    <row r="18" spans="1:45" s="31" customFormat="1" ht="27.75" customHeight="1">
      <c r="A18" s="37"/>
      <c r="B18" s="55" t="s">
        <v>33</v>
      </c>
      <c r="C18" s="55"/>
      <c r="D18" s="55"/>
      <c r="E18" s="55"/>
      <c r="F18" s="55"/>
      <c r="G18" s="56" t="s">
        <v>88</v>
      </c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62" t="s">
        <v>97</v>
      </c>
      <c r="T18" s="62"/>
      <c r="U18" s="62"/>
      <c r="V18" s="62" t="s">
        <v>35</v>
      </c>
      <c r="W18" s="62"/>
      <c r="X18" s="62"/>
      <c r="Y18" s="62"/>
      <c r="Z18" s="38">
        <f t="shared" si="0"/>
        <v>3</v>
      </c>
      <c r="AA18" s="38">
        <v>0</v>
      </c>
      <c r="AB18" s="38">
        <v>3</v>
      </c>
      <c r="AC18" s="38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1"/>
    </row>
    <row r="19" spans="1:45" s="31" customFormat="1" ht="27.75" customHeight="1">
      <c r="A19" s="37"/>
      <c r="B19" s="55" t="s">
        <v>33</v>
      </c>
      <c r="C19" s="55"/>
      <c r="D19" s="55"/>
      <c r="E19" s="55"/>
      <c r="F19" s="55"/>
      <c r="G19" s="56" t="s">
        <v>89</v>
      </c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62" t="s">
        <v>97</v>
      </c>
      <c r="T19" s="62"/>
      <c r="U19" s="62"/>
      <c r="V19" s="62" t="s">
        <v>35</v>
      </c>
      <c r="W19" s="62"/>
      <c r="X19" s="62"/>
      <c r="Y19" s="62"/>
      <c r="Z19" s="38">
        <f t="shared" si="0"/>
        <v>8</v>
      </c>
      <c r="AA19" s="38">
        <v>8</v>
      </c>
      <c r="AB19" s="38">
        <v>0</v>
      </c>
      <c r="AC19" s="38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1"/>
    </row>
    <row r="20" spans="1:45" s="31" customFormat="1" ht="36.75" customHeight="1">
      <c r="A20" s="37"/>
      <c r="B20" s="55" t="s">
        <v>33</v>
      </c>
      <c r="C20" s="55"/>
      <c r="D20" s="55"/>
      <c r="E20" s="55"/>
      <c r="F20" s="55"/>
      <c r="G20" s="56" t="s">
        <v>90</v>
      </c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62" t="s">
        <v>97</v>
      </c>
      <c r="T20" s="62"/>
      <c r="U20" s="62"/>
      <c r="V20" s="62" t="s">
        <v>35</v>
      </c>
      <c r="W20" s="62"/>
      <c r="X20" s="62"/>
      <c r="Y20" s="62"/>
      <c r="Z20" s="38">
        <f t="shared" si="0"/>
        <v>75</v>
      </c>
      <c r="AA20" s="38">
        <v>0</v>
      </c>
      <c r="AB20" s="38">
        <v>75</v>
      </c>
      <c r="AC20" s="38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1"/>
    </row>
    <row r="21" spans="1:45" s="31" customFormat="1" ht="27.75" customHeight="1">
      <c r="A21" s="37"/>
      <c r="B21" s="55" t="s">
        <v>33</v>
      </c>
      <c r="C21" s="55"/>
      <c r="D21" s="55"/>
      <c r="E21" s="55"/>
      <c r="F21" s="55"/>
      <c r="G21" s="56" t="s">
        <v>91</v>
      </c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62" t="s">
        <v>97</v>
      </c>
      <c r="T21" s="62"/>
      <c r="U21" s="62"/>
      <c r="V21" s="62" t="s">
        <v>35</v>
      </c>
      <c r="W21" s="62"/>
      <c r="X21" s="62"/>
      <c r="Y21" s="62"/>
      <c r="Z21" s="38">
        <f t="shared" si="0"/>
        <v>10</v>
      </c>
      <c r="AA21" s="38">
        <v>10</v>
      </c>
      <c r="AB21" s="38">
        <v>0</v>
      </c>
      <c r="AC21" s="38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1"/>
    </row>
    <row r="22" spans="1:45" s="31" customFormat="1" ht="27.75" customHeight="1">
      <c r="A22" s="37"/>
      <c r="B22" s="55" t="s">
        <v>33</v>
      </c>
      <c r="C22" s="55"/>
      <c r="D22" s="55"/>
      <c r="E22" s="55"/>
      <c r="F22" s="55"/>
      <c r="G22" s="56" t="s">
        <v>92</v>
      </c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62" t="s">
        <v>97</v>
      </c>
      <c r="T22" s="62"/>
      <c r="U22" s="62"/>
      <c r="V22" s="62" t="s">
        <v>35</v>
      </c>
      <c r="W22" s="62"/>
      <c r="X22" s="62"/>
      <c r="Y22" s="62"/>
      <c r="Z22" s="38">
        <f t="shared" si="0"/>
        <v>102</v>
      </c>
      <c r="AA22" s="38">
        <v>0</v>
      </c>
      <c r="AB22" s="38">
        <v>102</v>
      </c>
      <c r="AC22" s="38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1"/>
    </row>
    <row r="23" spans="1:45" s="31" customFormat="1" ht="34.5" customHeight="1">
      <c r="A23" s="37"/>
      <c r="B23" s="55" t="s">
        <v>33</v>
      </c>
      <c r="C23" s="55"/>
      <c r="D23" s="55"/>
      <c r="E23" s="55"/>
      <c r="F23" s="55"/>
      <c r="G23" s="56" t="s">
        <v>93</v>
      </c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62" t="s">
        <v>97</v>
      </c>
      <c r="T23" s="62"/>
      <c r="U23" s="62"/>
      <c r="V23" s="62" t="s">
        <v>35</v>
      </c>
      <c r="W23" s="62"/>
      <c r="X23" s="62"/>
      <c r="Y23" s="62"/>
      <c r="Z23" s="38">
        <f>SUM(AA23:AB23)</f>
        <v>7</v>
      </c>
      <c r="AA23" s="38">
        <v>7</v>
      </c>
      <c r="AB23" s="38">
        <v>0</v>
      </c>
      <c r="AC23" s="38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1"/>
    </row>
    <row r="24" spans="1:45" s="31" customFormat="1" ht="27.75" customHeight="1">
      <c r="A24" s="37"/>
      <c r="B24" s="55" t="s">
        <v>33</v>
      </c>
      <c r="C24" s="55"/>
      <c r="D24" s="55"/>
      <c r="E24" s="55"/>
      <c r="F24" s="55"/>
      <c r="G24" s="56" t="s">
        <v>94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62" t="s">
        <v>97</v>
      </c>
      <c r="T24" s="62"/>
      <c r="U24" s="62"/>
      <c r="V24" s="62" t="s">
        <v>35</v>
      </c>
      <c r="W24" s="62"/>
      <c r="X24" s="62"/>
      <c r="Y24" s="62"/>
      <c r="Z24" s="38">
        <f t="shared" ref="Z24:Z25" si="1">SUM(AA24:AB24)</f>
        <v>12</v>
      </c>
      <c r="AA24" s="38">
        <v>0</v>
      </c>
      <c r="AB24" s="38">
        <v>12</v>
      </c>
      <c r="AC24" s="38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1"/>
    </row>
    <row r="25" spans="1:45" s="31" customFormat="1" ht="27.75" customHeight="1">
      <c r="A25" s="39"/>
      <c r="B25" s="55" t="s">
        <v>33</v>
      </c>
      <c r="C25" s="55"/>
      <c r="D25" s="55"/>
      <c r="E25" s="55"/>
      <c r="F25" s="55"/>
      <c r="G25" s="56" t="s">
        <v>95</v>
      </c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62" t="s">
        <v>97</v>
      </c>
      <c r="T25" s="62"/>
      <c r="U25" s="62"/>
      <c r="V25" s="62" t="s">
        <v>35</v>
      </c>
      <c r="W25" s="62"/>
      <c r="X25" s="62"/>
      <c r="Y25" s="62"/>
      <c r="Z25" s="38">
        <f t="shared" si="1"/>
        <v>9</v>
      </c>
      <c r="AA25" s="38">
        <v>0</v>
      </c>
      <c r="AB25" s="38">
        <v>9</v>
      </c>
      <c r="AC25" s="38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1"/>
    </row>
    <row r="26" spans="1:45" s="31" customFormat="1" ht="27" customHeight="1">
      <c r="A26" s="39"/>
      <c r="B26" s="55"/>
      <c r="C26" s="55"/>
      <c r="D26" s="55"/>
      <c r="E26" s="55"/>
      <c r="F26" s="55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62"/>
      <c r="T26" s="62"/>
      <c r="U26" s="62"/>
      <c r="V26" s="62"/>
      <c r="W26" s="62"/>
      <c r="X26" s="62"/>
      <c r="Y26" s="62"/>
      <c r="Z26" s="38"/>
      <c r="AA26" s="38"/>
      <c r="AB26" s="38"/>
      <c r="AC26" s="38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1"/>
    </row>
    <row r="27" spans="1:45" s="31" customFormat="1" ht="27" customHeight="1">
      <c r="A27" s="39"/>
      <c r="B27" s="55"/>
      <c r="C27" s="55"/>
      <c r="D27" s="55"/>
      <c r="E27" s="55"/>
      <c r="F27" s="55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62"/>
      <c r="T27" s="62"/>
      <c r="U27" s="62"/>
      <c r="V27" s="62"/>
      <c r="W27" s="62"/>
      <c r="X27" s="62"/>
      <c r="Y27" s="62"/>
      <c r="Z27" s="38"/>
      <c r="AA27" s="38"/>
      <c r="AB27" s="38"/>
      <c r="AC27" s="38"/>
      <c r="AD27" s="67" t="s">
        <v>53</v>
      </c>
      <c r="AE27" s="67"/>
      <c r="AF27" s="67"/>
      <c r="AG27" s="69" t="s">
        <v>54</v>
      </c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70"/>
    </row>
    <row r="28" spans="1:45" s="31" customFormat="1" ht="27" customHeight="1">
      <c r="A28" s="39"/>
      <c r="B28" s="55"/>
      <c r="C28" s="55"/>
      <c r="D28" s="55"/>
      <c r="E28" s="55"/>
      <c r="F28" s="55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62"/>
      <c r="T28" s="62"/>
      <c r="U28" s="62"/>
      <c r="V28" s="62"/>
      <c r="W28" s="62"/>
      <c r="X28" s="62"/>
      <c r="Y28" s="62"/>
      <c r="Z28" s="38"/>
      <c r="AA28" s="38"/>
      <c r="AB28" s="38"/>
      <c r="AC28" s="38"/>
      <c r="AD28" s="67"/>
      <c r="AE28" s="67"/>
      <c r="AF28" s="67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70"/>
    </row>
    <row r="29" spans="1:45" s="31" customFormat="1" ht="27" customHeight="1">
      <c r="A29" s="39"/>
      <c r="B29" s="55"/>
      <c r="C29" s="55"/>
      <c r="D29" s="55"/>
      <c r="E29" s="55"/>
      <c r="F29" s="55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62"/>
      <c r="T29" s="62"/>
      <c r="U29" s="62"/>
      <c r="V29" s="62"/>
      <c r="W29" s="62"/>
      <c r="X29" s="62"/>
      <c r="Y29" s="62"/>
      <c r="Z29" s="38"/>
      <c r="AA29" s="38"/>
      <c r="AB29" s="38"/>
      <c r="AC29" s="38"/>
      <c r="AD29" s="67"/>
      <c r="AE29" s="67"/>
      <c r="AF29" s="67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70"/>
    </row>
    <row r="30" spans="1:45" s="31" customFormat="1" ht="27" customHeight="1">
      <c r="A30" s="39"/>
      <c r="B30" s="55"/>
      <c r="C30" s="55"/>
      <c r="D30" s="55"/>
      <c r="E30" s="55"/>
      <c r="F30" s="55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62"/>
      <c r="T30" s="62"/>
      <c r="U30" s="62"/>
      <c r="V30" s="62"/>
      <c r="W30" s="62"/>
      <c r="X30" s="62"/>
      <c r="Y30" s="62"/>
      <c r="Z30" s="38"/>
      <c r="AA30" s="38"/>
      <c r="AB30" s="38"/>
      <c r="AC30" s="38"/>
      <c r="AD30" s="67"/>
      <c r="AE30" s="67"/>
      <c r="AF30" s="67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70"/>
    </row>
    <row r="31" spans="1:45" s="31" customFormat="1" ht="27" customHeight="1">
      <c r="A31" s="39"/>
      <c r="B31" s="55"/>
      <c r="C31" s="55"/>
      <c r="D31" s="55"/>
      <c r="E31" s="55"/>
      <c r="F31" s="55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62"/>
      <c r="T31" s="62"/>
      <c r="U31" s="62"/>
      <c r="V31" s="62"/>
      <c r="W31" s="62"/>
      <c r="X31" s="62"/>
      <c r="Y31" s="62"/>
      <c r="Z31" s="38"/>
      <c r="AA31" s="38"/>
      <c r="AB31" s="38"/>
      <c r="AC31" s="38"/>
      <c r="AD31" s="67"/>
      <c r="AE31" s="67"/>
      <c r="AF31" s="67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70"/>
    </row>
    <row r="32" spans="1:45" s="31" customFormat="1" ht="27" customHeight="1">
      <c r="A32" s="39"/>
      <c r="B32" s="55"/>
      <c r="C32" s="55"/>
      <c r="D32" s="55"/>
      <c r="E32" s="55"/>
      <c r="F32" s="55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62"/>
      <c r="T32" s="62"/>
      <c r="U32" s="62"/>
      <c r="V32" s="62"/>
      <c r="W32" s="62"/>
      <c r="X32" s="62"/>
      <c r="Y32" s="62"/>
      <c r="Z32" s="38"/>
      <c r="AA32" s="38"/>
      <c r="AB32" s="38"/>
      <c r="AC32" s="38"/>
      <c r="AD32" s="67"/>
      <c r="AE32" s="67"/>
      <c r="AF32" s="67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70"/>
    </row>
    <row r="33" spans="1:45" s="31" customFormat="1" ht="27" customHeight="1">
      <c r="A33" s="39"/>
      <c r="B33" s="55"/>
      <c r="C33" s="55"/>
      <c r="D33" s="55"/>
      <c r="E33" s="55"/>
      <c r="F33" s="55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62"/>
      <c r="T33" s="62"/>
      <c r="U33" s="62"/>
      <c r="V33" s="62"/>
      <c r="W33" s="62"/>
      <c r="X33" s="62"/>
      <c r="Y33" s="62"/>
      <c r="Z33" s="38"/>
      <c r="AA33" s="38"/>
      <c r="AB33" s="38"/>
      <c r="AC33" s="38"/>
      <c r="AD33" s="67"/>
      <c r="AE33" s="67"/>
      <c r="AF33" s="67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70"/>
    </row>
    <row r="34" spans="1:45" s="31" customFormat="1" ht="27" customHeight="1">
      <c r="A34" s="39"/>
      <c r="B34" s="55"/>
      <c r="C34" s="55"/>
      <c r="D34" s="55"/>
      <c r="E34" s="55"/>
      <c r="F34" s="55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62"/>
      <c r="T34" s="62"/>
      <c r="U34" s="62"/>
      <c r="V34" s="62"/>
      <c r="W34" s="62"/>
      <c r="X34" s="62"/>
      <c r="Y34" s="62"/>
      <c r="Z34" s="38"/>
      <c r="AA34" s="38"/>
      <c r="AB34" s="38"/>
      <c r="AC34" s="38"/>
      <c r="AD34" s="67"/>
      <c r="AE34" s="67"/>
      <c r="AF34" s="67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70"/>
    </row>
    <row r="35" spans="1:45" s="31" customFormat="1" ht="12.75" customHeight="1">
      <c r="A35" s="77" t="s">
        <v>55</v>
      </c>
      <c r="B35" s="78"/>
      <c r="C35" s="78"/>
      <c r="D35" s="78"/>
      <c r="E35" s="78"/>
      <c r="F35" s="78"/>
      <c r="G35" s="79" t="s">
        <v>56</v>
      </c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80"/>
      <c r="T35" s="80"/>
      <c r="U35" s="80"/>
      <c r="V35" s="67" t="s">
        <v>57</v>
      </c>
      <c r="W35" s="67"/>
      <c r="X35" s="67"/>
      <c r="Y35" s="67"/>
      <c r="Z35" s="63" cm="1">
        <f t="array" ref="Z35">SUM(Z6:Z34/60)</f>
        <v>5.5</v>
      </c>
      <c r="AA35" s="63"/>
      <c r="AB35" s="65"/>
      <c r="AC35" s="65"/>
      <c r="AD35" s="67" t="s">
        <v>58</v>
      </c>
      <c r="AE35" s="67"/>
      <c r="AF35" s="67"/>
      <c r="AG35" s="69" t="s">
        <v>59</v>
      </c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70"/>
    </row>
    <row r="36" spans="1:45" s="31" customFormat="1" ht="12.75" customHeight="1">
      <c r="A36" s="73" t="s">
        <v>60</v>
      </c>
      <c r="B36" s="74"/>
      <c r="C36" s="74"/>
      <c r="D36" s="74"/>
      <c r="E36" s="74"/>
      <c r="F36" s="74"/>
      <c r="G36" s="40" t="s">
        <v>61</v>
      </c>
      <c r="H36" s="76" t="s">
        <v>62</v>
      </c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67"/>
      <c r="W36" s="67"/>
      <c r="X36" s="67"/>
      <c r="Y36" s="67"/>
      <c r="Z36" s="64"/>
      <c r="AA36" s="64"/>
      <c r="AB36" s="66"/>
      <c r="AC36" s="66"/>
      <c r="AD36" s="68"/>
      <c r="AE36" s="68"/>
      <c r="AF36" s="68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2"/>
    </row>
    <row r="37" spans="1:45" s="31" customFormat="1" ht="13.5" customHeight="1">
      <c r="A37" s="75"/>
      <c r="B37" s="74"/>
      <c r="C37" s="74"/>
      <c r="D37" s="74"/>
      <c r="E37" s="74"/>
      <c r="F37" s="74"/>
      <c r="G37" s="40"/>
      <c r="H37" s="76" t="s">
        <v>63</v>
      </c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67"/>
      <c r="W37" s="67"/>
      <c r="X37" s="67"/>
      <c r="Y37" s="67"/>
      <c r="Z37" s="64"/>
      <c r="AA37" s="64"/>
      <c r="AB37" s="66"/>
      <c r="AC37" s="66"/>
      <c r="AD37" s="68"/>
      <c r="AE37" s="68"/>
      <c r="AF37" s="68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2"/>
    </row>
    <row r="38" spans="1:45" s="41" customFormat="1" ht="12.75" customHeight="1">
      <c r="A38" s="81" t="s">
        <v>64</v>
      </c>
      <c r="B38" s="82"/>
      <c r="C38" s="82"/>
      <c r="D38" s="82"/>
      <c r="E38" s="82"/>
      <c r="F38" s="82"/>
      <c r="G38" s="83" t="s">
        <v>65</v>
      </c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2" t="s">
        <v>66</v>
      </c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 t="s">
        <v>67</v>
      </c>
      <c r="AE38" s="82"/>
      <c r="AF38" s="82"/>
      <c r="AG38" s="82"/>
      <c r="AH38" s="82"/>
      <c r="AI38" s="82"/>
      <c r="AJ38" s="82"/>
      <c r="AK38" s="82"/>
      <c r="AL38" s="82"/>
      <c r="AM38" s="82"/>
      <c r="AN38" s="82"/>
      <c r="AO38" s="82"/>
      <c r="AP38" s="82"/>
      <c r="AQ38" s="82"/>
      <c r="AR38" s="82"/>
      <c r="AS38" s="84"/>
    </row>
    <row r="39" spans="1:45" s="41" customFormat="1" ht="13.5" customHeight="1">
      <c r="A39" s="85" t="s">
        <v>68</v>
      </c>
      <c r="B39" s="65"/>
      <c r="C39" s="65"/>
      <c r="D39" s="65"/>
      <c r="E39" s="65"/>
      <c r="F39" s="65"/>
      <c r="G39" s="86" t="s">
        <v>69</v>
      </c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 t="s">
        <v>70</v>
      </c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70"/>
    </row>
    <row r="40" spans="1:45" s="41" customFormat="1" ht="12.95" customHeight="1">
      <c r="A40" s="81" t="s">
        <v>71</v>
      </c>
      <c r="B40" s="82"/>
      <c r="C40" s="82"/>
      <c r="D40" s="82"/>
      <c r="E40" s="82"/>
      <c r="F40" s="82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70"/>
    </row>
    <row r="41" spans="1:45" s="31" customFormat="1" ht="13.5" customHeight="1">
      <c r="A41" s="90" t="s">
        <v>72</v>
      </c>
      <c r="B41" s="91"/>
      <c r="C41" s="91"/>
      <c r="D41" s="91"/>
      <c r="E41" s="91"/>
      <c r="F41" s="91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8"/>
      <c r="AE41" s="88"/>
      <c r="AF41" s="88"/>
      <c r="AG41" s="88"/>
      <c r="AH41" s="88"/>
      <c r="AI41" s="88"/>
      <c r="AJ41" s="88"/>
      <c r="AK41" s="88"/>
      <c r="AL41" s="88"/>
      <c r="AM41" s="88"/>
      <c r="AN41" s="88"/>
      <c r="AO41" s="88"/>
      <c r="AP41" s="88"/>
      <c r="AQ41" s="88"/>
      <c r="AR41" s="88"/>
      <c r="AS41" s="89"/>
    </row>
    <row r="42" spans="1:45">
      <c r="A42"/>
    </row>
    <row r="43" spans="1:45">
      <c r="A43"/>
    </row>
    <row r="44" spans="1:45">
      <c r="A44"/>
    </row>
    <row r="45" spans="1:45">
      <c r="A45" s="42" t="s">
        <v>73</v>
      </c>
    </row>
  </sheetData>
  <sheetProtection formatCells="0"/>
  <protectedRanges>
    <protectedRange password="CF1B" sqref="G6:R25" name="Intervalo1"/>
  </protectedRanges>
  <mergeCells count="172">
    <mergeCell ref="A1:I1"/>
    <mergeCell ref="J1:Y1"/>
    <mergeCell ref="Z1:AM1"/>
    <mergeCell ref="AN1:AS1"/>
    <mergeCell ref="A2:C2"/>
    <mergeCell ref="D2:F2"/>
    <mergeCell ref="G2:I2"/>
    <mergeCell ref="J2:R2"/>
    <mergeCell ref="S2:U2"/>
    <mergeCell ref="V2:Y2"/>
    <mergeCell ref="Z2:AC2"/>
    <mergeCell ref="AD2:AI2"/>
    <mergeCell ref="AJ2:AM2"/>
    <mergeCell ref="AN2:AP2"/>
    <mergeCell ref="AQ2:AS2"/>
    <mergeCell ref="A3:C3"/>
    <mergeCell ref="D3:F3"/>
    <mergeCell ref="G3:I3"/>
    <mergeCell ref="J3:R3"/>
    <mergeCell ref="S3:U3"/>
    <mergeCell ref="A4:A5"/>
    <mergeCell ref="B4:F5"/>
    <mergeCell ref="G4:R5"/>
    <mergeCell ref="S4:U5"/>
    <mergeCell ref="V4:Y5"/>
    <mergeCell ref="Z4:AC4"/>
    <mergeCell ref="V3:Y3"/>
    <mergeCell ref="Z3:AC3"/>
    <mergeCell ref="AD3:AI3"/>
    <mergeCell ref="AD4:AS5"/>
    <mergeCell ref="AJ3:AM3"/>
    <mergeCell ref="AN3:AP3"/>
    <mergeCell ref="AQ3:AS3"/>
    <mergeCell ref="B6:F6"/>
    <mergeCell ref="G6:R6"/>
    <mergeCell ref="S6:U6"/>
    <mergeCell ref="V6:Y6"/>
    <mergeCell ref="AD6:AS26"/>
    <mergeCell ref="B7:F7"/>
    <mergeCell ref="G7:R7"/>
    <mergeCell ref="S7:U7"/>
    <mergeCell ref="V7:Y7"/>
    <mergeCell ref="B10:F10"/>
    <mergeCell ref="G10:R10"/>
    <mergeCell ref="S10:U10"/>
    <mergeCell ref="V10:Y10"/>
    <mergeCell ref="B11:F11"/>
    <mergeCell ref="G11:R11"/>
    <mergeCell ref="S11:U11"/>
    <mergeCell ref="V11:Y11"/>
    <mergeCell ref="B8:F8"/>
    <mergeCell ref="G8:R8"/>
    <mergeCell ref="S8:U8"/>
    <mergeCell ref="V8:Y8"/>
    <mergeCell ref="B9:F9"/>
    <mergeCell ref="G9:R9"/>
    <mergeCell ref="S9:U9"/>
    <mergeCell ref="V9:Y9"/>
    <mergeCell ref="B14:F14"/>
    <mergeCell ref="G14:R14"/>
    <mergeCell ref="S14:U14"/>
    <mergeCell ref="V14:Y14"/>
    <mergeCell ref="B15:F15"/>
    <mergeCell ref="G15:R15"/>
    <mergeCell ref="S15:U15"/>
    <mergeCell ref="V15:Y15"/>
    <mergeCell ref="B12:F12"/>
    <mergeCell ref="G12:R12"/>
    <mergeCell ref="S12:U12"/>
    <mergeCell ref="V12:Y12"/>
    <mergeCell ref="B13:F13"/>
    <mergeCell ref="G13:R13"/>
    <mergeCell ref="S13:U13"/>
    <mergeCell ref="V13:Y13"/>
    <mergeCell ref="B18:F18"/>
    <mergeCell ref="G18:R18"/>
    <mergeCell ref="S18:U18"/>
    <mergeCell ref="V18:Y18"/>
    <mergeCell ref="B19:F19"/>
    <mergeCell ref="G19:R19"/>
    <mergeCell ref="S19:U19"/>
    <mergeCell ref="V19:Y19"/>
    <mergeCell ref="B16:F16"/>
    <mergeCell ref="G16:R16"/>
    <mergeCell ref="S16:U16"/>
    <mergeCell ref="V16:Y16"/>
    <mergeCell ref="B17:F17"/>
    <mergeCell ref="G17:R17"/>
    <mergeCell ref="S17:U17"/>
    <mergeCell ref="V17:Y17"/>
    <mergeCell ref="B22:F22"/>
    <mergeCell ref="G22:R22"/>
    <mergeCell ref="S22:U22"/>
    <mergeCell ref="V22:Y22"/>
    <mergeCell ref="B23:F23"/>
    <mergeCell ref="G23:R23"/>
    <mergeCell ref="S23:U23"/>
    <mergeCell ref="V23:Y23"/>
    <mergeCell ref="B20:F20"/>
    <mergeCell ref="G20:R20"/>
    <mergeCell ref="S20:U20"/>
    <mergeCell ref="V20:Y20"/>
    <mergeCell ref="B21:F21"/>
    <mergeCell ref="G21:R21"/>
    <mergeCell ref="S21:U21"/>
    <mergeCell ref="V21:Y21"/>
    <mergeCell ref="B26:F26"/>
    <mergeCell ref="G26:R26"/>
    <mergeCell ref="S26:U26"/>
    <mergeCell ref="V26:Y26"/>
    <mergeCell ref="B27:F27"/>
    <mergeCell ref="G27:R27"/>
    <mergeCell ref="S27:U27"/>
    <mergeCell ref="V27:Y27"/>
    <mergeCell ref="B24:F24"/>
    <mergeCell ref="G24:R24"/>
    <mergeCell ref="S24:U24"/>
    <mergeCell ref="V24:Y24"/>
    <mergeCell ref="B25:F25"/>
    <mergeCell ref="G25:R25"/>
    <mergeCell ref="S25:U25"/>
    <mergeCell ref="V25:Y25"/>
    <mergeCell ref="B32:F32"/>
    <mergeCell ref="G32:R32"/>
    <mergeCell ref="S32:U32"/>
    <mergeCell ref="V32:Y32"/>
    <mergeCell ref="B33:F33"/>
    <mergeCell ref="G33:R33"/>
    <mergeCell ref="S33:U33"/>
    <mergeCell ref="V33:Y33"/>
    <mergeCell ref="B30:F30"/>
    <mergeCell ref="G30:R30"/>
    <mergeCell ref="S30:U30"/>
    <mergeCell ref="V30:Y30"/>
    <mergeCell ref="B31:F31"/>
    <mergeCell ref="G31:R31"/>
    <mergeCell ref="S31:U31"/>
    <mergeCell ref="V31:Y31"/>
    <mergeCell ref="Z35:AA37"/>
    <mergeCell ref="AB35:AC37"/>
    <mergeCell ref="AD35:AF37"/>
    <mergeCell ref="AG35:AS37"/>
    <mergeCell ref="A36:F37"/>
    <mergeCell ref="H36:U36"/>
    <mergeCell ref="H37:U37"/>
    <mergeCell ref="B34:F34"/>
    <mergeCell ref="G34:R34"/>
    <mergeCell ref="S34:U34"/>
    <mergeCell ref="V34:Y34"/>
    <mergeCell ref="A35:F35"/>
    <mergeCell ref="G35:U35"/>
    <mergeCell ref="V35:Y37"/>
    <mergeCell ref="AD27:AF34"/>
    <mergeCell ref="AG27:AS34"/>
    <mergeCell ref="B28:F28"/>
    <mergeCell ref="G28:R28"/>
    <mergeCell ref="S28:U28"/>
    <mergeCell ref="V28:Y28"/>
    <mergeCell ref="B29:F29"/>
    <mergeCell ref="G29:R29"/>
    <mergeCell ref="S29:U29"/>
    <mergeCell ref="V29:Y29"/>
    <mergeCell ref="A38:F38"/>
    <mergeCell ref="G38:R38"/>
    <mergeCell ref="S38:AC38"/>
    <mergeCell ref="AD38:AS38"/>
    <mergeCell ref="A39:F39"/>
    <mergeCell ref="G39:R41"/>
    <mergeCell ref="S39:AC41"/>
    <mergeCell ref="AD39:AS41"/>
    <mergeCell ref="A40:F40"/>
    <mergeCell ref="A41:F41"/>
  </mergeCells>
  <printOptions horizontalCentered="1"/>
  <pageMargins left="0" right="0" top="0.39370078740157483" bottom="0" header="0.19685039370078741" footer="0"/>
  <pageSetup paperSize="9" scale="55" orientation="landscape" horizontalDpi="1200" verticalDpi="1200"/>
  <headerFooter alignWithMargins="0">
    <oddFooter>&amp;C&amp;6Folha_Trabalho_Padrao_030412_V47.xls</oddFooter>
  </headerFooter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3A56-4EDF-4753-B340-9949C6142993}">
  <sheetPr>
    <tabColor theme="9" tint="0.39997558519241921"/>
    <pageSetUpPr fitToPage="1"/>
  </sheetPr>
  <dimension ref="A1:AS45"/>
  <sheetViews>
    <sheetView showGridLines="0" zoomScale="80" zoomScaleNormal="80" workbookViewId="0">
      <selection activeCell="AA9" sqref="AA9"/>
    </sheetView>
  </sheetViews>
  <sheetFormatPr defaultColWidth="11.42578125" defaultRowHeight="12.6"/>
  <cols>
    <col min="1" max="1" width="4.5703125" style="31" customWidth="1"/>
    <col min="2" max="5" width="4.5703125" customWidth="1"/>
    <col min="6" max="6" width="4.85546875" customWidth="1"/>
    <col min="7" max="25" width="4.5703125" customWidth="1"/>
    <col min="26" max="27" width="6.5703125" bestFit="1" customWidth="1"/>
    <col min="28" max="28" width="6.7109375" customWidth="1"/>
    <col min="29" max="29" width="5.5703125" customWidth="1"/>
    <col min="30" max="45" width="4.5703125" customWidth="1"/>
  </cols>
  <sheetData>
    <row r="1" spans="1:45" s="30" customFormat="1" ht="40.5" customHeight="1">
      <c r="A1" s="43"/>
      <c r="B1" s="43"/>
      <c r="C1" s="43"/>
      <c r="D1" s="43"/>
      <c r="E1" s="43"/>
      <c r="F1" s="43"/>
      <c r="G1" s="43"/>
      <c r="H1" s="43"/>
      <c r="I1" s="43"/>
      <c r="J1" s="44" t="s">
        <v>0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5" t="s">
        <v>1</v>
      </c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6"/>
      <c r="AO1" s="46"/>
      <c r="AP1" s="46"/>
      <c r="AQ1" s="46"/>
      <c r="AR1" s="46"/>
      <c r="AS1" s="46"/>
    </row>
    <row r="2" spans="1:45" s="31" customFormat="1" ht="16.5" customHeight="1">
      <c r="A2" s="47" t="s">
        <v>2</v>
      </c>
      <c r="B2" s="47"/>
      <c r="C2" s="47"/>
      <c r="D2" s="47" t="s">
        <v>3</v>
      </c>
      <c r="E2" s="47"/>
      <c r="F2" s="47"/>
      <c r="G2" s="47" t="s">
        <v>4</v>
      </c>
      <c r="H2" s="47"/>
      <c r="I2" s="47"/>
      <c r="J2" s="47" t="s">
        <v>5</v>
      </c>
      <c r="K2" s="47"/>
      <c r="L2" s="47"/>
      <c r="M2" s="47"/>
      <c r="N2" s="47"/>
      <c r="O2" s="47"/>
      <c r="P2" s="47"/>
      <c r="Q2" s="47"/>
      <c r="R2" s="47"/>
      <c r="S2" s="47" t="s">
        <v>6</v>
      </c>
      <c r="T2" s="47"/>
      <c r="U2" s="47"/>
      <c r="V2" s="47" t="s">
        <v>7</v>
      </c>
      <c r="W2" s="47"/>
      <c r="X2" s="47"/>
      <c r="Y2" s="47"/>
      <c r="Z2" s="47" t="s">
        <v>8</v>
      </c>
      <c r="AA2" s="47"/>
      <c r="AB2" s="47"/>
      <c r="AC2" s="47"/>
      <c r="AD2" s="47" t="s">
        <v>9</v>
      </c>
      <c r="AE2" s="47"/>
      <c r="AF2" s="47"/>
      <c r="AG2" s="47"/>
      <c r="AH2" s="47"/>
      <c r="AI2" s="47"/>
      <c r="AJ2" s="47" t="s">
        <v>10</v>
      </c>
      <c r="AK2" s="47"/>
      <c r="AL2" s="47"/>
      <c r="AM2" s="47"/>
      <c r="AN2" s="47" t="s">
        <v>11</v>
      </c>
      <c r="AO2" s="47"/>
      <c r="AP2" s="47"/>
      <c r="AQ2" s="47" t="s">
        <v>12</v>
      </c>
      <c r="AR2" s="47"/>
      <c r="AS2" s="47"/>
    </row>
    <row r="3" spans="1:45" s="32" customFormat="1" ht="30.75" customHeight="1">
      <c r="A3" s="48" t="s">
        <v>13</v>
      </c>
      <c r="B3" s="48"/>
      <c r="C3" s="48"/>
      <c r="D3" s="48" t="s">
        <v>14</v>
      </c>
      <c r="E3" s="48"/>
      <c r="F3" s="48"/>
      <c r="G3" s="48" t="s">
        <v>15</v>
      </c>
      <c r="H3" s="48"/>
      <c r="I3" s="48"/>
      <c r="J3" s="48" t="s">
        <v>99</v>
      </c>
      <c r="K3" s="48"/>
      <c r="L3" s="48"/>
      <c r="M3" s="48"/>
      <c r="N3" s="48"/>
      <c r="O3" s="48"/>
      <c r="P3" s="48"/>
      <c r="Q3" s="48"/>
      <c r="R3" s="48"/>
      <c r="S3" s="49" t="s">
        <v>17</v>
      </c>
      <c r="T3" s="49"/>
      <c r="U3" s="49"/>
      <c r="V3" s="48" t="s">
        <v>18</v>
      </c>
      <c r="W3" s="48"/>
      <c r="X3" s="48"/>
      <c r="Y3" s="48"/>
      <c r="Z3" s="54">
        <f>Z35</f>
        <v>4.2166666666666677</v>
      </c>
      <c r="AA3" s="54"/>
      <c r="AB3" s="54"/>
      <c r="AC3" s="54"/>
      <c r="AD3" s="48" t="s">
        <v>17</v>
      </c>
      <c r="AE3" s="48"/>
      <c r="AF3" s="48"/>
      <c r="AG3" s="48"/>
      <c r="AH3" s="48"/>
      <c r="AI3" s="48"/>
      <c r="AJ3" s="48" t="s">
        <v>19</v>
      </c>
      <c r="AK3" s="48"/>
      <c r="AL3" s="48"/>
      <c r="AM3" s="48"/>
      <c r="AN3" s="48" t="s">
        <v>20</v>
      </c>
      <c r="AO3" s="48"/>
      <c r="AP3" s="48"/>
      <c r="AQ3" s="48" t="s">
        <v>21</v>
      </c>
      <c r="AR3" s="48"/>
      <c r="AS3" s="48"/>
    </row>
    <row r="4" spans="1:45" s="31" customFormat="1" ht="15" customHeight="1">
      <c r="A4" s="47" t="s">
        <v>22</v>
      </c>
      <c r="B4" s="50" t="s">
        <v>23</v>
      </c>
      <c r="C4" s="51"/>
      <c r="D4" s="51"/>
      <c r="E4" s="51"/>
      <c r="F4" s="51"/>
      <c r="G4" s="50" t="s">
        <v>24</v>
      </c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2" t="s">
        <v>25</v>
      </c>
      <c r="T4" s="52"/>
      <c r="U4" s="52"/>
      <c r="V4" s="52" t="s">
        <v>26</v>
      </c>
      <c r="W4" s="52"/>
      <c r="X4" s="52"/>
      <c r="Y4" s="52"/>
      <c r="Z4" s="53" t="s">
        <v>27</v>
      </c>
      <c r="AA4" s="53"/>
      <c r="AB4" s="53"/>
      <c r="AC4" s="53"/>
      <c r="AD4" s="51" t="s">
        <v>28</v>
      </c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</row>
    <row r="5" spans="1:45" s="31" customFormat="1" ht="15" customHeight="1">
      <c r="A5" s="47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2"/>
      <c r="T5" s="52"/>
      <c r="U5" s="52"/>
      <c r="V5" s="52"/>
      <c r="W5" s="52"/>
      <c r="X5" s="52"/>
      <c r="Y5" s="52"/>
      <c r="Z5" s="33" t="s">
        <v>29</v>
      </c>
      <c r="AA5" s="34" t="s">
        <v>30</v>
      </c>
      <c r="AB5" s="34" t="s">
        <v>31</v>
      </c>
      <c r="AC5" s="34" t="s">
        <v>32</v>
      </c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</row>
    <row r="6" spans="1:45" s="31" customFormat="1" ht="27.75" customHeight="1">
      <c r="A6" s="35"/>
      <c r="B6" s="55" t="s">
        <v>33</v>
      </c>
      <c r="C6" s="55"/>
      <c r="D6" s="55"/>
      <c r="E6" s="55"/>
      <c r="F6" s="55"/>
      <c r="G6" s="56" t="s">
        <v>100</v>
      </c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7" t="s">
        <v>17</v>
      </c>
      <c r="T6" s="57"/>
      <c r="U6" s="57"/>
      <c r="V6" s="57" t="s">
        <v>35</v>
      </c>
      <c r="W6" s="57"/>
      <c r="X6" s="57"/>
      <c r="Y6" s="57"/>
      <c r="Z6" s="38">
        <f t="shared" ref="Z6:Z22" si="0">SUM(AA6:AB6)</f>
        <v>31</v>
      </c>
      <c r="AA6" s="36">
        <v>0</v>
      </c>
      <c r="AB6" s="36">
        <v>31</v>
      </c>
      <c r="AC6" s="36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9"/>
    </row>
    <row r="7" spans="1:45" s="31" customFormat="1" ht="38.25" customHeight="1">
      <c r="A7" s="37"/>
      <c r="B7" s="55" t="s">
        <v>33</v>
      </c>
      <c r="C7" s="55"/>
      <c r="D7" s="55"/>
      <c r="E7" s="55"/>
      <c r="F7" s="55"/>
      <c r="G7" s="56" t="s">
        <v>101</v>
      </c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62" t="s">
        <v>17</v>
      </c>
      <c r="T7" s="62"/>
      <c r="U7" s="62"/>
      <c r="V7" s="62" t="s">
        <v>35</v>
      </c>
      <c r="W7" s="62"/>
      <c r="X7" s="62"/>
      <c r="Y7" s="62"/>
      <c r="Z7" s="38">
        <f t="shared" si="0"/>
        <v>6</v>
      </c>
      <c r="AA7" s="38">
        <v>0</v>
      </c>
      <c r="AB7" s="38">
        <v>6</v>
      </c>
      <c r="AC7" s="38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1"/>
    </row>
    <row r="8" spans="1:45" s="31" customFormat="1" ht="27.75" customHeight="1">
      <c r="A8" s="37"/>
      <c r="B8" s="55" t="s">
        <v>33</v>
      </c>
      <c r="C8" s="55"/>
      <c r="D8" s="55"/>
      <c r="E8" s="55"/>
      <c r="F8" s="55"/>
      <c r="G8" s="56" t="s">
        <v>102</v>
      </c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62" t="s">
        <v>17</v>
      </c>
      <c r="T8" s="62"/>
      <c r="U8" s="62"/>
      <c r="V8" s="62" t="s">
        <v>35</v>
      </c>
      <c r="W8" s="62"/>
      <c r="X8" s="62"/>
      <c r="Y8" s="62"/>
      <c r="Z8" s="38">
        <f t="shared" si="0"/>
        <v>6</v>
      </c>
      <c r="AA8" s="38">
        <v>0</v>
      </c>
      <c r="AB8" s="38">
        <v>6</v>
      </c>
      <c r="AC8" s="38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1"/>
    </row>
    <row r="9" spans="1:45" s="31" customFormat="1" ht="27.75" customHeight="1">
      <c r="A9" s="37"/>
      <c r="B9" s="55" t="s">
        <v>33</v>
      </c>
      <c r="C9" s="55"/>
      <c r="D9" s="55"/>
      <c r="E9" s="55"/>
      <c r="F9" s="55"/>
      <c r="G9" s="56" t="s">
        <v>103</v>
      </c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62" t="s">
        <v>17</v>
      </c>
      <c r="T9" s="62"/>
      <c r="U9" s="62"/>
      <c r="V9" s="62" t="s">
        <v>35</v>
      </c>
      <c r="W9" s="62"/>
      <c r="X9" s="62"/>
      <c r="Y9" s="62"/>
      <c r="Z9" s="38">
        <f t="shared" si="0"/>
        <v>16</v>
      </c>
      <c r="AA9" s="38">
        <v>16</v>
      </c>
      <c r="AB9" s="38">
        <v>0</v>
      </c>
      <c r="AC9" s="38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1"/>
    </row>
    <row r="10" spans="1:45" s="31" customFormat="1" ht="39.75" customHeight="1">
      <c r="A10" s="37"/>
      <c r="B10" s="55" t="s">
        <v>33</v>
      </c>
      <c r="C10" s="55"/>
      <c r="D10" s="55"/>
      <c r="E10" s="55"/>
      <c r="F10" s="55"/>
      <c r="G10" s="56" t="s">
        <v>104</v>
      </c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62" t="s">
        <v>17</v>
      </c>
      <c r="T10" s="62"/>
      <c r="U10" s="62"/>
      <c r="V10" s="62" t="s">
        <v>35</v>
      </c>
      <c r="W10" s="62"/>
      <c r="X10" s="62"/>
      <c r="Y10" s="62"/>
      <c r="Z10" s="38">
        <f t="shared" si="0"/>
        <v>6</v>
      </c>
      <c r="AA10" s="38">
        <v>0</v>
      </c>
      <c r="AB10" s="38">
        <v>6</v>
      </c>
      <c r="AC10" s="38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1"/>
    </row>
    <row r="11" spans="1:45" s="31" customFormat="1" ht="27.75" customHeight="1">
      <c r="A11" s="37"/>
      <c r="B11" s="55" t="s">
        <v>33</v>
      </c>
      <c r="C11" s="55"/>
      <c r="D11" s="55"/>
      <c r="E11" s="55"/>
      <c r="F11" s="55"/>
      <c r="G11" s="56" t="s">
        <v>105</v>
      </c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62" t="s">
        <v>17</v>
      </c>
      <c r="T11" s="62"/>
      <c r="U11" s="62"/>
      <c r="V11" s="62" t="s">
        <v>35</v>
      </c>
      <c r="W11" s="62"/>
      <c r="X11" s="62"/>
      <c r="Y11" s="62"/>
      <c r="Z11" s="38">
        <f t="shared" si="0"/>
        <v>8</v>
      </c>
      <c r="AA11" s="38">
        <v>8</v>
      </c>
      <c r="AB11" s="38">
        <v>0</v>
      </c>
      <c r="AC11" s="38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1"/>
    </row>
    <row r="12" spans="1:45" s="31" customFormat="1" ht="37.5" customHeight="1">
      <c r="A12" s="37"/>
      <c r="B12" s="55" t="s">
        <v>33</v>
      </c>
      <c r="C12" s="55"/>
      <c r="D12" s="55"/>
      <c r="E12" s="55"/>
      <c r="F12" s="55"/>
      <c r="G12" s="56" t="s">
        <v>106</v>
      </c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62" t="s">
        <v>17</v>
      </c>
      <c r="T12" s="62"/>
      <c r="U12" s="62"/>
      <c r="V12" s="62" t="s">
        <v>35</v>
      </c>
      <c r="W12" s="62"/>
      <c r="X12" s="62"/>
      <c r="Y12" s="62"/>
      <c r="Z12" s="38">
        <f t="shared" si="0"/>
        <v>8</v>
      </c>
      <c r="AA12" s="38">
        <v>8</v>
      </c>
      <c r="AB12" s="38">
        <v>0</v>
      </c>
      <c r="AC12" s="38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1"/>
    </row>
    <row r="13" spans="1:45" s="31" customFormat="1" ht="27.75" customHeight="1">
      <c r="A13" s="37"/>
      <c r="B13" s="55" t="s">
        <v>33</v>
      </c>
      <c r="C13" s="55"/>
      <c r="D13" s="55"/>
      <c r="E13" s="55"/>
      <c r="F13" s="55"/>
      <c r="G13" s="56" t="s">
        <v>107</v>
      </c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62" t="s">
        <v>17</v>
      </c>
      <c r="T13" s="62"/>
      <c r="U13" s="62"/>
      <c r="V13" s="62" t="s">
        <v>35</v>
      </c>
      <c r="W13" s="62"/>
      <c r="X13" s="62"/>
      <c r="Y13" s="62"/>
      <c r="Z13" s="38">
        <f t="shared" si="0"/>
        <v>15</v>
      </c>
      <c r="AA13" s="38">
        <v>15</v>
      </c>
      <c r="AB13" s="38">
        <v>0</v>
      </c>
      <c r="AC13" s="38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1"/>
    </row>
    <row r="14" spans="1:45" s="31" customFormat="1" ht="36" customHeight="1">
      <c r="A14" s="37"/>
      <c r="B14" s="55" t="s">
        <v>33</v>
      </c>
      <c r="C14" s="55"/>
      <c r="D14" s="55"/>
      <c r="E14" s="55"/>
      <c r="F14" s="55"/>
      <c r="G14" s="56" t="s">
        <v>108</v>
      </c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62" t="s">
        <v>17</v>
      </c>
      <c r="T14" s="62"/>
      <c r="U14" s="62"/>
      <c r="V14" s="62" t="s">
        <v>35</v>
      </c>
      <c r="W14" s="62"/>
      <c r="X14" s="62"/>
      <c r="Y14" s="62"/>
      <c r="Z14" s="38">
        <f t="shared" si="0"/>
        <v>29</v>
      </c>
      <c r="AA14" s="38">
        <v>29</v>
      </c>
      <c r="AB14" s="38">
        <v>0</v>
      </c>
      <c r="AC14" s="38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1"/>
    </row>
    <row r="15" spans="1:45" s="31" customFormat="1" ht="27.75" customHeight="1">
      <c r="A15" s="37"/>
      <c r="B15" s="55" t="s">
        <v>33</v>
      </c>
      <c r="C15" s="55"/>
      <c r="D15" s="55"/>
      <c r="E15" s="55"/>
      <c r="F15" s="55"/>
      <c r="G15" s="56" t="s">
        <v>109</v>
      </c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62" t="s">
        <v>17</v>
      </c>
      <c r="T15" s="62"/>
      <c r="U15" s="62"/>
      <c r="V15" s="62" t="s">
        <v>35</v>
      </c>
      <c r="W15" s="62"/>
      <c r="X15" s="62"/>
      <c r="Y15" s="62"/>
      <c r="Z15" s="38">
        <f t="shared" si="0"/>
        <v>6</v>
      </c>
      <c r="AA15" s="38">
        <v>0</v>
      </c>
      <c r="AB15" s="38">
        <v>6</v>
      </c>
      <c r="AC15" s="38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1"/>
    </row>
    <row r="16" spans="1:45" s="31" customFormat="1" ht="36.75" customHeight="1">
      <c r="A16" s="37"/>
      <c r="B16" s="55" t="s">
        <v>33</v>
      </c>
      <c r="C16" s="55"/>
      <c r="D16" s="55"/>
      <c r="E16" s="55"/>
      <c r="F16" s="55"/>
      <c r="G16" s="56" t="s">
        <v>110</v>
      </c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62" t="s">
        <v>17</v>
      </c>
      <c r="T16" s="62"/>
      <c r="U16" s="62"/>
      <c r="V16" s="62" t="s">
        <v>35</v>
      </c>
      <c r="W16" s="62"/>
      <c r="X16" s="62"/>
      <c r="Y16" s="62"/>
      <c r="Z16" s="38">
        <f t="shared" si="0"/>
        <v>18</v>
      </c>
      <c r="AA16" s="38">
        <v>18</v>
      </c>
      <c r="AB16" s="38">
        <v>0</v>
      </c>
      <c r="AC16" s="38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1"/>
    </row>
    <row r="17" spans="1:45" s="31" customFormat="1" ht="35.25" customHeight="1">
      <c r="A17" s="37"/>
      <c r="B17" s="55" t="s">
        <v>33</v>
      </c>
      <c r="C17" s="55"/>
      <c r="D17" s="55"/>
      <c r="E17" s="55"/>
      <c r="F17" s="55"/>
      <c r="G17" s="56" t="s">
        <v>111</v>
      </c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62" t="s">
        <v>17</v>
      </c>
      <c r="T17" s="62"/>
      <c r="U17" s="62"/>
      <c r="V17" s="62" t="s">
        <v>35</v>
      </c>
      <c r="W17" s="62"/>
      <c r="X17" s="62"/>
      <c r="Y17" s="62"/>
      <c r="Z17" s="38">
        <f t="shared" si="0"/>
        <v>6</v>
      </c>
      <c r="AA17" s="38">
        <v>6</v>
      </c>
      <c r="AB17" s="38">
        <v>0</v>
      </c>
      <c r="AC17" s="38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1"/>
    </row>
    <row r="18" spans="1:45" s="31" customFormat="1" ht="36.75" customHeight="1">
      <c r="A18" s="37"/>
      <c r="B18" s="55" t="s">
        <v>33</v>
      </c>
      <c r="C18" s="55"/>
      <c r="D18" s="55"/>
      <c r="E18" s="55"/>
      <c r="F18" s="55"/>
      <c r="G18" s="56" t="s">
        <v>112</v>
      </c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62" t="s">
        <v>17</v>
      </c>
      <c r="T18" s="62"/>
      <c r="U18" s="62"/>
      <c r="V18" s="62" t="s">
        <v>35</v>
      </c>
      <c r="W18" s="62"/>
      <c r="X18" s="62"/>
      <c r="Y18" s="62"/>
      <c r="Z18" s="38">
        <f t="shared" si="0"/>
        <v>20</v>
      </c>
      <c r="AA18" s="38">
        <v>20</v>
      </c>
      <c r="AB18" s="38">
        <v>0</v>
      </c>
      <c r="AC18" s="38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1"/>
    </row>
    <row r="19" spans="1:45" s="31" customFormat="1" ht="27.75" customHeight="1">
      <c r="A19" s="37"/>
      <c r="B19" s="55" t="s">
        <v>33</v>
      </c>
      <c r="C19" s="55"/>
      <c r="D19" s="55"/>
      <c r="E19" s="55"/>
      <c r="F19" s="55"/>
      <c r="G19" s="56" t="s">
        <v>113</v>
      </c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62" t="s">
        <v>17</v>
      </c>
      <c r="T19" s="62"/>
      <c r="U19" s="62"/>
      <c r="V19" s="62" t="s">
        <v>35</v>
      </c>
      <c r="W19" s="62"/>
      <c r="X19" s="62"/>
      <c r="Y19" s="62"/>
      <c r="Z19" s="38">
        <f t="shared" si="0"/>
        <v>4</v>
      </c>
      <c r="AA19" s="38">
        <v>0</v>
      </c>
      <c r="AB19" s="38">
        <v>4</v>
      </c>
      <c r="AC19" s="38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1"/>
    </row>
    <row r="20" spans="1:45" s="31" customFormat="1" ht="36.75" customHeight="1">
      <c r="A20" s="37"/>
      <c r="B20" s="55" t="s">
        <v>33</v>
      </c>
      <c r="C20" s="55"/>
      <c r="D20" s="55"/>
      <c r="E20" s="55"/>
      <c r="F20" s="55"/>
      <c r="G20" s="56" t="s">
        <v>114</v>
      </c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62" t="s">
        <v>17</v>
      </c>
      <c r="T20" s="62"/>
      <c r="U20" s="62"/>
      <c r="V20" s="62" t="s">
        <v>35</v>
      </c>
      <c r="W20" s="62"/>
      <c r="X20" s="62"/>
      <c r="Y20" s="62"/>
      <c r="Z20" s="38">
        <f t="shared" si="0"/>
        <v>6</v>
      </c>
      <c r="AA20" s="38">
        <v>6</v>
      </c>
      <c r="AB20" s="38">
        <v>0</v>
      </c>
      <c r="AC20" s="38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1"/>
    </row>
    <row r="21" spans="1:45" s="31" customFormat="1" ht="27.75" customHeight="1">
      <c r="A21" s="37"/>
      <c r="B21" s="55" t="s">
        <v>33</v>
      </c>
      <c r="C21" s="55"/>
      <c r="D21" s="55"/>
      <c r="E21" s="55"/>
      <c r="F21" s="55"/>
      <c r="G21" s="56" t="s">
        <v>115</v>
      </c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62" t="s">
        <v>17</v>
      </c>
      <c r="T21" s="62"/>
      <c r="U21" s="62"/>
      <c r="V21" s="62" t="s">
        <v>35</v>
      </c>
      <c r="W21" s="62"/>
      <c r="X21" s="62"/>
      <c r="Y21" s="62"/>
      <c r="Z21" s="38">
        <f t="shared" si="0"/>
        <v>7</v>
      </c>
      <c r="AA21" s="38">
        <v>7</v>
      </c>
      <c r="AB21" s="38">
        <v>0</v>
      </c>
      <c r="AC21" s="38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1"/>
    </row>
    <row r="22" spans="1:45" s="31" customFormat="1" ht="39.75" customHeight="1">
      <c r="A22" s="37"/>
      <c r="B22" s="55" t="s">
        <v>33</v>
      </c>
      <c r="C22" s="55"/>
      <c r="D22" s="55"/>
      <c r="E22" s="55"/>
      <c r="F22" s="55"/>
      <c r="G22" s="56" t="s">
        <v>116</v>
      </c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62" t="s">
        <v>17</v>
      </c>
      <c r="T22" s="62"/>
      <c r="U22" s="62"/>
      <c r="V22" s="62" t="s">
        <v>35</v>
      </c>
      <c r="W22" s="62"/>
      <c r="X22" s="62"/>
      <c r="Y22" s="62"/>
      <c r="Z22" s="38">
        <f t="shared" si="0"/>
        <v>17</v>
      </c>
      <c r="AA22" s="38">
        <v>0</v>
      </c>
      <c r="AB22" s="38">
        <v>17</v>
      </c>
      <c r="AC22" s="38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1"/>
    </row>
    <row r="23" spans="1:45" s="31" customFormat="1" ht="34.5" customHeight="1">
      <c r="A23" s="37"/>
      <c r="B23" s="55" t="s">
        <v>33</v>
      </c>
      <c r="C23" s="55"/>
      <c r="D23" s="55"/>
      <c r="E23" s="55"/>
      <c r="F23" s="55"/>
      <c r="G23" s="56" t="s">
        <v>117</v>
      </c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62" t="s">
        <v>17</v>
      </c>
      <c r="T23" s="62"/>
      <c r="U23" s="62"/>
      <c r="V23" s="62" t="s">
        <v>35</v>
      </c>
      <c r="W23" s="62"/>
      <c r="X23" s="62"/>
      <c r="Y23" s="62"/>
      <c r="Z23" s="38">
        <f>SUM(AA23:AB23)</f>
        <v>7</v>
      </c>
      <c r="AA23" s="38">
        <v>0</v>
      </c>
      <c r="AB23" s="38">
        <v>7</v>
      </c>
      <c r="AC23" s="38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1"/>
    </row>
    <row r="24" spans="1:45" s="31" customFormat="1" ht="35.25" customHeight="1">
      <c r="A24" s="37"/>
      <c r="B24" s="55" t="s">
        <v>33</v>
      </c>
      <c r="C24" s="55"/>
      <c r="D24" s="55"/>
      <c r="E24" s="55"/>
      <c r="F24" s="55"/>
      <c r="G24" s="56" t="s">
        <v>118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62" t="s">
        <v>17</v>
      </c>
      <c r="T24" s="62"/>
      <c r="U24" s="62"/>
      <c r="V24" s="62" t="s">
        <v>35</v>
      </c>
      <c r="W24" s="62"/>
      <c r="X24" s="62"/>
      <c r="Y24" s="62"/>
      <c r="Z24" s="38">
        <f t="shared" ref="Z24:Z25" si="1">SUM(AA24:AB24)</f>
        <v>29</v>
      </c>
      <c r="AA24" s="38">
        <v>29</v>
      </c>
      <c r="AB24" s="38">
        <v>0</v>
      </c>
      <c r="AC24" s="38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1"/>
    </row>
    <row r="25" spans="1:45" s="31" customFormat="1" ht="27.75" customHeight="1">
      <c r="A25" s="39"/>
      <c r="B25" s="55" t="s">
        <v>33</v>
      </c>
      <c r="C25" s="55"/>
      <c r="D25" s="55"/>
      <c r="E25" s="55"/>
      <c r="F25" s="55"/>
      <c r="G25" s="56" t="s">
        <v>119</v>
      </c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62" t="s">
        <v>17</v>
      </c>
      <c r="T25" s="62"/>
      <c r="U25" s="62"/>
      <c r="V25" s="62" t="s">
        <v>35</v>
      </c>
      <c r="W25" s="62"/>
      <c r="X25" s="62"/>
      <c r="Y25" s="62"/>
      <c r="Z25" s="38">
        <f t="shared" si="1"/>
        <v>8</v>
      </c>
      <c r="AA25" s="38">
        <v>0</v>
      </c>
      <c r="AB25" s="38">
        <v>8</v>
      </c>
      <c r="AC25" s="38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1"/>
    </row>
    <row r="26" spans="1:45" s="31" customFormat="1" ht="27" customHeight="1">
      <c r="A26" s="39"/>
      <c r="B26" s="55"/>
      <c r="C26" s="55"/>
      <c r="D26" s="55"/>
      <c r="E26" s="55"/>
      <c r="F26" s="55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62"/>
      <c r="T26" s="62"/>
      <c r="U26" s="62"/>
      <c r="V26" s="62"/>
      <c r="W26" s="62"/>
      <c r="X26" s="62"/>
      <c r="Y26" s="62"/>
      <c r="Z26" s="38"/>
      <c r="AA26" s="38"/>
      <c r="AB26" s="38"/>
      <c r="AC26" s="38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1"/>
    </row>
    <row r="27" spans="1:45" s="31" customFormat="1" ht="27" customHeight="1">
      <c r="A27" s="39"/>
      <c r="B27" s="55"/>
      <c r="C27" s="55"/>
      <c r="D27" s="55"/>
      <c r="E27" s="55"/>
      <c r="F27" s="55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62"/>
      <c r="T27" s="62"/>
      <c r="U27" s="62"/>
      <c r="V27" s="62"/>
      <c r="W27" s="62"/>
      <c r="X27" s="62"/>
      <c r="Y27" s="62"/>
      <c r="Z27" s="38"/>
      <c r="AA27" s="38"/>
      <c r="AB27" s="38"/>
      <c r="AC27" s="38"/>
      <c r="AD27" s="67" t="s">
        <v>53</v>
      </c>
      <c r="AE27" s="67"/>
      <c r="AF27" s="67"/>
      <c r="AG27" s="69" t="s">
        <v>54</v>
      </c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70"/>
    </row>
    <row r="28" spans="1:45" s="31" customFormat="1" ht="27" customHeight="1">
      <c r="A28" s="39"/>
      <c r="B28" s="55"/>
      <c r="C28" s="55"/>
      <c r="D28" s="55"/>
      <c r="E28" s="55"/>
      <c r="F28" s="55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62"/>
      <c r="T28" s="62"/>
      <c r="U28" s="62"/>
      <c r="V28" s="62"/>
      <c r="W28" s="62"/>
      <c r="X28" s="62"/>
      <c r="Y28" s="62"/>
      <c r="Z28" s="38"/>
      <c r="AA28" s="38"/>
      <c r="AB28" s="38"/>
      <c r="AC28" s="38"/>
      <c r="AD28" s="67"/>
      <c r="AE28" s="67"/>
      <c r="AF28" s="67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70"/>
    </row>
    <row r="29" spans="1:45" s="31" customFormat="1" ht="27" customHeight="1">
      <c r="A29" s="39"/>
      <c r="B29" s="55"/>
      <c r="C29" s="55"/>
      <c r="D29" s="55"/>
      <c r="E29" s="55"/>
      <c r="F29" s="55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62"/>
      <c r="T29" s="62"/>
      <c r="U29" s="62"/>
      <c r="V29" s="62"/>
      <c r="W29" s="62"/>
      <c r="X29" s="62"/>
      <c r="Y29" s="62"/>
      <c r="Z29" s="38"/>
      <c r="AA29" s="38"/>
      <c r="AB29" s="38"/>
      <c r="AC29" s="38"/>
      <c r="AD29" s="67"/>
      <c r="AE29" s="67"/>
      <c r="AF29" s="67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70"/>
    </row>
    <row r="30" spans="1:45" s="31" customFormat="1" ht="27" customHeight="1">
      <c r="A30" s="39"/>
      <c r="B30" s="55"/>
      <c r="C30" s="55"/>
      <c r="D30" s="55"/>
      <c r="E30" s="55"/>
      <c r="F30" s="55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62"/>
      <c r="T30" s="62"/>
      <c r="U30" s="62"/>
      <c r="V30" s="62"/>
      <c r="W30" s="62"/>
      <c r="X30" s="62"/>
      <c r="Y30" s="62"/>
      <c r="Z30" s="38"/>
      <c r="AA30" s="38"/>
      <c r="AB30" s="38"/>
      <c r="AC30" s="38"/>
      <c r="AD30" s="67"/>
      <c r="AE30" s="67"/>
      <c r="AF30" s="67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70"/>
    </row>
    <row r="31" spans="1:45" s="31" customFormat="1" ht="27" customHeight="1">
      <c r="A31" s="39"/>
      <c r="B31" s="55"/>
      <c r="C31" s="55"/>
      <c r="D31" s="55"/>
      <c r="E31" s="55"/>
      <c r="F31" s="55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62"/>
      <c r="T31" s="62"/>
      <c r="U31" s="62"/>
      <c r="V31" s="62"/>
      <c r="W31" s="62"/>
      <c r="X31" s="62"/>
      <c r="Y31" s="62"/>
      <c r="Z31" s="38"/>
      <c r="AA31" s="38"/>
      <c r="AB31" s="38"/>
      <c r="AC31" s="38"/>
      <c r="AD31" s="67"/>
      <c r="AE31" s="67"/>
      <c r="AF31" s="67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70"/>
    </row>
    <row r="32" spans="1:45" s="31" customFormat="1" ht="27" customHeight="1">
      <c r="A32" s="39"/>
      <c r="B32" s="55"/>
      <c r="C32" s="55"/>
      <c r="D32" s="55"/>
      <c r="E32" s="55"/>
      <c r="F32" s="55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62"/>
      <c r="T32" s="62"/>
      <c r="U32" s="62"/>
      <c r="V32" s="62"/>
      <c r="W32" s="62"/>
      <c r="X32" s="62"/>
      <c r="Y32" s="62"/>
      <c r="Z32" s="38"/>
      <c r="AA32" s="38"/>
      <c r="AB32" s="38"/>
      <c r="AC32" s="38"/>
      <c r="AD32" s="67"/>
      <c r="AE32" s="67"/>
      <c r="AF32" s="67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70"/>
    </row>
    <row r="33" spans="1:45" s="31" customFormat="1" ht="27" customHeight="1">
      <c r="A33" s="39"/>
      <c r="B33" s="55"/>
      <c r="C33" s="55"/>
      <c r="D33" s="55"/>
      <c r="E33" s="55"/>
      <c r="F33" s="55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62"/>
      <c r="T33" s="62"/>
      <c r="U33" s="62"/>
      <c r="V33" s="62"/>
      <c r="W33" s="62"/>
      <c r="X33" s="62"/>
      <c r="Y33" s="62"/>
      <c r="Z33" s="38"/>
      <c r="AA33" s="38"/>
      <c r="AB33" s="38"/>
      <c r="AC33" s="38"/>
      <c r="AD33" s="67"/>
      <c r="AE33" s="67"/>
      <c r="AF33" s="67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70"/>
    </row>
    <row r="34" spans="1:45" s="31" customFormat="1" ht="27" customHeight="1">
      <c r="A34" s="39"/>
      <c r="B34" s="55"/>
      <c r="C34" s="55"/>
      <c r="D34" s="55"/>
      <c r="E34" s="55"/>
      <c r="F34" s="55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62"/>
      <c r="T34" s="62"/>
      <c r="U34" s="62"/>
      <c r="V34" s="62"/>
      <c r="W34" s="62"/>
      <c r="X34" s="62"/>
      <c r="Y34" s="62"/>
      <c r="Z34" s="38"/>
      <c r="AA34" s="38"/>
      <c r="AB34" s="38"/>
      <c r="AC34" s="38"/>
      <c r="AD34" s="67"/>
      <c r="AE34" s="67"/>
      <c r="AF34" s="67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70"/>
    </row>
    <row r="35" spans="1:45" s="31" customFormat="1" ht="12.75" customHeight="1">
      <c r="A35" s="77" t="s">
        <v>55</v>
      </c>
      <c r="B35" s="78"/>
      <c r="C35" s="78"/>
      <c r="D35" s="78"/>
      <c r="E35" s="78"/>
      <c r="F35" s="78"/>
      <c r="G35" s="79" t="s">
        <v>56</v>
      </c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80"/>
      <c r="T35" s="80"/>
      <c r="U35" s="80"/>
      <c r="V35" s="67" t="s">
        <v>57</v>
      </c>
      <c r="W35" s="67"/>
      <c r="X35" s="67"/>
      <c r="Y35" s="67"/>
      <c r="Z35" s="63" cm="1">
        <f t="array" ref="Z35">SUM(Z6:Z34/60)</f>
        <v>4.2166666666666677</v>
      </c>
      <c r="AA35" s="63"/>
      <c r="AB35" s="65"/>
      <c r="AC35" s="65"/>
      <c r="AD35" s="67" t="s">
        <v>58</v>
      </c>
      <c r="AE35" s="67"/>
      <c r="AF35" s="67"/>
      <c r="AG35" s="69" t="s">
        <v>59</v>
      </c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70"/>
    </row>
    <row r="36" spans="1:45" s="31" customFormat="1" ht="12.75" customHeight="1">
      <c r="A36" s="73" t="s">
        <v>60</v>
      </c>
      <c r="B36" s="74"/>
      <c r="C36" s="74"/>
      <c r="D36" s="74"/>
      <c r="E36" s="74"/>
      <c r="F36" s="74"/>
      <c r="G36" s="40" t="s">
        <v>61</v>
      </c>
      <c r="H36" s="76" t="s">
        <v>62</v>
      </c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67"/>
      <c r="W36" s="67"/>
      <c r="X36" s="67"/>
      <c r="Y36" s="67"/>
      <c r="Z36" s="64"/>
      <c r="AA36" s="64"/>
      <c r="AB36" s="66"/>
      <c r="AC36" s="66"/>
      <c r="AD36" s="68"/>
      <c r="AE36" s="68"/>
      <c r="AF36" s="68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2"/>
    </row>
    <row r="37" spans="1:45" s="31" customFormat="1" ht="13.5" customHeight="1">
      <c r="A37" s="75"/>
      <c r="B37" s="74"/>
      <c r="C37" s="74"/>
      <c r="D37" s="74"/>
      <c r="E37" s="74"/>
      <c r="F37" s="74"/>
      <c r="G37" s="40"/>
      <c r="H37" s="76" t="s">
        <v>63</v>
      </c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67"/>
      <c r="W37" s="67"/>
      <c r="X37" s="67"/>
      <c r="Y37" s="67"/>
      <c r="Z37" s="64"/>
      <c r="AA37" s="64"/>
      <c r="AB37" s="66"/>
      <c r="AC37" s="66"/>
      <c r="AD37" s="68"/>
      <c r="AE37" s="68"/>
      <c r="AF37" s="68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2"/>
    </row>
    <row r="38" spans="1:45" s="41" customFormat="1" ht="12.75" customHeight="1">
      <c r="A38" s="81" t="s">
        <v>64</v>
      </c>
      <c r="B38" s="82"/>
      <c r="C38" s="82"/>
      <c r="D38" s="82"/>
      <c r="E38" s="82"/>
      <c r="F38" s="82"/>
      <c r="G38" s="83" t="s">
        <v>65</v>
      </c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2" t="s">
        <v>66</v>
      </c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 t="s">
        <v>67</v>
      </c>
      <c r="AE38" s="82"/>
      <c r="AF38" s="82"/>
      <c r="AG38" s="82"/>
      <c r="AH38" s="82"/>
      <c r="AI38" s="82"/>
      <c r="AJ38" s="82"/>
      <c r="AK38" s="82"/>
      <c r="AL38" s="82"/>
      <c r="AM38" s="82"/>
      <c r="AN38" s="82"/>
      <c r="AO38" s="82"/>
      <c r="AP38" s="82"/>
      <c r="AQ38" s="82"/>
      <c r="AR38" s="82"/>
      <c r="AS38" s="84"/>
    </row>
    <row r="39" spans="1:45" s="41" customFormat="1" ht="13.5" customHeight="1">
      <c r="A39" s="85" t="s">
        <v>68</v>
      </c>
      <c r="B39" s="65"/>
      <c r="C39" s="65"/>
      <c r="D39" s="65"/>
      <c r="E39" s="65"/>
      <c r="F39" s="65"/>
      <c r="G39" s="86" t="s">
        <v>69</v>
      </c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 t="s">
        <v>70</v>
      </c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70"/>
    </row>
    <row r="40" spans="1:45" s="41" customFormat="1" ht="12.95" customHeight="1">
      <c r="A40" s="81" t="s">
        <v>71</v>
      </c>
      <c r="B40" s="82"/>
      <c r="C40" s="82"/>
      <c r="D40" s="82"/>
      <c r="E40" s="82"/>
      <c r="F40" s="82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70"/>
    </row>
    <row r="41" spans="1:45" s="31" customFormat="1" ht="13.5" customHeight="1">
      <c r="A41" s="90" t="s">
        <v>72</v>
      </c>
      <c r="B41" s="91"/>
      <c r="C41" s="91"/>
      <c r="D41" s="91"/>
      <c r="E41" s="91"/>
      <c r="F41" s="91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8"/>
      <c r="AE41" s="88"/>
      <c r="AF41" s="88"/>
      <c r="AG41" s="88"/>
      <c r="AH41" s="88"/>
      <c r="AI41" s="88"/>
      <c r="AJ41" s="88"/>
      <c r="AK41" s="88"/>
      <c r="AL41" s="88"/>
      <c r="AM41" s="88"/>
      <c r="AN41" s="88"/>
      <c r="AO41" s="88"/>
      <c r="AP41" s="88"/>
      <c r="AQ41" s="88"/>
      <c r="AR41" s="88"/>
      <c r="AS41" s="89"/>
    </row>
    <row r="42" spans="1:45">
      <c r="A42"/>
    </row>
    <row r="43" spans="1:45">
      <c r="A43"/>
    </row>
    <row r="44" spans="1:45">
      <c r="A44"/>
    </row>
    <row r="45" spans="1:45">
      <c r="A45" s="42" t="s">
        <v>73</v>
      </c>
    </row>
  </sheetData>
  <sheetProtection formatCells="0"/>
  <protectedRanges>
    <protectedRange password="CF1B" sqref="G25:R25 G6:R23" name="Intervalo1_1"/>
    <protectedRange password="CF1B" sqref="G24:R24" name="Intervalo1_3_1"/>
  </protectedRanges>
  <mergeCells count="172">
    <mergeCell ref="A1:I1"/>
    <mergeCell ref="J1:Y1"/>
    <mergeCell ref="Z1:AM1"/>
    <mergeCell ref="AN1:AS1"/>
    <mergeCell ref="A2:C2"/>
    <mergeCell ref="D2:F2"/>
    <mergeCell ref="G2:I2"/>
    <mergeCell ref="J2:R2"/>
    <mergeCell ref="S2:U2"/>
    <mergeCell ref="V2:Y2"/>
    <mergeCell ref="Z2:AC2"/>
    <mergeCell ref="AD2:AI2"/>
    <mergeCell ref="AJ2:AM2"/>
    <mergeCell ref="AN2:AP2"/>
    <mergeCell ref="AQ2:AS2"/>
    <mergeCell ref="A3:C3"/>
    <mergeCell ref="D3:F3"/>
    <mergeCell ref="G3:I3"/>
    <mergeCell ref="J3:R3"/>
    <mergeCell ref="S3:U3"/>
    <mergeCell ref="A4:A5"/>
    <mergeCell ref="B4:F5"/>
    <mergeCell ref="G4:R5"/>
    <mergeCell ref="S4:U5"/>
    <mergeCell ref="V4:Y5"/>
    <mergeCell ref="Z4:AC4"/>
    <mergeCell ref="V3:Y3"/>
    <mergeCell ref="Z3:AC3"/>
    <mergeCell ref="AD3:AI3"/>
    <mergeCell ref="AD4:AS5"/>
    <mergeCell ref="AJ3:AM3"/>
    <mergeCell ref="AN3:AP3"/>
    <mergeCell ref="AQ3:AS3"/>
    <mergeCell ref="B6:F6"/>
    <mergeCell ref="G6:R6"/>
    <mergeCell ref="S6:U6"/>
    <mergeCell ref="V6:Y6"/>
    <mergeCell ref="AD6:AS26"/>
    <mergeCell ref="B7:F7"/>
    <mergeCell ref="G7:R7"/>
    <mergeCell ref="S7:U7"/>
    <mergeCell ref="V7:Y7"/>
    <mergeCell ref="B10:F10"/>
    <mergeCell ref="G10:R10"/>
    <mergeCell ref="S10:U10"/>
    <mergeCell ref="V10:Y10"/>
    <mergeCell ref="B11:F11"/>
    <mergeCell ref="G11:R11"/>
    <mergeCell ref="S11:U11"/>
    <mergeCell ref="V11:Y11"/>
    <mergeCell ref="B8:F8"/>
    <mergeCell ref="G8:R8"/>
    <mergeCell ref="S8:U8"/>
    <mergeCell ref="V8:Y8"/>
    <mergeCell ref="B9:F9"/>
    <mergeCell ref="G9:R9"/>
    <mergeCell ref="S9:U9"/>
    <mergeCell ref="V9:Y9"/>
    <mergeCell ref="B14:F14"/>
    <mergeCell ref="G14:R14"/>
    <mergeCell ref="S14:U14"/>
    <mergeCell ref="V14:Y14"/>
    <mergeCell ref="B15:F15"/>
    <mergeCell ref="G15:R15"/>
    <mergeCell ref="S15:U15"/>
    <mergeCell ref="V15:Y15"/>
    <mergeCell ref="B12:F12"/>
    <mergeCell ref="G12:R12"/>
    <mergeCell ref="S12:U12"/>
    <mergeCell ref="V12:Y12"/>
    <mergeCell ref="B13:F13"/>
    <mergeCell ref="G13:R13"/>
    <mergeCell ref="S13:U13"/>
    <mergeCell ref="V13:Y13"/>
    <mergeCell ref="B18:F18"/>
    <mergeCell ref="G18:R18"/>
    <mergeCell ref="S18:U18"/>
    <mergeCell ref="V18:Y18"/>
    <mergeCell ref="B19:F19"/>
    <mergeCell ref="G19:R19"/>
    <mergeCell ref="S19:U19"/>
    <mergeCell ref="V19:Y19"/>
    <mergeCell ref="B16:F16"/>
    <mergeCell ref="G16:R16"/>
    <mergeCell ref="S16:U16"/>
    <mergeCell ref="V16:Y16"/>
    <mergeCell ref="B17:F17"/>
    <mergeCell ref="G17:R17"/>
    <mergeCell ref="S17:U17"/>
    <mergeCell ref="V17:Y17"/>
    <mergeCell ref="B22:F22"/>
    <mergeCell ref="G22:R22"/>
    <mergeCell ref="S22:U22"/>
    <mergeCell ref="V22:Y22"/>
    <mergeCell ref="B23:F23"/>
    <mergeCell ref="G23:R23"/>
    <mergeCell ref="S23:U23"/>
    <mergeCell ref="V23:Y23"/>
    <mergeCell ref="B20:F20"/>
    <mergeCell ref="G20:R20"/>
    <mergeCell ref="S20:U20"/>
    <mergeCell ref="V20:Y20"/>
    <mergeCell ref="B21:F21"/>
    <mergeCell ref="G21:R21"/>
    <mergeCell ref="S21:U21"/>
    <mergeCell ref="V21:Y21"/>
    <mergeCell ref="B26:F26"/>
    <mergeCell ref="G26:R26"/>
    <mergeCell ref="S26:U26"/>
    <mergeCell ref="V26:Y26"/>
    <mergeCell ref="B27:F27"/>
    <mergeCell ref="G27:R27"/>
    <mergeCell ref="S27:U27"/>
    <mergeCell ref="V27:Y27"/>
    <mergeCell ref="B24:F24"/>
    <mergeCell ref="G24:R24"/>
    <mergeCell ref="S24:U24"/>
    <mergeCell ref="V24:Y24"/>
    <mergeCell ref="B25:F25"/>
    <mergeCell ref="G25:R25"/>
    <mergeCell ref="S25:U25"/>
    <mergeCell ref="V25:Y25"/>
    <mergeCell ref="B32:F32"/>
    <mergeCell ref="G32:R32"/>
    <mergeCell ref="S32:U32"/>
    <mergeCell ref="V32:Y32"/>
    <mergeCell ref="B33:F33"/>
    <mergeCell ref="G33:R33"/>
    <mergeCell ref="S33:U33"/>
    <mergeCell ref="V33:Y33"/>
    <mergeCell ref="B30:F30"/>
    <mergeCell ref="G30:R30"/>
    <mergeCell ref="S30:U30"/>
    <mergeCell ref="V30:Y30"/>
    <mergeCell ref="B31:F31"/>
    <mergeCell ref="G31:R31"/>
    <mergeCell ref="S31:U31"/>
    <mergeCell ref="V31:Y31"/>
    <mergeCell ref="Z35:AA37"/>
    <mergeCell ref="AB35:AC37"/>
    <mergeCell ref="AD35:AF37"/>
    <mergeCell ref="AG35:AS37"/>
    <mergeCell ref="A36:F37"/>
    <mergeCell ref="H36:U36"/>
    <mergeCell ref="H37:U37"/>
    <mergeCell ref="B34:F34"/>
    <mergeCell ref="G34:R34"/>
    <mergeCell ref="S34:U34"/>
    <mergeCell ref="V34:Y34"/>
    <mergeCell ref="A35:F35"/>
    <mergeCell ref="G35:U35"/>
    <mergeCell ref="V35:Y37"/>
    <mergeCell ref="AD27:AF34"/>
    <mergeCell ref="AG27:AS34"/>
    <mergeCell ref="B28:F28"/>
    <mergeCell ref="G28:R28"/>
    <mergeCell ref="S28:U28"/>
    <mergeCell ref="V28:Y28"/>
    <mergeCell ref="B29:F29"/>
    <mergeCell ref="G29:R29"/>
    <mergeCell ref="S29:U29"/>
    <mergeCell ref="V29:Y29"/>
    <mergeCell ref="A38:F38"/>
    <mergeCell ref="G38:R38"/>
    <mergeCell ref="S38:AC38"/>
    <mergeCell ref="AD38:AS38"/>
    <mergeCell ref="A39:F39"/>
    <mergeCell ref="G39:R41"/>
    <mergeCell ref="S39:AC41"/>
    <mergeCell ref="AD39:AS41"/>
    <mergeCell ref="A40:F40"/>
    <mergeCell ref="A41:F41"/>
  </mergeCells>
  <printOptions horizontalCentered="1"/>
  <pageMargins left="0" right="0" top="0.39370078740157483" bottom="0" header="0.19685039370078741" footer="0"/>
  <pageSetup paperSize="9" scale="55" orientation="landscape" horizontalDpi="1200" verticalDpi="1200"/>
  <headerFooter alignWithMargins="0">
    <oddFooter>&amp;C&amp;6Folha_Trabalho_Padrao_030412_V47.xls</oddFooter>
  </headerFooter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532C-CBAB-4310-BB50-B96D57FE4214}">
  <sheetPr>
    <tabColor theme="9" tint="0.39997558519241921"/>
    <pageSetUpPr fitToPage="1"/>
  </sheetPr>
  <dimension ref="A1:AS45"/>
  <sheetViews>
    <sheetView showGridLines="0" zoomScale="80" zoomScaleNormal="80" workbookViewId="0">
      <selection activeCell="V10" sqref="V10:Y10"/>
    </sheetView>
  </sheetViews>
  <sheetFormatPr defaultColWidth="11.42578125" defaultRowHeight="12.6"/>
  <cols>
    <col min="1" max="1" width="4.5703125" style="31" customWidth="1"/>
    <col min="2" max="5" width="4.5703125" customWidth="1"/>
    <col min="6" max="6" width="4.85546875" customWidth="1"/>
    <col min="7" max="25" width="4.5703125" customWidth="1"/>
    <col min="26" max="27" width="6.5703125" bestFit="1" customWidth="1"/>
    <col min="28" max="28" width="6.7109375" customWidth="1"/>
    <col min="29" max="29" width="5.5703125" customWidth="1"/>
    <col min="30" max="45" width="4.5703125" customWidth="1"/>
  </cols>
  <sheetData>
    <row r="1" spans="1:45" s="30" customFormat="1" ht="40.5" customHeight="1">
      <c r="A1" s="43"/>
      <c r="B1" s="43"/>
      <c r="C1" s="43"/>
      <c r="D1" s="43"/>
      <c r="E1" s="43"/>
      <c r="F1" s="43"/>
      <c r="G1" s="43"/>
      <c r="H1" s="43"/>
      <c r="I1" s="43"/>
      <c r="J1" s="44" t="s">
        <v>0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5" t="s">
        <v>120</v>
      </c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6"/>
      <c r="AO1" s="46"/>
      <c r="AP1" s="46"/>
      <c r="AQ1" s="46"/>
      <c r="AR1" s="46"/>
      <c r="AS1" s="46"/>
    </row>
    <row r="2" spans="1:45" s="31" customFormat="1" ht="16.5" customHeight="1">
      <c r="A2" s="47" t="s">
        <v>2</v>
      </c>
      <c r="B2" s="47"/>
      <c r="C2" s="47"/>
      <c r="D2" s="47" t="s">
        <v>3</v>
      </c>
      <c r="E2" s="47"/>
      <c r="F2" s="47"/>
      <c r="G2" s="47" t="s">
        <v>4</v>
      </c>
      <c r="H2" s="47"/>
      <c r="I2" s="47"/>
      <c r="J2" s="47" t="s">
        <v>5</v>
      </c>
      <c r="K2" s="47"/>
      <c r="L2" s="47"/>
      <c r="M2" s="47"/>
      <c r="N2" s="47"/>
      <c r="O2" s="47"/>
      <c r="P2" s="47"/>
      <c r="Q2" s="47"/>
      <c r="R2" s="47"/>
      <c r="S2" s="47" t="s">
        <v>6</v>
      </c>
      <c r="T2" s="47"/>
      <c r="U2" s="47"/>
      <c r="V2" s="47" t="s">
        <v>7</v>
      </c>
      <c r="W2" s="47"/>
      <c r="X2" s="47"/>
      <c r="Y2" s="47"/>
      <c r="Z2" s="47" t="s">
        <v>8</v>
      </c>
      <c r="AA2" s="47"/>
      <c r="AB2" s="47"/>
      <c r="AC2" s="47"/>
      <c r="AD2" s="47" t="s">
        <v>9</v>
      </c>
      <c r="AE2" s="47"/>
      <c r="AF2" s="47"/>
      <c r="AG2" s="47"/>
      <c r="AH2" s="47"/>
      <c r="AI2" s="47"/>
      <c r="AJ2" s="47" t="s">
        <v>10</v>
      </c>
      <c r="AK2" s="47"/>
      <c r="AL2" s="47"/>
      <c r="AM2" s="47"/>
      <c r="AN2" s="47" t="s">
        <v>11</v>
      </c>
      <c r="AO2" s="47"/>
      <c r="AP2" s="47"/>
      <c r="AQ2" s="47" t="s">
        <v>12</v>
      </c>
      <c r="AR2" s="47"/>
      <c r="AS2" s="47"/>
    </row>
    <row r="3" spans="1:45" s="32" customFormat="1" ht="30.75" customHeight="1">
      <c r="A3" s="48" t="s">
        <v>13</v>
      </c>
      <c r="B3" s="48"/>
      <c r="C3" s="48"/>
      <c r="D3" s="48" t="s">
        <v>14</v>
      </c>
      <c r="E3" s="48"/>
      <c r="F3" s="48"/>
      <c r="G3" s="48" t="s">
        <v>15</v>
      </c>
      <c r="H3" s="48"/>
      <c r="I3" s="48"/>
      <c r="J3" s="48" t="s">
        <v>99</v>
      </c>
      <c r="K3" s="48"/>
      <c r="L3" s="48"/>
      <c r="M3" s="48"/>
      <c r="N3" s="48"/>
      <c r="O3" s="48"/>
      <c r="P3" s="48"/>
      <c r="Q3" s="48"/>
      <c r="R3" s="48"/>
      <c r="S3" s="49" t="s">
        <v>121</v>
      </c>
      <c r="T3" s="49"/>
      <c r="U3" s="49"/>
      <c r="V3" s="48" t="s">
        <v>18</v>
      </c>
      <c r="W3" s="48"/>
      <c r="X3" s="48"/>
      <c r="Y3" s="48"/>
      <c r="Z3" s="54">
        <f>Z35</f>
        <v>5.2333333333333343</v>
      </c>
      <c r="AA3" s="54"/>
      <c r="AB3" s="54"/>
      <c r="AC3" s="54"/>
      <c r="AD3" s="48" t="s">
        <v>121</v>
      </c>
      <c r="AE3" s="48"/>
      <c r="AF3" s="48"/>
      <c r="AG3" s="48"/>
      <c r="AH3" s="48"/>
      <c r="AI3" s="48"/>
      <c r="AJ3" s="48" t="s">
        <v>19</v>
      </c>
      <c r="AK3" s="48"/>
      <c r="AL3" s="48"/>
      <c r="AM3" s="48"/>
      <c r="AN3" s="48" t="s">
        <v>20</v>
      </c>
      <c r="AO3" s="48"/>
      <c r="AP3" s="48"/>
      <c r="AQ3" s="48" t="s">
        <v>21</v>
      </c>
      <c r="AR3" s="48"/>
      <c r="AS3" s="48"/>
    </row>
    <row r="4" spans="1:45" s="31" customFormat="1" ht="15" customHeight="1">
      <c r="A4" s="47" t="s">
        <v>22</v>
      </c>
      <c r="B4" s="50" t="s">
        <v>23</v>
      </c>
      <c r="C4" s="51"/>
      <c r="D4" s="51"/>
      <c r="E4" s="51"/>
      <c r="F4" s="51"/>
      <c r="G4" s="50" t="s">
        <v>24</v>
      </c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2" t="s">
        <v>25</v>
      </c>
      <c r="T4" s="52"/>
      <c r="U4" s="52"/>
      <c r="V4" s="52" t="s">
        <v>26</v>
      </c>
      <c r="W4" s="52"/>
      <c r="X4" s="52"/>
      <c r="Y4" s="52"/>
      <c r="Z4" s="53" t="s">
        <v>27</v>
      </c>
      <c r="AA4" s="53"/>
      <c r="AB4" s="53"/>
      <c r="AC4" s="53"/>
      <c r="AD4" s="51" t="s">
        <v>28</v>
      </c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</row>
    <row r="5" spans="1:45" s="31" customFormat="1" ht="15" customHeight="1">
      <c r="A5" s="47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2"/>
      <c r="T5" s="52"/>
      <c r="U5" s="52"/>
      <c r="V5" s="52"/>
      <c r="W5" s="52"/>
      <c r="X5" s="52"/>
      <c r="Y5" s="52"/>
      <c r="Z5" s="33" t="s">
        <v>29</v>
      </c>
      <c r="AA5" s="34" t="s">
        <v>30</v>
      </c>
      <c r="AB5" s="34" t="s">
        <v>31</v>
      </c>
      <c r="AC5" s="34" t="s">
        <v>32</v>
      </c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</row>
    <row r="6" spans="1:45" s="31" customFormat="1" ht="27.75" customHeight="1">
      <c r="A6" s="35"/>
      <c r="B6" s="55" t="s">
        <v>33</v>
      </c>
      <c r="C6" s="55"/>
      <c r="D6" s="55"/>
      <c r="E6" s="55"/>
      <c r="F6" s="55"/>
      <c r="G6" s="56" t="s">
        <v>122</v>
      </c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7" t="s">
        <v>121</v>
      </c>
      <c r="T6" s="57"/>
      <c r="U6" s="57"/>
      <c r="V6" s="57" t="s">
        <v>35</v>
      </c>
      <c r="W6" s="57"/>
      <c r="X6" s="57"/>
      <c r="Y6" s="57"/>
      <c r="Z6" s="38">
        <f t="shared" ref="Z6:Z22" si="0">SUM(AA6:AB6)</f>
        <v>6</v>
      </c>
      <c r="AA6" s="36">
        <v>0</v>
      </c>
      <c r="AB6" s="36">
        <v>6</v>
      </c>
      <c r="AC6" s="36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9"/>
    </row>
    <row r="7" spans="1:45" s="31" customFormat="1" ht="27.75" customHeight="1">
      <c r="A7" s="37"/>
      <c r="B7" s="55" t="s">
        <v>33</v>
      </c>
      <c r="C7" s="55"/>
      <c r="D7" s="55"/>
      <c r="E7" s="55"/>
      <c r="F7" s="55"/>
      <c r="G7" s="56" t="s">
        <v>123</v>
      </c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62" t="s">
        <v>121</v>
      </c>
      <c r="T7" s="62"/>
      <c r="U7" s="62"/>
      <c r="V7" s="62" t="s">
        <v>35</v>
      </c>
      <c r="W7" s="62"/>
      <c r="X7" s="62"/>
      <c r="Y7" s="62"/>
      <c r="Z7" s="38">
        <f t="shared" si="0"/>
        <v>36</v>
      </c>
      <c r="AA7" s="38">
        <v>0</v>
      </c>
      <c r="AB7" s="38">
        <v>36</v>
      </c>
      <c r="AC7" s="38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1"/>
    </row>
    <row r="8" spans="1:45" s="31" customFormat="1" ht="37.5" customHeight="1">
      <c r="A8" s="37"/>
      <c r="B8" s="55" t="s">
        <v>33</v>
      </c>
      <c r="C8" s="55"/>
      <c r="D8" s="55"/>
      <c r="E8" s="55"/>
      <c r="F8" s="55"/>
      <c r="G8" s="56" t="s">
        <v>124</v>
      </c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62" t="s">
        <v>121</v>
      </c>
      <c r="T8" s="62"/>
      <c r="U8" s="62"/>
      <c r="V8" s="62" t="s">
        <v>35</v>
      </c>
      <c r="W8" s="62"/>
      <c r="X8" s="62"/>
      <c r="Y8" s="62"/>
      <c r="Z8" s="38">
        <f t="shared" si="0"/>
        <v>5</v>
      </c>
      <c r="AA8" s="38">
        <v>0</v>
      </c>
      <c r="AB8" s="38">
        <v>5</v>
      </c>
      <c r="AC8" s="38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1"/>
    </row>
    <row r="9" spans="1:45" s="31" customFormat="1" ht="27.75" customHeight="1">
      <c r="A9" s="37"/>
      <c r="B9" s="55" t="s">
        <v>33</v>
      </c>
      <c r="C9" s="55"/>
      <c r="D9" s="55"/>
      <c r="E9" s="55"/>
      <c r="F9" s="55"/>
      <c r="G9" s="56" t="s">
        <v>125</v>
      </c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62" t="s">
        <v>121</v>
      </c>
      <c r="T9" s="62"/>
      <c r="U9" s="62"/>
      <c r="V9" s="62" t="s">
        <v>35</v>
      </c>
      <c r="W9" s="62"/>
      <c r="X9" s="62"/>
      <c r="Y9" s="62"/>
      <c r="Z9" s="38">
        <f t="shared" si="0"/>
        <v>5</v>
      </c>
      <c r="AA9" s="38">
        <v>0</v>
      </c>
      <c r="AB9" s="38">
        <v>5</v>
      </c>
      <c r="AC9" s="38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1"/>
    </row>
    <row r="10" spans="1:45" s="31" customFormat="1" ht="28.5" customHeight="1">
      <c r="A10" s="37"/>
      <c r="B10" s="55" t="s">
        <v>33</v>
      </c>
      <c r="C10" s="55"/>
      <c r="D10" s="55"/>
      <c r="E10" s="55"/>
      <c r="F10" s="55"/>
      <c r="G10" s="56" t="s">
        <v>126</v>
      </c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62" t="s">
        <v>121</v>
      </c>
      <c r="T10" s="62"/>
      <c r="U10" s="62"/>
      <c r="V10" s="62" t="s">
        <v>35</v>
      </c>
      <c r="W10" s="62"/>
      <c r="X10" s="62"/>
      <c r="Y10" s="62"/>
      <c r="Z10" s="38">
        <f t="shared" si="0"/>
        <v>5</v>
      </c>
      <c r="AA10" s="38">
        <v>0</v>
      </c>
      <c r="AB10" s="38">
        <v>5</v>
      </c>
      <c r="AC10" s="38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1"/>
    </row>
    <row r="11" spans="1:45" s="31" customFormat="1" ht="27.75" customHeight="1">
      <c r="A11" s="37"/>
      <c r="B11" s="55" t="s">
        <v>33</v>
      </c>
      <c r="C11" s="55"/>
      <c r="D11" s="55"/>
      <c r="E11" s="55"/>
      <c r="F11" s="55"/>
      <c r="G11" s="56" t="s">
        <v>127</v>
      </c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62" t="s">
        <v>121</v>
      </c>
      <c r="T11" s="62"/>
      <c r="U11" s="62"/>
      <c r="V11" s="62" t="s">
        <v>35</v>
      </c>
      <c r="W11" s="62"/>
      <c r="X11" s="62"/>
      <c r="Y11" s="62"/>
      <c r="Z11" s="38">
        <f t="shared" si="0"/>
        <v>13</v>
      </c>
      <c r="AA11" s="38">
        <v>13</v>
      </c>
      <c r="AB11" s="38">
        <v>0</v>
      </c>
      <c r="AC11" s="38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1"/>
    </row>
    <row r="12" spans="1:45" s="31" customFormat="1" ht="37.5" customHeight="1">
      <c r="A12" s="37"/>
      <c r="B12" s="55" t="s">
        <v>33</v>
      </c>
      <c r="C12" s="55"/>
      <c r="D12" s="55"/>
      <c r="E12" s="55"/>
      <c r="F12" s="55"/>
      <c r="G12" s="56" t="s">
        <v>128</v>
      </c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62" t="s">
        <v>121</v>
      </c>
      <c r="T12" s="62"/>
      <c r="U12" s="62"/>
      <c r="V12" s="62" t="s">
        <v>35</v>
      </c>
      <c r="W12" s="62"/>
      <c r="X12" s="62"/>
      <c r="Y12" s="62"/>
      <c r="Z12" s="38">
        <f t="shared" si="0"/>
        <v>5</v>
      </c>
      <c r="AA12" s="38">
        <v>5</v>
      </c>
      <c r="AB12" s="38">
        <v>0</v>
      </c>
      <c r="AC12" s="38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1"/>
    </row>
    <row r="13" spans="1:45" s="31" customFormat="1" ht="27.75" customHeight="1">
      <c r="A13" s="37"/>
      <c r="B13" s="55" t="s">
        <v>33</v>
      </c>
      <c r="C13" s="55"/>
      <c r="D13" s="55"/>
      <c r="E13" s="55"/>
      <c r="F13" s="55"/>
      <c r="G13" s="56" t="s">
        <v>129</v>
      </c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62" t="s">
        <v>121</v>
      </c>
      <c r="T13" s="62"/>
      <c r="U13" s="62"/>
      <c r="V13" s="62" t="s">
        <v>35</v>
      </c>
      <c r="W13" s="62"/>
      <c r="X13" s="62"/>
      <c r="Y13" s="62"/>
      <c r="Z13" s="38">
        <f t="shared" si="0"/>
        <v>6</v>
      </c>
      <c r="AA13" s="38">
        <v>0</v>
      </c>
      <c r="AB13" s="38">
        <v>6</v>
      </c>
      <c r="AC13" s="38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1"/>
    </row>
    <row r="14" spans="1:45" s="31" customFormat="1" ht="51" customHeight="1">
      <c r="A14" s="37"/>
      <c r="B14" s="55" t="s">
        <v>33</v>
      </c>
      <c r="C14" s="55"/>
      <c r="D14" s="55"/>
      <c r="E14" s="55"/>
      <c r="F14" s="55"/>
      <c r="G14" s="56" t="s">
        <v>130</v>
      </c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62" t="s">
        <v>121</v>
      </c>
      <c r="T14" s="62"/>
      <c r="U14" s="62"/>
      <c r="V14" s="62" t="s">
        <v>35</v>
      </c>
      <c r="W14" s="62"/>
      <c r="X14" s="62"/>
      <c r="Y14" s="62"/>
      <c r="Z14" s="38">
        <f t="shared" si="0"/>
        <v>15</v>
      </c>
      <c r="AA14" s="38">
        <v>15</v>
      </c>
      <c r="AB14" s="38">
        <v>0</v>
      </c>
      <c r="AC14" s="38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1"/>
    </row>
    <row r="15" spans="1:45" s="31" customFormat="1" ht="27.75" customHeight="1">
      <c r="A15" s="37"/>
      <c r="B15" s="55" t="s">
        <v>33</v>
      </c>
      <c r="C15" s="55"/>
      <c r="D15" s="55"/>
      <c r="E15" s="55"/>
      <c r="F15" s="55"/>
      <c r="G15" s="56" t="s">
        <v>131</v>
      </c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62" t="s">
        <v>121</v>
      </c>
      <c r="T15" s="62"/>
      <c r="U15" s="62"/>
      <c r="V15" s="62" t="s">
        <v>35</v>
      </c>
      <c r="W15" s="62"/>
      <c r="X15" s="62"/>
      <c r="Y15" s="62"/>
      <c r="Z15" s="38">
        <f t="shared" si="0"/>
        <v>11</v>
      </c>
      <c r="AA15" s="38">
        <v>0</v>
      </c>
      <c r="AB15" s="38">
        <v>11</v>
      </c>
      <c r="AC15" s="38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1"/>
    </row>
    <row r="16" spans="1:45" s="31" customFormat="1" ht="36.75" customHeight="1">
      <c r="A16" s="37"/>
      <c r="B16" s="55" t="s">
        <v>33</v>
      </c>
      <c r="C16" s="55"/>
      <c r="D16" s="55"/>
      <c r="E16" s="55"/>
      <c r="F16" s="55"/>
      <c r="G16" s="56" t="s">
        <v>132</v>
      </c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62" t="s">
        <v>121</v>
      </c>
      <c r="T16" s="62"/>
      <c r="U16" s="62"/>
      <c r="V16" s="62" t="s">
        <v>35</v>
      </c>
      <c r="W16" s="62"/>
      <c r="X16" s="62"/>
      <c r="Y16" s="62"/>
      <c r="Z16" s="38">
        <f t="shared" si="0"/>
        <v>11</v>
      </c>
      <c r="AA16" s="38">
        <v>11</v>
      </c>
      <c r="AB16" s="38">
        <v>0</v>
      </c>
      <c r="AC16" s="38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1"/>
    </row>
    <row r="17" spans="1:45" s="31" customFormat="1" ht="35.25" customHeight="1">
      <c r="A17" s="37"/>
      <c r="B17" s="55" t="s">
        <v>33</v>
      </c>
      <c r="C17" s="55"/>
      <c r="D17" s="55"/>
      <c r="E17" s="55"/>
      <c r="F17" s="55"/>
      <c r="G17" s="56" t="s">
        <v>133</v>
      </c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62" t="s">
        <v>121</v>
      </c>
      <c r="T17" s="62"/>
      <c r="U17" s="62"/>
      <c r="V17" s="62" t="s">
        <v>35</v>
      </c>
      <c r="W17" s="62"/>
      <c r="X17" s="62"/>
      <c r="Y17" s="62"/>
      <c r="Z17" s="38">
        <f t="shared" si="0"/>
        <v>8</v>
      </c>
      <c r="AA17" s="38">
        <v>0</v>
      </c>
      <c r="AB17" s="38">
        <v>8</v>
      </c>
      <c r="AC17" s="38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1"/>
    </row>
    <row r="18" spans="1:45" s="31" customFormat="1" ht="36.75" customHeight="1">
      <c r="A18" s="37"/>
      <c r="B18" s="55" t="s">
        <v>33</v>
      </c>
      <c r="C18" s="55"/>
      <c r="D18" s="55"/>
      <c r="E18" s="55"/>
      <c r="F18" s="55"/>
      <c r="G18" s="56" t="s">
        <v>134</v>
      </c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62" t="s">
        <v>121</v>
      </c>
      <c r="T18" s="62"/>
      <c r="U18" s="62"/>
      <c r="V18" s="62" t="s">
        <v>35</v>
      </c>
      <c r="W18" s="62"/>
      <c r="X18" s="62"/>
      <c r="Y18" s="62"/>
      <c r="Z18" s="38">
        <f t="shared" si="0"/>
        <v>11</v>
      </c>
      <c r="AA18" s="38">
        <v>11</v>
      </c>
      <c r="AB18" s="38">
        <v>0</v>
      </c>
      <c r="AC18" s="38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1"/>
    </row>
    <row r="19" spans="1:45" s="31" customFormat="1" ht="27.75" customHeight="1">
      <c r="A19" s="37"/>
      <c r="B19" s="55" t="s">
        <v>33</v>
      </c>
      <c r="C19" s="55"/>
      <c r="D19" s="55"/>
      <c r="E19" s="55"/>
      <c r="F19" s="55"/>
      <c r="G19" s="56" t="s">
        <v>133</v>
      </c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62" t="s">
        <v>121</v>
      </c>
      <c r="T19" s="62"/>
      <c r="U19" s="62"/>
      <c r="V19" s="62" t="s">
        <v>35</v>
      </c>
      <c r="W19" s="62"/>
      <c r="X19" s="62"/>
      <c r="Y19" s="62"/>
      <c r="Z19" s="38">
        <f t="shared" si="0"/>
        <v>4</v>
      </c>
      <c r="AA19" s="38">
        <v>0</v>
      </c>
      <c r="AB19" s="38">
        <v>4</v>
      </c>
      <c r="AC19" s="38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1"/>
    </row>
    <row r="20" spans="1:45" s="31" customFormat="1" ht="54.75" customHeight="1">
      <c r="A20" s="37"/>
      <c r="B20" s="55" t="s">
        <v>33</v>
      </c>
      <c r="C20" s="55"/>
      <c r="D20" s="55"/>
      <c r="E20" s="55"/>
      <c r="F20" s="55"/>
      <c r="G20" s="56" t="s">
        <v>135</v>
      </c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62" t="s">
        <v>121</v>
      </c>
      <c r="T20" s="62"/>
      <c r="U20" s="62"/>
      <c r="V20" s="62" t="s">
        <v>35</v>
      </c>
      <c r="W20" s="62"/>
      <c r="X20" s="62"/>
      <c r="Y20" s="62"/>
      <c r="Z20" s="38">
        <f t="shared" si="0"/>
        <v>36</v>
      </c>
      <c r="AA20" s="38">
        <v>36</v>
      </c>
      <c r="AB20" s="38">
        <v>0</v>
      </c>
      <c r="AC20" s="38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1"/>
    </row>
    <row r="21" spans="1:45" s="31" customFormat="1" ht="36.75" customHeight="1">
      <c r="A21" s="37"/>
      <c r="B21" s="55" t="s">
        <v>33</v>
      </c>
      <c r="C21" s="55"/>
      <c r="D21" s="55"/>
      <c r="E21" s="55"/>
      <c r="F21" s="55"/>
      <c r="G21" s="56" t="s">
        <v>136</v>
      </c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62" t="s">
        <v>121</v>
      </c>
      <c r="T21" s="62"/>
      <c r="U21" s="62"/>
      <c r="V21" s="62" t="s">
        <v>35</v>
      </c>
      <c r="W21" s="62"/>
      <c r="X21" s="62"/>
      <c r="Y21" s="62"/>
      <c r="Z21" s="38">
        <f t="shared" si="0"/>
        <v>20</v>
      </c>
      <c r="AA21" s="38">
        <v>0</v>
      </c>
      <c r="AB21" s="38">
        <v>20</v>
      </c>
      <c r="AC21" s="38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1"/>
    </row>
    <row r="22" spans="1:45" s="31" customFormat="1" ht="39.75" customHeight="1">
      <c r="A22" s="37"/>
      <c r="B22" s="55" t="s">
        <v>33</v>
      </c>
      <c r="C22" s="55"/>
      <c r="D22" s="55"/>
      <c r="E22" s="55"/>
      <c r="F22" s="55"/>
      <c r="G22" s="56" t="s">
        <v>137</v>
      </c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62" t="s">
        <v>121</v>
      </c>
      <c r="T22" s="62"/>
      <c r="U22" s="62"/>
      <c r="V22" s="62" t="s">
        <v>35</v>
      </c>
      <c r="W22" s="62"/>
      <c r="X22" s="62"/>
      <c r="Y22" s="62"/>
      <c r="Z22" s="38">
        <f t="shared" si="0"/>
        <v>12</v>
      </c>
      <c r="AA22" s="38">
        <v>0</v>
      </c>
      <c r="AB22" s="38">
        <v>12</v>
      </c>
      <c r="AC22" s="38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1"/>
    </row>
    <row r="23" spans="1:45" s="31" customFormat="1" ht="34.5" customHeight="1">
      <c r="A23" s="37"/>
      <c r="B23" s="55" t="s">
        <v>33</v>
      </c>
      <c r="C23" s="55"/>
      <c r="D23" s="55"/>
      <c r="E23" s="55"/>
      <c r="F23" s="55"/>
      <c r="G23" s="56" t="s">
        <v>138</v>
      </c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62" t="s">
        <v>121</v>
      </c>
      <c r="T23" s="62"/>
      <c r="U23" s="62"/>
      <c r="V23" s="62" t="s">
        <v>35</v>
      </c>
      <c r="W23" s="62"/>
      <c r="X23" s="62"/>
      <c r="Y23" s="62"/>
      <c r="Z23" s="38">
        <f>SUM(AA23:AB23)</f>
        <v>10</v>
      </c>
      <c r="AA23" s="38">
        <v>10</v>
      </c>
      <c r="AB23" s="38">
        <v>0</v>
      </c>
      <c r="AC23" s="38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1"/>
    </row>
    <row r="24" spans="1:45" s="31" customFormat="1" ht="35.25" customHeight="1">
      <c r="A24" s="37"/>
      <c r="B24" s="55" t="s">
        <v>33</v>
      </c>
      <c r="C24" s="55"/>
      <c r="D24" s="55"/>
      <c r="E24" s="55"/>
      <c r="F24" s="55"/>
      <c r="G24" s="56" t="s">
        <v>139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62" t="s">
        <v>121</v>
      </c>
      <c r="T24" s="62"/>
      <c r="U24" s="62"/>
      <c r="V24" s="62" t="s">
        <v>35</v>
      </c>
      <c r="W24" s="62"/>
      <c r="X24" s="62"/>
      <c r="Y24" s="62"/>
      <c r="Z24" s="38">
        <f t="shared" ref="Z24:Z25" si="1">SUM(AA24:AB24)</f>
        <v>14</v>
      </c>
      <c r="AA24" s="38">
        <v>14</v>
      </c>
      <c r="AB24" s="38">
        <v>0</v>
      </c>
      <c r="AC24" s="38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1"/>
    </row>
    <row r="25" spans="1:45" s="31" customFormat="1" ht="27.75" customHeight="1">
      <c r="A25" s="39"/>
      <c r="B25" s="55" t="s">
        <v>33</v>
      </c>
      <c r="C25" s="55"/>
      <c r="D25" s="55"/>
      <c r="E25" s="55"/>
      <c r="F25" s="55"/>
      <c r="G25" s="56" t="s">
        <v>140</v>
      </c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62" t="s">
        <v>121</v>
      </c>
      <c r="T25" s="62"/>
      <c r="U25" s="62"/>
      <c r="V25" s="62" t="s">
        <v>35</v>
      </c>
      <c r="W25" s="62"/>
      <c r="X25" s="62"/>
      <c r="Y25" s="62"/>
      <c r="Z25" s="38">
        <f t="shared" si="1"/>
        <v>12</v>
      </c>
      <c r="AA25" s="38">
        <v>12</v>
      </c>
      <c r="AB25" s="38">
        <v>0</v>
      </c>
      <c r="AC25" s="38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1"/>
    </row>
    <row r="26" spans="1:45" s="31" customFormat="1" ht="27" customHeight="1">
      <c r="A26" s="39"/>
      <c r="B26" s="55" t="s">
        <v>33</v>
      </c>
      <c r="C26" s="55"/>
      <c r="D26" s="55"/>
      <c r="E26" s="55"/>
      <c r="F26" s="55"/>
      <c r="G26" s="56" t="s">
        <v>141</v>
      </c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62" t="s">
        <v>121</v>
      </c>
      <c r="T26" s="62"/>
      <c r="U26" s="62"/>
      <c r="V26" s="62" t="s">
        <v>35</v>
      </c>
      <c r="W26" s="62"/>
      <c r="X26" s="62"/>
      <c r="Y26" s="62"/>
      <c r="Z26" s="38">
        <f t="shared" ref="Z26:Z32" si="2">SUM(AA26:AB26)</f>
        <v>4</v>
      </c>
      <c r="AA26" s="38">
        <v>0</v>
      </c>
      <c r="AB26" s="38">
        <v>4</v>
      </c>
      <c r="AC26" s="38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1"/>
    </row>
    <row r="27" spans="1:45" s="31" customFormat="1" ht="27" customHeight="1">
      <c r="A27" s="39"/>
      <c r="B27" s="55" t="s">
        <v>33</v>
      </c>
      <c r="C27" s="55"/>
      <c r="D27" s="55"/>
      <c r="E27" s="55"/>
      <c r="F27" s="55"/>
      <c r="G27" s="56" t="s">
        <v>142</v>
      </c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62" t="s">
        <v>121</v>
      </c>
      <c r="T27" s="62"/>
      <c r="U27" s="62"/>
      <c r="V27" s="62" t="s">
        <v>35</v>
      </c>
      <c r="W27" s="62"/>
      <c r="X27" s="62"/>
      <c r="Y27" s="62"/>
      <c r="Z27" s="38">
        <f t="shared" si="2"/>
        <v>12</v>
      </c>
      <c r="AA27" s="38">
        <v>12</v>
      </c>
      <c r="AB27" s="38">
        <v>0</v>
      </c>
      <c r="AC27" s="38"/>
      <c r="AD27" s="67" t="s">
        <v>53</v>
      </c>
      <c r="AE27" s="67"/>
      <c r="AF27" s="67"/>
      <c r="AG27" s="69" t="s">
        <v>54</v>
      </c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70"/>
    </row>
    <row r="28" spans="1:45" s="31" customFormat="1" ht="27" customHeight="1">
      <c r="A28" s="39"/>
      <c r="B28" s="55" t="s">
        <v>33</v>
      </c>
      <c r="C28" s="55"/>
      <c r="D28" s="55"/>
      <c r="E28" s="55"/>
      <c r="F28" s="55"/>
      <c r="G28" s="56" t="s">
        <v>143</v>
      </c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62" t="s">
        <v>121</v>
      </c>
      <c r="T28" s="62"/>
      <c r="U28" s="62"/>
      <c r="V28" s="62" t="s">
        <v>35</v>
      </c>
      <c r="W28" s="62"/>
      <c r="X28" s="62"/>
      <c r="Y28" s="62"/>
      <c r="Z28" s="38">
        <f t="shared" si="2"/>
        <v>12</v>
      </c>
      <c r="AA28" s="38">
        <v>0</v>
      </c>
      <c r="AB28" s="38">
        <v>12</v>
      </c>
      <c r="AC28" s="38"/>
      <c r="AD28" s="67"/>
      <c r="AE28" s="67"/>
      <c r="AF28" s="67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70"/>
    </row>
    <row r="29" spans="1:45" s="31" customFormat="1" ht="27" customHeight="1">
      <c r="A29" s="39"/>
      <c r="B29" s="55" t="s">
        <v>33</v>
      </c>
      <c r="C29" s="55"/>
      <c r="D29" s="55"/>
      <c r="E29" s="55"/>
      <c r="F29" s="55"/>
      <c r="G29" s="56" t="s">
        <v>144</v>
      </c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62" t="s">
        <v>121</v>
      </c>
      <c r="T29" s="62"/>
      <c r="U29" s="62"/>
      <c r="V29" s="62" t="s">
        <v>35</v>
      </c>
      <c r="W29" s="62"/>
      <c r="X29" s="62"/>
      <c r="Y29" s="62"/>
      <c r="Z29" s="38">
        <f t="shared" si="2"/>
        <v>12</v>
      </c>
      <c r="AA29" s="38">
        <v>12</v>
      </c>
      <c r="AB29" s="38">
        <v>0</v>
      </c>
      <c r="AC29" s="38"/>
      <c r="AD29" s="67"/>
      <c r="AE29" s="67"/>
      <c r="AF29" s="67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70"/>
    </row>
    <row r="30" spans="1:45" s="31" customFormat="1" ht="27" customHeight="1">
      <c r="A30" s="39"/>
      <c r="B30" s="55" t="s">
        <v>33</v>
      </c>
      <c r="C30" s="55"/>
      <c r="D30" s="55"/>
      <c r="E30" s="55"/>
      <c r="F30" s="55"/>
      <c r="G30" s="56" t="s">
        <v>145</v>
      </c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62" t="s">
        <v>121</v>
      </c>
      <c r="T30" s="62"/>
      <c r="U30" s="62"/>
      <c r="V30" s="62" t="s">
        <v>35</v>
      </c>
      <c r="W30" s="62"/>
      <c r="X30" s="62"/>
      <c r="Y30" s="62"/>
      <c r="Z30" s="38">
        <f t="shared" si="2"/>
        <v>8</v>
      </c>
      <c r="AA30" s="38">
        <v>0</v>
      </c>
      <c r="AB30" s="38">
        <v>8</v>
      </c>
      <c r="AC30" s="38"/>
      <c r="AD30" s="67"/>
      <c r="AE30" s="67"/>
      <c r="AF30" s="67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70"/>
    </row>
    <row r="31" spans="1:45" s="31" customFormat="1" ht="27" customHeight="1">
      <c r="A31" s="39"/>
      <c r="B31" s="55" t="s">
        <v>33</v>
      </c>
      <c r="C31" s="55"/>
      <c r="D31" s="55"/>
      <c r="E31" s="55"/>
      <c r="F31" s="55"/>
      <c r="G31" s="56" t="s">
        <v>146</v>
      </c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62" t="s">
        <v>121</v>
      </c>
      <c r="T31" s="62"/>
      <c r="U31" s="62"/>
      <c r="V31" s="62" t="s">
        <v>35</v>
      </c>
      <c r="W31" s="62"/>
      <c r="X31" s="62"/>
      <c r="Y31" s="62"/>
      <c r="Z31" s="38">
        <f t="shared" si="2"/>
        <v>6</v>
      </c>
      <c r="AA31" s="38">
        <v>0</v>
      </c>
      <c r="AB31" s="38">
        <v>6</v>
      </c>
      <c r="AC31" s="38"/>
      <c r="AD31" s="67"/>
      <c r="AE31" s="67"/>
      <c r="AF31" s="67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70"/>
    </row>
    <row r="32" spans="1:45" s="31" customFormat="1" ht="27" customHeight="1">
      <c r="A32" s="39"/>
      <c r="B32" s="55" t="s">
        <v>33</v>
      </c>
      <c r="C32" s="55"/>
      <c r="D32" s="55"/>
      <c r="E32" s="55"/>
      <c r="F32" s="55"/>
      <c r="G32" s="56" t="s">
        <v>147</v>
      </c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62" t="s">
        <v>121</v>
      </c>
      <c r="T32" s="62"/>
      <c r="U32" s="62"/>
      <c r="V32" s="62" t="s">
        <v>35</v>
      </c>
      <c r="W32" s="62"/>
      <c r="X32" s="62"/>
      <c r="Y32" s="62"/>
      <c r="Z32" s="38">
        <f t="shared" si="2"/>
        <v>15</v>
      </c>
      <c r="AA32" s="38">
        <v>0</v>
      </c>
      <c r="AB32" s="38">
        <v>15</v>
      </c>
      <c r="AC32" s="38"/>
      <c r="AD32" s="67"/>
      <c r="AE32" s="67"/>
      <c r="AF32" s="67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70"/>
    </row>
    <row r="33" spans="1:45" s="31" customFormat="1" ht="27" customHeight="1">
      <c r="A33" s="39"/>
      <c r="B33" s="55"/>
      <c r="C33" s="55"/>
      <c r="D33" s="55"/>
      <c r="E33" s="55"/>
      <c r="F33" s="55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62"/>
      <c r="T33" s="62"/>
      <c r="U33" s="62"/>
      <c r="V33" s="62"/>
      <c r="W33" s="62"/>
      <c r="X33" s="62"/>
      <c r="Y33" s="62"/>
      <c r="Z33" s="38"/>
      <c r="AA33" s="38"/>
      <c r="AB33" s="38"/>
      <c r="AC33" s="38"/>
      <c r="AD33" s="67"/>
      <c r="AE33" s="67"/>
      <c r="AF33" s="67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70"/>
    </row>
    <row r="34" spans="1:45" s="31" customFormat="1" ht="27" customHeight="1">
      <c r="A34" s="39"/>
      <c r="B34" s="55"/>
      <c r="C34" s="55"/>
      <c r="D34" s="55"/>
      <c r="E34" s="55"/>
      <c r="F34" s="55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62"/>
      <c r="T34" s="62"/>
      <c r="U34" s="62"/>
      <c r="V34" s="62"/>
      <c r="W34" s="62"/>
      <c r="X34" s="62"/>
      <c r="Y34" s="62"/>
      <c r="Z34" s="38"/>
      <c r="AA34" s="38"/>
      <c r="AB34" s="38"/>
      <c r="AC34" s="38"/>
      <c r="AD34" s="67"/>
      <c r="AE34" s="67"/>
      <c r="AF34" s="67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70"/>
    </row>
    <row r="35" spans="1:45" s="31" customFormat="1" ht="12.75" customHeight="1">
      <c r="A35" s="77" t="s">
        <v>55</v>
      </c>
      <c r="B35" s="78"/>
      <c r="C35" s="78"/>
      <c r="D35" s="78"/>
      <c r="E35" s="78"/>
      <c r="F35" s="78"/>
      <c r="G35" s="79" t="s">
        <v>56</v>
      </c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80"/>
      <c r="T35" s="80"/>
      <c r="U35" s="80"/>
      <c r="V35" s="67" t="s">
        <v>57</v>
      </c>
      <c r="W35" s="67"/>
      <c r="X35" s="67"/>
      <c r="Y35" s="67"/>
      <c r="Z35" s="63" cm="1">
        <f t="array" ref="Z35">SUM(Z6:Z34/60)</f>
        <v>5.2333333333333343</v>
      </c>
      <c r="AA35" s="63"/>
      <c r="AB35" s="65"/>
      <c r="AC35" s="65"/>
      <c r="AD35" s="67" t="s">
        <v>58</v>
      </c>
      <c r="AE35" s="67"/>
      <c r="AF35" s="67"/>
      <c r="AG35" s="69" t="s">
        <v>59</v>
      </c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70"/>
    </row>
    <row r="36" spans="1:45" s="31" customFormat="1" ht="12.75" customHeight="1">
      <c r="A36" s="73" t="s">
        <v>60</v>
      </c>
      <c r="B36" s="74"/>
      <c r="C36" s="74"/>
      <c r="D36" s="74"/>
      <c r="E36" s="74"/>
      <c r="F36" s="74"/>
      <c r="G36" s="40" t="s">
        <v>61</v>
      </c>
      <c r="H36" s="76" t="s">
        <v>62</v>
      </c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67"/>
      <c r="W36" s="67"/>
      <c r="X36" s="67"/>
      <c r="Y36" s="67"/>
      <c r="Z36" s="64"/>
      <c r="AA36" s="64"/>
      <c r="AB36" s="66"/>
      <c r="AC36" s="66"/>
      <c r="AD36" s="68"/>
      <c r="AE36" s="68"/>
      <c r="AF36" s="68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2"/>
    </row>
    <row r="37" spans="1:45" s="31" customFormat="1" ht="13.5" customHeight="1">
      <c r="A37" s="75"/>
      <c r="B37" s="74"/>
      <c r="C37" s="74"/>
      <c r="D37" s="74"/>
      <c r="E37" s="74"/>
      <c r="F37" s="74"/>
      <c r="G37" s="40"/>
      <c r="H37" s="76" t="s">
        <v>63</v>
      </c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67"/>
      <c r="W37" s="67"/>
      <c r="X37" s="67"/>
      <c r="Y37" s="67"/>
      <c r="Z37" s="64"/>
      <c r="AA37" s="64"/>
      <c r="AB37" s="66"/>
      <c r="AC37" s="66"/>
      <c r="AD37" s="68"/>
      <c r="AE37" s="68"/>
      <c r="AF37" s="68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2"/>
    </row>
    <row r="38" spans="1:45" s="41" customFormat="1" ht="12.75" customHeight="1">
      <c r="A38" s="81" t="s">
        <v>64</v>
      </c>
      <c r="B38" s="82"/>
      <c r="C38" s="82"/>
      <c r="D38" s="82"/>
      <c r="E38" s="82"/>
      <c r="F38" s="82"/>
      <c r="G38" s="83" t="s">
        <v>65</v>
      </c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2" t="s">
        <v>66</v>
      </c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 t="s">
        <v>67</v>
      </c>
      <c r="AE38" s="82"/>
      <c r="AF38" s="82"/>
      <c r="AG38" s="82"/>
      <c r="AH38" s="82"/>
      <c r="AI38" s="82"/>
      <c r="AJ38" s="82"/>
      <c r="AK38" s="82"/>
      <c r="AL38" s="82"/>
      <c r="AM38" s="82"/>
      <c r="AN38" s="82"/>
      <c r="AO38" s="82"/>
      <c r="AP38" s="82"/>
      <c r="AQ38" s="82"/>
      <c r="AR38" s="82"/>
      <c r="AS38" s="84"/>
    </row>
    <row r="39" spans="1:45" s="41" customFormat="1" ht="13.5" customHeight="1">
      <c r="A39" s="85" t="s">
        <v>68</v>
      </c>
      <c r="B39" s="65"/>
      <c r="C39" s="65"/>
      <c r="D39" s="65"/>
      <c r="E39" s="65"/>
      <c r="F39" s="65"/>
      <c r="G39" s="86" t="s">
        <v>69</v>
      </c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 t="s">
        <v>70</v>
      </c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70"/>
    </row>
    <row r="40" spans="1:45" s="41" customFormat="1" ht="12.95" customHeight="1">
      <c r="A40" s="81" t="s">
        <v>71</v>
      </c>
      <c r="B40" s="82"/>
      <c r="C40" s="82"/>
      <c r="D40" s="82"/>
      <c r="E40" s="82"/>
      <c r="F40" s="82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70"/>
    </row>
    <row r="41" spans="1:45" s="31" customFormat="1" ht="13.5" customHeight="1">
      <c r="A41" s="90" t="s">
        <v>72</v>
      </c>
      <c r="B41" s="91"/>
      <c r="C41" s="91"/>
      <c r="D41" s="91"/>
      <c r="E41" s="91"/>
      <c r="F41" s="91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8"/>
      <c r="AE41" s="88"/>
      <c r="AF41" s="88"/>
      <c r="AG41" s="88"/>
      <c r="AH41" s="88"/>
      <c r="AI41" s="88"/>
      <c r="AJ41" s="88"/>
      <c r="AK41" s="88"/>
      <c r="AL41" s="88"/>
      <c r="AM41" s="88"/>
      <c r="AN41" s="88"/>
      <c r="AO41" s="88"/>
      <c r="AP41" s="88"/>
      <c r="AQ41" s="88"/>
      <c r="AR41" s="88"/>
      <c r="AS41" s="89"/>
    </row>
    <row r="42" spans="1:45">
      <c r="A42"/>
    </row>
    <row r="43" spans="1:45">
      <c r="A43"/>
    </row>
    <row r="44" spans="1:45">
      <c r="A44"/>
    </row>
    <row r="45" spans="1:45">
      <c r="A45" s="42" t="s">
        <v>73</v>
      </c>
    </row>
  </sheetData>
  <sheetProtection formatCells="0"/>
  <protectedRanges>
    <protectedRange password="CF1B" sqref="G9:R9 G11:R15 G19:R32" name="Intervalo1"/>
    <protectedRange password="CF1B" sqref="G16:R18" name="Intervalo1_1_1"/>
    <protectedRange password="CF1B" sqref="G6:R6" name="Intervalo1_2"/>
    <protectedRange password="CF1B" sqref="G7:R7" name="Intervalo1_3"/>
    <protectedRange password="CF1B" sqref="G8:R8" name="Intervalo1_4"/>
    <protectedRange password="CF1B" sqref="G10:R10" name="Intervalo1_1_1_1"/>
  </protectedRanges>
  <mergeCells count="172">
    <mergeCell ref="A1:I1"/>
    <mergeCell ref="J1:Y1"/>
    <mergeCell ref="Z1:AM1"/>
    <mergeCell ref="AN1:AS1"/>
    <mergeCell ref="A2:C2"/>
    <mergeCell ref="D2:F2"/>
    <mergeCell ref="G2:I2"/>
    <mergeCell ref="J2:R2"/>
    <mergeCell ref="S2:U2"/>
    <mergeCell ref="V2:Y2"/>
    <mergeCell ref="Z2:AC2"/>
    <mergeCell ref="AD2:AI2"/>
    <mergeCell ref="AJ2:AM2"/>
    <mergeCell ref="AN2:AP2"/>
    <mergeCell ref="AQ2:AS2"/>
    <mergeCell ref="A3:C3"/>
    <mergeCell ref="D3:F3"/>
    <mergeCell ref="G3:I3"/>
    <mergeCell ref="J3:R3"/>
    <mergeCell ref="S3:U3"/>
    <mergeCell ref="A4:A5"/>
    <mergeCell ref="B4:F5"/>
    <mergeCell ref="G4:R5"/>
    <mergeCell ref="S4:U5"/>
    <mergeCell ref="V4:Y5"/>
    <mergeCell ref="Z4:AC4"/>
    <mergeCell ref="V3:Y3"/>
    <mergeCell ref="Z3:AC3"/>
    <mergeCell ref="AD3:AI3"/>
    <mergeCell ref="AD4:AS5"/>
    <mergeCell ref="AJ3:AM3"/>
    <mergeCell ref="AN3:AP3"/>
    <mergeCell ref="AQ3:AS3"/>
    <mergeCell ref="B6:F6"/>
    <mergeCell ref="G6:R6"/>
    <mergeCell ref="S6:U6"/>
    <mergeCell ref="V6:Y6"/>
    <mergeCell ref="AD6:AS26"/>
    <mergeCell ref="B7:F7"/>
    <mergeCell ref="G7:R7"/>
    <mergeCell ref="S7:U7"/>
    <mergeCell ref="V7:Y7"/>
    <mergeCell ref="B10:F10"/>
    <mergeCell ref="G10:R10"/>
    <mergeCell ref="S10:U10"/>
    <mergeCell ref="V10:Y10"/>
    <mergeCell ref="B11:F11"/>
    <mergeCell ref="G11:R11"/>
    <mergeCell ref="S11:U11"/>
    <mergeCell ref="V11:Y11"/>
    <mergeCell ref="B8:F8"/>
    <mergeCell ref="G8:R8"/>
    <mergeCell ref="S8:U8"/>
    <mergeCell ref="V8:Y8"/>
    <mergeCell ref="B9:F9"/>
    <mergeCell ref="G9:R9"/>
    <mergeCell ref="S9:U9"/>
    <mergeCell ref="V9:Y9"/>
    <mergeCell ref="B14:F14"/>
    <mergeCell ref="G14:R14"/>
    <mergeCell ref="S14:U14"/>
    <mergeCell ref="V14:Y14"/>
    <mergeCell ref="B15:F15"/>
    <mergeCell ref="G15:R15"/>
    <mergeCell ref="S15:U15"/>
    <mergeCell ref="V15:Y15"/>
    <mergeCell ref="B12:F12"/>
    <mergeCell ref="G12:R12"/>
    <mergeCell ref="S12:U12"/>
    <mergeCell ref="V12:Y12"/>
    <mergeCell ref="B13:F13"/>
    <mergeCell ref="G13:R13"/>
    <mergeCell ref="S13:U13"/>
    <mergeCell ref="V13:Y13"/>
    <mergeCell ref="B18:F18"/>
    <mergeCell ref="G18:R18"/>
    <mergeCell ref="S18:U18"/>
    <mergeCell ref="V18:Y18"/>
    <mergeCell ref="B19:F19"/>
    <mergeCell ref="G19:R19"/>
    <mergeCell ref="S19:U19"/>
    <mergeCell ref="V19:Y19"/>
    <mergeCell ref="B16:F16"/>
    <mergeCell ref="G16:R16"/>
    <mergeCell ref="S16:U16"/>
    <mergeCell ref="V16:Y16"/>
    <mergeCell ref="B17:F17"/>
    <mergeCell ref="G17:R17"/>
    <mergeCell ref="S17:U17"/>
    <mergeCell ref="V17:Y17"/>
    <mergeCell ref="B22:F22"/>
    <mergeCell ref="G22:R22"/>
    <mergeCell ref="S22:U22"/>
    <mergeCell ref="V22:Y22"/>
    <mergeCell ref="B23:F23"/>
    <mergeCell ref="G23:R23"/>
    <mergeCell ref="S23:U23"/>
    <mergeCell ref="V23:Y23"/>
    <mergeCell ref="B20:F20"/>
    <mergeCell ref="G20:R20"/>
    <mergeCell ref="S20:U20"/>
    <mergeCell ref="V20:Y20"/>
    <mergeCell ref="B21:F21"/>
    <mergeCell ref="G21:R21"/>
    <mergeCell ref="S21:U21"/>
    <mergeCell ref="V21:Y21"/>
    <mergeCell ref="B26:F26"/>
    <mergeCell ref="G26:R26"/>
    <mergeCell ref="S26:U26"/>
    <mergeCell ref="V26:Y26"/>
    <mergeCell ref="B27:F27"/>
    <mergeCell ref="G27:R27"/>
    <mergeCell ref="S27:U27"/>
    <mergeCell ref="V27:Y27"/>
    <mergeCell ref="B24:F24"/>
    <mergeCell ref="G24:R24"/>
    <mergeCell ref="S24:U24"/>
    <mergeCell ref="V24:Y24"/>
    <mergeCell ref="B25:F25"/>
    <mergeCell ref="G25:R25"/>
    <mergeCell ref="S25:U25"/>
    <mergeCell ref="V25:Y25"/>
    <mergeCell ref="B32:F32"/>
    <mergeCell ref="G32:R32"/>
    <mergeCell ref="S32:U32"/>
    <mergeCell ref="V32:Y32"/>
    <mergeCell ref="B33:F33"/>
    <mergeCell ref="G33:R33"/>
    <mergeCell ref="S33:U33"/>
    <mergeCell ref="V33:Y33"/>
    <mergeCell ref="B30:F30"/>
    <mergeCell ref="G30:R30"/>
    <mergeCell ref="S30:U30"/>
    <mergeCell ref="V30:Y30"/>
    <mergeCell ref="B31:F31"/>
    <mergeCell ref="G31:R31"/>
    <mergeCell ref="S31:U31"/>
    <mergeCell ref="V31:Y31"/>
    <mergeCell ref="Z35:AA37"/>
    <mergeCell ref="AB35:AC37"/>
    <mergeCell ref="AD35:AF37"/>
    <mergeCell ref="AG35:AS37"/>
    <mergeCell ref="A36:F37"/>
    <mergeCell ref="H36:U36"/>
    <mergeCell ref="H37:U37"/>
    <mergeCell ref="B34:F34"/>
    <mergeCell ref="G34:R34"/>
    <mergeCell ref="S34:U34"/>
    <mergeCell ref="V34:Y34"/>
    <mergeCell ref="A35:F35"/>
    <mergeCell ref="G35:U35"/>
    <mergeCell ref="V35:Y37"/>
    <mergeCell ref="AD27:AF34"/>
    <mergeCell ref="AG27:AS34"/>
    <mergeCell ref="B28:F28"/>
    <mergeCell ref="G28:R28"/>
    <mergeCell ref="S28:U28"/>
    <mergeCell ref="V28:Y28"/>
    <mergeCell ref="B29:F29"/>
    <mergeCell ref="G29:R29"/>
    <mergeCell ref="S29:U29"/>
    <mergeCell ref="V29:Y29"/>
    <mergeCell ref="A38:F38"/>
    <mergeCell ref="G38:R38"/>
    <mergeCell ref="S38:AC38"/>
    <mergeCell ref="AD38:AS38"/>
    <mergeCell ref="A39:F39"/>
    <mergeCell ref="G39:R41"/>
    <mergeCell ref="S39:AC41"/>
    <mergeCell ref="AD39:AS41"/>
    <mergeCell ref="A40:F40"/>
    <mergeCell ref="A41:F41"/>
  </mergeCells>
  <printOptions horizontalCentered="1"/>
  <pageMargins left="0" right="0" top="0.39370078740157483" bottom="0" header="0.19685039370078741" footer="0"/>
  <pageSetup paperSize="9" scale="55" orientation="landscape" horizontalDpi="1200" verticalDpi="1200"/>
  <headerFooter alignWithMargins="0">
    <oddFooter>&amp;C&amp;6Folha_Trabalho_Padrao_030412_V47.xls</oddFooter>
  </headerFooter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F4A94-F1CB-4398-8389-6B8EC8BCEC2F}">
  <sheetPr>
    <tabColor theme="9" tint="0.39997558519241921"/>
    <pageSetUpPr fitToPage="1"/>
  </sheetPr>
  <dimension ref="A1:AS45"/>
  <sheetViews>
    <sheetView showGridLines="0" zoomScale="80" zoomScaleNormal="80" workbookViewId="0">
      <selection activeCell="Z10" sqref="Z10"/>
    </sheetView>
  </sheetViews>
  <sheetFormatPr defaultColWidth="11.42578125" defaultRowHeight="12.6"/>
  <cols>
    <col min="1" max="1" width="4.5703125" style="31" customWidth="1"/>
    <col min="2" max="5" width="4.5703125" customWidth="1"/>
    <col min="6" max="6" width="4.85546875" customWidth="1"/>
    <col min="7" max="25" width="4.5703125" customWidth="1"/>
    <col min="26" max="27" width="6.5703125" bestFit="1" customWidth="1"/>
    <col min="28" max="28" width="6.7109375" customWidth="1"/>
    <col min="29" max="29" width="5.5703125" customWidth="1"/>
    <col min="30" max="45" width="4.5703125" customWidth="1"/>
  </cols>
  <sheetData>
    <row r="1" spans="1:45" s="30" customFormat="1" ht="40.5" customHeight="1">
      <c r="A1" s="43"/>
      <c r="B1" s="43"/>
      <c r="C1" s="43"/>
      <c r="D1" s="43"/>
      <c r="E1" s="43"/>
      <c r="F1" s="43"/>
      <c r="G1" s="43"/>
      <c r="H1" s="43"/>
      <c r="I1" s="43"/>
      <c r="J1" s="44" t="s">
        <v>0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5" t="s">
        <v>96</v>
      </c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6"/>
      <c r="AO1" s="46"/>
      <c r="AP1" s="46"/>
      <c r="AQ1" s="46"/>
      <c r="AR1" s="46"/>
      <c r="AS1" s="46"/>
    </row>
    <row r="2" spans="1:45" s="31" customFormat="1" ht="16.5" customHeight="1">
      <c r="A2" s="47" t="s">
        <v>2</v>
      </c>
      <c r="B2" s="47"/>
      <c r="C2" s="47"/>
      <c r="D2" s="47" t="s">
        <v>3</v>
      </c>
      <c r="E2" s="47"/>
      <c r="F2" s="47"/>
      <c r="G2" s="47" t="s">
        <v>4</v>
      </c>
      <c r="H2" s="47"/>
      <c r="I2" s="47"/>
      <c r="J2" s="47" t="s">
        <v>5</v>
      </c>
      <c r="K2" s="47"/>
      <c r="L2" s="47"/>
      <c r="M2" s="47"/>
      <c r="N2" s="47"/>
      <c r="O2" s="47"/>
      <c r="P2" s="47"/>
      <c r="Q2" s="47"/>
      <c r="R2" s="47"/>
      <c r="S2" s="47" t="s">
        <v>6</v>
      </c>
      <c r="T2" s="47"/>
      <c r="U2" s="47"/>
      <c r="V2" s="47" t="s">
        <v>7</v>
      </c>
      <c r="W2" s="47"/>
      <c r="X2" s="47"/>
      <c r="Y2" s="47"/>
      <c r="Z2" s="47" t="s">
        <v>8</v>
      </c>
      <c r="AA2" s="47"/>
      <c r="AB2" s="47"/>
      <c r="AC2" s="47"/>
      <c r="AD2" s="47" t="s">
        <v>9</v>
      </c>
      <c r="AE2" s="47"/>
      <c r="AF2" s="47"/>
      <c r="AG2" s="47"/>
      <c r="AH2" s="47"/>
      <c r="AI2" s="47"/>
      <c r="AJ2" s="47" t="s">
        <v>10</v>
      </c>
      <c r="AK2" s="47"/>
      <c r="AL2" s="47"/>
      <c r="AM2" s="47"/>
      <c r="AN2" s="47" t="s">
        <v>11</v>
      </c>
      <c r="AO2" s="47"/>
      <c r="AP2" s="47"/>
      <c r="AQ2" s="47" t="s">
        <v>12</v>
      </c>
      <c r="AR2" s="47"/>
      <c r="AS2" s="47"/>
    </row>
    <row r="3" spans="1:45" s="32" customFormat="1" ht="30.75" customHeight="1">
      <c r="A3" s="48" t="s">
        <v>13</v>
      </c>
      <c r="B3" s="48"/>
      <c r="C3" s="48"/>
      <c r="D3" s="48" t="s">
        <v>14</v>
      </c>
      <c r="E3" s="48"/>
      <c r="F3" s="48"/>
      <c r="G3" s="48" t="s">
        <v>15</v>
      </c>
      <c r="H3" s="48"/>
      <c r="I3" s="48"/>
      <c r="J3" s="48" t="s">
        <v>99</v>
      </c>
      <c r="K3" s="48"/>
      <c r="L3" s="48"/>
      <c r="M3" s="48"/>
      <c r="N3" s="48"/>
      <c r="O3" s="48"/>
      <c r="P3" s="48"/>
      <c r="Q3" s="48"/>
      <c r="R3" s="48"/>
      <c r="S3" s="49" t="s">
        <v>97</v>
      </c>
      <c r="T3" s="49"/>
      <c r="U3" s="49"/>
      <c r="V3" s="48" t="s">
        <v>18</v>
      </c>
      <c r="W3" s="48"/>
      <c r="X3" s="48"/>
      <c r="Y3" s="48"/>
      <c r="Z3" s="54">
        <f>Z35</f>
        <v>5.4333333333333345</v>
      </c>
      <c r="AA3" s="54"/>
      <c r="AB3" s="54"/>
      <c r="AC3" s="54"/>
      <c r="AD3" s="48" t="s">
        <v>97</v>
      </c>
      <c r="AE3" s="48"/>
      <c r="AF3" s="48"/>
      <c r="AG3" s="48"/>
      <c r="AH3" s="48"/>
      <c r="AI3" s="48"/>
      <c r="AJ3" s="48" t="s">
        <v>19</v>
      </c>
      <c r="AK3" s="48"/>
      <c r="AL3" s="48"/>
      <c r="AM3" s="48"/>
      <c r="AN3" s="48" t="s">
        <v>20</v>
      </c>
      <c r="AO3" s="48"/>
      <c r="AP3" s="48"/>
      <c r="AQ3" s="48" t="s">
        <v>21</v>
      </c>
      <c r="AR3" s="48"/>
      <c r="AS3" s="48"/>
    </row>
    <row r="4" spans="1:45" s="31" customFormat="1" ht="15" customHeight="1">
      <c r="A4" s="47" t="s">
        <v>22</v>
      </c>
      <c r="B4" s="50" t="s">
        <v>23</v>
      </c>
      <c r="C4" s="51"/>
      <c r="D4" s="51"/>
      <c r="E4" s="51"/>
      <c r="F4" s="51"/>
      <c r="G4" s="50" t="s">
        <v>24</v>
      </c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2" t="s">
        <v>25</v>
      </c>
      <c r="T4" s="52"/>
      <c r="U4" s="52"/>
      <c r="V4" s="52" t="s">
        <v>26</v>
      </c>
      <c r="W4" s="52"/>
      <c r="X4" s="52"/>
      <c r="Y4" s="52"/>
      <c r="Z4" s="53" t="s">
        <v>27</v>
      </c>
      <c r="AA4" s="53"/>
      <c r="AB4" s="53"/>
      <c r="AC4" s="53"/>
      <c r="AD4" s="51" t="s">
        <v>28</v>
      </c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</row>
    <row r="5" spans="1:45" s="31" customFormat="1" ht="15" customHeight="1">
      <c r="A5" s="47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2"/>
      <c r="T5" s="52"/>
      <c r="U5" s="52"/>
      <c r="V5" s="52"/>
      <c r="W5" s="52"/>
      <c r="X5" s="52"/>
      <c r="Y5" s="52"/>
      <c r="Z5" s="33" t="s">
        <v>29</v>
      </c>
      <c r="AA5" s="34" t="s">
        <v>30</v>
      </c>
      <c r="AB5" s="34" t="s">
        <v>31</v>
      </c>
      <c r="AC5" s="34" t="s">
        <v>32</v>
      </c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</row>
    <row r="6" spans="1:45" s="31" customFormat="1" ht="27.75" customHeight="1">
      <c r="A6" s="35"/>
      <c r="B6" s="55" t="s">
        <v>33</v>
      </c>
      <c r="C6" s="55"/>
      <c r="D6" s="55"/>
      <c r="E6" s="55"/>
      <c r="F6" s="55"/>
      <c r="G6" s="56" t="s">
        <v>122</v>
      </c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7" t="s">
        <v>97</v>
      </c>
      <c r="T6" s="57"/>
      <c r="U6" s="57"/>
      <c r="V6" s="57" t="s">
        <v>35</v>
      </c>
      <c r="W6" s="57"/>
      <c r="X6" s="57"/>
      <c r="Y6" s="57"/>
      <c r="Z6" s="38">
        <f t="shared" ref="Z6:Z22" si="0">SUM(AA6:AB6)</f>
        <v>6</v>
      </c>
      <c r="AA6" s="36">
        <v>0</v>
      </c>
      <c r="AB6" s="36">
        <v>6</v>
      </c>
      <c r="AC6" s="36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9"/>
    </row>
    <row r="7" spans="1:45" s="31" customFormat="1" ht="27.75" customHeight="1">
      <c r="A7" s="37"/>
      <c r="B7" s="55" t="s">
        <v>33</v>
      </c>
      <c r="C7" s="55"/>
      <c r="D7" s="55"/>
      <c r="E7" s="55"/>
      <c r="F7" s="55"/>
      <c r="G7" s="56" t="s">
        <v>123</v>
      </c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62" t="s">
        <v>97</v>
      </c>
      <c r="T7" s="62"/>
      <c r="U7" s="62"/>
      <c r="V7" s="62" t="s">
        <v>35</v>
      </c>
      <c r="W7" s="62"/>
      <c r="X7" s="62"/>
      <c r="Y7" s="62"/>
      <c r="Z7" s="38">
        <f t="shared" si="0"/>
        <v>36</v>
      </c>
      <c r="AA7" s="38">
        <v>0</v>
      </c>
      <c r="AB7" s="38">
        <v>36</v>
      </c>
      <c r="AC7" s="38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1"/>
    </row>
    <row r="8" spans="1:45" s="31" customFormat="1" ht="41.25" customHeight="1">
      <c r="A8" s="37"/>
      <c r="B8" s="55" t="s">
        <v>33</v>
      </c>
      <c r="C8" s="55"/>
      <c r="D8" s="55"/>
      <c r="E8" s="55"/>
      <c r="F8" s="55"/>
      <c r="G8" s="56" t="s">
        <v>124</v>
      </c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62" t="s">
        <v>97</v>
      </c>
      <c r="T8" s="62"/>
      <c r="U8" s="62"/>
      <c r="V8" s="62" t="s">
        <v>35</v>
      </c>
      <c r="W8" s="62"/>
      <c r="X8" s="62"/>
      <c r="Y8" s="62"/>
      <c r="Z8" s="38">
        <f t="shared" si="0"/>
        <v>5</v>
      </c>
      <c r="AA8" s="38">
        <v>0</v>
      </c>
      <c r="AB8" s="38">
        <v>5</v>
      </c>
      <c r="AC8" s="38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1"/>
    </row>
    <row r="9" spans="1:45" s="31" customFormat="1" ht="27.75" customHeight="1">
      <c r="A9" s="37"/>
      <c r="B9" s="55" t="s">
        <v>33</v>
      </c>
      <c r="C9" s="55"/>
      <c r="D9" s="55"/>
      <c r="E9" s="55"/>
      <c r="F9" s="55"/>
      <c r="G9" s="56" t="s">
        <v>125</v>
      </c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62" t="s">
        <v>97</v>
      </c>
      <c r="T9" s="62"/>
      <c r="U9" s="62"/>
      <c r="V9" s="62" t="s">
        <v>35</v>
      </c>
      <c r="W9" s="62"/>
      <c r="X9" s="62"/>
      <c r="Y9" s="62"/>
      <c r="Z9" s="38">
        <f t="shared" si="0"/>
        <v>5</v>
      </c>
      <c r="AA9" s="38">
        <v>0</v>
      </c>
      <c r="AB9" s="38">
        <v>5</v>
      </c>
      <c r="AC9" s="38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1"/>
    </row>
    <row r="10" spans="1:45" s="31" customFormat="1" ht="28.5" customHeight="1">
      <c r="A10" s="37"/>
      <c r="B10" s="55" t="s">
        <v>33</v>
      </c>
      <c r="C10" s="55"/>
      <c r="D10" s="55"/>
      <c r="E10" s="55"/>
      <c r="F10" s="55"/>
      <c r="G10" s="56" t="s">
        <v>126</v>
      </c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62" t="s">
        <v>97</v>
      </c>
      <c r="T10" s="62"/>
      <c r="U10" s="62"/>
      <c r="V10" s="62" t="s">
        <v>35</v>
      </c>
      <c r="W10" s="62"/>
      <c r="X10" s="62"/>
      <c r="Y10" s="62"/>
      <c r="Z10" s="38">
        <f t="shared" si="0"/>
        <v>5</v>
      </c>
      <c r="AA10" s="38">
        <v>0</v>
      </c>
      <c r="AB10" s="38">
        <v>5</v>
      </c>
      <c r="AC10" s="38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1"/>
    </row>
    <row r="11" spans="1:45" s="31" customFormat="1" ht="27.75" customHeight="1">
      <c r="A11" s="37"/>
      <c r="B11" s="55" t="s">
        <v>33</v>
      </c>
      <c r="C11" s="55"/>
      <c r="D11" s="55"/>
      <c r="E11" s="55"/>
      <c r="F11" s="55"/>
      <c r="G11" s="56" t="s">
        <v>127</v>
      </c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62" t="s">
        <v>97</v>
      </c>
      <c r="T11" s="62"/>
      <c r="U11" s="62"/>
      <c r="V11" s="62" t="s">
        <v>35</v>
      </c>
      <c r="W11" s="62"/>
      <c r="X11" s="62"/>
      <c r="Y11" s="62"/>
      <c r="Z11" s="38">
        <f t="shared" si="0"/>
        <v>13</v>
      </c>
      <c r="AA11" s="38">
        <v>13</v>
      </c>
      <c r="AB11" s="38">
        <v>0</v>
      </c>
      <c r="AC11" s="38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1"/>
    </row>
    <row r="12" spans="1:45" s="31" customFormat="1" ht="37.5" customHeight="1">
      <c r="A12" s="37"/>
      <c r="B12" s="55" t="s">
        <v>33</v>
      </c>
      <c r="C12" s="55"/>
      <c r="D12" s="55"/>
      <c r="E12" s="55"/>
      <c r="F12" s="55"/>
      <c r="G12" s="56" t="s">
        <v>128</v>
      </c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62" t="s">
        <v>97</v>
      </c>
      <c r="T12" s="62"/>
      <c r="U12" s="62"/>
      <c r="V12" s="62" t="s">
        <v>35</v>
      </c>
      <c r="W12" s="62"/>
      <c r="X12" s="62"/>
      <c r="Y12" s="62"/>
      <c r="Z12" s="38">
        <f t="shared" si="0"/>
        <v>5</v>
      </c>
      <c r="AA12" s="38">
        <v>5</v>
      </c>
      <c r="AB12" s="38">
        <v>0</v>
      </c>
      <c r="AC12" s="38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1"/>
    </row>
    <row r="13" spans="1:45" s="31" customFormat="1" ht="27.75" customHeight="1">
      <c r="A13" s="37"/>
      <c r="B13" s="55" t="s">
        <v>33</v>
      </c>
      <c r="C13" s="55"/>
      <c r="D13" s="55"/>
      <c r="E13" s="55"/>
      <c r="F13" s="55"/>
      <c r="G13" s="56" t="s">
        <v>129</v>
      </c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62" t="s">
        <v>97</v>
      </c>
      <c r="T13" s="62"/>
      <c r="U13" s="62"/>
      <c r="V13" s="62" t="s">
        <v>35</v>
      </c>
      <c r="W13" s="62"/>
      <c r="X13" s="62"/>
      <c r="Y13" s="62"/>
      <c r="Z13" s="38">
        <f t="shared" si="0"/>
        <v>6</v>
      </c>
      <c r="AA13" s="38">
        <v>0</v>
      </c>
      <c r="AB13" s="38">
        <v>6</v>
      </c>
      <c r="AC13" s="38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1"/>
    </row>
    <row r="14" spans="1:45" s="31" customFormat="1" ht="51" customHeight="1">
      <c r="A14" s="37"/>
      <c r="B14" s="55" t="s">
        <v>33</v>
      </c>
      <c r="C14" s="55"/>
      <c r="D14" s="55"/>
      <c r="E14" s="55"/>
      <c r="F14" s="55"/>
      <c r="G14" s="56" t="s">
        <v>130</v>
      </c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62" t="s">
        <v>97</v>
      </c>
      <c r="T14" s="62"/>
      <c r="U14" s="62"/>
      <c r="V14" s="62" t="s">
        <v>35</v>
      </c>
      <c r="W14" s="62"/>
      <c r="X14" s="62"/>
      <c r="Y14" s="62"/>
      <c r="Z14" s="38">
        <f t="shared" si="0"/>
        <v>15</v>
      </c>
      <c r="AA14" s="38">
        <v>15</v>
      </c>
      <c r="AB14" s="38">
        <v>0</v>
      </c>
      <c r="AC14" s="38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1"/>
    </row>
    <row r="15" spans="1:45" s="31" customFormat="1" ht="27.75" customHeight="1">
      <c r="A15" s="37"/>
      <c r="B15" s="55" t="s">
        <v>33</v>
      </c>
      <c r="C15" s="55"/>
      <c r="D15" s="55"/>
      <c r="E15" s="55"/>
      <c r="F15" s="55"/>
      <c r="G15" s="56" t="s">
        <v>131</v>
      </c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62" t="s">
        <v>97</v>
      </c>
      <c r="T15" s="62"/>
      <c r="U15" s="62"/>
      <c r="V15" s="62" t="s">
        <v>35</v>
      </c>
      <c r="W15" s="62"/>
      <c r="X15" s="62"/>
      <c r="Y15" s="62"/>
      <c r="Z15" s="38">
        <f t="shared" si="0"/>
        <v>11</v>
      </c>
      <c r="AA15" s="38">
        <v>0</v>
      </c>
      <c r="AB15" s="38">
        <v>11</v>
      </c>
      <c r="AC15" s="38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1"/>
    </row>
    <row r="16" spans="1:45" s="31" customFormat="1" ht="36.75" customHeight="1">
      <c r="A16" s="37"/>
      <c r="B16" s="55" t="s">
        <v>33</v>
      </c>
      <c r="C16" s="55"/>
      <c r="D16" s="55"/>
      <c r="E16" s="55"/>
      <c r="F16" s="55"/>
      <c r="G16" s="56" t="s">
        <v>132</v>
      </c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62" t="s">
        <v>97</v>
      </c>
      <c r="T16" s="62"/>
      <c r="U16" s="62"/>
      <c r="V16" s="62" t="s">
        <v>35</v>
      </c>
      <c r="W16" s="62"/>
      <c r="X16" s="62"/>
      <c r="Y16" s="62"/>
      <c r="Z16" s="38">
        <f t="shared" si="0"/>
        <v>11</v>
      </c>
      <c r="AA16" s="38">
        <v>11</v>
      </c>
      <c r="AB16" s="38">
        <v>0</v>
      </c>
      <c r="AC16" s="38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1"/>
    </row>
    <row r="17" spans="1:45" s="31" customFormat="1" ht="35.25" customHeight="1">
      <c r="A17" s="37"/>
      <c r="B17" s="55" t="s">
        <v>33</v>
      </c>
      <c r="C17" s="55"/>
      <c r="D17" s="55"/>
      <c r="E17" s="55"/>
      <c r="F17" s="55"/>
      <c r="G17" s="56" t="s">
        <v>133</v>
      </c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62" t="s">
        <v>97</v>
      </c>
      <c r="T17" s="62"/>
      <c r="U17" s="62"/>
      <c r="V17" s="62" t="s">
        <v>35</v>
      </c>
      <c r="W17" s="62"/>
      <c r="X17" s="62"/>
      <c r="Y17" s="62"/>
      <c r="Z17" s="38">
        <f t="shared" si="0"/>
        <v>8</v>
      </c>
      <c r="AA17" s="38">
        <v>0</v>
      </c>
      <c r="AB17" s="38">
        <v>8</v>
      </c>
      <c r="AC17" s="38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1"/>
    </row>
    <row r="18" spans="1:45" s="31" customFormat="1" ht="36.75" customHeight="1">
      <c r="A18" s="37"/>
      <c r="B18" s="55" t="s">
        <v>33</v>
      </c>
      <c r="C18" s="55"/>
      <c r="D18" s="55"/>
      <c r="E18" s="55"/>
      <c r="F18" s="55"/>
      <c r="G18" s="56" t="s">
        <v>134</v>
      </c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62" t="s">
        <v>97</v>
      </c>
      <c r="T18" s="62"/>
      <c r="U18" s="62"/>
      <c r="V18" s="62" t="s">
        <v>35</v>
      </c>
      <c r="W18" s="62"/>
      <c r="X18" s="62"/>
      <c r="Y18" s="62"/>
      <c r="Z18" s="38">
        <f t="shared" si="0"/>
        <v>11</v>
      </c>
      <c r="AA18" s="38">
        <v>11</v>
      </c>
      <c r="AB18" s="38">
        <v>0</v>
      </c>
      <c r="AC18" s="38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1"/>
    </row>
    <row r="19" spans="1:45" s="31" customFormat="1" ht="27.75" customHeight="1">
      <c r="A19" s="37"/>
      <c r="B19" s="55" t="s">
        <v>33</v>
      </c>
      <c r="C19" s="55"/>
      <c r="D19" s="55"/>
      <c r="E19" s="55"/>
      <c r="F19" s="55"/>
      <c r="G19" s="56" t="s">
        <v>133</v>
      </c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62" t="s">
        <v>97</v>
      </c>
      <c r="T19" s="62"/>
      <c r="U19" s="62"/>
      <c r="V19" s="62" t="s">
        <v>35</v>
      </c>
      <c r="W19" s="62"/>
      <c r="X19" s="62"/>
      <c r="Y19" s="62"/>
      <c r="Z19" s="38">
        <f t="shared" si="0"/>
        <v>4</v>
      </c>
      <c r="AA19" s="38">
        <v>0</v>
      </c>
      <c r="AB19" s="38">
        <v>4</v>
      </c>
      <c r="AC19" s="38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1"/>
    </row>
    <row r="20" spans="1:45" s="31" customFormat="1" ht="54.75" customHeight="1">
      <c r="A20" s="37"/>
      <c r="B20" s="55" t="s">
        <v>33</v>
      </c>
      <c r="C20" s="55"/>
      <c r="D20" s="55"/>
      <c r="E20" s="55"/>
      <c r="F20" s="55"/>
      <c r="G20" s="56" t="s">
        <v>135</v>
      </c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62" t="s">
        <v>97</v>
      </c>
      <c r="T20" s="62"/>
      <c r="U20" s="62"/>
      <c r="V20" s="62" t="s">
        <v>35</v>
      </c>
      <c r="W20" s="62"/>
      <c r="X20" s="62"/>
      <c r="Y20" s="62"/>
      <c r="Z20" s="38">
        <f t="shared" si="0"/>
        <v>36</v>
      </c>
      <c r="AA20" s="38">
        <v>36</v>
      </c>
      <c r="AB20" s="38">
        <v>0</v>
      </c>
      <c r="AC20" s="38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1"/>
    </row>
    <row r="21" spans="1:45" s="31" customFormat="1" ht="36.75" customHeight="1">
      <c r="A21" s="37"/>
      <c r="B21" s="55" t="s">
        <v>33</v>
      </c>
      <c r="C21" s="55"/>
      <c r="D21" s="55"/>
      <c r="E21" s="55"/>
      <c r="F21" s="55"/>
      <c r="G21" s="56" t="s">
        <v>136</v>
      </c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62" t="s">
        <v>97</v>
      </c>
      <c r="T21" s="62"/>
      <c r="U21" s="62"/>
      <c r="V21" s="62" t="s">
        <v>35</v>
      </c>
      <c r="W21" s="62"/>
      <c r="X21" s="62"/>
      <c r="Y21" s="62"/>
      <c r="Z21" s="38">
        <f t="shared" si="0"/>
        <v>56</v>
      </c>
      <c r="AA21" s="38">
        <v>0</v>
      </c>
      <c r="AB21" s="38">
        <v>56</v>
      </c>
      <c r="AC21" s="38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1"/>
    </row>
    <row r="22" spans="1:45" s="31" customFormat="1" ht="39.75" customHeight="1">
      <c r="A22" s="37"/>
      <c r="B22" s="55" t="s">
        <v>33</v>
      </c>
      <c r="C22" s="55"/>
      <c r="D22" s="55"/>
      <c r="E22" s="55"/>
      <c r="F22" s="55"/>
      <c r="G22" s="56" t="s">
        <v>137</v>
      </c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62" t="s">
        <v>97</v>
      </c>
      <c r="T22" s="62"/>
      <c r="U22" s="62"/>
      <c r="V22" s="62" t="s">
        <v>35</v>
      </c>
      <c r="W22" s="62"/>
      <c r="X22" s="62"/>
      <c r="Y22" s="62"/>
      <c r="Z22" s="38">
        <f t="shared" si="0"/>
        <v>12</v>
      </c>
      <c r="AA22" s="38">
        <v>0</v>
      </c>
      <c r="AB22" s="38">
        <v>12</v>
      </c>
      <c r="AC22" s="38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1"/>
    </row>
    <row r="23" spans="1:45" s="31" customFormat="1" ht="34.5" customHeight="1">
      <c r="A23" s="37"/>
      <c r="B23" s="55" t="s">
        <v>33</v>
      </c>
      <c r="C23" s="55"/>
      <c r="D23" s="55"/>
      <c r="E23" s="55"/>
      <c r="F23" s="55"/>
      <c r="G23" s="56" t="s">
        <v>138</v>
      </c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62" t="s">
        <v>97</v>
      </c>
      <c r="T23" s="62"/>
      <c r="U23" s="62"/>
      <c r="V23" s="62" t="s">
        <v>35</v>
      </c>
      <c r="W23" s="62"/>
      <c r="X23" s="62"/>
      <c r="Y23" s="62"/>
      <c r="Z23" s="38">
        <f>SUM(AA23:AB23)</f>
        <v>10</v>
      </c>
      <c r="AA23" s="38">
        <v>10</v>
      </c>
      <c r="AB23" s="38">
        <v>0</v>
      </c>
      <c r="AC23" s="38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1"/>
    </row>
    <row r="24" spans="1:45" s="31" customFormat="1" ht="35.25" customHeight="1">
      <c r="A24" s="37"/>
      <c r="B24" s="55" t="s">
        <v>33</v>
      </c>
      <c r="C24" s="55"/>
      <c r="D24" s="55"/>
      <c r="E24" s="55"/>
      <c r="F24" s="55"/>
      <c r="G24" s="56" t="s">
        <v>139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62" t="s">
        <v>97</v>
      </c>
      <c r="T24" s="62"/>
      <c r="U24" s="62"/>
      <c r="V24" s="62" t="s">
        <v>35</v>
      </c>
      <c r="W24" s="62"/>
      <c r="X24" s="62"/>
      <c r="Y24" s="62"/>
      <c r="Z24" s="38">
        <f t="shared" ref="Z24:Z30" si="1">SUM(AA24:AB24)</f>
        <v>14</v>
      </c>
      <c r="AA24" s="38">
        <v>14</v>
      </c>
      <c r="AB24" s="38">
        <v>0</v>
      </c>
      <c r="AC24" s="38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1"/>
    </row>
    <row r="25" spans="1:45" s="31" customFormat="1" ht="27.75" customHeight="1">
      <c r="A25" s="39"/>
      <c r="B25" s="55" t="s">
        <v>33</v>
      </c>
      <c r="C25" s="55"/>
      <c r="D25" s="55"/>
      <c r="E25" s="55"/>
      <c r="F25" s="55"/>
      <c r="G25" s="56" t="s">
        <v>140</v>
      </c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62" t="s">
        <v>97</v>
      </c>
      <c r="T25" s="62"/>
      <c r="U25" s="62"/>
      <c r="V25" s="62" t="s">
        <v>35</v>
      </c>
      <c r="W25" s="62"/>
      <c r="X25" s="62"/>
      <c r="Y25" s="62"/>
      <c r="Z25" s="38">
        <f t="shared" si="1"/>
        <v>12</v>
      </c>
      <c r="AA25" s="38">
        <v>12</v>
      </c>
      <c r="AB25" s="38">
        <v>0</v>
      </c>
      <c r="AC25" s="38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1"/>
    </row>
    <row r="26" spans="1:45" s="31" customFormat="1" ht="27" customHeight="1">
      <c r="A26" s="39"/>
      <c r="B26" s="55" t="s">
        <v>33</v>
      </c>
      <c r="C26" s="55"/>
      <c r="D26" s="55"/>
      <c r="E26" s="55"/>
      <c r="F26" s="55"/>
      <c r="G26" s="56" t="s">
        <v>141</v>
      </c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62" t="s">
        <v>97</v>
      </c>
      <c r="T26" s="62"/>
      <c r="U26" s="62"/>
      <c r="V26" s="62" t="s">
        <v>35</v>
      </c>
      <c r="W26" s="62"/>
      <c r="X26" s="62"/>
      <c r="Y26" s="62"/>
      <c r="Z26" s="38">
        <f t="shared" si="1"/>
        <v>4</v>
      </c>
      <c r="AA26" s="38">
        <v>0</v>
      </c>
      <c r="AB26" s="38">
        <v>4</v>
      </c>
      <c r="AC26" s="38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1"/>
    </row>
    <row r="27" spans="1:45" s="31" customFormat="1" ht="27" customHeight="1">
      <c r="A27" s="39"/>
      <c r="B27" s="55" t="s">
        <v>33</v>
      </c>
      <c r="C27" s="55"/>
      <c r="D27" s="55"/>
      <c r="E27" s="55"/>
      <c r="F27" s="55"/>
      <c r="G27" s="56" t="s">
        <v>142</v>
      </c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62" t="s">
        <v>97</v>
      </c>
      <c r="T27" s="62"/>
      <c r="U27" s="62"/>
      <c r="V27" s="62" t="s">
        <v>35</v>
      </c>
      <c r="W27" s="62"/>
      <c r="X27" s="62"/>
      <c r="Y27" s="62"/>
      <c r="Z27" s="38">
        <f t="shared" si="1"/>
        <v>12</v>
      </c>
      <c r="AA27" s="38">
        <v>12</v>
      </c>
      <c r="AB27" s="38">
        <v>0</v>
      </c>
      <c r="AC27" s="38"/>
      <c r="AD27" s="67" t="s">
        <v>53</v>
      </c>
      <c r="AE27" s="67"/>
      <c r="AF27" s="67"/>
      <c r="AG27" s="69" t="s">
        <v>54</v>
      </c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70"/>
    </row>
    <row r="28" spans="1:45" s="31" customFormat="1" ht="27" customHeight="1">
      <c r="A28" s="39"/>
      <c r="B28" s="55" t="s">
        <v>33</v>
      </c>
      <c r="C28" s="55"/>
      <c r="D28" s="55"/>
      <c r="E28" s="55"/>
      <c r="F28" s="55"/>
      <c r="G28" s="56" t="s">
        <v>145</v>
      </c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62" t="s">
        <v>97</v>
      </c>
      <c r="T28" s="62"/>
      <c r="U28" s="62"/>
      <c r="V28" s="62" t="s">
        <v>35</v>
      </c>
      <c r="W28" s="62"/>
      <c r="X28" s="62"/>
      <c r="Y28" s="62"/>
      <c r="Z28" s="38">
        <f t="shared" si="1"/>
        <v>8</v>
      </c>
      <c r="AA28" s="38">
        <v>0</v>
      </c>
      <c r="AB28" s="38">
        <v>8</v>
      </c>
      <c r="AC28" s="38"/>
      <c r="AD28" s="67"/>
      <c r="AE28" s="67"/>
      <c r="AF28" s="67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70"/>
    </row>
    <row r="29" spans="1:45" s="31" customFormat="1" ht="27" customHeight="1">
      <c r="A29" s="39"/>
      <c r="B29" s="55" t="s">
        <v>33</v>
      </c>
      <c r="C29" s="55"/>
      <c r="D29" s="55"/>
      <c r="E29" s="55"/>
      <c r="F29" s="55"/>
      <c r="G29" s="56" t="s">
        <v>146</v>
      </c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62" t="s">
        <v>97</v>
      </c>
      <c r="T29" s="62"/>
      <c r="U29" s="62"/>
      <c r="V29" s="62" t="s">
        <v>35</v>
      </c>
      <c r="W29" s="62"/>
      <c r="X29" s="62"/>
      <c r="Y29" s="62"/>
      <c r="Z29" s="38">
        <f t="shared" si="1"/>
        <v>6</v>
      </c>
      <c r="AA29" s="38">
        <v>0</v>
      </c>
      <c r="AB29" s="38">
        <v>6</v>
      </c>
      <c r="AC29" s="38"/>
      <c r="AD29" s="67"/>
      <c r="AE29" s="67"/>
      <c r="AF29" s="67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70"/>
    </row>
    <row r="30" spans="1:45" s="31" customFormat="1" ht="27" customHeight="1">
      <c r="A30" s="39"/>
      <c r="B30" s="55" t="s">
        <v>33</v>
      </c>
      <c r="C30" s="55"/>
      <c r="D30" s="55"/>
      <c r="E30" s="55"/>
      <c r="F30" s="55"/>
      <c r="G30" s="56" t="s">
        <v>147</v>
      </c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62" t="s">
        <v>97</v>
      </c>
      <c r="T30" s="62"/>
      <c r="U30" s="62"/>
      <c r="V30" s="62" t="s">
        <v>35</v>
      </c>
      <c r="W30" s="62"/>
      <c r="X30" s="62"/>
      <c r="Y30" s="62"/>
      <c r="Z30" s="38">
        <f t="shared" si="1"/>
        <v>15</v>
      </c>
      <c r="AA30" s="38">
        <v>0</v>
      </c>
      <c r="AB30" s="38">
        <v>15</v>
      </c>
      <c r="AC30" s="38"/>
      <c r="AD30" s="67"/>
      <c r="AE30" s="67"/>
      <c r="AF30" s="67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70"/>
    </row>
    <row r="31" spans="1:45" s="31" customFormat="1" ht="27" customHeight="1">
      <c r="A31" s="39"/>
      <c r="B31" s="55"/>
      <c r="C31" s="55"/>
      <c r="D31" s="55"/>
      <c r="E31" s="55"/>
      <c r="F31" s="55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62"/>
      <c r="T31" s="62"/>
      <c r="U31" s="62"/>
      <c r="V31" s="62"/>
      <c r="W31" s="62"/>
      <c r="X31" s="62"/>
      <c r="Y31" s="62"/>
      <c r="Z31" s="38"/>
      <c r="AA31" s="38"/>
      <c r="AB31" s="38"/>
      <c r="AC31" s="38"/>
      <c r="AD31" s="67"/>
      <c r="AE31" s="67"/>
      <c r="AF31" s="67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70"/>
    </row>
    <row r="32" spans="1:45" s="31" customFormat="1" ht="27" customHeight="1">
      <c r="A32" s="39"/>
      <c r="B32" s="55"/>
      <c r="C32" s="55"/>
      <c r="D32" s="55"/>
      <c r="E32" s="55"/>
      <c r="F32" s="55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62"/>
      <c r="T32" s="62"/>
      <c r="U32" s="62"/>
      <c r="V32" s="62"/>
      <c r="W32" s="62"/>
      <c r="X32" s="62"/>
      <c r="Y32" s="62"/>
      <c r="Z32" s="38"/>
      <c r="AA32" s="38"/>
      <c r="AB32" s="38"/>
      <c r="AC32" s="38"/>
      <c r="AD32" s="67"/>
      <c r="AE32" s="67"/>
      <c r="AF32" s="67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70"/>
    </row>
    <row r="33" spans="1:45" s="31" customFormat="1" ht="27" customHeight="1">
      <c r="A33" s="39"/>
      <c r="B33" s="55"/>
      <c r="C33" s="55"/>
      <c r="D33" s="55"/>
      <c r="E33" s="55"/>
      <c r="F33" s="55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62"/>
      <c r="T33" s="62"/>
      <c r="U33" s="62"/>
      <c r="V33" s="62"/>
      <c r="W33" s="62"/>
      <c r="X33" s="62"/>
      <c r="Y33" s="62"/>
      <c r="Z33" s="38"/>
      <c r="AA33" s="38"/>
      <c r="AB33" s="38"/>
      <c r="AC33" s="38"/>
      <c r="AD33" s="67"/>
      <c r="AE33" s="67"/>
      <c r="AF33" s="67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70"/>
    </row>
    <row r="34" spans="1:45" s="31" customFormat="1" ht="27" customHeight="1">
      <c r="A34" s="39"/>
      <c r="B34" s="55"/>
      <c r="C34" s="55"/>
      <c r="D34" s="55"/>
      <c r="E34" s="55"/>
      <c r="F34" s="55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62"/>
      <c r="T34" s="62"/>
      <c r="U34" s="62"/>
      <c r="V34" s="62"/>
      <c r="W34" s="62"/>
      <c r="X34" s="62"/>
      <c r="Y34" s="62"/>
      <c r="Z34" s="38"/>
      <c r="AA34" s="38"/>
      <c r="AB34" s="38"/>
      <c r="AC34" s="38"/>
      <c r="AD34" s="67"/>
      <c r="AE34" s="67"/>
      <c r="AF34" s="67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70"/>
    </row>
    <row r="35" spans="1:45" s="31" customFormat="1" ht="12.75" customHeight="1">
      <c r="A35" s="77" t="s">
        <v>55</v>
      </c>
      <c r="B35" s="78"/>
      <c r="C35" s="78"/>
      <c r="D35" s="78"/>
      <c r="E35" s="78"/>
      <c r="F35" s="78"/>
      <c r="G35" s="79" t="s">
        <v>56</v>
      </c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80"/>
      <c r="T35" s="80"/>
      <c r="U35" s="80"/>
      <c r="V35" s="67" t="s">
        <v>57</v>
      </c>
      <c r="W35" s="67"/>
      <c r="X35" s="67"/>
      <c r="Y35" s="67"/>
      <c r="Z35" s="63" cm="1">
        <f t="array" ref="Z35">SUM(Z6:Z34/60)</f>
        <v>5.4333333333333345</v>
      </c>
      <c r="AA35" s="63"/>
      <c r="AB35" s="65"/>
      <c r="AC35" s="65"/>
      <c r="AD35" s="67" t="s">
        <v>58</v>
      </c>
      <c r="AE35" s="67"/>
      <c r="AF35" s="67"/>
      <c r="AG35" s="69" t="s">
        <v>59</v>
      </c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70"/>
    </row>
    <row r="36" spans="1:45" s="31" customFormat="1" ht="12.75" customHeight="1">
      <c r="A36" s="73" t="s">
        <v>60</v>
      </c>
      <c r="B36" s="74"/>
      <c r="C36" s="74"/>
      <c r="D36" s="74"/>
      <c r="E36" s="74"/>
      <c r="F36" s="74"/>
      <c r="G36" s="40" t="s">
        <v>61</v>
      </c>
      <c r="H36" s="76" t="s">
        <v>62</v>
      </c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67"/>
      <c r="W36" s="67"/>
      <c r="X36" s="67"/>
      <c r="Y36" s="67"/>
      <c r="Z36" s="64"/>
      <c r="AA36" s="64"/>
      <c r="AB36" s="66"/>
      <c r="AC36" s="66"/>
      <c r="AD36" s="68"/>
      <c r="AE36" s="68"/>
      <c r="AF36" s="68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2"/>
    </row>
    <row r="37" spans="1:45" s="31" customFormat="1" ht="13.5" customHeight="1">
      <c r="A37" s="75"/>
      <c r="B37" s="74"/>
      <c r="C37" s="74"/>
      <c r="D37" s="74"/>
      <c r="E37" s="74"/>
      <c r="F37" s="74"/>
      <c r="G37" s="40"/>
      <c r="H37" s="76" t="s">
        <v>63</v>
      </c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67"/>
      <c r="W37" s="67"/>
      <c r="X37" s="67"/>
      <c r="Y37" s="67"/>
      <c r="Z37" s="64"/>
      <c r="AA37" s="64"/>
      <c r="AB37" s="66"/>
      <c r="AC37" s="66"/>
      <c r="AD37" s="68"/>
      <c r="AE37" s="68"/>
      <c r="AF37" s="68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2"/>
    </row>
    <row r="38" spans="1:45" s="41" customFormat="1" ht="12.75" customHeight="1">
      <c r="A38" s="81" t="s">
        <v>64</v>
      </c>
      <c r="B38" s="82"/>
      <c r="C38" s="82"/>
      <c r="D38" s="82"/>
      <c r="E38" s="82"/>
      <c r="F38" s="82"/>
      <c r="G38" s="83" t="s">
        <v>65</v>
      </c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2" t="s">
        <v>66</v>
      </c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 t="s">
        <v>67</v>
      </c>
      <c r="AE38" s="82"/>
      <c r="AF38" s="82"/>
      <c r="AG38" s="82"/>
      <c r="AH38" s="82"/>
      <c r="AI38" s="82"/>
      <c r="AJ38" s="82"/>
      <c r="AK38" s="82"/>
      <c r="AL38" s="82"/>
      <c r="AM38" s="82"/>
      <c r="AN38" s="82"/>
      <c r="AO38" s="82"/>
      <c r="AP38" s="82"/>
      <c r="AQ38" s="82"/>
      <c r="AR38" s="82"/>
      <c r="AS38" s="84"/>
    </row>
    <row r="39" spans="1:45" s="41" customFormat="1" ht="13.5" customHeight="1">
      <c r="A39" s="85" t="s">
        <v>68</v>
      </c>
      <c r="B39" s="65"/>
      <c r="C39" s="65"/>
      <c r="D39" s="65"/>
      <c r="E39" s="65"/>
      <c r="F39" s="65"/>
      <c r="G39" s="86" t="s">
        <v>69</v>
      </c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 t="s">
        <v>70</v>
      </c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70"/>
    </row>
    <row r="40" spans="1:45" s="41" customFormat="1" ht="12.95" customHeight="1">
      <c r="A40" s="81" t="s">
        <v>71</v>
      </c>
      <c r="B40" s="82"/>
      <c r="C40" s="82"/>
      <c r="D40" s="82"/>
      <c r="E40" s="82"/>
      <c r="F40" s="82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70"/>
    </row>
    <row r="41" spans="1:45" s="31" customFormat="1" ht="13.5" customHeight="1">
      <c r="A41" s="90" t="s">
        <v>72</v>
      </c>
      <c r="B41" s="91"/>
      <c r="C41" s="91"/>
      <c r="D41" s="91"/>
      <c r="E41" s="91"/>
      <c r="F41" s="91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8"/>
      <c r="AE41" s="88"/>
      <c r="AF41" s="88"/>
      <c r="AG41" s="88"/>
      <c r="AH41" s="88"/>
      <c r="AI41" s="88"/>
      <c r="AJ41" s="88"/>
      <c r="AK41" s="88"/>
      <c r="AL41" s="88"/>
      <c r="AM41" s="88"/>
      <c r="AN41" s="88"/>
      <c r="AO41" s="88"/>
      <c r="AP41" s="88"/>
      <c r="AQ41" s="88"/>
      <c r="AR41" s="88"/>
      <c r="AS41" s="89"/>
    </row>
    <row r="42" spans="1:45">
      <c r="A42"/>
    </row>
    <row r="43" spans="1:45">
      <c r="A43"/>
    </row>
    <row r="44" spans="1:45">
      <c r="A44"/>
    </row>
    <row r="45" spans="1:45">
      <c r="A45" s="42" t="s">
        <v>73</v>
      </c>
    </row>
  </sheetData>
  <sheetProtection formatCells="0"/>
  <protectedRanges>
    <protectedRange password="CF1B" sqref="G31:R32" name="Intervalo1"/>
    <protectedRange password="CF1B" sqref="G9:R9 G11:R15 G19:R30" name="Intervalo1_1"/>
    <protectedRange password="CF1B" sqref="G16:R18" name="Intervalo1_1_2"/>
    <protectedRange password="CF1B" sqref="G6:R6" name="Intervalo1_2_1"/>
    <protectedRange password="CF1B" sqref="G7:R7" name="Intervalo1_3_1"/>
    <protectedRange password="CF1B" sqref="G8:R8" name="Intervalo1_4_1"/>
    <protectedRange password="CF1B" sqref="G10:R10" name="Intervalo1_1_1_2"/>
  </protectedRanges>
  <mergeCells count="172">
    <mergeCell ref="A1:I1"/>
    <mergeCell ref="J1:Y1"/>
    <mergeCell ref="Z1:AM1"/>
    <mergeCell ref="AN1:AS1"/>
    <mergeCell ref="A2:C2"/>
    <mergeCell ref="D2:F2"/>
    <mergeCell ref="G2:I2"/>
    <mergeCell ref="J2:R2"/>
    <mergeCell ref="S2:U2"/>
    <mergeCell ref="V2:Y2"/>
    <mergeCell ref="Z2:AC2"/>
    <mergeCell ref="AD2:AI2"/>
    <mergeCell ref="AJ2:AM2"/>
    <mergeCell ref="AN2:AP2"/>
    <mergeCell ref="AQ2:AS2"/>
    <mergeCell ref="A3:C3"/>
    <mergeCell ref="D3:F3"/>
    <mergeCell ref="G3:I3"/>
    <mergeCell ref="J3:R3"/>
    <mergeCell ref="S3:U3"/>
    <mergeCell ref="A4:A5"/>
    <mergeCell ref="B4:F5"/>
    <mergeCell ref="G4:R5"/>
    <mergeCell ref="S4:U5"/>
    <mergeCell ref="V4:Y5"/>
    <mergeCell ref="Z4:AC4"/>
    <mergeCell ref="V3:Y3"/>
    <mergeCell ref="Z3:AC3"/>
    <mergeCell ref="AD3:AI3"/>
    <mergeCell ref="AD4:AS5"/>
    <mergeCell ref="AJ3:AM3"/>
    <mergeCell ref="AN3:AP3"/>
    <mergeCell ref="AQ3:AS3"/>
    <mergeCell ref="B6:F6"/>
    <mergeCell ref="G6:R6"/>
    <mergeCell ref="S6:U6"/>
    <mergeCell ref="V6:Y6"/>
    <mergeCell ref="AD6:AS26"/>
    <mergeCell ref="B7:F7"/>
    <mergeCell ref="G7:R7"/>
    <mergeCell ref="S7:U7"/>
    <mergeCell ref="V7:Y7"/>
    <mergeCell ref="B10:F10"/>
    <mergeCell ref="G10:R10"/>
    <mergeCell ref="S10:U10"/>
    <mergeCell ref="V10:Y10"/>
    <mergeCell ref="B11:F11"/>
    <mergeCell ref="G11:R11"/>
    <mergeCell ref="S11:U11"/>
    <mergeCell ref="V11:Y11"/>
    <mergeCell ref="B8:F8"/>
    <mergeCell ref="G8:R8"/>
    <mergeCell ref="S8:U8"/>
    <mergeCell ref="V8:Y8"/>
    <mergeCell ref="B9:F9"/>
    <mergeCell ref="G9:R9"/>
    <mergeCell ref="S9:U9"/>
    <mergeCell ref="V9:Y9"/>
    <mergeCell ref="B14:F14"/>
    <mergeCell ref="G14:R14"/>
    <mergeCell ref="S14:U14"/>
    <mergeCell ref="V14:Y14"/>
    <mergeCell ref="B15:F15"/>
    <mergeCell ref="G15:R15"/>
    <mergeCell ref="S15:U15"/>
    <mergeCell ref="V15:Y15"/>
    <mergeCell ref="B12:F12"/>
    <mergeCell ref="G12:R12"/>
    <mergeCell ref="S12:U12"/>
    <mergeCell ref="V12:Y12"/>
    <mergeCell ref="B13:F13"/>
    <mergeCell ref="G13:R13"/>
    <mergeCell ref="S13:U13"/>
    <mergeCell ref="V13:Y13"/>
    <mergeCell ref="B18:F18"/>
    <mergeCell ref="G18:R18"/>
    <mergeCell ref="S18:U18"/>
    <mergeCell ref="V18:Y18"/>
    <mergeCell ref="B19:F19"/>
    <mergeCell ref="G19:R19"/>
    <mergeCell ref="S19:U19"/>
    <mergeCell ref="V19:Y19"/>
    <mergeCell ref="B16:F16"/>
    <mergeCell ref="G16:R16"/>
    <mergeCell ref="S16:U16"/>
    <mergeCell ref="V16:Y16"/>
    <mergeCell ref="B17:F17"/>
    <mergeCell ref="G17:R17"/>
    <mergeCell ref="S17:U17"/>
    <mergeCell ref="V17:Y17"/>
    <mergeCell ref="B22:F22"/>
    <mergeCell ref="G22:R22"/>
    <mergeCell ref="S22:U22"/>
    <mergeCell ref="V22:Y22"/>
    <mergeCell ref="B23:F23"/>
    <mergeCell ref="G23:R23"/>
    <mergeCell ref="S23:U23"/>
    <mergeCell ref="V23:Y23"/>
    <mergeCell ref="B20:F20"/>
    <mergeCell ref="G20:R20"/>
    <mergeCell ref="S20:U20"/>
    <mergeCell ref="V20:Y20"/>
    <mergeCell ref="B21:F21"/>
    <mergeCell ref="G21:R21"/>
    <mergeCell ref="S21:U21"/>
    <mergeCell ref="V21:Y21"/>
    <mergeCell ref="B26:F26"/>
    <mergeCell ref="G26:R26"/>
    <mergeCell ref="S26:U26"/>
    <mergeCell ref="V26:Y26"/>
    <mergeCell ref="B27:F27"/>
    <mergeCell ref="G27:R27"/>
    <mergeCell ref="S27:U27"/>
    <mergeCell ref="V27:Y27"/>
    <mergeCell ref="B24:F24"/>
    <mergeCell ref="G24:R24"/>
    <mergeCell ref="S24:U24"/>
    <mergeCell ref="V24:Y24"/>
    <mergeCell ref="B25:F25"/>
    <mergeCell ref="G25:R25"/>
    <mergeCell ref="S25:U25"/>
    <mergeCell ref="V25:Y25"/>
    <mergeCell ref="B32:F32"/>
    <mergeCell ref="G32:R32"/>
    <mergeCell ref="S32:U32"/>
    <mergeCell ref="V32:Y32"/>
    <mergeCell ref="B33:F33"/>
    <mergeCell ref="G33:R33"/>
    <mergeCell ref="S33:U33"/>
    <mergeCell ref="V33:Y33"/>
    <mergeCell ref="B30:F30"/>
    <mergeCell ref="G30:R30"/>
    <mergeCell ref="S30:U30"/>
    <mergeCell ref="V30:Y30"/>
    <mergeCell ref="B31:F31"/>
    <mergeCell ref="G31:R31"/>
    <mergeCell ref="S31:U31"/>
    <mergeCell ref="V31:Y31"/>
    <mergeCell ref="Z35:AA37"/>
    <mergeCell ref="AB35:AC37"/>
    <mergeCell ref="AD35:AF37"/>
    <mergeCell ref="AG35:AS37"/>
    <mergeCell ref="A36:F37"/>
    <mergeCell ref="H36:U36"/>
    <mergeCell ref="H37:U37"/>
    <mergeCell ref="B34:F34"/>
    <mergeCell ref="G34:R34"/>
    <mergeCell ref="S34:U34"/>
    <mergeCell ref="V34:Y34"/>
    <mergeCell ref="A35:F35"/>
    <mergeCell ref="G35:U35"/>
    <mergeCell ref="V35:Y37"/>
    <mergeCell ref="AD27:AF34"/>
    <mergeCell ref="AG27:AS34"/>
    <mergeCell ref="B28:F28"/>
    <mergeCell ref="G28:R28"/>
    <mergeCell ref="S28:U28"/>
    <mergeCell ref="V28:Y28"/>
    <mergeCell ref="B29:F29"/>
    <mergeCell ref="G29:R29"/>
    <mergeCell ref="S29:U29"/>
    <mergeCell ref="V29:Y29"/>
    <mergeCell ref="A38:F38"/>
    <mergeCell ref="G38:R38"/>
    <mergeCell ref="S38:AC38"/>
    <mergeCell ref="AD38:AS38"/>
    <mergeCell ref="A39:F39"/>
    <mergeCell ref="G39:R41"/>
    <mergeCell ref="S39:AC41"/>
    <mergeCell ref="AD39:AS41"/>
    <mergeCell ref="A40:F40"/>
    <mergeCell ref="A41:F41"/>
  </mergeCells>
  <printOptions horizontalCentered="1"/>
  <pageMargins left="0" right="0" top="0.39370078740157483" bottom="0" header="0.19685039370078741" footer="0"/>
  <pageSetup paperSize="9" scale="55" orientation="landscape" horizontalDpi="1200" verticalDpi="1200"/>
  <headerFooter alignWithMargins="0">
    <oddFooter>&amp;C&amp;6Folha_Trabalho_Padrao_030412_V47.xls</oddFooter>
  </headerFooter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A8269-81A1-498F-AFD7-02BCA402C45D}">
  <sheetPr>
    <tabColor theme="5" tint="0.39997558519241921"/>
    <pageSetUpPr fitToPage="1"/>
  </sheetPr>
  <dimension ref="A1:AS45"/>
  <sheetViews>
    <sheetView showGridLines="0" zoomScale="80" zoomScaleNormal="80" workbookViewId="0">
      <selection activeCell="AA13" sqref="AA13"/>
    </sheetView>
  </sheetViews>
  <sheetFormatPr defaultColWidth="11.42578125" defaultRowHeight="12.6"/>
  <cols>
    <col min="1" max="1" width="4.5703125" style="31" customWidth="1"/>
    <col min="2" max="5" width="4.5703125" customWidth="1"/>
    <col min="6" max="6" width="4.85546875" customWidth="1"/>
    <col min="7" max="25" width="4.5703125" customWidth="1"/>
    <col min="26" max="27" width="6.5703125" bestFit="1" customWidth="1"/>
    <col min="28" max="28" width="6.7109375" customWidth="1"/>
    <col min="29" max="29" width="5.5703125" customWidth="1"/>
    <col min="30" max="45" width="4.5703125" customWidth="1"/>
  </cols>
  <sheetData>
    <row r="1" spans="1:45" s="30" customFormat="1" ht="40.5" customHeight="1">
      <c r="A1" s="43"/>
      <c r="B1" s="43"/>
      <c r="C1" s="43"/>
      <c r="D1" s="43"/>
      <c r="E1" s="43"/>
      <c r="F1" s="43"/>
      <c r="G1" s="43"/>
      <c r="H1" s="43"/>
      <c r="I1" s="43"/>
      <c r="J1" s="44" t="s">
        <v>0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5" t="s">
        <v>1</v>
      </c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6"/>
      <c r="AO1" s="46"/>
      <c r="AP1" s="46"/>
      <c r="AQ1" s="46"/>
      <c r="AR1" s="46"/>
      <c r="AS1" s="46"/>
    </row>
    <row r="2" spans="1:45" s="31" customFormat="1" ht="16.5" customHeight="1">
      <c r="A2" s="47" t="s">
        <v>2</v>
      </c>
      <c r="B2" s="47"/>
      <c r="C2" s="47"/>
      <c r="D2" s="47" t="s">
        <v>3</v>
      </c>
      <c r="E2" s="47"/>
      <c r="F2" s="47"/>
      <c r="G2" s="47" t="s">
        <v>4</v>
      </c>
      <c r="H2" s="47"/>
      <c r="I2" s="47"/>
      <c r="J2" s="47" t="s">
        <v>5</v>
      </c>
      <c r="K2" s="47"/>
      <c r="L2" s="47"/>
      <c r="M2" s="47"/>
      <c r="N2" s="47"/>
      <c r="O2" s="47"/>
      <c r="P2" s="47"/>
      <c r="Q2" s="47"/>
      <c r="R2" s="47"/>
      <c r="S2" s="47" t="s">
        <v>6</v>
      </c>
      <c r="T2" s="47"/>
      <c r="U2" s="47"/>
      <c r="V2" s="47" t="s">
        <v>7</v>
      </c>
      <c r="W2" s="47"/>
      <c r="X2" s="47"/>
      <c r="Y2" s="47"/>
      <c r="Z2" s="47" t="s">
        <v>8</v>
      </c>
      <c r="AA2" s="47"/>
      <c r="AB2" s="47"/>
      <c r="AC2" s="47"/>
      <c r="AD2" s="47" t="s">
        <v>9</v>
      </c>
      <c r="AE2" s="47"/>
      <c r="AF2" s="47"/>
      <c r="AG2" s="47"/>
      <c r="AH2" s="47"/>
      <c r="AI2" s="47"/>
      <c r="AJ2" s="47" t="s">
        <v>10</v>
      </c>
      <c r="AK2" s="47"/>
      <c r="AL2" s="47"/>
      <c r="AM2" s="47"/>
      <c r="AN2" s="47" t="s">
        <v>11</v>
      </c>
      <c r="AO2" s="47"/>
      <c r="AP2" s="47"/>
      <c r="AQ2" s="47" t="s">
        <v>12</v>
      </c>
      <c r="AR2" s="47"/>
      <c r="AS2" s="47"/>
    </row>
    <row r="3" spans="1:45" s="32" customFormat="1" ht="30.75" customHeight="1">
      <c r="A3" s="48" t="s">
        <v>13</v>
      </c>
      <c r="B3" s="48"/>
      <c r="C3" s="48"/>
      <c r="D3" s="48" t="s">
        <v>14</v>
      </c>
      <c r="E3" s="48"/>
      <c r="F3" s="48"/>
      <c r="G3" s="48" t="s">
        <v>15</v>
      </c>
      <c r="H3" s="48"/>
      <c r="I3" s="48"/>
      <c r="J3" s="48" t="s">
        <v>148</v>
      </c>
      <c r="K3" s="48"/>
      <c r="L3" s="48"/>
      <c r="M3" s="48"/>
      <c r="N3" s="48"/>
      <c r="O3" s="48"/>
      <c r="P3" s="48"/>
      <c r="Q3" s="48"/>
      <c r="R3" s="48"/>
      <c r="S3" s="49" t="s">
        <v>17</v>
      </c>
      <c r="T3" s="49"/>
      <c r="U3" s="49"/>
      <c r="V3" s="48" t="s">
        <v>18</v>
      </c>
      <c r="W3" s="48"/>
      <c r="X3" s="48"/>
      <c r="Y3" s="48"/>
      <c r="Z3" s="54">
        <f>Z35</f>
        <v>3.9166666666666665</v>
      </c>
      <c r="AA3" s="54"/>
      <c r="AB3" s="54"/>
      <c r="AC3" s="54"/>
      <c r="AD3" s="48" t="s">
        <v>17</v>
      </c>
      <c r="AE3" s="48"/>
      <c r="AF3" s="48"/>
      <c r="AG3" s="48"/>
      <c r="AH3" s="48"/>
      <c r="AI3" s="48"/>
      <c r="AJ3" s="48" t="s">
        <v>19</v>
      </c>
      <c r="AK3" s="48"/>
      <c r="AL3" s="48"/>
      <c r="AM3" s="48"/>
      <c r="AN3" s="48" t="s">
        <v>20</v>
      </c>
      <c r="AO3" s="48"/>
      <c r="AP3" s="48"/>
      <c r="AQ3" s="48" t="s">
        <v>21</v>
      </c>
      <c r="AR3" s="48"/>
      <c r="AS3" s="48"/>
    </row>
    <row r="4" spans="1:45" s="31" customFormat="1" ht="15" customHeight="1">
      <c r="A4" s="47" t="s">
        <v>22</v>
      </c>
      <c r="B4" s="50" t="s">
        <v>23</v>
      </c>
      <c r="C4" s="51"/>
      <c r="D4" s="51"/>
      <c r="E4" s="51"/>
      <c r="F4" s="51"/>
      <c r="G4" s="50" t="s">
        <v>24</v>
      </c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2" t="s">
        <v>25</v>
      </c>
      <c r="T4" s="52"/>
      <c r="U4" s="52"/>
      <c r="V4" s="52" t="s">
        <v>26</v>
      </c>
      <c r="W4" s="52"/>
      <c r="X4" s="52"/>
      <c r="Y4" s="52"/>
      <c r="Z4" s="53" t="s">
        <v>27</v>
      </c>
      <c r="AA4" s="53"/>
      <c r="AB4" s="53"/>
      <c r="AC4" s="53"/>
      <c r="AD4" s="51" t="s">
        <v>28</v>
      </c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</row>
    <row r="5" spans="1:45" s="31" customFormat="1" ht="15" customHeight="1">
      <c r="A5" s="47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2"/>
      <c r="T5" s="52"/>
      <c r="U5" s="52"/>
      <c r="V5" s="52"/>
      <c r="W5" s="52"/>
      <c r="X5" s="52"/>
      <c r="Y5" s="52"/>
      <c r="Z5" s="33" t="s">
        <v>29</v>
      </c>
      <c r="AA5" s="34" t="s">
        <v>30</v>
      </c>
      <c r="AB5" s="34" t="s">
        <v>31</v>
      </c>
      <c r="AC5" s="34" t="s">
        <v>32</v>
      </c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</row>
    <row r="6" spans="1:45" s="31" customFormat="1" ht="29.25" customHeight="1">
      <c r="A6" s="35"/>
      <c r="B6" s="55" t="s">
        <v>149</v>
      </c>
      <c r="C6" s="55"/>
      <c r="D6" s="55"/>
      <c r="E6" s="55"/>
      <c r="F6" s="55"/>
      <c r="G6" s="56" t="s">
        <v>150</v>
      </c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7" t="s">
        <v>17</v>
      </c>
      <c r="T6" s="57"/>
      <c r="U6" s="57"/>
      <c r="V6" s="57" t="s">
        <v>35</v>
      </c>
      <c r="W6" s="57"/>
      <c r="X6" s="57"/>
      <c r="Y6" s="57"/>
      <c r="Z6" s="38">
        <f t="shared" ref="Z6:Z12" si="0">SUM(AA6:AB6)</f>
        <v>15</v>
      </c>
      <c r="AA6" s="36">
        <v>15</v>
      </c>
      <c r="AB6" s="36">
        <v>0</v>
      </c>
      <c r="AC6" s="36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9"/>
    </row>
    <row r="7" spans="1:45" s="31" customFormat="1" ht="29.25" customHeight="1">
      <c r="A7" s="37"/>
      <c r="B7" s="55" t="s">
        <v>149</v>
      </c>
      <c r="C7" s="55"/>
      <c r="D7" s="55"/>
      <c r="E7" s="55"/>
      <c r="F7" s="55"/>
      <c r="G7" s="56" t="s">
        <v>151</v>
      </c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62" t="s">
        <v>17</v>
      </c>
      <c r="T7" s="62"/>
      <c r="U7" s="62"/>
      <c r="V7" s="62" t="s">
        <v>35</v>
      </c>
      <c r="W7" s="62"/>
      <c r="X7" s="62"/>
      <c r="Y7" s="62"/>
      <c r="Z7" s="38">
        <f t="shared" si="0"/>
        <v>5</v>
      </c>
      <c r="AA7" s="38">
        <v>5</v>
      </c>
      <c r="AB7" s="38">
        <v>0</v>
      </c>
      <c r="AC7" s="38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1"/>
    </row>
    <row r="8" spans="1:45" s="31" customFormat="1" ht="29.25" customHeight="1">
      <c r="A8" s="37"/>
      <c r="B8" s="55" t="s">
        <v>149</v>
      </c>
      <c r="C8" s="55"/>
      <c r="D8" s="55"/>
      <c r="E8" s="55"/>
      <c r="F8" s="55"/>
      <c r="G8" s="56" t="s">
        <v>152</v>
      </c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62" t="s">
        <v>17</v>
      </c>
      <c r="T8" s="62"/>
      <c r="U8" s="62"/>
      <c r="V8" s="62" t="s">
        <v>35</v>
      </c>
      <c r="W8" s="62"/>
      <c r="X8" s="62"/>
      <c r="Y8" s="62"/>
      <c r="Z8" s="38">
        <f t="shared" si="0"/>
        <v>5</v>
      </c>
      <c r="AA8" s="38">
        <v>0</v>
      </c>
      <c r="AB8" s="38">
        <v>5</v>
      </c>
      <c r="AC8" s="38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1"/>
    </row>
    <row r="9" spans="1:45" s="31" customFormat="1" ht="40.5" customHeight="1">
      <c r="A9" s="37"/>
      <c r="B9" s="55" t="s">
        <v>149</v>
      </c>
      <c r="C9" s="55"/>
      <c r="D9" s="55"/>
      <c r="E9" s="55"/>
      <c r="F9" s="55"/>
      <c r="G9" s="56" t="s">
        <v>153</v>
      </c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62" t="s">
        <v>17</v>
      </c>
      <c r="T9" s="62"/>
      <c r="U9" s="62"/>
      <c r="V9" s="62" t="s">
        <v>35</v>
      </c>
      <c r="W9" s="62"/>
      <c r="X9" s="62"/>
      <c r="Y9" s="62"/>
      <c r="Z9" s="38">
        <f t="shared" si="0"/>
        <v>130</v>
      </c>
      <c r="AA9" s="38">
        <v>130</v>
      </c>
      <c r="AB9" s="38">
        <v>0</v>
      </c>
      <c r="AC9" s="38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1"/>
    </row>
    <row r="10" spans="1:45" s="31" customFormat="1" ht="29.25" customHeight="1">
      <c r="A10" s="37"/>
      <c r="B10" s="55" t="s">
        <v>149</v>
      </c>
      <c r="C10" s="55"/>
      <c r="D10" s="55"/>
      <c r="E10" s="55"/>
      <c r="F10" s="55"/>
      <c r="G10" s="56" t="s">
        <v>154</v>
      </c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62" t="s">
        <v>17</v>
      </c>
      <c r="T10" s="62"/>
      <c r="U10" s="62"/>
      <c r="V10" s="62" t="s">
        <v>35</v>
      </c>
      <c r="W10" s="62"/>
      <c r="X10" s="62"/>
      <c r="Y10" s="62"/>
      <c r="Z10" s="38">
        <f t="shared" si="0"/>
        <v>4</v>
      </c>
      <c r="AA10" s="38">
        <v>0</v>
      </c>
      <c r="AB10" s="38">
        <v>4</v>
      </c>
      <c r="AC10" s="38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1"/>
    </row>
    <row r="11" spans="1:45" s="31" customFormat="1" ht="39" customHeight="1">
      <c r="A11" s="37"/>
      <c r="B11" s="55" t="s">
        <v>149</v>
      </c>
      <c r="C11" s="55"/>
      <c r="D11" s="55"/>
      <c r="E11" s="55"/>
      <c r="F11" s="55"/>
      <c r="G11" s="56" t="s">
        <v>155</v>
      </c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62" t="s">
        <v>17</v>
      </c>
      <c r="T11" s="62"/>
      <c r="U11" s="62"/>
      <c r="V11" s="62" t="s">
        <v>35</v>
      </c>
      <c r="W11" s="62"/>
      <c r="X11" s="62"/>
      <c r="Y11" s="62"/>
      <c r="Z11" s="38">
        <f t="shared" si="0"/>
        <v>70</v>
      </c>
      <c r="AA11" s="38">
        <v>70</v>
      </c>
      <c r="AB11" s="38">
        <v>0</v>
      </c>
      <c r="AC11" s="38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1"/>
    </row>
    <row r="12" spans="1:45" s="31" customFormat="1" ht="29.25" customHeight="1">
      <c r="A12" s="37"/>
      <c r="B12" s="55" t="s">
        <v>149</v>
      </c>
      <c r="C12" s="55"/>
      <c r="D12" s="55"/>
      <c r="E12" s="55"/>
      <c r="F12" s="55"/>
      <c r="G12" s="56" t="s">
        <v>156</v>
      </c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62" t="s">
        <v>17</v>
      </c>
      <c r="T12" s="62"/>
      <c r="U12" s="62"/>
      <c r="V12" s="62" t="s">
        <v>35</v>
      </c>
      <c r="W12" s="62"/>
      <c r="X12" s="62"/>
      <c r="Y12" s="62"/>
      <c r="Z12" s="38">
        <f t="shared" si="0"/>
        <v>6</v>
      </c>
      <c r="AA12" s="38">
        <v>0</v>
      </c>
      <c r="AB12" s="38">
        <v>6</v>
      </c>
      <c r="AC12" s="38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1"/>
    </row>
    <row r="13" spans="1:45" s="31" customFormat="1" ht="27.75" customHeight="1">
      <c r="A13" s="37"/>
      <c r="B13" s="55"/>
      <c r="C13" s="55"/>
      <c r="D13" s="55"/>
      <c r="E13" s="55"/>
      <c r="F13" s="55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62"/>
      <c r="T13" s="62"/>
      <c r="U13" s="62"/>
      <c r="V13" s="62"/>
      <c r="W13" s="62"/>
      <c r="X13" s="62"/>
      <c r="Y13" s="62"/>
      <c r="Z13" s="38"/>
      <c r="AA13" s="38"/>
      <c r="AB13" s="38"/>
      <c r="AC13" s="38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1"/>
    </row>
    <row r="14" spans="1:45" s="31" customFormat="1" ht="36" customHeight="1">
      <c r="A14" s="37"/>
      <c r="B14" s="55"/>
      <c r="C14" s="55"/>
      <c r="D14" s="55"/>
      <c r="E14" s="55"/>
      <c r="F14" s="55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62"/>
      <c r="T14" s="62"/>
      <c r="U14" s="62"/>
      <c r="V14" s="62"/>
      <c r="W14" s="62"/>
      <c r="X14" s="62"/>
      <c r="Y14" s="62"/>
      <c r="Z14" s="38"/>
      <c r="AA14" s="38"/>
      <c r="AB14" s="38"/>
      <c r="AC14" s="38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1"/>
    </row>
    <row r="15" spans="1:45" s="31" customFormat="1" ht="27.75" customHeight="1">
      <c r="A15" s="37"/>
      <c r="B15" s="55"/>
      <c r="C15" s="55"/>
      <c r="D15" s="55"/>
      <c r="E15" s="55"/>
      <c r="F15" s="55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62"/>
      <c r="T15" s="62"/>
      <c r="U15" s="62"/>
      <c r="V15" s="62"/>
      <c r="W15" s="62"/>
      <c r="X15" s="62"/>
      <c r="Y15" s="62"/>
      <c r="Z15" s="38"/>
      <c r="AA15" s="38"/>
      <c r="AB15" s="38"/>
      <c r="AC15" s="38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1"/>
    </row>
    <row r="16" spans="1:45" s="31" customFormat="1" ht="36.75" customHeight="1">
      <c r="A16" s="37"/>
      <c r="B16" s="55"/>
      <c r="C16" s="55"/>
      <c r="D16" s="55"/>
      <c r="E16" s="55"/>
      <c r="F16" s="55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62"/>
      <c r="T16" s="62"/>
      <c r="U16" s="62"/>
      <c r="V16" s="62"/>
      <c r="W16" s="62"/>
      <c r="X16" s="62"/>
      <c r="Y16" s="62"/>
      <c r="Z16" s="38"/>
      <c r="AA16" s="38"/>
      <c r="AB16" s="38"/>
      <c r="AC16" s="38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1"/>
    </row>
    <row r="17" spans="1:45" s="31" customFormat="1" ht="35.25" customHeight="1">
      <c r="A17" s="37"/>
      <c r="B17" s="55"/>
      <c r="C17" s="55"/>
      <c r="D17" s="55"/>
      <c r="E17" s="55"/>
      <c r="F17" s="55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62"/>
      <c r="T17" s="62"/>
      <c r="U17" s="62"/>
      <c r="V17" s="62"/>
      <c r="W17" s="62"/>
      <c r="X17" s="62"/>
      <c r="Y17" s="62"/>
      <c r="Z17" s="38"/>
      <c r="AA17" s="38"/>
      <c r="AB17" s="38"/>
      <c r="AC17" s="38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1"/>
    </row>
    <row r="18" spans="1:45" s="31" customFormat="1" ht="36.75" customHeight="1">
      <c r="A18" s="37"/>
      <c r="B18" s="55"/>
      <c r="C18" s="55"/>
      <c r="D18" s="55"/>
      <c r="E18" s="55"/>
      <c r="F18" s="55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62"/>
      <c r="T18" s="62"/>
      <c r="U18" s="62"/>
      <c r="V18" s="62"/>
      <c r="W18" s="62"/>
      <c r="X18" s="62"/>
      <c r="Y18" s="62"/>
      <c r="Z18" s="38"/>
      <c r="AA18" s="38"/>
      <c r="AB18" s="38"/>
      <c r="AC18" s="38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1"/>
    </row>
    <row r="19" spans="1:45" s="31" customFormat="1" ht="27.75" customHeight="1">
      <c r="A19" s="37"/>
      <c r="B19" s="55"/>
      <c r="C19" s="55"/>
      <c r="D19" s="55"/>
      <c r="E19" s="55"/>
      <c r="F19" s="55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62"/>
      <c r="T19" s="62"/>
      <c r="U19" s="62"/>
      <c r="V19" s="62"/>
      <c r="W19" s="62"/>
      <c r="X19" s="62"/>
      <c r="Y19" s="62"/>
      <c r="Z19" s="38"/>
      <c r="AA19" s="38"/>
      <c r="AB19" s="38"/>
      <c r="AC19" s="38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1"/>
    </row>
    <row r="20" spans="1:45" s="31" customFormat="1" ht="36.75" customHeight="1">
      <c r="A20" s="37"/>
      <c r="B20" s="55"/>
      <c r="C20" s="55"/>
      <c r="D20" s="55"/>
      <c r="E20" s="55"/>
      <c r="F20" s="55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62"/>
      <c r="T20" s="62"/>
      <c r="U20" s="62"/>
      <c r="V20" s="62"/>
      <c r="W20" s="62"/>
      <c r="X20" s="62"/>
      <c r="Y20" s="62"/>
      <c r="Z20" s="38"/>
      <c r="AA20" s="38"/>
      <c r="AB20" s="38"/>
      <c r="AC20" s="38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1"/>
    </row>
    <row r="21" spans="1:45" s="31" customFormat="1" ht="27.75" customHeight="1">
      <c r="A21" s="37"/>
      <c r="B21" s="55"/>
      <c r="C21" s="55"/>
      <c r="D21" s="55"/>
      <c r="E21" s="55"/>
      <c r="F21" s="55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62"/>
      <c r="T21" s="62"/>
      <c r="U21" s="62"/>
      <c r="V21" s="62"/>
      <c r="W21" s="62"/>
      <c r="X21" s="62"/>
      <c r="Y21" s="62"/>
      <c r="Z21" s="38"/>
      <c r="AA21" s="38"/>
      <c r="AB21" s="38"/>
      <c r="AC21" s="38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1"/>
    </row>
    <row r="22" spans="1:45" s="31" customFormat="1" ht="39.75" customHeight="1">
      <c r="A22" s="37"/>
      <c r="B22" s="55"/>
      <c r="C22" s="55"/>
      <c r="D22" s="55"/>
      <c r="E22" s="55"/>
      <c r="F22" s="55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62"/>
      <c r="T22" s="62"/>
      <c r="U22" s="62"/>
      <c r="V22" s="62"/>
      <c r="W22" s="62"/>
      <c r="X22" s="62"/>
      <c r="Y22" s="62"/>
      <c r="Z22" s="38"/>
      <c r="AA22" s="38"/>
      <c r="AB22" s="38"/>
      <c r="AC22" s="38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1"/>
    </row>
    <row r="23" spans="1:45" s="31" customFormat="1" ht="34.5" customHeight="1">
      <c r="A23" s="37"/>
      <c r="B23" s="55"/>
      <c r="C23" s="55"/>
      <c r="D23" s="55"/>
      <c r="E23" s="55"/>
      <c r="F23" s="55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62"/>
      <c r="T23" s="62"/>
      <c r="U23" s="62"/>
      <c r="V23" s="62"/>
      <c r="W23" s="62"/>
      <c r="X23" s="62"/>
      <c r="Y23" s="62"/>
      <c r="Z23" s="38"/>
      <c r="AA23" s="38"/>
      <c r="AB23" s="38"/>
      <c r="AC23" s="38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1"/>
    </row>
    <row r="24" spans="1:45" s="31" customFormat="1" ht="35.25" customHeight="1">
      <c r="A24" s="37"/>
      <c r="B24" s="55"/>
      <c r="C24" s="55"/>
      <c r="D24" s="55"/>
      <c r="E24" s="55"/>
      <c r="F24" s="55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62"/>
      <c r="T24" s="62"/>
      <c r="U24" s="62"/>
      <c r="V24" s="62"/>
      <c r="W24" s="62"/>
      <c r="X24" s="62"/>
      <c r="Y24" s="62"/>
      <c r="Z24" s="38"/>
      <c r="AA24" s="38"/>
      <c r="AB24" s="38"/>
      <c r="AC24" s="38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1"/>
    </row>
    <row r="25" spans="1:45" s="31" customFormat="1" ht="27.75" customHeight="1">
      <c r="A25" s="39"/>
      <c r="B25" s="55"/>
      <c r="C25" s="55"/>
      <c r="D25" s="55"/>
      <c r="E25" s="55"/>
      <c r="F25" s="55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62"/>
      <c r="T25" s="62"/>
      <c r="U25" s="62"/>
      <c r="V25" s="62"/>
      <c r="W25" s="62"/>
      <c r="X25" s="62"/>
      <c r="Y25" s="62"/>
      <c r="Z25" s="38"/>
      <c r="AA25" s="38"/>
      <c r="AB25" s="38"/>
      <c r="AC25" s="38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1"/>
    </row>
    <row r="26" spans="1:45" s="31" customFormat="1" ht="27" customHeight="1">
      <c r="A26" s="39"/>
      <c r="B26" s="55"/>
      <c r="C26" s="55"/>
      <c r="D26" s="55"/>
      <c r="E26" s="55"/>
      <c r="F26" s="55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62"/>
      <c r="T26" s="62"/>
      <c r="U26" s="62"/>
      <c r="V26" s="62"/>
      <c r="W26" s="62"/>
      <c r="X26" s="62"/>
      <c r="Y26" s="62"/>
      <c r="Z26" s="38"/>
      <c r="AA26" s="38"/>
      <c r="AB26" s="38"/>
      <c r="AC26" s="38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1"/>
    </row>
    <row r="27" spans="1:45" s="31" customFormat="1" ht="27" customHeight="1">
      <c r="A27" s="39"/>
      <c r="B27" s="55"/>
      <c r="C27" s="55"/>
      <c r="D27" s="55"/>
      <c r="E27" s="55"/>
      <c r="F27" s="55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62"/>
      <c r="T27" s="62"/>
      <c r="U27" s="62"/>
      <c r="V27" s="62"/>
      <c r="W27" s="62"/>
      <c r="X27" s="62"/>
      <c r="Y27" s="62"/>
      <c r="Z27" s="38"/>
      <c r="AA27" s="38"/>
      <c r="AB27" s="38"/>
      <c r="AC27" s="38"/>
      <c r="AD27" s="67" t="s">
        <v>53</v>
      </c>
      <c r="AE27" s="67"/>
      <c r="AF27" s="67"/>
      <c r="AG27" s="69" t="s">
        <v>54</v>
      </c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70"/>
    </row>
    <row r="28" spans="1:45" s="31" customFormat="1" ht="27" customHeight="1">
      <c r="A28" s="39"/>
      <c r="B28" s="55"/>
      <c r="C28" s="55"/>
      <c r="D28" s="55"/>
      <c r="E28" s="55"/>
      <c r="F28" s="55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62"/>
      <c r="T28" s="62"/>
      <c r="U28" s="62"/>
      <c r="V28" s="62"/>
      <c r="W28" s="62"/>
      <c r="X28" s="62"/>
      <c r="Y28" s="62"/>
      <c r="Z28" s="38"/>
      <c r="AA28" s="38"/>
      <c r="AB28" s="38"/>
      <c r="AC28" s="38"/>
      <c r="AD28" s="67"/>
      <c r="AE28" s="67"/>
      <c r="AF28" s="67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70"/>
    </row>
    <row r="29" spans="1:45" s="31" customFormat="1" ht="27" customHeight="1">
      <c r="A29" s="39"/>
      <c r="B29" s="55"/>
      <c r="C29" s="55"/>
      <c r="D29" s="55"/>
      <c r="E29" s="55"/>
      <c r="F29" s="55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62"/>
      <c r="T29" s="62"/>
      <c r="U29" s="62"/>
      <c r="V29" s="62"/>
      <c r="W29" s="62"/>
      <c r="X29" s="62"/>
      <c r="Y29" s="62"/>
      <c r="Z29" s="38"/>
      <c r="AA29" s="38"/>
      <c r="AB29" s="38"/>
      <c r="AC29" s="38"/>
      <c r="AD29" s="67"/>
      <c r="AE29" s="67"/>
      <c r="AF29" s="67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70"/>
    </row>
    <row r="30" spans="1:45" s="31" customFormat="1" ht="27" customHeight="1">
      <c r="A30" s="39"/>
      <c r="B30" s="55"/>
      <c r="C30" s="55"/>
      <c r="D30" s="55"/>
      <c r="E30" s="55"/>
      <c r="F30" s="55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62"/>
      <c r="T30" s="62"/>
      <c r="U30" s="62"/>
      <c r="V30" s="62"/>
      <c r="W30" s="62"/>
      <c r="X30" s="62"/>
      <c r="Y30" s="62"/>
      <c r="Z30" s="38"/>
      <c r="AA30" s="38"/>
      <c r="AB30" s="38"/>
      <c r="AC30" s="38"/>
      <c r="AD30" s="67"/>
      <c r="AE30" s="67"/>
      <c r="AF30" s="67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70"/>
    </row>
    <row r="31" spans="1:45" s="31" customFormat="1" ht="27" customHeight="1">
      <c r="A31" s="39"/>
      <c r="B31" s="55"/>
      <c r="C31" s="55"/>
      <c r="D31" s="55"/>
      <c r="E31" s="55"/>
      <c r="F31" s="55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62"/>
      <c r="T31" s="62"/>
      <c r="U31" s="62"/>
      <c r="V31" s="62"/>
      <c r="W31" s="62"/>
      <c r="X31" s="62"/>
      <c r="Y31" s="62"/>
      <c r="Z31" s="38"/>
      <c r="AA31" s="38"/>
      <c r="AB31" s="38"/>
      <c r="AC31" s="38"/>
      <c r="AD31" s="67"/>
      <c r="AE31" s="67"/>
      <c r="AF31" s="67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70"/>
    </row>
    <row r="32" spans="1:45" s="31" customFormat="1" ht="27" customHeight="1">
      <c r="A32" s="39"/>
      <c r="B32" s="55"/>
      <c r="C32" s="55"/>
      <c r="D32" s="55"/>
      <c r="E32" s="55"/>
      <c r="F32" s="55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62"/>
      <c r="T32" s="62"/>
      <c r="U32" s="62"/>
      <c r="V32" s="62"/>
      <c r="W32" s="62"/>
      <c r="X32" s="62"/>
      <c r="Y32" s="62"/>
      <c r="Z32" s="38"/>
      <c r="AA32" s="38"/>
      <c r="AB32" s="38"/>
      <c r="AC32" s="38"/>
      <c r="AD32" s="67"/>
      <c r="AE32" s="67"/>
      <c r="AF32" s="67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70"/>
    </row>
    <row r="33" spans="1:45" s="31" customFormat="1" ht="27" customHeight="1">
      <c r="A33" s="39"/>
      <c r="B33" s="55"/>
      <c r="C33" s="55"/>
      <c r="D33" s="55"/>
      <c r="E33" s="55"/>
      <c r="F33" s="55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62"/>
      <c r="T33" s="62"/>
      <c r="U33" s="62"/>
      <c r="V33" s="62"/>
      <c r="W33" s="62"/>
      <c r="X33" s="62"/>
      <c r="Y33" s="62"/>
      <c r="Z33" s="38"/>
      <c r="AA33" s="38"/>
      <c r="AB33" s="38"/>
      <c r="AC33" s="38"/>
      <c r="AD33" s="67"/>
      <c r="AE33" s="67"/>
      <c r="AF33" s="67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70"/>
    </row>
    <row r="34" spans="1:45" s="31" customFormat="1" ht="27" customHeight="1">
      <c r="A34" s="39"/>
      <c r="B34" s="55"/>
      <c r="C34" s="55"/>
      <c r="D34" s="55"/>
      <c r="E34" s="55"/>
      <c r="F34" s="55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62"/>
      <c r="T34" s="62"/>
      <c r="U34" s="62"/>
      <c r="V34" s="62"/>
      <c r="W34" s="62"/>
      <c r="X34" s="62"/>
      <c r="Y34" s="62"/>
      <c r="Z34" s="38"/>
      <c r="AA34" s="38"/>
      <c r="AB34" s="38"/>
      <c r="AC34" s="38"/>
      <c r="AD34" s="67"/>
      <c r="AE34" s="67"/>
      <c r="AF34" s="67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70"/>
    </row>
    <row r="35" spans="1:45" s="31" customFormat="1" ht="12.75" customHeight="1">
      <c r="A35" s="77" t="s">
        <v>55</v>
      </c>
      <c r="B35" s="78"/>
      <c r="C35" s="78"/>
      <c r="D35" s="78"/>
      <c r="E35" s="78"/>
      <c r="F35" s="78"/>
      <c r="G35" s="79" t="s">
        <v>56</v>
      </c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80"/>
      <c r="T35" s="80"/>
      <c r="U35" s="80"/>
      <c r="V35" s="67" t="s">
        <v>57</v>
      </c>
      <c r="W35" s="67"/>
      <c r="X35" s="67"/>
      <c r="Y35" s="67"/>
      <c r="Z35" s="63" cm="1">
        <f t="array" ref="Z35">SUM(Z6:Z34/60)</f>
        <v>3.9166666666666665</v>
      </c>
      <c r="AA35" s="63"/>
      <c r="AB35" s="65"/>
      <c r="AC35" s="65"/>
      <c r="AD35" s="67" t="s">
        <v>58</v>
      </c>
      <c r="AE35" s="67"/>
      <c r="AF35" s="67"/>
      <c r="AG35" s="69" t="s">
        <v>59</v>
      </c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70"/>
    </row>
    <row r="36" spans="1:45" s="31" customFormat="1" ht="12.75" customHeight="1">
      <c r="A36" s="73" t="s">
        <v>60</v>
      </c>
      <c r="B36" s="74"/>
      <c r="C36" s="74"/>
      <c r="D36" s="74"/>
      <c r="E36" s="74"/>
      <c r="F36" s="74"/>
      <c r="G36" s="40" t="s">
        <v>61</v>
      </c>
      <c r="H36" s="76" t="s">
        <v>62</v>
      </c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67"/>
      <c r="W36" s="67"/>
      <c r="X36" s="67"/>
      <c r="Y36" s="67"/>
      <c r="Z36" s="64"/>
      <c r="AA36" s="64"/>
      <c r="AB36" s="66"/>
      <c r="AC36" s="66"/>
      <c r="AD36" s="68"/>
      <c r="AE36" s="68"/>
      <c r="AF36" s="68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2"/>
    </row>
    <row r="37" spans="1:45" s="31" customFormat="1" ht="13.5" customHeight="1">
      <c r="A37" s="75"/>
      <c r="B37" s="74"/>
      <c r="C37" s="74"/>
      <c r="D37" s="74"/>
      <c r="E37" s="74"/>
      <c r="F37" s="74"/>
      <c r="G37" s="40"/>
      <c r="H37" s="76" t="s">
        <v>63</v>
      </c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67"/>
      <c r="W37" s="67"/>
      <c r="X37" s="67"/>
      <c r="Y37" s="67"/>
      <c r="Z37" s="64"/>
      <c r="AA37" s="64"/>
      <c r="AB37" s="66"/>
      <c r="AC37" s="66"/>
      <c r="AD37" s="68"/>
      <c r="AE37" s="68"/>
      <c r="AF37" s="68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2"/>
    </row>
    <row r="38" spans="1:45" s="41" customFormat="1" ht="12.75" customHeight="1">
      <c r="A38" s="81" t="s">
        <v>64</v>
      </c>
      <c r="B38" s="82"/>
      <c r="C38" s="82"/>
      <c r="D38" s="82"/>
      <c r="E38" s="82"/>
      <c r="F38" s="82"/>
      <c r="G38" s="83" t="s">
        <v>65</v>
      </c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2" t="s">
        <v>66</v>
      </c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 t="s">
        <v>67</v>
      </c>
      <c r="AE38" s="82"/>
      <c r="AF38" s="82"/>
      <c r="AG38" s="82"/>
      <c r="AH38" s="82"/>
      <c r="AI38" s="82"/>
      <c r="AJ38" s="82"/>
      <c r="AK38" s="82"/>
      <c r="AL38" s="82"/>
      <c r="AM38" s="82"/>
      <c r="AN38" s="82"/>
      <c r="AO38" s="82"/>
      <c r="AP38" s="82"/>
      <c r="AQ38" s="82"/>
      <c r="AR38" s="82"/>
      <c r="AS38" s="84"/>
    </row>
    <row r="39" spans="1:45" s="41" customFormat="1" ht="13.5" customHeight="1">
      <c r="A39" s="85" t="s">
        <v>68</v>
      </c>
      <c r="B39" s="65"/>
      <c r="C39" s="65"/>
      <c r="D39" s="65"/>
      <c r="E39" s="65"/>
      <c r="F39" s="65"/>
      <c r="G39" s="86" t="s">
        <v>69</v>
      </c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 t="s">
        <v>70</v>
      </c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70"/>
    </row>
    <row r="40" spans="1:45" s="41" customFormat="1" ht="12.95" customHeight="1">
      <c r="A40" s="81" t="s">
        <v>71</v>
      </c>
      <c r="B40" s="82"/>
      <c r="C40" s="82"/>
      <c r="D40" s="82"/>
      <c r="E40" s="82"/>
      <c r="F40" s="82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70"/>
    </row>
    <row r="41" spans="1:45" s="31" customFormat="1" ht="13.5" customHeight="1">
      <c r="A41" s="90" t="s">
        <v>72</v>
      </c>
      <c r="B41" s="91"/>
      <c r="C41" s="91"/>
      <c r="D41" s="91"/>
      <c r="E41" s="91"/>
      <c r="F41" s="91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8"/>
      <c r="AE41" s="88"/>
      <c r="AF41" s="88"/>
      <c r="AG41" s="88"/>
      <c r="AH41" s="88"/>
      <c r="AI41" s="88"/>
      <c r="AJ41" s="88"/>
      <c r="AK41" s="88"/>
      <c r="AL41" s="88"/>
      <c r="AM41" s="88"/>
      <c r="AN41" s="88"/>
      <c r="AO41" s="88"/>
      <c r="AP41" s="88"/>
      <c r="AQ41" s="88"/>
      <c r="AR41" s="88"/>
      <c r="AS41" s="89"/>
    </row>
    <row r="42" spans="1:45">
      <c r="A42"/>
    </row>
    <row r="43" spans="1:45">
      <c r="A43"/>
    </row>
    <row r="44" spans="1:45">
      <c r="A44"/>
    </row>
    <row r="45" spans="1:45">
      <c r="A45" s="42" t="s">
        <v>73</v>
      </c>
    </row>
  </sheetData>
  <sheetProtection formatCells="0"/>
  <protectedRanges>
    <protectedRange password="CF1B" sqref="G25:R25 G13:R23" name="Intervalo1_1"/>
    <protectedRange password="CF1B" sqref="G24:R24" name="Intervalo1_3_1"/>
    <protectedRange password="CF1B" sqref="G6:R12" name="Intervalo1"/>
  </protectedRanges>
  <mergeCells count="172">
    <mergeCell ref="A1:I1"/>
    <mergeCell ref="J1:Y1"/>
    <mergeCell ref="Z1:AM1"/>
    <mergeCell ref="AN1:AS1"/>
    <mergeCell ref="A2:C2"/>
    <mergeCell ref="D2:F2"/>
    <mergeCell ref="G2:I2"/>
    <mergeCell ref="J2:R2"/>
    <mergeCell ref="S2:U2"/>
    <mergeCell ref="V2:Y2"/>
    <mergeCell ref="Z2:AC2"/>
    <mergeCell ref="AD2:AI2"/>
    <mergeCell ref="AJ2:AM2"/>
    <mergeCell ref="AN2:AP2"/>
    <mergeCell ref="AQ2:AS2"/>
    <mergeCell ref="A3:C3"/>
    <mergeCell ref="D3:F3"/>
    <mergeCell ref="G3:I3"/>
    <mergeCell ref="J3:R3"/>
    <mergeCell ref="S3:U3"/>
    <mergeCell ref="A4:A5"/>
    <mergeCell ref="B4:F5"/>
    <mergeCell ref="G4:R5"/>
    <mergeCell ref="S4:U5"/>
    <mergeCell ref="V4:Y5"/>
    <mergeCell ref="Z4:AC4"/>
    <mergeCell ref="V3:Y3"/>
    <mergeCell ref="Z3:AC3"/>
    <mergeCell ref="AD3:AI3"/>
    <mergeCell ref="AD4:AS5"/>
    <mergeCell ref="AJ3:AM3"/>
    <mergeCell ref="AN3:AP3"/>
    <mergeCell ref="AQ3:AS3"/>
    <mergeCell ref="B6:F6"/>
    <mergeCell ref="G6:R6"/>
    <mergeCell ref="S6:U6"/>
    <mergeCell ref="V6:Y6"/>
    <mergeCell ref="AD6:AS26"/>
    <mergeCell ref="B7:F7"/>
    <mergeCell ref="G7:R7"/>
    <mergeCell ref="S7:U7"/>
    <mergeCell ref="V7:Y7"/>
    <mergeCell ref="B10:F10"/>
    <mergeCell ref="G10:R10"/>
    <mergeCell ref="S10:U10"/>
    <mergeCell ref="V10:Y10"/>
    <mergeCell ref="B11:F11"/>
    <mergeCell ref="G11:R11"/>
    <mergeCell ref="S11:U11"/>
    <mergeCell ref="V11:Y11"/>
    <mergeCell ref="B8:F8"/>
    <mergeCell ref="G8:R8"/>
    <mergeCell ref="S8:U8"/>
    <mergeCell ref="V8:Y8"/>
    <mergeCell ref="B9:F9"/>
    <mergeCell ref="G9:R9"/>
    <mergeCell ref="S9:U9"/>
    <mergeCell ref="V9:Y9"/>
    <mergeCell ref="B14:F14"/>
    <mergeCell ref="G14:R14"/>
    <mergeCell ref="S14:U14"/>
    <mergeCell ref="V14:Y14"/>
    <mergeCell ref="B15:F15"/>
    <mergeCell ref="G15:R15"/>
    <mergeCell ref="S15:U15"/>
    <mergeCell ref="V15:Y15"/>
    <mergeCell ref="B12:F12"/>
    <mergeCell ref="G12:R12"/>
    <mergeCell ref="S12:U12"/>
    <mergeCell ref="V12:Y12"/>
    <mergeCell ref="B13:F13"/>
    <mergeCell ref="G13:R13"/>
    <mergeCell ref="S13:U13"/>
    <mergeCell ref="V13:Y13"/>
    <mergeCell ref="B18:F18"/>
    <mergeCell ref="G18:R18"/>
    <mergeCell ref="S18:U18"/>
    <mergeCell ref="V18:Y18"/>
    <mergeCell ref="B19:F19"/>
    <mergeCell ref="G19:R19"/>
    <mergeCell ref="S19:U19"/>
    <mergeCell ref="V19:Y19"/>
    <mergeCell ref="B16:F16"/>
    <mergeCell ref="G16:R16"/>
    <mergeCell ref="S16:U16"/>
    <mergeCell ref="V16:Y16"/>
    <mergeCell ref="B17:F17"/>
    <mergeCell ref="G17:R17"/>
    <mergeCell ref="S17:U17"/>
    <mergeCell ref="V17:Y17"/>
    <mergeCell ref="B22:F22"/>
    <mergeCell ref="G22:R22"/>
    <mergeCell ref="S22:U22"/>
    <mergeCell ref="V22:Y22"/>
    <mergeCell ref="B23:F23"/>
    <mergeCell ref="G23:R23"/>
    <mergeCell ref="S23:U23"/>
    <mergeCell ref="V23:Y23"/>
    <mergeCell ref="B20:F20"/>
    <mergeCell ref="G20:R20"/>
    <mergeCell ref="S20:U20"/>
    <mergeCell ref="V20:Y20"/>
    <mergeCell ref="B21:F21"/>
    <mergeCell ref="G21:R21"/>
    <mergeCell ref="S21:U21"/>
    <mergeCell ref="V21:Y21"/>
    <mergeCell ref="B26:F26"/>
    <mergeCell ref="G26:R26"/>
    <mergeCell ref="S26:U26"/>
    <mergeCell ref="V26:Y26"/>
    <mergeCell ref="B27:F27"/>
    <mergeCell ref="G27:R27"/>
    <mergeCell ref="S27:U27"/>
    <mergeCell ref="V27:Y27"/>
    <mergeCell ref="B24:F24"/>
    <mergeCell ref="G24:R24"/>
    <mergeCell ref="S24:U24"/>
    <mergeCell ref="V24:Y24"/>
    <mergeCell ref="B25:F25"/>
    <mergeCell ref="G25:R25"/>
    <mergeCell ref="S25:U25"/>
    <mergeCell ref="V25:Y25"/>
    <mergeCell ref="B32:F32"/>
    <mergeCell ref="G32:R32"/>
    <mergeCell ref="S32:U32"/>
    <mergeCell ref="V32:Y32"/>
    <mergeCell ref="B33:F33"/>
    <mergeCell ref="G33:R33"/>
    <mergeCell ref="S33:U33"/>
    <mergeCell ref="V33:Y33"/>
    <mergeCell ref="B30:F30"/>
    <mergeCell ref="G30:R30"/>
    <mergeCell ref="S30:U30"/>
    <mergeCell ref="V30:Y30"/>
    <mergeCell ref="B31:F31"/>
    <mergeCell ref="G31:R31"/>
    <mergeCell ref="S31:U31"/>
    <mergeCell ref="V31:Y31"/>
    <mergeCell ref="Z35:AA37"/>
    <mergeCell ref="AB35:AC37"/>
    <mergeCell ref="AD35:AF37"/>
    <mergeCell ref="AG35:AS37"/>
    <mergeCell ref="A36:F37"/>
    <mergeCell ref="H36:U36"/>
    <mergeCell ref="H37:U37"/>
    <mergeCell ref="B34:F34"/>
    <mergeCell ref="G34:R34"/>
    <mergeCell ref="S34:U34"/>
    <mergeCell ref="V34:Y34"/>
    <mergeCell ref="A35:F35"/>
    <mergeCell ref="G35:U35"/>
    <mergeCell ref="V35:Y37"/>
    <mergeCell ref="AD27:AF34"/>
    <mergeCell ref="AG27:AS34"/>
    <mergeCell ref="B28:F28"/>
    <mergeCell ref="G28:R28"/>
    <mergeCell ref="S28:U28"/>
    <mergeCell ref="V28:Y28"/>
    <mergeCell ref="B29:F29"/>
    <mergeCell ref="G29:R29"/>
    <mergeCell ref="S29:U29"/>
    <mergeCell ref="V29:Y29"/>
    <mergeCell ref="A38:F38"/>
    <mergeCell ref="G38:R38"/>
    <mergeCell ref="S38:AC38"/>
    <mergeCell ref="AD38:AS38"/>
    <mergeCell ref="A39:F39"/>
    <mergeCell ref="G39:R41"/>
    <mergeCell ref="S39:AC41"/>
    <mergeCell ref="AD39:AS41"/>
    <mergeCell ref="A40:F40"/>
    <mergeCell ref="A41:F41"/>
  </mergeCells>
  <printOptions horizontalCentered="1"/>
  <pageMargins left="0" right="0" top="0.39370078740157483" bottom="0" header="0.19685039370078741" footer="0"/>
  <pageSetup paperSize="9" scale="55" orientation="landscape" horizontalDpi="1200" verticalDpi="1200"/>
  <headerFooter alignWithMargins="0">
    <oddFooter>&amp;C&amp;6Folha_Trabalho_Padrao_030412_V47.xls</oddFooter>
  </headerFooter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55186-B3A4-4BFF-B9B1-E876C3BCD784}">
  <sheetPr>
    <tabColor theme="5" tint="0.39997558519241921"/>
    <pageSetUpPr fitToPage="1"/>
  </sheetPr>
  <dimension ref="A1:AS45"/>
  <sheetViews>
    <sheetView showGridLines="0" zoomScale="80" zoomScaleNormal="80" workbookViewId="0">
      <selection activeCell="G9" sqref="G9:R9"/>
    </sheetView>
  </sheetViews>
  <sheetFormatPr defaultColWidth="11.42578125" defaultRowHeight="12.6"/>
  <cols>
    <col min="1" max="1" width="4.5703125" style="31" customWidth="1"/>
    <col min="2" max="5" width="4.5703125" customWidth="1"/>
    <col min="6" max="6" width="4.85546875" customWidth="1"/>
    <col min="7" max="25" width="4.5703125" customWidth="1"/>
    <col min="26" max="27" width="6.5703125" bestFit="1" customWidth="1"/>
    <col min="28" max="28" width="6.7109375" customWidth="1"/>
    <col min="29" max="29" width="5.5703125" customWidth="1"/>
    <col min="30" max="45" width="4.5703125" customWidth="1"/>
  </cols>
  <sheetData>
    <row r="1" spans="1:45" s="30" customFormat="1" ht="40.5" customHeight="1">
      <c r="A1" s="43"/>
      <c r="B1" s="43"/>
      <c r="C1" s="43"/>
      <c r="D1" s="43"/>
      <c r="E1" s="43"/>
      <c r="F1" s="43"/>
      <c r="G1" s="43"/>
      <c r="H1" s="43"/>
      <c r="I1" s="43"/>
      <c r="J1" s="44" t="s">
        <v>0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5" t="s">
        <v>120</v>
      </c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6"/>
      <c r="AO1" s="46"/>
      <c r="AP1" s="46"/>
      <c r="AQ1" s="46"/>
      <c r="AR1" s="46"/>
      <c r="AS1" s="46"/>
    </row>
    <row r="2" spans="1:45" s="31" customFormat="1" ht="16.5" customHeight="1">
      <c r="A2" s="47" t="s">
        <v>2</v>
      </c>
      <c r="B2" s="47"/>
      <c r="C2" s="47"/>
      <c r="D2" s="47" t="s">
        <v>3</v>
      </c>
      <c r="E2" s="47"/>
      <c r="F2" s="47"/>
      <c r="G2" s="47" t="s">
        <v>4</v>
      </c>
      <c r="H2" s="47"/>
      <c r="I2" s="47"/>
      <c r="J2" s="47" t="s">
        <v>5</v>
      </c>
      <c r="K2" s="47"/>
      <c r="L2" s="47"/>
      <c r="M2" s="47"/>
      <c r="N2" s="47"/>
      <c r="O2" s="47"/>
      <c r="P2" s="47"/>
      <c r="Q2" s="47"/>
      <c r="R2" s="47"/>
      <c r="S2" s="47" t="s">
        <v>6</v>
      </c>
      <c r="T2" s="47"/>
      <c r="U2" s="47"/>
      <c r="V2" s="47" t="s">
        <v>7</v>
      </c>
      <c r="W2" s="47"/>
      <c r="X2" s="47"/>
      <c r="Y2" s="47"/>
      <c r="Z2" s="47" t="s">
        <v>8</v>
      </c>
      <c r="AA2" s="47"/>
      <c r="AB2" s="47"/>
      <c r="AC2" s="47"/>
      <c r="AD2" s="47" t="s">
        <v>9</v>
      </c>
      <c r="AE2" s="47"/>
      <c r="AF2" s="47"/>
      <c r="AG2" s="47"/>
      <c r="AH2" s="47"/>
      <c r="AI2" s="47"/>
      <c r="AJ2" s="47" t="s">
        <v>10</v>
      </c>
      <c r="AK2" s="47"/>
      <c r="AL2" s="47"/>
      <c r="AM2" s="47"/>
      <c r="AN2" s="47" t="s">
        <v>11</v>
      </c>
      <c r="AO2" s="47"/>
      <c r="AP2" s="47"/>
      <c r="AQ2" s="47" t="s">
        <v>12</v>
      </c>
      <c r="AR2" s="47"/>
      <c r="AS2" s="47"/>
    </row>
    <row r="3" spans="1:45" s="32" customFormat="1" ht="30.75" customHeight="1">
      <c r="A3" s="48" t="s">
        <v>13</v>
      </c>
      <c r="B3" s="48"/>
      <c r="C3" s="48"/>
      <c r="D3" s="48" t="s">
        <v>14</v>
      </c>
      <c r="E3" s="48"/>
      <c r="F3" s="48"/>
      <c r="G3" s="48" t="s">
        <v>15</v>
      </c>
      <c r="H3" s="48"/>
      <c r="I3" s="48"/>
      <c r="J3" s="48" t="s">
        <v>148</v>
      </c>
      <c r="K3" s="48"/>
      <c r="L3" s="48"/>
      <c r="M3" s="48"/>
      <c r="N3" s="48"/>
      <c r="O3" s="48"/>
      <c r="P3" s="48"/>
      <c r="Q3" s="48"/>
      <c r="R3" s="48"/>
      <c r="S3" s="49" t="s">
        <v>121</v>
      </c>
      <c r="T3" s="49"/>
      <c r="U3" s="49"/>
      <c r="V3" s="48" t="s">
        <v>18</v>
      </c>
      <c r="W3" s="48"/>
      <c r="X3" s="48"/>
      <c r="Y3" s="48"/>
      <c r="Z3" s="54">
        <f>Z35</f>
        <v>4.9000000000000004</v>
      </c>
      <c r="AA3" s="54"/>
      <c r="AB3" s="54"/>
      <c r="AC3" s="54"/>
      <c r="AD3" s="48" t="s">
        <v>121</v>
      </c>
      <c r="AE3" s="48"/>
      <c r="AF3" s="48"/>
      <c r="AG3" s="48"/>
      <c r="AH3" s="48"/>
      <c r="AI3" s="48"/>
      <c r="AJ3" s="48" t="s">
        <v>19</v>
      </c>
      <c r="AK3" s="48"/>
      <c r="AL3" s="48"/>
      <c r="AM3" s="48"/>
      <c r="AN3" s="48" t="s">
        <v>20</v>
      </c>
      <c r="AO3" s="48"/>
      <c r="AP3" s="48"/>
      <c r="AQ3" s="48" t="s">
        <v>21</v>
      </c>
      <c r="AR3" s="48"/>
      <c r="AS3" s="48"/>
    </row>
    <row r="4" spans="1:45" s="31" customFormat="1" ht="15" customHeight="1">
      <c r="A4" s="47" t="s">
        <v>22</v>
      </c>
      <c r="B4" s="50" t="s">
        <v>23</v>
      </c>
      <c r="C4" s="51"/>
      <c r="D4" s="51"/>
      <c r="E4" s="51"/>
      <c r="F4" s="51"/>
      <c r="G4" s="50" t="s">
        <v>24</v>
      </c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2" t="s">
        <v>25</v>
      </c>
      <c r="T4" s="52"/>
      <c r="U4" s="52"/>
      <c r="V4" s="52" t="s">
        <v>26</v>
      </c>
      <c r="W4" s="52"/>
      <c r="X4" s="52"/>
      <c r="Y4" s="52"/>
      <c r="Z4" s="53" t="s">
        <v>27</v>
      </c>
      <c r="AA4" s="53"/>
      <c r="AB4" s="53"/>
      <c r="AC4" s="53"/>
      <c r="AD4" s="51" t="s">
        <v>28</v>
      </c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</row>
    <row r="5" spans="1:45" s="31" customFormat="1" ht="15" customHeight="1">
      <c r="A5" s="47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2"/>
      <c r="T5" s="52"/>
      <c r="U5" s="52"/>
      <c r="V5" s="52"/>
      <c r="W5" s="52"/>
      <c r="X5" s="52"/>
      <c r="Y5" s="52"/>
      <c r="Z5" s="33" t="s">
        <v>29</v>
      </c>
      <c r="AA5" s="34" t="s">
        <v>30</v>
      </c>
      <c r="AB5" s="34" t="s">
        <v>31</v>
      </c>
      <c r="AC5" s="34" t="s">
        <v>32</v>
      </c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</row>
    <row r="6" spans="1:45" s="31" customFormat="1" ht="29.25" customHeight="1">
      <c r="A6" s="35"/>
      <c r="B6" s="55" t="s">
        <v>149</v>
      </c>
      <c r="C6" s="55"/>
      <c r="D6" s="55"/>
      <c r="E6" s="55"/>
      <c r="F6" s="55"/>
      <c r="G6" s="56" t="s">
        <v>157</v>
      </c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7" t="s">
        <v>121</v>
      </c>
      <c r="T6" s="57"/>
      <c r="U6" s="57"/>
      <c r="V6" s="57" t="s">
        <v>35</v>
      </c>
      <c r="W6" s="57"/>
      <c r="X6" s="57"/>
      <c r="Y6" s="57"/>
      <c r="Z6" s="38">
        <f t="shared" ref="Z6:Z12" si="0">SUM(AA6:AB6)</f>
        <v>8</v>
      </c>
      <c r="AA6" s="36">
        <v>8</v>
      </c>
      <c r="AB6" s="36">
        <v>0</v>
      </c>
      <c r="AC6" s="36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9"/>
    </row>
    <row r="7" spans="1:45" s="31" customFormat="1" ht="29.25" customHeight="1">
      <c r="A7" s="37"/>
      <c r="B7" s="55" t="s">
        <v>149</v>
      </c>
      <c r="C7" s="55"/>
      <c r="D7" s="55"/>
      <c r="E7" s="55"/>
      <c r="F7" s="55"/>
      <c r="G7" s="56" t="s">
        <v>158</v>
      </c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62" t="s">
        <v>121</v>
      </c>
      <c r="T7" s="62"/>
      <c r="U7" s="62"/>
      <c r="V7" s="62" t="s">
        <v>35</v>
      </c>
      <c r="W7" s="62"/>
      <c r="X7" s="62"/>
      <c r="Y7" s="62"/>
      <c r="Z7" s="38">
        <f t="shared" si="0"/>
        <v>5</v>
      </c>
      <c r="AA7" s="38">
        <v>0</v>
      </c>
      <c r="AB7" s="38">
        <v>5</v>
      </c>
      <c r="AC7" s="38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1"/>
    </row>
    <row r="8" spans="1:45" s="31" customFormat="1" ht="29.25" customHeight="1">
      <c r="A8" s="37"/>
      <c r="B8" s="55" t="s">
        <v>149</v>
      </c>
      <c r="C8" s="55"/>
      <c r="D8" s="55"/>
      <c r="E8" s="55"/>
      <c r="F8" s="55"/>
      <c r="G8" s="56" t="s">
        <v>159</v>
      </c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62" t="s">
        <v>121</v>
      </c>
      <c r="T8" s="62"/>
      <c r="U8" s="62"/>
      <c r="V8" s="62" t="s">
        <v>35</v>
      </c>
      <c r="W8" s="62"/>
      <c r="X8" s="62"/>
      <c r="Y8" s="62"/>
      <c r="Z8" s="38">
        <f t="shared" si="0"/>
        <v>14</v>
      </c>
      <c r="AA8" s="38">
        <v>14</v>
      </c>
      <c r="AB8" s="38">
        <v>0</v>
      </c>
      <c r="AC8" s="38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1"/>
    </row>
    <row r="9" spans="1:45" s="31" customFormat="1" ht="40.5" customHeight="1">
      <c r="A9" s="37"/>
      <c r="B9" s="55" t="s">
        <v>149</v>
      </c>
      <c r="C9" s="55"/>
      <c r="D9" s="55"/>
      <c r="E9" s="55"/>
      <c r="F9" s="55"/>
      <c r="G9" s="56" t="s">
        <v>160</v>
      </c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62" t="s">
        <v>121</v>
      </c>
      <c r="T9" s="62"/>
      <c r="U9" s="62"/>
      <c r="V9" s="62" t="s">
        <v>35</v>
      </c>
      <c r="W9" s="62"/>
      <c r="X9" s="62"/>
      <c r="Y9" s="62"/>
      <c r="Z9" s="38">
        <f t="shared" si="0"/>
        <v>5</v>
      </c>
      <c r="AA9" s="38">
        <v>0</v>
      </c>
      <c r="AB9" s="38">
        <v>5</v>
      </c>
      <c r="AC9" s="38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1"/>
    </row>
    <row r="10" spans="1:45" s="31" customFormat="1" ht="29.25" customHeight="1">
      <c r="A10" s="37"/>
      <c r="B10" s="55" t="s">
        <v>149</v>
      </c>
      <c r="C10" s="55"/>
      <c r="D10" s="55"/>
      <c r="E10" s="55"/>
      <c r="F10" s="55"/>
      <c r="G10" s="56" t="s">
        <v>161</v>
      </c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62" t="s">
        <v>121</v>
      </c>
      <c r="T10" s="62"/>
      <c r="U10" s="62"/>
      <c r="V10" s="62" t="s">
        <v>35</v>
      </c>
      <c r="W10" s="62"/>
      <c r="X10" s="62"/>
      <c r="Y10" s="62"/>
      <c r="Z10" s="38">
        <f t="shared" si="0"/>
        <v>13</v>
      </c>
      <c r="AA10" s="38">
        <v>13</v>
      </c>
      <c r="AB10" s="38">
        <v>0</v>
      </c>
      <c r="AC10" s="38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1"/>
    </row>
    <row r="11" spans="1:45" s="31" customFormat="1" ht="39" customHeight="1">
      <c r="A11" s="37"/>
      <c r="B11" s="55" t="s">
        <v>149</v>
      </c>
      <c r="C11" s="55"/>
      <c r="D11" s="55"/>
      <c r="E11" s="55"/>
      <c r="F11" s="55"/>
      <c r="G11" s="56" t="s">
        <v>162</v>
      </c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62" t="s">
        <v>121</v>
      </c>
      <c r="T11" s="62"/>
      <c r="U11" s="62"/>
      <c r="V11" s="62" t="s">
        <v>35</v>
      </c>
      <c r="W11" s="62"/>
      <c r="X11" s="62"/>
      <c r="Y11" s="62"/>
      <c r="Z11" s="38">
        <f t="shared" si="0"/>
        <v>7</v>
      </c>
      <c r="AA11" s="38">
        <v>0</v>
      </c>
      <c r="AB11" s="38">
        <v>7</v>
      </c>
      <c r="AC11" s="38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1"/>
    </row>
    <row r="12" spans="1:45" s="31" customFormat="1" ht="41.25" customHeight="1">
      <c r="A12" s="37"/>
      <c r="B12" s="55" t="s">
        <v>149</v>
      </c>
      <c r="C12" s="55"/>
      <c r="D12" s="55"/>
      <c r="E12" s="55"/>
      <c r="F12" s="55"/>
      <c r="G12" s="56" t="s">
        <v>163</v>
      </c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62" t="s">
        <v>121</v>
      </c>
      <c r="T12" s="62"/>
      <c r="U12" s="62"/>
      <c r="V12" s="62" t="s">
        <v>35</v>
      </c>
      <c r="W12" s="62"/>
      <c r="X12" s="62"/>
      <c r="Y12" s="62"/>
      <c r="Z12" s="38">
        <f t="shared" si="0"/>
        <v>18</v>
      </c>
      <c r="AA12" s="38">
        <v>18</v>
      </c>
      <c r="AB12" s="38">
        <v>0</v>
      </c>
      <c r="AC12" s="38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1"/>
    </row>
    <row r="13" spans="1:45" s="31" customFormat="1" ht="27.75" customHeight="1">
      <c r="A13" s="37"/>
      <c r="B13" s="55" t="s">
        <v>149</v>
      </c>
      <c r="C13" s="55"/>
      <c r="D13" s="55"/>
      <c r="E13" s="55"/>
      <c r="F13" s="55"/>
      <c r="G13" s="56" t="s">
        <v>164</v>
      </c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62" t="s">
        <v>121</v>
      </c>
      <c r="T13" s="62"/>
      <c r="U13" s="62"/>
      <c r="V13" s="62" t="s">
        <v>35</v>
      </c>
      <c r="W13" s="62"/>
      <c r="X13" s="62"/>
      <c r="Y13" s="62"/>
      <c r="Z13" s="38">
        <f t="shared" ref="Z13:Z16" si="1">SUM(AA13:AB13)</f>
        <v>5</v>
      </c>
      <c r="AA13" s="38">
        <v>0</v>
      </c>
      <c r="AB13" s="38">
        <v>5</v>
      </c>
      <c r="AC13" s="38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1"/>
    </row>
    <row r="14" spans="1:45" s="31" customFormat="1" ht="51.75" customHeight="1">
      <c r="A14" s="37"/>
      <c r="B14" s="55" t="s">
        <v>149</v>
      </c>
      <c r="C14" s="55"/>
      <c r="D14" s="55"/>
      <c r="E14" s="55"/>
      <c r="F14" s="55"/>
      <c r="G14" s="56" t="s">
        <v>165</v>
      </c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62" t="s">
        <v>121</v>
      </c>
      <c r="T14" s="62"/>
      <c r="U14" s="62"/>
      <c r="V14" s="62" t="s">
        <v>35</v>
      </c>
      <c r="W14" s="62"/>
      <c r="X14" s="62"/>
      <c r="Y14" s="62"/>
      <c r="Z14" s="38">
        <f t="shared" si="1"/>
        <v>176</v>
      </c>
      <c r="AA14" s="38">
        <v>176</v>
      </c>
      <c r="AB14" s="38">
        <v>0</v>
      </c>
      <c r="AC14" s="38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1"/>
    </row>
    <row r="15" spans="1:45" s="31" customFormat="1" ht="27.75" customHeight="1">
      <c r="A15" s="37"/>
      <c r="B15" s="55" t="s">
        <v>149</v>
      </c>
      <c r="C15" s="55"/>
      <c r="D15" s="55"/>
      <c r="E15" s="55"/>
      <c r="F15" s="55"/>
      <c r="G15" s="56" t="s">
        <v>166</v>
      </c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62" t="s">
        <v>121</v>
      </c>
      <c r="T15" s="62"/>
      <c r="U15" s="62"/>
      <c r="V15" s="62" t="s">
        <v>35</v>
      </c>
      <c r="W15" s="62"/>
      <c r="X15" s="62"/>
      <c r="Y15" s="62"/>
      <c r="Z15" s="38">
        <f t="shared" si="1"/>
        <v>35</v>
      </c>
      <c r="AA15" s="38">
        <v>35</v>
      </c>
      <c r="AB15" s="38">
        <v>0</v>
      </c>
      <c r="AC15" s="38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1"/>
    </row>
    <row r="16" spans="1:45" s="31" customFormat="1" ht="36.75" customHeight="1">
      <c r="A16" s="37"/>
      <c r="B16" s="55" t="s">
        <v>149</v>
      </c>
      <c r="C16" s="55"/>
      <c r="D16" s="55"/>
      <c r="E16" s="55"/>
      <c r="F16" s="55"/>
      <c r="G16" s="56" t="s">
        <v>167</v>
      </c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62" t="s">
        <v>121</v>
      </c>
      <c r="T16" s="62"/>
      <c r="U16" s="62"/>
      <c r="V16" s="62" t="s">
        <v>35</v>
      </c>
      <c r="W16" s="62"/>
      <c r="X16" s="62"/>
      <c r="Y16" s="62"/>
      <c r="Z16" s="38">
        <f t="shared" si="1"/>
        <v>8</v>
      </c>
      <c r="AA16" s="38">
        <v>0</v>
      </c>
      <c r="AB16" s="38">
        <v>8</v>
      </c>
      <c r="AC16" s="38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1"/>
    </row>
    <row r="17" spans="1:45" s="31" customFormat="1" ht="35.25" customHeight="1">
      <c r="A17" s="37"/>
      <c r="B17" s="55"/>
      <c r="C17" s="55"/>
      <c r="D17" s="55"/>
      <c r="E17" s="55"/>
      <c r="F17" s="55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62"/>
      <c r="T17" s="62"/>
      <c r="U17" s="62"/>
      <c r="V17" s="62"/>
      <c r="W17" s="62"/>
      <c r="X17" s="62"/>
      <c r="Y17" s="62"/>
      <c r="Z17" s="38"/>
      <c r="AA17" s="38"/>
      <c r="AB17" s="38"/>
      <c r="AC17" s="38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1"/>
    </row>
    <row r="18" spans="1:45" s="31" customFormat="1" ht="36.75" customHeight="1">
      <c r="A18" s="37"/>
      <c r="B18" s="55"/>
      <c r="C18" s="55"/>
      <c r="D18" s="55"/>
      <c r="E18" s="55"/>
      <c r="F18" s="55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62"/>
      <c r="T18" s="62"/>
      <c r="U18" s="62"/>
      <c r="V18" s="62"/>
      <c r="W18" s="62"/>
      <c r="X18" s="62"/>
      <c r="Y18" s="62"/>
      <c r="Z18" s="38"/>
      <c r="AA18" s="38"/>
      <c r="AB18" s="38"/>
      <c r="AC18" s="38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1"/>
    </row>
    <row r="19" spans="1:45" s="31" customFormat="1" ht="27.75" customHeight="1">
      <c r="A19" s="37"/>
      <c r="B19" s="55"/>
      <c r="C19" s="55"/>
      <c r="D19" s="55"/>
      <c r="E19" s="55"/>
      <c r="F19" s="55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62"/>
      <c r="T19" s="62"/>
      <c r="U19" s="62"/>
      <c r="V19" s="62"/>
      <c r="W19" s="62"/>
      <c r="X19" s="62"/>
      <c r="Y19" s="62"/>
      <c r="Z19" s="38"/>
      <c r="AA19" s="38"/>
      <c r="AB19" s="38"/>
      <c r="AC19" s="38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1"/>
    </row>
    <row r="20" spans="1:45" s="31" customFormat="1" ht="36.75" customHeight="1">
      <c r="A20" s="37"/>
      <c r="B20" s="55"/>
      <c r="C20" s="55"/>
      <c r="D20" s="55"/>
      <c r="E20" s="55"/>
      <c r="F20" s="55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62"/>
      <c r="T20" s="62"/>
      <c r="U20" s="62"/>
      <c r="V20" s="62"/>
      <c r="W20" s="62"/>
      <c r="X20" s="62"/>
      <c r="Y20" s="62"/>
      <c r="Z20" s="38"/>
      <c r="AA20" s="38"/>
      <c r="AB20" s="38"/>
      <c r="AC20" s="38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1"/>
    </row>
    <row r="21" spans="1:45" s="31" customFormat="1" ht="27.75" customHeight="1">
      <c r="A21" s="37"/>
      <c r="B21" s="55"/>
      <c r="C21" s="55"/>
      <c r="D21" s="55"/>
      <c r="E21" s="55"/>
      <c r="F21" s="55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62"/>
      <c r="T21" s="62"/>
      <c r="U21" s="62"/>
      <c r="V21" s="62"/>
      <c r="W21" s="62"/>
      <c r="X21" s="62"/>
      <c r="Y21" s="62"/>
      <c r="Z21" s="38"/>
      <c r="AA21" s="38"/>
      <c r="AB21" s="38"/>
      <c r="AC21" s="38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1"/>
    </row>
    <row r="22" spans="1:45" s="31" customFormat="1" ht="39.75" customHeight="1">
      <c r="A22" s="37"/>
      <c r="B22" s="55"/>
      <c r="C22" s="55"/>
      <c r="D22" s="55"/>
      <c r="E22" s="55"/>
      <c r="F22" s="55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62"/>
      <c r="T22" s="62"/>
      <c r="U22" s="62"/>
      <c r="V22" s="62"/>
      <c r="W22" s="62"/>
      <c r="X22" s="62"/>
      <c r="Y22" s="62"/>
      <c r="Z22" s="38"/>
      <c r="AA22" s="38"/>
      <c r="AB22" s="38"/>
      <c r="AC22" s="38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1"/>
    </row>
    <row r="23" spans="1:45" s="31" customFormat="1" ht="34.5" customHeight="1">
      <c r="A23" s="37"/>
      <c r="B23" s="55"/>
      <c r="C23" s="55"/>
      <c r="D23" s="55"/>
      <c r="E23" s="55"/>
      <c r="F23" s="55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62"/>
      <c r="T23" s="62"/>
      <c r="U23" s="62"/>
      <c r="V23" s="62"/>
      <c r="W23" s="62"/>
      <c r="X23" s="62"/>
      <c r="Y23" s="62"/>
      <c r="Z23" s="38"/>
      <c r="AA23" s="38"/>
      <c r="AB23" s="38"/>
      <c r="AC23" s="38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1"/>
    </row>
    <row r="24" spans="1:45" s="31" customFormat="1" ht="35.25" customHeight="1">
      <c r="A24" s="37"/>
      <c r="B24" s="55"/>
      <c r="C24" s="55"/>
      <c r="D24" s="55"/>
      <c r="E24" s="55"/>
      <c r="F24" s="55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62"/>
      <c r="T24" s="62"/>
      <c r="U24" s="62"/>
      <c r="V24" s="62"/>
      <c r="W24" s="62"/>
      <c r="X24" s="62"/>
      <c r="Y24" s="62"/>
      <c r="Z24" s="38"/>
      <c r="AA24" s="38"/>
      <c r="AB24" s="38"/>
      <c r="AC24" s="38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1"/>
    </row>
    <row r="25" spans="1:45" s="31" customFormat="1" ht="27.75" customHeight="1">
      <c r="A25" s="39"/>
      <c r="B25" s="55"/>
      <c r="C25" s="55"/>
      <c r="D25" s="55"/>
      <c r="E25" s="55"/>
      <c r="F25" s="55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62"/>
      <c r="T25" s="62"/>
      <c r="U25" s="62"/>
      <c r="V25" s="62"/>
      <c r="W25" s="62"/>
      <c r="X25" s="62"/>
      <c r="Y25" s="62"/>
      <c r="Z25" s="38"/>
      <c r="AA25" s="38"/>
      <c r="AB25" s="38"/>
      <c r="AC25" s="38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1"/>
    </row>
    <row r="26" spans="1:45" s="31" customFormat="1" ht="27" customHeight="1">
      <c r="A26" s="39"/>
      <c r="B26" s="55"/>
      <c r="C26" s="55"/>
      <c r="D26" s="55"/>
      <c r="E26" s="55"/>
      <c r="F26" s="55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62"/>
      <c r="T26" s="62"/>
      <c r="U26" s="62"/>
      <c r="V26" s="62"/>
      <c r="W26" s="62"/>
      <c r="X26" s="62"/>
      <c r="Y26" s="62"/>
      <c r="Z26" s="38"/>
      <c r="AA26" s="38"/>
      <c r="AB26" s="38"/>
      <c r="AC26" s="38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1"/>
    </row>
    <row r="27" spans="1:45" s="31" customFormat="1" ht="27" customHeight="1">
      <c r="A27" s="39"/>
      <c r="B27" s="55"/>
      <c r="C27" s="55"/>
      <c r="D27" s="55"/>
      <c r="E27" s="55"/>
      <c r="F27" s="55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62"/>
      <c r="T27" s="62"/>
      <c r="U27" s="62"/>
      <c r="V27" s="62"/>
      <c r="W27" s="62"/>
      <c r="X27" s="62"/>
      <c r="Y27" s="62"/>
      <c r="Z27" s="38"/>
      <c r="AA27" s="38"/>
      <c r="AB27" s="38"/>
      <c r="AC27" s="38"/>
      <c r="AD27" s="67" t="s">
        <v>53</v>
      </c>
      <c r="AE27" s="67"/>
      <c r="AF27" s="67"/>
      <c r="AG27" s="69" t="s">
        <v>54</v>
      </c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70"/>
    </row>
    <row r="28" spans="1:45" s="31" customFormat="1" ht="27" customHeight="1">
      <c r="A28" s="39"/>
      <c r="B28" s="55"/>
      <c r="C28" s="55"/>
      <c r="D28" s="55"/>
      <c r="E28" s="55"/>
      <c r="F28" s="55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62"/>
      <c r="T28" s="62"/>
      <c r="U28" s="62"/>
      <c r="V28" s="62"/>
      <c r="W28" s="62"/>
      <c r="X28" s="62"/>
      <c r="Y28" s="62"/>
      <c r="Z28" s="38"/>
      <c r="AA28" s="38"/>
      <c r="AB28" s="38"/>
      <c r="AC28" s="38"/>
      <c r="AD28" s="67"/>
      <c r="AE28" s="67"/>
      <c r="AF28" s="67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70"/>
    </row>
    <row r="29" spans="1:45" s="31" customFormat="1" ht="27" customHeight="1">
      <c r="A29" s="39"/>
      <c r="B29" s="55"/>
      <c r="C29" s="55"/>
      <c r="D29" s="55"/>
      <c r="E29" s="55"/>
      <c r="F29" s="55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62"/>
      <c r="T29" s="62"/>
      <c r="U29" s="62"/>
      <c r="V29" s="62"/>
      <c r="W29" s="62"/>
      <c r="X29" s="62"/>
      <c r="Y29" s="62"/>
      <c r="Z29" s="38"/>
      <c r="AA29" s="38"/>
      <c r="AB29" s="38"/>
      <c r="AC29" s="38"/>
      <c r="AD29" s="67"/>
      <c r="AE29" s="67"/>
      <c r="AF29" s="67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70"/>
    </row>
    <row r="30" spans="1:45" s="31" customFormat="1" ht="27" customHeight="1">
      <c r="A30" s="39"/>
      <c r="B30" s="55"/>
      <c r="C30" s="55"/>
      <c r="D30" s="55"/>
      <c r="E30" s="55"/>
      <c r="F30" s="55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62"/>
      <c r="T30" s="62"/>
      <c r="U30" s="62"/>
      <c r="V30" s="62"/>
      <c r="W30" s="62"/>
      <c r="X30" s="62"/>
      <c r="Y30" s="62"/>
      <c r="Z30" s="38"/>
      <c r="AA30" s="38"/>
      <c r="AB30" s="38"/>
      <c r="AC30" s="38"/>
      <c r="AD30" s="67"/>
      <c r="AE30" s="67"/>
      <c r="AF30" s="67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70"/>
    </row>
    <row r="31" spans="1:45" s="31" customFormat="1" ht="27" customHeight="1">
      <c r="A31" s="39"/>
      <c r="B31" s="55"/>
      <c r="C31" s="55"/>
      <c r="D31" s="55"/>
      <c r="E31" s="55"/>
      <c r="F31" s="55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62"/>
      <c r="T31" s="62"/>
      <c r="U31" s="62"/>
      <c r="V31" s="62"/>
      <c r="W31" s="62"/>
      <c r="X31" s="62"/>
      <c r="Y31" s="62"/>
      <c r="Z31" s="38"/>
      <c r="AA31" s="38"/>
      <c r="AB31" s="38"/>
      <c r="AC31" s="38"/>
      <c r="AD31" s="67"/>
      <c r="AE31" s="67"/>
      <c r="AF31" s="67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70"/>
    </row>
    <row r="32" spans="1:45" s="31" customFormat="1" ht="27" customHeight="1">
      <c r="A32" s="39"/>
      <c r="B32" s="55"/>
      <c r="C32" s="55"/>
      <c r="D32" s="55"/>
      <c r="E32" s="55"/>
      <c r="F32" s="55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62"/>
      <c r="T32" s="62"/>
      <c r="U32" s="62"/>
      <c r="V32" s="62"/>
      <c r="W32" s="62"/>
      <c r="X32" s="62"/>
      <c r="Y32" s="62"/>
      <c r="Z32" s="38"/>
      <c r="AA32" s="38"/>
      <c r="AB32" s="38"/>
      <c r="AC32" s="38"/>
      <c r="AD32" s="67"/>
      <c r="AE32" s="67"/>
      <c r="AF32" s="67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70"/>
    </row>
    <row r="33" spans="1:45" s="31" customFormat="1" ht="27" customHeight="1">
      <c r="A33" s="39"/>
      <c r="B33" s="55"/>
      <c r="C33" s="55"/>
      <c r="D33" s="55"/>
      <c r="E33" s="55"/>
      <c r="F33" s="55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62"/>
      <c r="T33" s="62"/>
      <c r="U33" s="62"/>
      <c r="V33" s="62"/>
      <c r="W33" s="62"/>
      <c r="X33" s="62"/>
      <c r="Y33" s="62"/>
      <c r="Z33" s="38"/>
      <c r="AA33" s="38"/>
      <c r="AB33" s="38"/>
      <c r="AC33" s="38"/>
      <c r="AD33" s="67"/>
      <c r="AE33" s="67"/>
      <c r="AF33" s="67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70"/>
    </row>
    <row r="34" spans="1:45" s="31" customFormat="1" ht="27" customHeight="1">
      <c r="A34" s="39"/>
      <c r="B34" s="55"/>
      <c r="C34" s="55"/>
      <c r="D34" s="55"/>
      <c r="E34" s="55"/>
      <c r="F34" s="55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62"/>
      <c r="T34" s="62"/>
      <c r="U34" s="62"/>
      <c r="V34" s="62"/>
      <c r="W34" s="62"/>
      <c r="X34" s="62"/>
      <c r="Y34" s="62"/>
      <c r="Z34" s="38"/>
      <c r="AA34" s="38"/>
      <c r="AB34" s="38"/>
      <c r="AC34" s="38"/>
      <c r="AD34" s="67"/>
      <c r="AE34" s="67"/>
      <c r="AF34" s="67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70"/>
    </row>
    <row r="35" spans="1:45" s="31" customFormat="1" ht="12.75" customHeight="1">
      <c r="A35" s="77" t="s">
        <v>55</v>
      </c>
      <c r="B35" s="78"/>
      <c r="C35" s="78"/>
      <c r="D35" s="78"/>
      <c r="E35" s="78"/>
      <c r="F35" s="78"/>
      <c r="G35" s="79" t="s">
        <v>56</v>
      </c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80"/>
      <c r="T35" s="80"/>
      <c r="U35" s="80"/>
      <c r="V35" s="67" t="s">
        <v>57</v>
      </c>
      <c r="W35" s="67"/>
      <c r="X35" s="67"/>
      <c r="Y35" s="67"/>
      <c r="Z35" s="63" cm="1">
        <f t="array" ref="Z35">SUM(Z6:Z34/60)</f>
        <v>4.9000000000000004</v>
      </c>
      <c r="AA35" s="63"/>
      <c r="AB35" s="65"/>
      <c r="AC35" s="65"/>
      <c r="AD35" s="67" t="s">
        <v>58</v>
      </c>
      <c r="AE35" s="67"/>
      <c r="AF35" s="67"/>
      <c r="AG35" s="69" t="s">
        <v>59</v>
      </c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70"/>
    </row>
    <row r="36" spans="1:45" s="31" customFormat="1" ht="12.75" customHeight="1">
      <c r="A36" s="73" t="s">
        <v>60</v>
      </c>
      <c r="B36" s="74"/>
      <c r="C36" s="74"/>
      <c r="D36" s="74"/>
      <c r="E36" s="74"/>
      <c r="F36" s="74"/>
      <c r="G36" s="40" t="s">
        <v>61</v>
      </c>
      <c r="H36" s="76" t="s">
        <v>62</v>
      </c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67"/>
      <c r="W36" s="67"/>
      <c r="X36" s="67"/>
      <c r="Y36" s="67"/>
      <c r="Z36" s="64"/>
      <c r="AA36" s="64"/>
      <c r="AB36" s="66"/>
      <c r="AC36" s="66"/>
      <c r="AD36" s="68"/>
      <c r="AE36" s="68"/>
      <c r="AF36" s="68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2"/>
    </row>
    <row r="37" spans="1:45" s="31" customFormat="1" ht="13.5" customHeight="1">
      <c r="A37" s="75"/>
      <c r="B37" s="74"/>
      <c r="C37" s="74"/>
      <c r="D37" s="74"/>
      <c r="E37" s="74"/>
      <c r="F37" s="74"/>
      <c r="G37" s="40"/>
      <c r="H37" s="76" t="s">
        <v>63</v>
      </c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67"/>
      <c r="W37" s="67"/>
      <c r="X37" s="67"/>
      <c r="Y37" s="67"/>
      <c r="Z37" s="64"/>
      <c r="AA37" s="64"/>
      <c r="AB37" s="66"/>
      <c r="AC37" s="66"/>
      <c r="AD37" s="68"/>
      <c r="AE37" s="68"/>
      <c r="AF37" s="68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2"/>
    </row>
    <row r="38" spans="1:45" s="41" customFormat="1" ht="12.75" customHeight="1">
      <c r="A38" s="81" t="s">
        <v>64</v>
      </c>
      <c r="B38" s="82"/>
      <c r="C38" s="82"/>
      <c r="D38" s="82"/>
      <c r="E38" s="82"/>
      <c r="F38" s="82"/>
      <c r="G38" s="83" t="s">
        <v>65</v>
      </c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2" t="s">
        <v>66</v>
      </c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 t="s">
        <v>67</v>
      </c>
      <c r="AE38" s="82"/>
      <c r="AF38" s="82"/>
      <c r="AG38" s="82"/>
      <c r="AH38" s="82"/>
      <c r="AI38" s="82"/>
      <c r="AJ38" s="82"/>
      <c r="AK38" s="82"/>
      <c r="AL38" s="82"/>
      <c r="AM38" s="82"/>
      <c r="AN38" s="82"/>
      <c r="AO38" s="82"/>
      <c r="AP38" s="82"/>
      <c r="AQ38" s="82"/>
      <c r="AR38" s="82"/>
      <c r="AS38" s="84"/>
    </row>
    <row r="39" spans="1:45" s="41" customFormat="1" ht="13.5" customHeight="1">
      <c r="A39" s="85" t="s">
        <v>68</v>
      </c>
      <c r="B39" s="65"/>
      <c r="C39" s="65"/>
      <c r="D39" s="65"/>
      <c r="E39" s="65"/>
      <c r="F39" s="65"/>
      <c r="G39" s="86" t="s">
        <v>69</v>
      </c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 t="s">
        <v>70</v>
      </c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70"/>
    </row>
    <row r="40" spans="1:45" s="41" customFormat="1" ht="12.95" customHeight="1">
      <c r="A40" s="81" t="s">
        <v>71</v>
      </c>
      <c r="B40" s="82"/>
      <c r="C40" s="82"/>
      <c r="D40" s="82"/>
      <c r="E40" s="82"/>
      <c r="F40" s="82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70"/>
    </row>
    <row r="41" spans="1:45" s="31" customFormat="1" ht="13.5" customHeight="1">
      <c r="A41" s="90" t="s">
        <v>72</v>
      </c>
      <c r="B41" s="91"/>
      <c r="C41" s="91"/>
      <c r="D41" s="91"/>
      <c r="E41" s="91"/>
      <c r="F41" s="91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8"/>
      <c r="AE41" s="88"/>
      <c r="AF41" s="88"/>
      <c r="AG41" s="88"/>
      <c r="AH41" s="88"/>
      <c r="AI41" s="88"/>
      <c r="AJ41" s="88"/>
      <c r="AK41" s="88"/>
      <c r="AL41" s="88"/>
      <c r="AM41" s="88"/>
      <c r="AN41" s="88"/>
      <c r="AO41" s="88"/>
      <c r="AP41" s="88"/>
      <c r="AQ41" s="88"/>
      <c r="AR41" s="88"/>
      <c r="AS41" s="89"/>
    </row>
    <row r="42" spans="1:45">
      <c r="A42"/>
    </row>
    <row r="43" spans="1:45">
      <c r="A43"/>
    </row>
    <row r="44" spans="1:45">
      <c r="A44"/>
    </row>
    <row r="45" spans="1:45">
      <c r="A45" s="42" t="s">
        <v>73</v>
      </c>
    </row>
  </sheetData>
  <sheetProtection formatCells="0"/>
  <protectedRanges>
    <protectedRange password="CF1B" sqref="G25:R25 G17:R23" name="Intervalo1_1"/>
    <protectedRange password="CF1B" sqref="G24:R24" name="Intervalo1_3_1"/>
    <protectedRange password="CF1B" sqref="G6:R16" name="Intervalo1_2"/>
  </protectedRanges>
  <mergeCells count="172">
    <mergeCell ref="A1:I1"/>
    <mergeCell ref="J1:Y1"/>
    <mergeCell ref="Z1:AM1"/>
    <mergeCell ref="AN1:AS1"/>
    <mergeCell ref="A2:C2"/>
    <mergeCell ref="D2:F2"/>
    <mergeCell ref="G2:I2"/>
    <mergeCell ref="J2:R2"/>
    <mergeCell ref="S2:U2"/>
    <mergeCell ref="V2:Y2"/>
    <mergeCell ref="Z2:AC2"/>
    <mergeCell ref="AD2:AI2"/>
    <mergeCell ref="AJ2:AM2"/>
    <mergeCell ref="AN2:AP2"/>
    <mergeCell ref="AQ2:AS2"/>
    <mergeCell ref="A3:C3"/>
    <mergeCell ref="D3:F3"/>
    <mergeCell ref="G3:I3"/>
    <mergeCell ref="J3:R3"/>
    <mergeCell ref="S3:U3"/>
    <mergeCell ref="A4:A5"/>
    <mergeCell ref="B4:F5"/>
    <mergeCell ref="G4:R5"/>
    <mergeCell ref="S4:U5"/>
    <mergeCell ref="V4:Y5"/>
    <mergeCell ref="Z4:AC4"/>
    <mergeCell ref="V3:Y3"/>
    <mergeCell ref="Z3:AC3"/>
    <mergeCell ref="AD3:AI3"/>
    <mergeCell ref="AD4:AS5"/>
    <mergeCell ref="AJ3:AM3"/>
    <mergeCell ref="AN3:AP3"/>
    <mergeCell ref="AQ3:AS3"/>
    <mergeCell ref="B6:F6"/>
    <mergeCell ref="G6:R6"/>
    <mergeCell ref="S6:U6"/>
    <mergeCell ref="V6:Y6"/>
    <mergeCell ref="AD6:AS26"/>
    <mergeCell ref="B7:F7"/>
    <mergeCell ref="G7:R7"/>
    <mergeCell ref="S7:U7"/>
    <mergeCell ref="V7:Y7"/>
    <mergeCell ref="B10:F10"/>
    <mergeCell ref="G10:R10"/>
    <mergeCell ref="S10:U10"/>
    <mergeCell ref="V10:Y10"/>
    <mergeCell ref="B11:F11"/>
    <mergeCell ref="G11:R11"/>
    <mergeCell ref="S11:U11"/>
    <mergeCell ref="V11:Y11"/>
    <mergeCell ref="B8:F8"/>
    <mergeCell ref="G8:R8"/>
    <mergeCell ref="S8:U8"/>
    <mergeCell ref="V8:Y8"/>
    <mergeCell ref="B9:F9"/>
    <mergeCell ref="G9:R9"/>
    <mergeCell ref="S9:U9"/>
    <mergeCell ref="V9:Y9"/>
    <mergeCell ref="B14:F14"/>
    <mergeCell ref="G14:R14"/>
    <mergeCell ref="S14:U14"/>
    <mergeCell ref="V14:Y14"/>
    <mergeCell ref="B15:F15"/>
    <mergeCell ref="G15:R15"/>
    <mergeCell ref="S15:U15"/>
    <mergeCell ref="V15:Y15"/>
    <mergeCell ref="B12:F12"/>
    <mergeCell ref="G12:R12"/>
    <mergeCell ref="S12:U12"/>
    <mergeCell ref="V12:Y12"/>
    <mergeCell ref="B13:F13"/>
    <mergeCell ref="G13:R13"/>
    <mergeCell ref="S13:U13"/>
    <mergeCell ref="V13:Y13"/>
    <mergeCell ref="B18:F18"/>
    <mergeCell ref="G18:R18"/>
    <mergeCell ref="S18:U18"/>
    <mergeCell ref="V18:Y18"/>
    <mergeCell ref="B19:F19"/>
    <mergeCell ref="G19:R19"/>
    <mergeCell ref="S19:U19"/>
    <mergeCell ref="V19:Y19"/>
    <mergeCell ref="B16:F16"/>
    <mergeCell ref="G16:R16"/>
    <mergeCell ref="S16:U16"/>
    <mergeCell ref="V16:Y16"/>
    <mergeCell ref="B17:F17"/>
    <mergeCell ref="G17:R17"/>
    <mergeCell ref="S17:U17"/>
    <mergeCell ref="V17:Y17"/>
    <mergeCell ref="B22:F22"/>
    <mergeCell ref="G22:R22"/>
    <mergeCell ref="S22:U22"/>
    <mergeCell ref="V22:Y22"/>
    <mergeCell ref="B23:F23"/>
    <mergeCell ref="G23:R23"/>
    <mergeCell ref="S23:U23"/>
    <mergeCell ref="V23:Y23"/>
    <mergeCell ref="B20:F20"/>
    <mergeCell ref="G20:R20"/>
    <mergeCell ref="S20:U20"/>
    <mergeCell ref="V20:Y20"/>
    <mergeCell ref="B21:F21"/>
    <mergeCell ref="G21:R21"/>
    <mergeCell ref="S21:U21"/>
    <mergeCell ref="V21:Y21"/>
    <mergeCell ref="B26:F26"/>
    <mergeCell ref="G26:R26"/>
    <mergeCell ref="S26:U26"/>
    <mergeCell ref="V26:Y26"/>
    <mergeCell ref="B27:F27"/>
    <mergeCell ref="G27:R27"/>
    <mergeCell ref="S27:U27"/>
    <mergeCell ref="V27:Y27"/>
    <mergeCell ref="B24:F24"/>
    <mergeCell ref="G24:R24"/>
    <mergeCell ref="S24:U24"/>
    <mergeCell ref="V24:Y24"/>
    <mergeCell ref="B25:F25"/>
    <mergeCell ref="G25:R25"/>
    <mergeCell ref="S25:U25"/>
    <mergeCell ref="V25:Y25"/>
    <mergeCell ref="B32:F32"/>
    <mergeCell ref="G32:R32"/>
    <mergeCell ref="S32:U32"/>
    <mergeCell ref="V32:Y32"/>
    <mergeCell ref="B33:F33"/>
    <mergeCell ref="G33:R33"/>
    <mergeCell ref="S33:U33"/>
    <mergeCell ref="V33:Y33"/>
    <mergeCell ref="B30:F30"/>
    <mergeCell ref="G30:R30"/>
    <mergeCell ref="S30:U30"/>
    <mergeCell ref="V30:Y30"/>
    <mergeCell ref="B31:F31"/>
    <mergeCell ref="G31:R31"/>
    <mergeCell ref="S31:U31"/>
    <mergeCell ref="V31:Y31"/>
    <mergeCell ref="Z35:AA37"/>
    <mergeCell ref="AB35:AC37"/>
    <mergeCell ref="AD35:AF37"/>
    <mergeCell ref="AG35:AS37"/>
    <mergeCell ref="A36:F37"/>
    <mergeCell ref="H36:U36"/>
    <mergeCell ref="H37:U37"/>
    <mergeCell ref="B34:F34"/>
    <mergeCell ref="G34:R34"/>
    <mergeCell ref="S34:U34"/>
    <mergeCell ref="V34:Y34"/>
    <mergeCell ref="A35:F35"/>
    <mergeCell ref="G35:U35"/>
    <mergeCell ref="V35:Y37"/>
    <mergeCell ref="AD27:AF34"/>
    <mergeCell ref="AG27:AS34"/>
    <mergeCell ref="B28:F28"/>
    <mergeCell ref="G28:R28"/>
    <mergeCell ref="S28:U28"/>
    <mergeCell ref="V28:Y28"/>
    <mergeCell ref="B29:F29"/>
    <mergeCell ref="G29:R29"/>
    <mergeCell ref="S29:U29"/>
    <mergeCell ref="V29:Y29"/>
    <mergeCell ref="A38:F38"/>
    <mergeCell ref="G38:R38"/>
    <mergeCell ref="S38:AC38"/>
    <mergeCell ref="AD38:AS38"/>
    <mergeCell ref="A39:F39"/>
    <mergeCell ref="G39:R41"/>
    <mergeCell ref="S39:AC41"/>
    <mergeCell ref="AD39:AS41"/>
    <mergeCell ref="A40:F40"/>
    <mergeCell ref="A41:F41"/>
  </mergeCells>
  <printOptions horizontalCentered="1"/>
  <pageMargins left="0" right="0" top="0.39370078740157483" bottom="0" header="0.19685039370078741" footer="0"/>
  <pageSetup paperSize="9" scale="55" orientation="landscape" horizontalDpi="1200" verticalDpi="1200"/>
  <headerFooter alignWithMargins="0">
    <oddFooter>&amp;C&amp;6Folha_Trabalho_Padrao_030412_V47.xls</oddFooter>
  </headerFooter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1D80E-6A8D-491A-A4D7-EDB6B874574B}">
  <sheetPr>
    <tabColor theme="5" tint="0.39997558519241921"/>
    <pageSetUpPr fitToPage="1"/>
  </sheetPr>
  <dimension ref="A1:AS45"/>
  <sheetViews>
    <sheetView showGridLines="0" zoomScale="80" zoomScaleNormal="80" workbookViewId="0">
      <selection activeCell="S7" sqref="S7:U7"/>
    </sheetView>
  </sheetViews>
  <sheetFormatPr defaultColWidth="11.42578125" defaultRowHeight="12.6"/>
  <cols>
    <col min="1" max="1" width="4.5703125" style="31" customWidth="1"/>
    <col min="2" max="5" width="4.5703125" customWidth="1"/>
    <col min="6" max="6" width="4.85546875" customWidth="1"/>
    <col min="7" max="25" width="4.5703125" customWidth="1"/>
    <col min="26" max="27" width="6.5703125" bestFit="1" customWidth="1"/>
    <col min="28" max="28" width="6.7109375" customWidth="1"/>
    <col min="29" max="29" width="5.5703125" customWidth="1"/>
    <col min="30" max="45" width="4.5703125" customWidth="1"/>
  </cols>
  <sheetData>
    <row r="1" spans="1:45" s="30" customFormat="1" ht="40.5" customHeight="1">
      <c r="A1" s="43"/>
      <c r="B1" s="43"/>
      <c r="C1" s="43"/>
      <c r="D1" s="43"/>
      <c r="E1" s="43"/>
      <c r="F1" s="43"/>
      <c r="G1" s="43"/>
      <c r="H1" s="43"/>
      <c r="I1" s="43"/>
      <c r="J1" s="44" t="s">
        <v>0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5" t="s">
        <v>96</v>
      </c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6"/>
      <c r="AO1" s="46"/>
      <c r="AP1" s="46"/>
      <c r="AQ1" s="46"/>
      <c r="AR1" s="46"/>
      <c r="AS1" s="46"/>
    </row>
    <row r="2" spans="1:45" s="31" customFormat="1" ht="16.5" customHeight="1">
      <c r="A2" s="47" t="s">
        <v>2</v>
      </c>
      <c r="B2" s="47"/>
      <c r="C2" s="47"/>
      <c r="D2" s="47" t="s">
        <v>3</v>
      </c>
      <c r="E2" s="47"/>
      <c r="F2" s="47"/>
      <c r="G2" s="47" t="s">
        <v>4</v>
      </c>
      <c r="H2" s="47"/>
      <c r="I2" s="47"/>
      <c r="J2" s="47" t="s">
        <v>5</v>
      </c>
      <c r="K2" s="47"/>
      <c r="L2" s="47"/>
      <c r="M2" s="47"/>
      <c r="N2" s="47"/>
      <c r="O2" s="47"/>
      <c r="P2" s="47"/>
      <c r="Q2" s="47"/>
      <c r="R2" s="47"/>
      <c r="S2" s="47" t="s">
        <v>6</v>
      </c>
      <c r="T2" s="47"/>
      <c r="U2" s="47"/>
      <c r="V2" s="47" t="s">
        <v>7</v>
      </c>
      <c r="W2" s="47"/>
      <c r="X2" s="47"/>
      <c r="Y2" s="47"/>
      <c r="Z2" s="47" t="s">
        <v>8</v>
      </c>
      <c r="AA2" s="47"/>
      <c r="AB2" s="47"/>
      <c r="AC2" s="47"/>
      <c r="AD2" s="47" t="s">
        <v>9</v>
      </c>
      <c r="AE2" s="47"/>
      <c r="AF2" s="47"/>
      <c r="AG2" s="47"/>
      <c r="AH2" s="47"/>
      <c r="AI2" s="47"/>
      <c r="AJ2" s="47" t="s">
        <v>10</v>
      </c>
      <c r="AK2" s="47"/>
      <c r="AL2" s="47"/>
      <c r="AM2" s="47"/>
      <c r="AN2" s="47" t="s">
        <v>11</v>
      </c>
      <c r="AO2" s="47"/>
      <c r="AP2" s="47"/>
      <c r="AQ2" s="47" t="s">
        <v>12</v>
      </c>
      <c r="AR2" s="47"/>
      <c r="AS2" s="47"/>
    </row>
    <row r="3" spans="1:45" s="32" customFormat="1" ht="30.75" customHeight="1">
      <c r="A3" s="48" t="s">
        <v>13</v>
      </c>
      <c r="B3" s="48"/>
      <c r="C3" s="48"/>
      <c r="D3" s="48" t="s">
        <v>14</v>
      </c>
      <c r="E3" s="48"/>
      <c r="F3" s="48"/>
      <c r="G3" s="48" t="s">
        <v>15</v>
      </c>
      <c r="H3" s="48"/>
      <c r="I3" s="48"/>
      <c r="J3" s="48" t="s">
        <v>148</v>
      </c>
      <c r="K3" s="48"/>
      <c r="L3" s="48"/>
      <c r="M3" s="48"/>
      <c r="N3" s="48"/>
      <c r="O3" s="48"/>
      <c r="P3" s="48"/>
      <c r="Q3" s="48"/>
      <c r="R3" s="48"/>
      <c r="S3" s="49" t="s">
        <v>97</v>
      </c>
      <c r="T3" s="49"/>
      <c r="U3" s="49"/>
      <c r="V3" s="48" t="s">
        <v>18</v>
      </c>
      <c r="W3" s="48"/>
      <c r="X3" s="48"/>
      <c r="Y3" s="48"/>
      <c r="Z3" s="54">
        <f>Z35</f>
        <v>9.2833333333333314</v>
      </c>
      <c r="AA3" s="54"/>
      <c r="AB3" s="54"/>
      <c r="AC3" s="54"/>
      <c r="AD3" s="48" t="s">
        <v>97</v>
      </c>
      <c r="AE3" s="48"/>
      <c r="AF3" s="48"/>
      <c r="AG3" s="48"/>
      <c r="AH3" s="48"/>
      <c r="AI3" s="48"/>
      <c r="AJ3" s="48" t="s">
        <v>19</v>
      </c>
      <c r="AK3" s="48"/>
      <c r="AL3" s="48"/>
      <c r="AM3" s="48"/>
      <c r="AN3" s="48" t="s">
        <v>20</v>
      </c>
      <c r="AO3" s="48"/>
      <c r="AP3" s="48"/>
      <c r="AQ3" s="48" t="s">
        <v>21</v>
      </c>
      <c r="AR3" s="48"/>
      <c r="AS3" s="48"/>
    </row>
    <row r="4" spans="1:45" s="31" customFormat="1" ht="15" customHeight="1">
      <c r="A4" s="47" t="s">
        <v>22</v>
      </c>
      <c r="B4" s="50" t="s">
        <v>23</v>
      </c>
      <c r="C4" s="51"/>
      <c r="D4" s="51"/>
      <c r="E4" s="51"/>
      <c r="F4" s="51"/>
      <c r="G4" s="50" t="s">
        <v>24</v>
      </c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2" t="s">
        <v>25</v>
      </c>
      <c r="T4" s="52"/>
      <c r="U4" s="52"/>
      <c r="V4" s="52" t="s">
        <v>26</v>
      </c>
      <c r="W4" s="52"/>
      <c r="X4" s="52"/>
      <c r="Y4" s="52"/>
      <c r="Z4" s="53" t="s">
        <v>27</v>
      </c>
      <c r="AA4" s="53"/>
      <c r="AB4" s="53"/>
      <c r="AC4" s="53"/>
      <c r="AD4" s="51" t="s">
        <v>28</v>
      </c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</row>
    <row r="5" spans="1:45" s="31" customFormat="1" ht="15" customHeight="1">
      <c r="A5" s="47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2"/>
      <c r="T5" s="52"/>
      <c r="U5" s="52"/>
      <c r="V5" s="52"/>
      <c r="W5" s="52"/>
      <c r="X5" s="52"/>
      <c r="Y5" s="52"/>
      <c r="Z5" s="33" t="s">
        <v>29</v>
      </c>
      <c r="AA5" s="34" t="s">
        <v>30</v>
      </c>
      <c r="AB5" s="34" t="s">
        <v>31</v>
      </c>
      <c r="AC5" s="34" t="s">
        <v>32</v>
      </c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</row>
    <row r="6" spans="1:45" s="31" customFormat="1" ht="37.5" customHeight="1">
      <c r="A6" s="35"/>
      <c r="B6" s="55" t="s">
        <v>149</v>
      </c>
      <c r="C6" s="55"/>
      <c r="D6" s="55"/>
      <c r="E6" s="55"/>
      <c r="F6" s="55"/>
      <c r="G6" s="56" t="s">
        <v>168</v>
      </c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7" t="s">
        <v>97</v>
      </c>
      <c r="T6" s="57"/>
      <c r="U6" s="57"/>
      <c r="V6" s="57" t="s">
        <v>35</v>
      </c>
      <c r="W6" s="57"/>
      <c r="X6" s="57"/>
      <c r="Y6" s="57"/>
      <c r="Z6" s="38">
        <f t="shared" ref="Z6:Z16" si="0">SUM(AA6:AB6)</f>
        <v>13</v>
      </c>
      <c r="AA6" s="36">
        <v>13</v>
      </c>
      <c r="AB6" s="36">
        <v>0</v>
      </c>
      <c r="AC6" s="36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9"/>
    </row>
    <row r="7" spans="1:45" s="31" customFormat="1" ht="35.25" customHeight="1">
      <c r="A7" s="37"/>
      <c r="B7" s="55" t="s">
        <v>149</v>
      </c>
      <c r="C7" s="55"/>
      <c r="D7" s="55"/>
      <c r="E7" s="55"/>
      <c r="F7" s="55"/>
      <c r="G7" s="56" t="s">
        <v>169</v>
      </c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62" t="s">
        <v>97</v>
      </c>
      <c r="T7" s="62"/>
      <c r="U7" s="62"/>
      <c r="V7" s="62" t="s">
        <v>35</v>
      </c>
      <c r="W7" s="62"/>
      <c r="X7" s="62"/>
      <c r="Y7" s="62"/>
      <c r="Z7" s="38">
        <f t="shared" si="0"/>
        <v>15</v>
      </c>
      <c r="AA7" s="38">
        <v>15</v>
      </c>
      <c r="AB7" s="38">
        <v>0</v>
      </c>
      <c r="AC7" s="38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1"/>
    </row>
    <row r="8" spans="1:45" s="31" customFormat="1" ht="38.25" customHeight="1">
      <c r="A8" s="37"/>
      <c r="B8" s="55" t="s">
        <v>149</v>
      </c>
      <c r="C8" s="55"/>
      <c r="D8" s="55"/>
      <c r="E8" s="55"/>
      <c r="F8" s="55"/>
      <c r="G8" s="56" t="s">
        <v>170</v>
      </c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62" t="s">
        <v>97</v>
      </c>
      <c r="T8" s="62"/>
      <c r="U8" s="62"/>
      <c r="V8" s="62" t="s">
        <v>35</v>
      </c>
      <c r="W8" s="62"/>
      <c r="X8" s="62"/>
      <c r="Y8" s="62"/>
      <c r="Z8" s="38">
        <f t="shared" si="0"/>
        <v>32</v>
      </c>
      <c r="AA8" s="38">
        <v>32</v>
      </c>
      <c r="AB8" s="38">
        <v>0</v>
      </c>
      <c r="AC8" s="38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1"/>
    </row>
    <row r="9" spans="1:45" s="31" customFormat="1" ht="25.5" customHeight="1">
      <c r="A9" s="37"/>
      <c r="B9" s="55" t="s">
        <v>149</v>
      </c>
      <c r="C9" s="55"/>
      <c r="D9" s="55"/>
      <c r="E9" s="55"/>
      <c r="F9" s="55"/>
      <c r="G9" s="56" t="s">
        <v>171</v>
      </c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62" t="s">
        <v>97</v>
      </c>
      <c r="T9" s="62"/>
      <c r="U9" s="62"/>
      <c r="V9" s="62" t="s">
        <v>35</v>
      </c>
      <c r="W9" s="62"/>
      <c r="X9" s="62"/>
      <c r="Y9" s="62"/>
      <c r="Z9" s="38">
        <f t="shared" si="0"/>
        <v>8</v>
      </c>
      <c r="AA9" s="38">
        <v>0</v>
      </c>
      <c r="AB9" s="38">
        <v>8</v>
      </c>
      <c r="AC9" s="38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1"/>
    </row>
    <row r="10" spans="1:45" s="31" customFormat="1" ht="37.5" customHeight="1">
      <c r="A10" s="37"/>
      <c r="B10" s="55" t="s">
        <v>149</v>
      </c>
      <c r="C10" s="55"/>
      <c r="D10" s="55"/>
      <c r="E10" s="55"/>
      <c r="F10" s="55"/>
      <c r="G10" s="56" t="s">
        <v>172</v>
      </c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62" t="s">
        <v>97</v>
      </c>
      <c r="T10" s="62"/>
      <c r="U10" s="62"/>
      <c r="V10" s="62" t="s">
        <v>35</v>
      </c>
      <c r="W10" s="62"/>
      <c r="X10" s="62"/>
      <c r="Y10" s="62"/>
      <c r="Z10" s="38">
        <f t="shared" si="0"/>
        <v>31</v>
      </c>
      <c r="AA10" s="38">
        <v>31</v>
      </c>
      <c r="AB10" s="38">
        <v>0</v>
      </c>
      <c r="AC10" s="38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1"/>
    </row>
    <row r="11" spans="1:45" s="31" customFormat="1" ht="25.5" customHeight="1">
      <c r="A11" s="37"/>
      <c r="B11" s="55" t="s">
        <v>149</v>
      </c>
      <c r="C11" s="55"/>
      <c r="D11" s="55"/>
      <c r="E11" s="55"/>
      <c r="F11" s="55"/>
      <c r="G11" s="56" t="s">
        <v>173</v>
      </c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62" t="s">
        <v>97</v>
      </c>
      <c r="T11" s="62"/>
      <c r="U11" s="62"/>
      <c r="V11" s="62" t="s">
        <v>35</v>
      </c>
      <c r="W11" s="62"/>
      <c r="X11" s="62"/>
      <c r="Y11" s="62"/>
      <c r="Z11" s="38">
        <f t="shared" si="0"/>
        <v>5</v>
      </c>
      <c r="AA11" s="38">
        <v>0</v>
      </c>
      <c r="AB11" s="38">
        <v>5</v>
      </c>
      <c r="AC11" s="38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1"/>
    </row>
    <row r="12" spans="1:45" s="31" customFormat="1" ht="25.5" customHeight="1">
      <c r="A12" s="37"/>
      <c r="B12" s="55" t="s">
        <v>149</v>
      </c>
      <c r="C12" s="55"/>
      <c r="D12" s="55"/>
      <c r="E12" s="55"/>
      <c r="F12" s="55"/>
      <c r="G12" s="56" t="s">
        <v>174</v>
      </c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62" t="s">
        <v>97</v>
      </c>
      <c r="T12" s="62"/>
      <c r="U12" s="62"/>
      <c r="V12" s="62" t="s">
        <v>35</v>
      </c>
      <c r="W12" s="62"/>
      <c r="X12" s="62"/>
      <c r="Y12" s="62"/>
      <c r="Z12" s="38">
        <f t="shared" si="0"/>
        <v>32</v>
      </c>
      <c r="AA12" s="38">
        <v>32</v>
      </c>
      <c r="AB12" s="38">
        <v>0</v>
      </c>
      <c r="AC12" s="38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1"/>
    </row>
    <row r="13" spans="1:45" s="31" customFormat="1" ht="37.5" customHeight="1">
      <c r="A13" s="37"/>
      <c r="B13" s="55" t="s">
        <v>149</v>
      </c>
      <c r="C13" s="55"/>
      <c r="D13" s="55"/>
      <c r="E13" s="55"/>
      <c r="F13" s="55"/>
      <c r="G13" s="56" t="s">
        <v>175</v>
      </c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62" t="s">
        <v>97</v>
      </c>
      <c r="T13" s="62"/>
      <c r="U13" s="62"/>
      <c r="V13" s="62" t="s">
        <v>35</v>
      </c>
      <c r="W13" s="62"/>
      <c r="X13" s="62"/>
      <c r="Y13" s="62"/>
      <c r="Z13" s="38">
        <f t="shared" si="0"/>
        <v>21</v>
      </c>
      <c r="AA13" s="38">
        <v>21</v>
      </c>
      <c r="AB13" s="38">
        <v>0</v>
      </c>
      <c r="AC13" s="38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1"/>
    </row>
    <row r="14" spans="1:45" s="31" customFormat="1" ht="25.5" customHeight="1">
      <c r="A14" s="37"/>
      <c r="B14" s="55" t="s">
        <v>149</v>
      </c>
      <c r="C14" s="55"/>
      <c r="D14" s="55"/>
      <c r="E14" s="55"/>
      <c r="F14" s="55"/>
      <c r="G14" s="56" t="s">
        <v>176</v>
      </c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62" t="s">
        <v>97</v>
      </c>
      <c r="T14" s="62"/>
      <c r="U14" s="62"/>
      <c r="V14" s="62" t="s">
        <v>35</v>
      </c>
      <c r="W14" s="62"/>
      <c r="X14" s="62"/>
      <c r="Y14" s="62"/>
      <c r="Z14" s="38">
        <f t="shared" si="0"/>
        <v>8</v>
      </c>
      <c r="AA14" s="38">
        <v>8</v>
      </c>
      <c r="AB14" s="38">
        <v>0</v>
      </c>
      <c r="AC14" s="38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1"/>
    </row>
    <row r="15" spans="1:45" s="31" customFormat="1" ht="25.5" customHeight="1">
      <c r="A15" s="37"/>
      <c r="B15" s="55" t="s">
        <v>149</v>
      </c>
      <c r="C15" s="55"/>
      <c r="D15" s="55"/>
      <c r="E15" s="55"/>
      <c r="F15" s="55"/>
      <c r="G15" s="56" t="s">
        <v>177</v>
      </c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62" t="s">
        <v>97</v>
      </c>
      <c r="T15" s="62"/>
      <c r="U15" s="62"/>
      <c r="V15" s="62" t="s">
        <v>35</v>
      </c>
      <c r="W15" s="62"/>
      <c r="X15" s="62"/>
      <c r="Y15" s="62"/>
      <c r="Z15" s="38">
        <f t="shared" si="0"/>
        <v>28</v>
      </c>
      <c r="AA15" s="38">
        <v>28</v>
      </c>
      <c r="AB15" s="38">
        <v>0</v>
      </c>
      <c r="AC15" s="38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1"/>
    </row>
    <row r="16" spans="1:45" s="31" customFormat="1" ht="25.5" customHeight="1">
      <c r="A16" s="37"/>
      <c r="B16" s="55" t="s">
        <v>149</v>
      </c>
      <c r="C16" s="55"/>
      <c r="D16" s="55"/>
      <c r="E16" s="55"/>
      <c r="F16" s="55"/>
      <c r="G16" s="56" t="s">
        <v>178</v>
      </c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62" t="s">
        <v>97</v>
      </c>
      <c r="T16" s="62"/>
      <c r="U16" s="62"/>
      <c r="V16" s="62" t="s">
        <v>35</v>
      </c>
      <c r="W16" s="62"/>
      <c r="X16" s="62"/>
      <c r="Y16" s="62"/>
      <c r="Z16" s="38">
        <f t="shared" si="0"/>
        <v>5</v>
      </c>
      <c r="AA16" s="38">
        <v>0</v>
      </c>
      <c r="AB16" s="38">
        <v>5</v>
      </c>
      <c r="AC16" s="38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1"/>
    </row>
    <row r="17" spans="1:45" s="31" customFormat="1" ht="25.5" customHeight="1">
      <c r="A17" s="37"/>
      <c r="B17" s="55" t="s">
        <v>149</v>
      </c>
      <c r="C17" s="55"/>
      <c r="D17" s="55"/>
      <c r="E17" s="55"/>
      <c r="F17" s="55"/>
      <c r="G17" s="56" t="s">
        <v>179</v>
      </c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62" t="s">
        <v>97</v>
      </c>
      <c r="T17" s="62"/>
      <c r="U17" s="62"/>
      <c r="V17" s="62" t="s">
        <v>35</v>
      </c>
      <c r="W17" s="62"/>
      <c r="X17" s="62"/>
      <c r="Y17" s="62"/>
      <c r="Z17" s="38">
        <f t="shared" ref="Z17:Z30" si="1">SUM(AA17:AB17)</f>
        <v>36</v>
      </c>
      <c r="AA17" s="38">
        <v>36</v>
      </c>
      <c r="AB17" s="38">
        <v>0</v>
      </c>
      <c r="AC17" s="38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1"/>
    </row>
    <row r="18" spans="1:45" s="31" customFormat="1" ht="25.5" customHeight="1">
      <c r="A18" s="37"/>
      <c r="B18" s="55" t="s">
        <v>149</v>
      </c>
      <c r="C18" s="55"/>
      <c r="D18" s="55"/>
      <c r="E18" s="55"/>
      <c r="F18" s="55"/>
      <c r="G18" s="56" t="s">
        <v>180</v>
      </c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62" t="s">
        <v>97</v>
      </c>
      <c r="T18" s="62"/>
      <c r="U18" s="62"/>
      <c r="V18" s="62" t="s">
        <v>35</v>
      </c>
      <c r="W18" s="62"/>
      <c r="X18" s="62"/>
      <c r="Y18" s="62"/>
      <c r="Z18" s="38">
        <f t="shared" si="1"/>
        <v>9</v>
      </c>
      <c r="AA18" s="38">
        <v>0</v>
      </c>
      <c r="AB18" s="38">
        <v>9</v>
      </c>
      <c r="AC18" s="38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1"/>
    </row>
    <row r="19" spans="1:45" s="31" customFormat="1" ht="25.5" customHeight="1">
      <c r="A19" s="37"/>
      <c r="B19" s="55" t="s">
        <v>149</v>
      </c>
      <c r="C19" s="55"/>
      <c r="D19" s="55"/>
      <c r="E19" s="55"/>
      <c r="F19" s="55"/>
      <c r="G19" s="56" t="s">
        <v>181</v>
      </c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62" t="s">
        <v>97</v>
      </c>
      <c r="T19" s="62"/>
      <c r="U19" s="62"/>
      <c r="V19" s="62" t="s">
        <v>35</v>
      </c>
      <c r="W19" s="62"/>
      <c r="X19" s="62"/>
      <c r="Y19" s="62"/>
      <c r="Z19" s="38">
        <f t="shared" si="1"/>
        <v>4</v>
      </c>
      <c r="AA19" s="38">
        <v>0</v>
      </c>
      <c r="AB19" s="38">
        <v>4</v>
      </c>
      <c r="AC19" s="38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1"/>
    </row>
    <row r="20" spans="1:45" s="31" customFormat="1" ht="25.5" customHeight="1">
      <c r="A20" s="37"/>
      <c r="B20" s="55" t="s">
        <v>149</v>
      </c>
      <c r="C20" s="55"/>
      <c r="D20" s="55"/>
      <c r="E20" s="55"/>
      <c r="F20" s="55"/>
      <c r="G20" s="56" t="s">
        <v>182</v>
      </c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62" t="s">
        <v>97</v>
      </c>
      <c r="T20" s="62"/>
      <c r="U20" s="62"/>
      <c r="V20" s="62" t="s">
        <v>35</v>
      </c>
      <c r="W20" s="62"/>
      <c r="X20" s="62"/>
      <c r="Y20" s="62"/>
      <c r="Z20" s="38">
        <f t="shared" si="1"/>
        <v>35</v>
      </c>
      <c r="AA20" s="38">
        <v>35</v>
      </c>
      <c r="AB20" s="38">
        <v>0</v>
      </c>
      <c r="AC20" s="38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1"/>
    </row>
    <row r="21" spans="1:45" s="31" customFormat="1" ht="25.5" customHeight="1">
      <c r="A21" s="37"/>
      <c r="B21" s="55" t="s">
        <v>149</v>
      </c>
      <c r="C21" s="55"/>
      <c r="D21" s="55"/>
      <c r="E21" s="55"/>
      <c r="F21" s="55"/>
      <c r="G21" s="56" t="s">
        <v>183</v>
      </c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62" t="s">
        <v>97</v>
      </c>
      <c r="T21" s="62"/>
      <c r="U21" s="62"/>
      <c r="V21" s="62" t="s">
        <v>35</v>
      </c>
      <c r="W21" s="62"/>
      <c r="X21" s="62"/>
      <c r="Y21" s="62"/>
      <c r="Z21" s="38">
        <f t="shared" si="1"/>
        <v>9</v>
      </c>
      <c r="AA21" s="38">
        <v>9</v>
      </c>
      <c r="AB21" s="38">
        <v>0</v>
      </c>
      <c r="AC21" s="38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1"/>
    </row>
    <row r="22" spans="1:45" s="31" customFormat="1" ht="25.5" customHeight="1">
      <c r="A22" s="37"/>
      <c r="B22" s="55" t="s">
        <v>149</v>
      </c>
      <c r="C22" s="55"/>
      <c r="D22" s="55"/>
      <c r="E22" s="55"/>
      <c r="F22" s="55"/>
      <c r="G22" s="56" t="s">
        <v>184</v>
      </c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62" t="s">
        <v>97</v>
      </c>
      <c r="T22" s="62"/>
      <c r="U22" s="62"/>
      <c r="V22" s="62" t="s">
        <v>35</v>
      </c>
      <c r="W22" s="62"/>
      <c r="X22" s="62"/>
      <c r="Y22" s="62"/>
      <c r="Z22" s="38">
        <f t="shared" si="1"/>
        <v>94</v>
      </c>
      <c r="AA22" s="38">
        <v>94</v>
      </c>
      <c r="AB22" s="38">
        <v>0</v>
      </c>
      <c r="AC22" s="38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1"/>
    </row>
    <row r="23" spans="1:45" s="31" customFormat="1" ht="36.75" customHeight="1">
      <c r="A23" s="37"/>
      <c r="B23" s="55" t="s">
        <v>149</v>
      </c>
      <c r="C23" s="55"/>
      <c r="D23" s="55"/>
      <c r="E23" s="55"/>
      <c r="F23" s="55"/>
      <c r="G23" s="56" t="s">
        <v>185</v>
      </c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62" t="s">
        <v>97</v>
      </c>
      <c r="T23" s="62"/>
      <c r="U23" s="62"/>
      <c r="V23" s="62" t="s">
        <v>35</v>
      </c>
      <c r="W23" s="62"/>
      <c r="X23" s="62"/>
      <c r="Y23" s="62"/>
      <c r="Z23" s="38">
        <f t="shared" si="1"/>
        <v>29</v>
      </c>
      <c r="AA23" s="38">
        <v>29</v>
      </c>
      <c r="AB23" s="38">
        <v>0</v>
      </c>
      <c r="AC23" s="38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1"/>
    </row>
    <row r="24" spans="1:45" s="31" customFormat="1" ht="25.5" customHeight="1">
      <c r="A24" s="37"/>
      <c r="B24" s="55" t="s">
        <v>149</v>
      </c>
      <c r="C24" s="55"/>
      <c r="D24" s="55"/>
      <c r="E24" s="55"/>
      <c r="F24" s="55"/>
      <c r="G24" s="56" t="s">
        <v>186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62" t="s">
        <v>97</v>
      </c>
      <c r="T24" s="62"/>
      <c r="U24" s="62"/>
      <c r="V24" s="62" t="s">
        <v>35</v>
      </c>
      <c r="W24" s="62"/>
      <c r="X24" s="62"/>
      <c r="Y24" s="62"/>
      <c r="Z24" s="38">
        <f t="shared" si="1"/>
        <v>13</v>
      </c>
      <c r="AA24" s="38">
        <v>13</v>
      </c>
      <c r="AB24" s="38">
        <v>0</v>
      </c>
      <c r="AC24" s="38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1"/>
    </row>
    <row r="25" spans="1:45" s="31" customFormat="1" ht="25.5" customHeight="1">
      <c r="A25" s="39"/>
      <c r="B25" s="55" t="s">
        <v>149</v>
      </c>
      <c r="C25" s="55"/>
      <c r="D25" s="55"/>
      <c r="E25" s="55"/>
      <c r="F25" s="55"/>
      <c r="G25" s="56" t="s">
        <v>187</v>
      </c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62" t="s">
        <v>97</v>
      </c>
      <c r="T25" s="62"/>
      <c r="U25" s="62"/>
      <c r="V25" s="62" t="s">
        <v>35</v>
      </c>
      <c r="W25" s="62"/>
      <c r="X25" s="62"/>
      <c r="Y25" s="62"/>
      <c r="Z25" s="38">
        <f t="shared" si="1"/>
        <v>46</v>
      </c>
      <c r="AA25" s="38">
        <v>46</v>
      </c>
      <c r="AB25" s="38">
        <v>0</v>
      </c>
      <c r="AC25" s="38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1"/>
    </row>
    <row r="26" spans="1:45" s="31" customFormat="1" ht="25.5" customHeight="1">
      <c r="A26" s="39"/>
      <c r="B26" s="55" t="s">
        <v>149</v>
      </c>
      <c r="C26" s="55"/>
      <c r="D26" s="55"/>
      <c r="E26" s="55"/>
      <c r="F26" s="55"/>
      <c r="G26" s="56" t="s">
        <v>188</v>
      </c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62" t="s">
        <v>97</v>
      </c>
      <c r="T26" s="62"/>
      <c r="U26" s="62"/>
      <c r="V26" s="62" t="s">
        <v>35</v>
      </c>
      <c r="W26" s="62"/>
      <c r="X26" s="62"/>
      <c r="Y26" s="62"/>
      <c r="Z26" s="38">
        <f t="shared" si="1"/>
        <v>6</v>
      </c>
      <c r="AA26" s="38">
        <v>0</v>
      </c>
      <c r="AB26" s="38">
        <v>6</v>
      </c>
      <c r="AC26" s="38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1"/>
    </row>
    <row r="27" spans="1:45" s="31" customFormat="1" ht="25.5" customHeight="1">
      <c r="A27" s="39"/>
      <c r="B27" s="55" t="s">
        <v>149</v>
      </c>
      <c r="C27" s="55"/>
      <c r="D27" s="55"/>
      <c r="E27" s="55"/>
      <c r="F27" s="55"/>
      <c r="G27" s="56" t="s">
        <v>189</v>
      </c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62" t="s">
        <v>97</v>
      </c>
      <c r="T27" s="62"/>
      <c r="U27" s="62"/>
      <c r="V27" s="62" t="s">
        <v>35</v>
      </c>
      <c r="W27" s="62"/>
      <c r="X27" s="62"/>
      <c r="Y27" s="62"/>
      <c r="Z27" s="38">
        <f t="shared" si="1"/>
        <v>28</v>
      </c>
      <c r="AA27" s="38">
        <v>28</v>
      </c>
      <c r="AB27" s="38">
        <v>0</v>
      </c>
      <c r="AC27" s="38"/>
      <c r="AD27" s="67" t="s">
        <v>53</v>
      </c>
      <c r="AE27" s="67"/>
      <c r="AF27" s="67"/>
      <c r="AG27" s="69" t="s">
        <v>54</v>
      </c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70"/>
    </row>
    <row r="28" spans="1:45" s="31" customFormat="1" ht="25.5" customHeight="1">
      <c r="A28" s="39"/>
      <c r="B28" s="55" t="s">
        <v>149</v>
      </c>
      <c r="C28" s="55"/>
      <c r="D28" s="55"/>
      <c r="E28" s="55"/>
      <c r="F28" s="55"/>
      <c r="G28" s="56" t="s">
        <v>190</v>
      </c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62" t="s">
        <v>97</v>
      </c>
      <c r="T28" s="62"/>
      <c r="U28" s="62"/>
      <c r="V28" s="62" t="s">
        <v>35</v>
      </c>
      <c r="W28" s="62"/>
      <c r="X28" s="62"/>
      <c r="Y28" s="62"/>
      <c r="Z28" s="38">
        <f t="shared" si="1"/>
        <v>6</v>
      </c>
      <c r="AA28" s="38">
        <v>0</v>
      </c>
      <c r="AB28" s="38">
        <v>6</v>
      </c>
      <c r="AC28" s="38"/>
      <c r="AD28" s="67"/>
      <c r="AE28" s="67"/>
      <c r="AF28" s="67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70"/>
    </row>
    <row r="29" spans="1:45" s="31" customFormat="1" ht="25.5" customHeight="1">
      <c r="A29" s="39"/>
      <c r="B29" s="55" t="s">
        <v>149</v>
      </c>
      <c r="C29" s="55"/>
      <c r="D29" s="55"/>
      <c r="E29" s="55"/>
      <c r="F29" s="55"/>
      <c r="G29" s="56" t="s">
        <v>191</v>
      </c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62" t="s">
        <v>97</v>
      </c>
      <c r="T29" s="62"/>
      <c r="U29" s="62"/>
      <c r="V29" s="62" t="s">
        <v>35</v>
      </c>
      <c r="W29" s="62"/>
      <c r="X29" s="62"/>
      <c r="Y29" s="62"/>
      <c r="Z29" s="38">
        <f t="shared" si="1"/>
        <v>38</v>
      </c>
      <c r="AA29" s="38">
        <v>38</v>
      </c>
      <c r="AB29" s="38">
        <v>0</v>
      </c>
      <c r="AC29" s="38"/>
      <c r="AD29" s="67"/>
      <c r="AE29" s="67"/>
      <c r="AF29" s="67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70"/>
    </row>
    <row r="30" spans="1:45" s="31" customFormat="1" ht="25.5" customHeight="1">
      <c r="A30" s="39"/>
      <c r="B30" s="55" t="s">
        <v>149</v>
      </c>
      <c r="C30" s="55"/>
      <c r="D30" s="55"/>
      <c r="E30" s="55"/>
      <c r="F30" s="55"/>
      <c r="G30" s="56" t="s">
        <v>192</v>
      </c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62" t="s">
        <v>97</v>
      </c>
      <c r="T30" s="62"/>
      <c r="U30" s="62"/>
      <c r="V30" s="62" t="s">
        <v>35</v>
      </c>
      <c r="W30" s="62"/>
      <c r="X30" s="62"/>
      <c r="Y30" s="62"/>
      <c r="Z30" s="38">
        <f t="shared" si="1"/>
        <v>6</v>
      </c>
      <c r="AA30" s="38">
        <v>0</v>
      </c>
      <c r="AB30" s="38">
        <v>6</v>
      </c>
      <c r="AC30" s="38"/>
      <c r="AD30" s="67"/>
      <c r="AE30" s="67"/>
      <c r="AF30" s="67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70"/>
    </row>
    <row r="31" spans="1:45" s="31" customFormat="1" ht="27" customHeight="1">
      <c r="A31" s="39"/>
      <c r="B31" s="55"/>
      <c r="C31" s="55"/>
      <c r="D31" s="55"/>
      <c r="E31" s="55"/>
      <c r="F31" s="55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62"/>
      <c r="T31" s="62"/>
      <c r="U31" s="62"/>
      <c r="V31" s="62"/>
      <c r="W31" s="62"/>
      <c r="X31" s="62"/>
      <c r="Y31" s="62"/>
      <c r="Z31" s="38"/>
      <c r="AA31" s="38"/>
      <c r="AB31" s="38"/>
      <c r="AC31" s="38"/>
      <c r="AD31" s="67"/>
      <c r="AE31" s="67"/>
      <c r="AF31" s="67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70"/>
    </row>
    <row r="32" spans="1:45" s="31" customFormat="1" ht="27" customHeight="1">
      <c r="A32" s="39"/>
      <c r="B32" s="55"/>
      <c r="C32" s="55"/>
      <c r="D32" s="55"/>
      <c r="E32" s="55"/>
      <c r="F32" s="55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62"/>
      <c r="T32" s="62"/>
      <c r="U32" s="62"/>
      <c r="V32" s="62"/>
      <c r="W32" s="62"/>
      <c r="X32" s="62"/>
      <c r="Y32" s="62"/>
      <c r="Z32" s="38"/>
      <c r="AA32" s="38"/>
      <c r="AB32" s="38"/>
      <c r="AC32" s="38"/>
      <c r="AD32" s="67"/>
      <c r="AE32" s="67"/>
      <c r="AF32" s="67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70"/>
    </row>
    <row r="33" spans="1:45" s="31" customFormat="1" ht="27" customHeight="1">
      <c r="A33" s="39"/>
      <c r="B33" s="55"/>
      <c r="C33" s="55"/>
      <c r="D33" s="55"/>
      <c r="E33" s="55"/>
      <c r="F33" s="55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62"/>
      <c r="T33" s="62"/>
      <c r="U33" s="62"/>
      <c r="V33" s="62"/>
      <c r="W33" s="62"/>
      <c r="X33" s="62"/>
      <c r="Y33" s="62"/>
      <c r="Z33" s="38"/>
      <c r="AA33" s="38"/>
      <c r="AB33" s="38"/>
      <c r="AC33" s="38"/>
      <c r="AD33" s="67"/>
      <c r="AE33" s="67"/>
      <c r="AF33" s="67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70"/>
    </row>
    <row r="34" spans="1:45" s="31" customFormat="1" ht="27" customHeight="1">
      <c r="A34" s="39"/>
      <c r="B34" s="55"/>
      <c r="C34" s="55"/>
      <c r="D34" s="55"/>
      <c r="E34" s="55"/>
      <c r="F34" s="55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62"/>
      <c r="T34" s="62"/>
      <c r="U34" s="62"/>
      <c r="V34" s="62"/>
      <c r="W34" s="62"/>
      <c r="X34" s="62"/>
      <c r="Y34" s="62"/>
      <c r="Z34" s="38"/>
      <c r="AA34" s="38"/>
      <c r="AB34" s="38"/>
      <c r="AC34" s="38"/>
      <c r="AD34" s="67"/>
      <c r="AE34" s="67"/>
      <c r="AF34" s="67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70"/>
    </row>
    <row r="35" spans="1:45" s="31" customFormat="1" ht="12.75" customHeight="1">
      <c r="A35" s="77" t="s">
        <v>55</v>
      </c>
      <c r="B35" s="78"/>
      <c r="C35" s="78"/>
      <c r="D35" s="78"/>
      <c r="E35" s="78"/>
      <c r="F35" s="78"/>
      <c r="G35" s="79" t="s">
        <v>56</v>
      </c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80"/>
      <c r="T35" s="80"/>
      <c r="U35" s="80"/>
      <c r="V35" s="67" t="s">
        <v>57</v>
      </c>
      <c r="W35" s="67"/>
      <c r="X35" s="67"/>
      <c r="Y35" s="67"/>
      <c r="Z35" s="63" cm="1">
        <f t="array" ref="Z35">SUM(Z6:Z34/60)</f>
        <v>9.2833333333333314</v>
      </c>
      <c r="AA35" s="63"/>
      <c r="AB35" s="65"/>
      <c r="AC35" s="65"/>
      <c r="AD35" s="67" t="s">
        <v>58</v>
      </c>
      <c r="AE35" s="67"/>
      <c r="AF35" s="67"/>
      <c r="AG35" s="69" t="s">
        <v>59</v>
      </c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70"/>
    </row>
    <row r="36" spans="1:45" s="31" customFormat="1" ht="12.75" customHeight="1">
      <c r="A36" s="73" t="s">
        <v>60</v>
      </c>
      <c r="B36" s="74"/>
      <c r="C36" s="74"/>
      <c r="D36" s="74"/>
      <c r="E36" s="74"/>
      <c r="F36" s="74"/>
      <c r="G36" s="40" t="s">
        <v>61</v>
      </c>
      <c r="H36" s="76" t="s">
        <v>62</v>
      </c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67"/>
      <c r="W36" s="67"/>
      <c r="X36" s="67"/>
      <c r="Y36" s="67"/>
      <c r="Z36" s="64"/>
      <c r="AA36" s="64"/>
      <c r="AB36" s="66"/>
      <c r="AC36" s="66"/>
      <c r="AD36" s="68"/>
      <c r="AE36" s="68"/>
      <c r="AF36" s="68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2"/>
    </row>
    <row r="37" spans="1:45" s="31" customFormat="1" ht="13.5" customHeight="1">
      <c r="A37" s="75"/>
      <c r="B37" s="74"/>
      <c r="C37" s="74"/>
      <c r="D37" s="74"/>
      <c r="E37" s="74"/>
      <c r="F37" s="74"/>
      <c r="G37" s="40"/>
      <c r="H37" s="76" t="s">
        <v>63</v>
      </c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67"/>
      <c r="W37" s="67"/>
      <c r="X37" s="67"/>
      <c r="Y37" s="67"/>
      <c r="Z37" s="64"/>
      <c r="AA37" s="64"/>
      <c r="AB37" s="66"/>
      <c r="AC37" s="66"/>
      <c r="AD37" s="68"/>
      <c r="AE37" s="68"/>
      <c r="AF37" s="68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2"/>
    </row>
    <row r="38" spans="1:45" s="41" customFormat="1" ht="12.75" customHeight="1">
      <c r="A38" s="81" t="s">
        <v>64</v>
      </c>
      <c r="B38" s="82"/>
      <c r="C38" s="82"/>
      <c r="D38" s="82"/>
      <c r="E38" s="82"/>
      <c r="F38" s="82"/>
      <c r="G38" s="83" t="s">
        <v>65</v>
      </c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2" t="s">
        <v>66</v>
      </c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 t="s">
        <v>67</v>
      </c>
      <c r="AE38" s="82"/>
      <c r="AF38" s="82"/>
      <c r="AG38" s="82"/>
      <c r="AH38" s="82"/>
      <c r="AI38" s="82"/>
      <c r="AJ38" s="82"/>
      <c r="AK38" s="82"/>
      <c r="AL38" s="82"/>
      <c r="AM38" s="82"/>
      <c r="AN38" s="82"/>
      <c r="AO38" s="82"/>
      <c r="AP38" s="82"/>
      <c r="AQ38" s="82"/>
      <c r="AR38" s="82"/>
      <c r="AS38" s="84"/>
    </row>
    <row r="39" spans="1:45" s="41" customFormat="1" ht="13.5" customHeight="1">
      <c r="A39" s="85" t="s">
        <v>68</v>
      </c>
      <c r="B39" s="65"/>
      <c r="C39" s="65"/>
      <c r="D39" s="65"/>
      <c r="E39" s="65"/>
      <c r="F39" s="65"/>
      <c r="G39" s="86" t="s">
        <v>69</v>
      </c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 t="s">
        <v>70</v>
      </c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70"/>
    </row>
    <row r="40" spans="1:45" s="41" customFormat="1" ht="12.95" customHeight="1">
      <c r="A40" s="81" t="s">
        <v>71</v>
      </c>
      <c r="B40" s="82"/>
      <c r="C40" s="82"/>
      <c r="D40" s="82"/>
      <c r="E40" s="82"/>
      <c r="F40" s="82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70"/>
    </row>
    <row r="41" spans="1:45" s="31" customFormat="1" ht="13.5" customHeight="1">
      <c r="A41" s="90" t="s">
        <v>72</v>
      </c>
      <c r="B41" s="91"/>
      <c r="C41" s="91"/>
      <c r="D41" s="91"/>
      <c r="E41" s="91"/>
      <c r="F41" s="91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8"/>
      <c r="AE41" s="88"/>
      <c r="AF41" s="88"/>
      <c r="AG41" s="88"/>
      <c r="AH41" s="88"/>
      <c r="AI41" s="88"/>
      <c r="AJ41" s="88"/>
      <c r="AK41" s="88"/>
      <c r="AL41" s="88"/>
      <c r="AM41" s="88"/>
      <c r="AN41" s="88"/>
      <c r="AO41" s="88"/>
      <c r="AP41" s="88"/>
      <c r="AQ41" s="88"/>
      <c r="AR41" s="88"/>
      <c r="AS41" s="89"/>
    </row>
    <row r="42" spans="1:45">
      <c r="A42"/>
    </row>
    <row r="43" spans="1:45">
      <c r="A43"/>
    </row>
    <row r="44" spans="1:45">
      <c r="A44"/>
    </row>
    <row r="45" spans="1:45">
      <c r="A45" s="42" t="s">
        <v>73</v>
      </c>
    </row>
  </sheetData>
  <sheetProtection formatCells="0"/>
  <protectedRanges>
    <protectedRange password="CF1B" sqref="G6:R16 G19:R20 G22:R30" name="Intervalo1"/>
    <protectedRange password="CF1B" sqref="G17:R18" name="Intervalo1_3"/>
    <protectedRange password="CF1B" sqref="G21:R21" name="Intervalo1_4"/>
  </protectedRanges>
  <mergeCells count="172">
    <mergeCell ref="A1:I1"/>
    <mergeCell ref="J1:Y1"/>
    <mergeCell ref="Z1:AM1"/>
    <mergeCell ref="AN1:AS1"/>
    <mergeCell ref="A2:C2"/>
    <mergeCell ref="D2:F2"/>
    <mergeCell ref="G2:I2"/>
    <mergeCell ref="J2:R2"/>
    <mergeCell ref="S2:U2"/>
    <mergeCell ref="V2:Y2"/>
    <mergeCell ref="Z2:AC2"/>
    <mergeCell ref="AD2:AI2"/>
    <mergeCell ref="AJ2:AM2"/>
    <mergeCell ref="AN2:AP2"/>
    <mergeCell ref="AQ2:AS2"/>
    <mergeCell ref="A3:C3"/>
    <mergeCell ref="D3:F3"/>
    <mergeCell ref="G3:I3"/>
    <mergeCell ref="J3:R3"/>
    <mergeCell ref="S3:U3"/>
    <mergeCell ref="A4:A5"/>
    <mergeCell ref="B4:F5"/>
    <mergeCell ref="G4:R5"/>
    <mergeCell ref="S4:U5"/>
    <mergeCell ref="V4:Y5"/>
    <mergeCell ref="Z4:AC4"/>
    <mergeCell ref="V3:Y3"/>
    <mergeCell ref="Z3:AC3"/>
    <mergeCell ref="AD3:AI3"/>
    <mergeCell ref="AD4:AS5"/>
    <mergeCell ref="AJ3:AM3"/>
    <mergeCell ref="AN3:AP3"/>
    <mergeCell ref="AQ3:AS3"/>
    <mergeCell ref="B6:F6"/>
    <mergeCell ref="G6:R6"/>
    <mergeCell ref="S6:U6"/>
    <mergeCell ref="V6:Y6"/>
    <mergeCell ref="AD6:AS26"/>
    <mergeCell ref="B7:F7"/>
    <mergeCell ref="G7:R7"/>
    <mergeCell ref="S7:U7"/>
    <mergeCell ref="V7:Y7"/>
    <mergeCell ref="B10:F10"/>
    <mergeCell ref="G10:R10"/>
    <mergeCell ref="S10:U10"/>
    <mergeCell ref="V10:Y10"/>
    <mergeCell ref="B11:F11"/>
    <mergeCell ref="G11:R11"/>
    <mergeCell ref="S11:U11"/>
    <mergeCell ref="V11:Y11"/>
    <mergeCell ref="B8:F8"/>
    <mergeCell ref="G8:R8"/>
    <mergeCell ref="S8:U8"/>
    <mergeCell ref="V8:Y8"/>
    <mergeCell ref="B9:F9"/>
    <mergeCell ref="G9:R9"/>
    <mergeCell ref="S9:U9"/>
    <mergeCell ref="V9:Y9"/>
    <mergeCell ref="B14:F14"/>
    <mergeCell ref="G14:R14"/>
    <mergeCell ref="S14:U14"/>
    <mergeCell ref="V14:Y14"/>
    <mergeCell ref="B15:F15"/>
    <mergeCell ref="G15:R15"/>
    <mergeCell ref="S15:U15"/>
    <mergeCell ref="V15:Y15"/>
    <mergeCell ref="B12:F12"/>
    <mergeCell ref="G12:R12"/>
    <mergeCell ref="S12:U12"/>
    <mergeCell ref="V12:Y12"/>
    <mergeCell ref="B13:F13"/>
    <mergeCell ref="G13:R13"/>
    <mergeCell ref="S13:U13"/>
    <mergeCell ref="V13:Y13"/>
    <mergeCell ref="B18:F18"/>
    <mergeCell ref="G18:R18"/>
    <mergeCell ref="S18:U18"/>
    <mergeCell ref="V18:Y18"/>
    <mergeCell ref="B19:F19"/>
    <mergeCell ref="G19:R19"/>
    <mergeCell ref="S19:U19"/>
    <mergeCell ref="V19:Y19"/>
    <mergeCell ref="B16:F16"/>
    <mergeCell ref="G16:R16"/>
    <mergeCell ref="S16:U16"/>
    <mergeCell ref="V16:Y16"/>
    <mergeCell ref="B17:F17"/>
    <mergeCell ref="G17:R17"/>
    <mergeCell ref="S17:U17"/>
    <mergeCell ref="V17:Y17"/>
    <mergeCell ref="B22:F22"/>
    <mergeCell ref="G22:R22"/>
    <mergeCell ref="S22:U22"/>
    <mergeCell ref="V22:Y22"/>
    <mergeCell ref="B23:F23"/>
    <mergeCell ref="G23:R23"/>
    <mergeCell ref="S23:U23"/>
    <mergeCell ref="V23:Y23"/>
    <mergeCell ref="B20:F20"/>
    <mergeCell ref="G20:R20"/>
    <mergeCell ref="S20:U20"/>
    <mergeCell ref="V20:Y20"/>
    <mergeCell ref="B21:F21"/>
    <mergeCell ref="G21:R21"/>
    <mergeCell ref="S21:U21"/>
    <mergeCell ref="V21:Y21"/>
    <mergeCell ref="B26:F26"/>
    <mergeCell ref="G26:R26"/>
    <mergeCell ref="S26:U26"/>
    <mergeCell ref="V26:Y26"/>
    <mergeCell ref="B27:F27"/>
    <mergeCell ref="G27:R27"/>
    <mergeCell ref="S27:U27"/>
    <mergeCell ref="V27:Y27"/>
    <mergeCell ref="B24:F24"/>
    <mergeCell ref="G24:R24"/>
    <mergeCell ref="S24:U24"/>
    <mergeCell ref="V24:Y24"/>
    <mergeCell ref="B25:F25"/>
    <mergeCell ref="G25:R25"/>
    <mergeCell ref="S25:U25"/>
    <mergeCell ref="V25:Y25"/>
    <mergeCell ref="B32:F32"/>
    <mergeCell ref="G32:R32"/>
    <mergeCell ref="S32:U32"/>
    <mergeCell ref="V32:Y32"/>
    <mergeCell ref="B33:F33"/>
    <mergeCell ref="G33:R33"/>
    <mergeCell ref="S33:U33"/>
    <mergeCell ref="V33:Y33"/>
    <mergeCell ref="B30:F30"/>
    <mergeCell ref="G30:R30"/>
    <mergeCell ref="S30:U30"/>
    <mergeCell ref="V30:Y30"/>
    <mergeCell ref="B31:F31"/>
    <mergeCell ref="G31:R31"/>
    <mergeCell ref="S31:U31"/>
    <mergeCell ref="V31:Y31"/>
    <mergeCell ref="Z35:AA37"/>
    <mergeCell ref="AB35:AC37"/>
    <mergeCell ref="AD35:AF37"/>
    <mergeCell ref="AG35:AS37"/>
    <mergeCell ref="A36:F37"/>
    <mergeCell ref="H36:U36"/>
    <mergeCell ref="H37:U37"/>
    <mergeCell ref="B34:F34"/>
    <mergeCell ref="G34:R34"/>
    <mergeCell ref="S34:U34"/>
    <mergeCell ref="V34:Y34"/>
    <mergeCell ref="A35:F35"/>
    <mergeCell ref="G35:U35"/>
    <mergeCell ref="V35:Y37"/>
    <mergeCell ref="AD27:AF34"/>
    <mergeCell ref="AG27:AS34"/>
    <mergeCell ref="B28:F28"/>
    <mergeCell ref="G28:R28"/>
    <mergeCell ref="S28:U28"/>
    <mergeCell ref="V28:Y28"/>
    <mergeCell ref="B29:F29"/>
    <mergeCell ref="G29:R29"/>
    <mergeCell ref="S29:U29"/>
    <mergeCell ref="V29:Y29"/>
    <mergeCell ref="A38:F38"/>
    <mergeCell ref="G38:R38"/>
    <mergeCell ref="S38:AC38"/>
    <mergeCell ref="AD38:AS38"/>
    <mergeCell ref="A39:F39"/>
    <mergeCell ref="G39:R41"/>
    <mergeCell ref="S39:AC41"/>
    <mergeCell ref="AD39:AS41"/>
    <mergeCell ref="A40:F40"/>
    <mergeCell ref="A41:F41"/>
  </mergeCells>
  <printOptions horizontalCentered="1"/>
  <pageMargins left="0" right="0" top="0.39370078740157483" bottom="0" header="0.19685039370078741" footer="0"/>
  <pageSetup paperSize="9" scale="55" orientation="landscape" horizontalDpi="1200" verticalDpi="1200"/>
  <headerFooter alignWithMargins="0">
    <oddFooter>&amp;C&amp;6Folha_Trabalho_Padrao_030412_V47.xls</oddFooter>
  </headerFooter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F663A-2448-4B0F-A9B9-3CA4D2DD515D}">
  <sheetPr>
    <tabColor theme="7" tint="0.39997558519241921"/>
    <pageSetUpPr fitToPage="1"/>
  </sheetPr>
  <dimension ref="A1:AS45"/>
  <sheetViews>
    <sheetView showGridLines="0" zoomScale="80" zoomScaleNormal="80" workbookViewId="0">
      <selection activeCell="AA9" sqref="AA9"/>
    </sheetView>
  </sheetViews>
  <sheetFormatPr defaultColWidth="11.42578125" defaultRowHeight="12.6"/>
  <cols>
    <col min="1" max="1" width="4.5703125" style="31" customWidth="1"/>
    <col min="2" max="5" width="4.5703125" customWidth="1"/>
    <col min="6" max="6" width="4.85546875" customWidth="1"/>
    <col min="7" max="25" width="4.5703125" customWidth="1"/>
    <col min="26" max="27" width="6.5703125" bestFit="1" customWidth="1"/>
    <col min="28" max="28" width="6.7109375" customWidth="1"/>
    <col min="29" max="29" width="5.5703125" customWidth="1"/>
    <col min="30" max="45" width="4.5703125" customWidth="1"/>
  </cols>
  <sheetData>
    <row r="1" spans="1:45" s="30" customFormat="1" ht="40.5" customHeight="1">
      <c r="A1" s="43"/>
      <c r="B1" s="43"/>
      <c r="C1" s="43"/>
      <c r="D1" s="43"/>
      <c r="E1" s="43"/>
      <c r="F1" s="43"/>
      <c r="G1" s="43"/>
      <c r="H1" s="43"/>
      <c r="I1" s="43"/>
      <c r="J1" s="44" t="s">
        <v>0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5" t="s">
        <v>96</v>
      </c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6"/>
      <c r="AO1" s="46"/>
      <c r="AP1" s="46"/>
      <c r="AQ1" s="46"/>
      <c r="AR1" s="46"/>
      <c r="AS1" s="46"/>
    </row>
    <row r="2" spans="1:45" s="31" customFormat="1" ht="16.5" customHeight="1">
      <c r="A2" s="47" t="s">
        <v>2</v>
      </c>
      <c r="B2" s="47"/>
      <c r="C2" s="47"/>
      <c r="D2" s="47" t="s">
        <v>3</v>
      </c>
      <c r="E2" s="47"/>
      <c r="F2" s="47"/>
      <c r="G2" s="47" t="s">
        <v>4</v>
      </c>
      <c r="H2" s="47"/>
      <c r="I2" s="47"/>
      <c r="J2" s="47" t="s">
        <v>5</v>
      </c>
      <c r="K2" s="47"/>
      <c r="L2" s="47"/>
      <c r="M2" s="47"/>
      <c r="N2" s="47"/>
      <c r="O2" s="47"/>
      <c r="P2" s="47"/>
      <c r="Q2" s="47"/>
      <c r="R2" s="47"/>
      <c r="S2" s="47" t="s">
        <v>6</v>
      </c>
      <c r="T2" s="47"/>
      <c r="U2" s="47"/>
      <c r="V2" s="47" t="s">
        <v>7</v>
      </c>
      <c r="W2" s="47"/>
      <c r="X2" s="47"/>
      <c r="Y2" s="47"/>
      <c r="Z2" s="47" t="s">
        <v>8</v>
      </c>
      <c r="AA2" s="47"/>
      <c r="AB2" s="47"/>
      <c r="AC2" s="47"/>
      <c r="AD2" s="47" t="s">
        <v>9</v>
      </c>
      <c r="AE2" s="47"/>
      <c r="AF2" s="47"/>
      <c r="AG2" s="47"/>
      <c r="AH2" s="47"/>
      <c r="AI2" s="47"/>
      <c r="AJ2" s="47" t="s">
        <v>10</v>
      </c>
      <c r="AK2" s="47"/>
      <c r="AL2" s="47"/>
      <c r="AM2" s="47"/>
      <c r="AN2" s="47" t="s">
        <v>11</v>
      </c>
      <c r="AO2" s="47"/>
      <c r="AP2" s="47"/>
      <c r="AQ2" s="47" t="s">
        <v>12</v>
      </c>
      <c r="AR2" s="47"/>
      <c r="AS2" s="47"/>
    </row>
    <row r="3" spans="1:45" s="32" customFormat="1" ht="30.75" customHeight="1">
      <c r="A3" s="48" t="s">
        <v>13</v>
      </c>
      <c r="B3" s="48"/>
      <c r="C3" s="48"/>
      <c r="D3" s="48" t="s">
        <v>14</v>
      </c>
      <c r="E3" s="48"/>
      <c r="F3" s="48"/>
      <c r="G3" s="48" t="s">
        <v>15</v>
      </c>
      <c r="H3" s="48"/>
      <c r="I3" s="48"/>
      <c r="J3" s="48" t="s">
        <v>193</v>
      </c>
      <c r="K3" s="48"/>
      <c r="L3" s="48"/>
      <c r="M3" s="48"/>
      <c r="N3" s="48"/>
      <c r="O3" s="48"/>
      <c r="P3" s="48"/>
      <c r="Q3" s="48"/>
      <c r="R3" s="48"/>
      <c r="S3" s="49" t="s">
        <v>97</v>
      </c>
      <c r="T3" s="49"/>
      <c r="U3" s="49"/>
      <c r="V3" s="48" t="s">
        <v>18</v>
      </c>
      <c r="W3" s="48"/>
      <c r="X3" s="48"/>
      <c r="Y3" s="48"/>
      <c r="Z3" s="54">
        <f>Z35</f>
        <v>12.066666666666668</v>
      </c>
      <c r="AA3" s="54"/>
      <c r="AB3" s="54"/>
      <c r="AC3" s="54"/>
      <c r="AD3" s="48" t="s">
        <v>97</v>
      </c>
      <c r="AE3" s="48"/>
      <c r="AF3" s="48"/>
      <c r="AG3" s="48"/>
      <c r="AH3" s="48"/>
      <c r="AI3" s="48"/>
      <c r="AJ3" s="48" t="s">
        <v>19</v>
      </c>
      <c r="AK3" s="48"/>
      <c r="AL3" s="48"/>
      <c r="AM3" s="48"/>
      <c r="AN3" s="48" t="s">
        <v>20</v>
      </c>
      <c r="AO3" s="48"/>
      <c r="AP3" s="48"/>
      <c r="AQ3" s="48" t="s">
        <v>21</v>
      </c>
      <c r="AR3" s="48"/>
      <c r="AS3" s="48"/>
    </row>
    <row r="4" spans="1:45" s="31" customFormat="1" ht="15" customHeight="1">
      <c r="A4" s="47" t="s">
        <v>22</v>
      </c>
      <c r="B4" s="50" t="s">
        <v>23</v>
      </c>
      <c r="C4" s="51"/>
      <c r="D4" s="51"/>
      <c r="E4" s="51"/>
      <c r="F4" s="51"/>
      <c r="G4" s="50" t="s">
        <v>24</v>
      </c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2" t="s">
        <v>25</v>
      </c>
      <c r="T4" s="52"/>
      <c r="U4" s="52"/>
      <c r="V4" s="52" t="s">
        <v>26</v>
      </c>
      <c r="W4" s="52"/>
      <c r="X4" s="52"/>
      <c r="Y4" s="52"/>
      <c r="Z4" s="53" t="s">
        <v>27</v>
      </c>
      <c r="AA4" s="53"/>
      <c r="AB4" s="53"/>
      <c r="AC4" s="53"/>
      <c r="AD4" s="51" t="s">
        <v>28</v>
      </c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</row>
    <row r="5" spans="1:45" s="31" customFormat="1" ht="15" customHeight="1">
      <c r="A5" s="47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2"/>
      <c r="T5" s="52"/>
      <c r="U5" s="52"/>
      <c r="V5" s="52"/>
      <c r="W5" s="52"/>
      <c r="X5" s="52"/>
      <c r="Y5" s="52"/>
      <c r="Z5" s="33" t="s">
        <v>29</v>
      </c>
      <c r="AA5" s="34" t="s">
        <v>30</v>
      </c>
      <c r="AB5" s="34" t="s">
        <v>31</v>
      </c>
      <c r="AC5" s="34" t="s">
        <v>32</v>
      </c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</row>
    <row r="6" spans="1:45" s="31" customFormat="1" ht="37.5" customHeight="1">
      <c r="A6" s="35"/>
      <c r="B6" s="55" t="s">
        <v>194</v>
      </c>
      <c r="C6" s="55"/>
      <c r="D6" s="55"/>
      <c r="E6" s="55"/>
      <c r="F6" s="55"/>
      <c r="G6" s="56" t="s">
        <v>195</v>
      </c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7" t="s">
        <v>97</v>
      </c>
      <c r="T6" s="57"/>
      <c r="U6" s="57"/>
      <c r="V6" s="57" t="s">
        <v>35</v>
      </c>
      <c r="W6" s="57"/>
      <c r="X6" s="57"/>
      <c r="Y6" s="57"/>
      <c r="Z6" s="38">
        <f t="shared" ref="Z6:Z28" si="0">SUM(AA6:AB6)</f>
        <v>45</v>
      </c>
      <c r="AA6" s="36">
        <v>0</v>
      </c>
      <c r="AB6" s="36">
        <v>45</v>
      </c>
      <c r="AC6" s="36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9"/>
    </row>
    <row r="7" spans="1:45" s="31" customFormat="1" ht="35.25" customHeight="1">
      <c r="A7" s="37"/>
      <c r="B7" s="55" t="s">
        <v>196</v>
      </c>
      <c r="C7" s="55"/>
      <c r="D7" s="55"/>
      <c r="E7" s="55"/>
      <c r="F7" s="55"/>
      <c r="G7" s="56" t="s">
        <v>197</v>
      </c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62" t="s">
        <v>97</v>
      </c>
      <c r="T7" s="62"/>
      <c r="U7" s="62"/>
      <c r="V7" s="62" t="s">
        <v>35</v>
      </c>
      <c r="W7" s="62"/>
      <c r="X7" s="62"/>
      <c r="Y7" s="62"/>
      <c r="Z7" s="38">
        <f t="shared" si="0"/>
        <v>82</v>
      </c>
      <c r="AA7" s="38">
        <v>82</v>
      </c>
      <c r="AB7" s="38">
        <v>0</v>
      </c>
      <c r="AC7" s="38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1"/>
    </row>
    <row r="8" spans="1:45" s="31" customFormat="1" ht="38.25" customHeight="1">
      <c r="A8" s="37"/>
      <c r="B8" s="55" t="s">
        <v>196</v>
      </c>
      <c r="C8" s="55"/>
      <c r="D8" s="55"/>
      <c r="E8" s="55"/>
      <c r="F8" s="55"/>
      <c r="G8" s="56" t="s">
        <v>198</v>
      </c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62" t="s">
        <v>97</v>
      </c>
      <c r="T8" s="62"/>
      <c r="U8" s="62"/>
      <c r="V8" s="62" t="s">
        <v>35</v>
      </c>
      <c r="W8" s="62"/>
      <c r="X8" s="62"/>
      <c r="Y8" s="62"/>
      <c r="Z8" s="38">
        <f t="shared" si="0"/>
        <v>13</v>
      </c>
      <c r="AA8" s="38">
        <v>0</v>
      </c>
      <c r="AB8" s="38">
        <v>13</v>
      </c>
      <c r="AC8" s="38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1"/>
    </row>
    <row r="9" spans="1:45" s="31" customFormat="1" ht="25.5" customHeight="1">
      <c r="A9" s="37"/>
      <c r="B9" s="55" t="s">
        <v>196</v>
      </c>
      <c r="C9" s="55"/>
      <c r="D9" s="55"/>
      <c r="E9" s="55"/>
      <c r="F9" s="55"/>
      <c r="G9" s="56" t="s">
        <v>199</v>
      </c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62" t="s">
        <v>97</v>
      </c>
      <c r="T9" s="62"/>
      <c r="U9" s="62"/>
      <c r="V9" s="62" t="s">
        <v>35</v>
      </c>
      <c r="W9" s="62"/>
      <c r="X9" s="62"/>
      <c r="Y9" s="62"/>
      <c r="Z9" s="38">
        <f t="shared" si="0"/>
        <v>12</v>
      </c>
      <c r="AA9" s="38">
        <v>12</v>
      </c>
      <c r="AB9" s="38">
        <v>0</v>
      </c>
      <c r="AC9" s="38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1"/>
    </row>
    <row r="10" spans="1:45" s="31" customFormat="1" ht="37.5" customHeight="1">
      <c r="A10" s="37"/>
      <c r="B10" s="55" t="s">
        <v>196</v>
      </c>
      <c r="C10" s="55"/>
      <c r="D10" s="55"/>
      <c r="E10" s="55"/>
      <c r="F10" s="55"/>
      <c r="G10" s="56" t="s">
        <v>200</v>
      </c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62" t="s">
        <v>97</v>
      </c>
      <c r="T10" s="62"/>
      <c r="U10" s="62"/>
      <c r="V10" s="62" t="s">
        <v>35</v>
      </c>
      <c r="W10" s="62"/>
      <c r="X10" s="62"/>
      <c r="Y10" s="62"/>
      <c r="Z10" s="38">
        <f t="shared" si="0"/>
        <v>12</v>
      </c>
      <c r="AA10" s="38">
        <v>0</v>
      </c>
      <c r="AB10" s="38">
        <v>12</v>
      </c>
      <c r="AC10" s="38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1"/>
    </row>
    <row r="11" spans="1:45" s="31" customFormat="1" ht="25.5" customHeight="1">
      <c r="A11" s="37"/>
      <c r="B11" s="55" t="s">
        <v>196</v>
      </c>
      <c r="C11" s="55"/>
      <c r="D11" s="55"/>
      <c r="E11" s="55"/>
      <c r="F11" s="55"/>
      <c r="G11" s="56" t="s">
        <v>201</v>
      </c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62" t="s">
        <v>97</v>
      </c>
      <c r="T11" s="62"/>
      <c r="U11" s="62"/>
      <c r="V11" s="62" t="s">
        <v>35</v>
      </c>
      <c r="W11" s="62"/>
      <c r="X11" s="62"/>
      <c r="Y11" s="62"/>
      <c r="Z11" s="38">
        <f t="shared" si="0"/>
        <v>32</v>
      </c>
      <c r="AA11" s="38">
        <v>32</v>
      </c>
      <c r="AB11" s="38">
        <v>0</v>
      </c>
      <c r="AC11" s="38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1"/>
    </row>
    <row r="12" spans="1:45" s="31" customFormat="1" ht="25.5" customHeight="1">
      <c r="A12" s="37"/>
      <c r="B12" s="55" t="s">
        <v>196</v>
      </c>
      <c r="C12" s="55"/>
      <c r="D12" s="55"/>
      <c r="E12" s="55"/>
      <c r="F12" s="55"/>
      <c r="G12" s="56" t="s">
        <v>202</v>
      </c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62" t="s">
        <v>97</v>
      </c>
      <c r="T12" s="62"/>
      <c r="U12" s="62"/>
      <c r="V12" s="62" t="s">
        <v>35</v>
      </c>
      <c r="W12" s="62"/>
      <c r="X12" s="62"/>
      <c r="Y12" s="62"/>
      <c r="Z12" s="38">
        <f t="shared" si="0"/>
        <v>48</v>
      </c>
      <c r="AA12" s="38">
        <v>48</v>
      </c>
      <c r="AB12" s="38">
        <v>0</v>
      </c>
      <c r="AC12" s="38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1"/>
    </row>
    <row r="13" spans="1:45" s="31" customFormat="1" ht="37.5" customHeight="1">
      <c r="A13" s="37"/>
      <c r="B13" s="55" t="s">
        <v>196</v>
      </c>
      <c r="C13" s="55"/>
      <c r="D13" s="55"/>
      <c r="E13" s="55"/>
      <c r="F13" s="55"/>
      <c r="G13" s="56" t="s">
        <v>203</v>
      </c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62" t="s">
        <v>97</v>
      </c>
      <c r="T13" s="62"/>
      <c r="U13" s="62"/>
      <c r="V13" s="62" t="s">
        <v>35</v>
      </c>
      <c r="W13" s="62"/>
      <c r="X13" s="62"/>
      <c r="Y13" s="62"/>
      <c r="Z13" s="38">
        <f t="shared" si="0"/>
        <v>7</v>
      </c>
      <c r="AA13" s="38">
        <v>0</v>
      </c>
      <c r="AB13" s="38">
        <v>7</v>
      </c>
      <c r="AC13" s="38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1"/>
    </row>
    <row r="14" spans="1:45" s="31" customFormat="1" ht="25.5" customHeight="1">
      <c r="A14" s="37"/>
      <c r="B14" s="55" t="s">
        <v>196</v>
      </c>
      <c r="C14" s="55"/>
      <c r="D14" s="55"/>
      <c r="E14" s="55"/>
      <c r="F14" s="55"/>
      <c r="G14" s="56" t="s">
        <v>204</v>
      </c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62" t="s">
        <v>97</v>
      </c>
      <c r="T14" s="62"/>
      <c r="U14" s="62"/>
      <c r="V14" s="62" t="s">
        <v>35</v>
      </c>
      <c r="W14" s="62"/>
      <c r="X14" s="62"/>
      <c r="Y14" s="62"/>
      <c r="Z14" s="38">
        <f t="shared" si="0"/>
        <v>18</v>
      </c>
      <c r="AA14" s="38">
        <v>18</v>
      </c>
      <c r="AB14" s="38">
        <v>0</v>
      </c>
      <c r="AC14" s="38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1"/>
    </row>
    <row r="15" spans="1:45" s="31" customFormat="1" ht="25.5" customHeight="1">
      <c r="A15" s="37"/>
      <c r="B15" s="55" t="s">
        <v>196</v>
      </c>
      <c r="C15" s="55"/>
      <c r="D15" s="55"/>
      <c r="E15" s="55"/>
      <c r="F15" s="55"/>
      <c r="G15" s="56" t="s">
        <v>88</v>
      </c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62" t="s">
        <v>97</v>
      </c>
      <c r="T15" s="62"/>
      <c r="U15" s="62"/>
      <c r="V15" s="62" t="s">
        <v>35</v>
      </c>
      <c r="W15" s="62"/>
      <c r="X15" s="62"/>
      <c r="Y15" s="62"/>
      <c r="Z15" s="38">
        <f t="shared" si="0"/>
        <v>9</v>
      </c>
      <c r="AA15" s="38">
        <v>0</v>
      </c>
      <c r="AB15" s="38">
        <v>9</v>
      </c>
      <c r="AC15" s="38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1"/>
    </row>
    <row r="16" spans="1:45" s="31" customFormat="1" ht="25.5" customHeight="1">
      <c r="A16" s="37"/>
      <c r="B16" s="55" t="s">
        <v>196</v>
      </c>
      <c r="C16" s="55"/>
      <c r="D16" s="55"/>
      <c r="E16" s="55"/>
      <c r="F16" s="55"/>
      <c r="G16" s="56" t="s">
        <v>205</v>
      </c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62" t="s">
        <v>97</v>
      </c>
      <c r="T16" s="62"/>
      <c r="U16" s="62"/>
      <c r="V16" s="62" t="s">
        <v>35</v>
      </c>
      <c r="W16" s="62"/>
      <c r="X16" s="62"/>
      <c r="Y16" s="62"/>
      <c r="Z16" s="38">
        <f t="shared" si="0"/>
        <v>7</v>
      </c>
      <c r="AA16" s="38">
        <v>7</v>
      </c>
      <c r="AB16" s="38">
        <v>0</v>
      </c>
      <c r="AC16" s="38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1"/>
    </row>
    <row r="17" spans="1:45" s="31" customFormat="1" ht="25.5" customHeight="1">
      <c r="A17" s="37"/>
      <c r="B17" s="55" t="s">
        <v>196</v>
      </c>
      <c r="C17" s="55"/>
      <c r="D17" s="55"/>
      <c r="E17" s="55"/>
      <c r="F17" s="55"/>
      <c r="G17" s="56" t="s">
        <v>206</v>
      </c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62" t="s">
        <v>97</v>
      </c>
      <c r="T17" s="62"/>
      <c r="U17" s="62"/>
      <c r="V17" s="62" t="s">
        <v>35</v>
      </c>
      <c r="W17" s="62"/>
      <c r="X17" s="62"/>
      <c r="Y17" s="62"/>
      <c r="Z17" s="38">
        <f t="shared" si="0"/>
        <v>31</v>
      </c>
      <c r="AA17" s="38">
        <v>0</v>
      </c>
      <c r="AB17" s="38">
        <v>31</v>
      </c>
      <c r="AC17" s="38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1"/>
    </row>
    <row r="18" spans="1:45" s="31" customFormat="1" ht="25.5" customHeight="1">
      <c r="A18" s="37"/>
      <c r="B18" s="55" t="s">
        <v>196</v>
      </c>
      <c r="C18" s="55"/>
      <c r="D18" s="55"/>
      <c r="E18" s="55"/>
      <c r="F18" s="55"/>
      <c r="G18" s="56" t="s">
        <v>207</v>
      </c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62" t="s">
        <v>97</v>
      </c>
      <c r="T18" s="62"/>
      <c r="U18" s="62"/>
      <c r="V18" s="62" t="s">
        <v>35</v>
      </c>
      <c r="W18" s="62"/>
      <c r="X18" s="62"/>
      <c r="Y18" s="62"/>
      <c r="Z18" s="38">
        <f t="shared" si="0"/>
        <v>81</v>
      </c>
      <c r="AA18" s="38">
        <v>81</v>
      </c>
      <c r="AB18" s="38">
        <v>0</v>
      </c>
      <c r="AC18" s="38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1"/>
    </row>
    <row r="19" spans="1:45" s="31" customFormat="1" ht="25.5" customHeight="1">
      <c r="A19" s="37"/>
      <c r="B19" s="55" t="s">
        <v>196</v>
      </c>
      <c r="C19" s="55"/>
      <c r="D19" s="55"/>
      <c r="E19" s="55"/>
      <c r="F19" s="55"/>
      <c r="G19" s="56" t="s">
        <v>208</v>
      </c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62" t="s">
        <v>97</v>
      </c>
      <c r="T19" s="62"/>
      <c r="U19" s="62"/>
      <c r="V19" s="62" t="s">
        <v>35</v>
      </c>
      <c r="W19" s="62"/>
      <c r="X19" s="62"/>
      <c r="Y19" s="62"/>
      <c r="Z19" s="38">
        <f t="shared" si="0"/>
        <v>41</v>
      </c>
      <c r="AA19" s="38">
        <v>41</v>
      </c>
      <c r="AB19" s="38">
        <v>0</v>
      </c>
      <c r="AC19" s="38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1"/>
    </row>
    <row r="20" spans="1:45" s="31" customFormat="1" ht="25.5" customHeight="1">
      <c r="A20" s="37"/>
      <c r="B20" s="55" t="s">
        <v>196</v>
      </c>
      <c r="C20" s="55"/>
      <c r="D20" s="55"/>
      <c r="E20" s="55"/>
      <c r="F20" s="55"/>
      <c r="G20" s="56" t="s">
        <v>209</v>
      </c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62" t="s">
        <v>97</v>
      </c>
      <c r="T20" s="62"/>
      <c r="U20" s="62"/>
      <c r="V20" s="62" t="s">
        <v>35</v>
      </c>
      <c r="W20" s="62"/>
      <c r="X20" s="62"/>
      <c r="Y20" s="62"/>
      <c r="Z20" s="38">
        <f t="shared" si="0"/>
        <v>47</v>
      </c>
      <c r="AA20" s="38">
        <v>47</v>
      </c>
      <c r="AB20" s="38">
        <v>0</v>
      </c>
      <c r="AC20" s="38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1"/>
    </row>
    <row r="21" spans="1:45" s="31" customFormat="1" ht="25.5" customHeight="1">
      <c r="A21" s="37"/>
      <c r="B21" s="55" t="s">
        <v>196</v>
      </c>
      <c r="C21" s="55"/>
      <c r="D21" s="55"/>
      <c r="E21" s="55"/>
      <c r="F21" s="55"/>
      <c r="G21" s="56" t="s">
        <v>210</v>
      </c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62" t="s">
        <v>97</v>
      </c>
      <c r="T21" s="62"/>
      <c r="U21" s="62"/>
      <c r="V21" s="62" t="s">
        <v>35</v>
      </c>
      <c r="W21" s="62"/>
      <c r="X21" s="62"/>
      <c r="Y21" s="62"/>
      <c r="Z21" s="38">
        <f t="shared" si="0"/>
        <v>19</v>
      </c>
      <c r="AA21" s="38">
        <v>0</v>
      </c>
      <c r="AB21" s="38">
        <v>19</v>
      </c>
      <c r="AC21" s="38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1"/>
    </row>
    <row r="22" spans="1:45" s="31" customFormat="1" ht="25.5" customHeight="1">
      <c r="A22" s="37"/>
      <c r="B22" s="55" t="s">
        <v>196</v>
      </c>
      <c r="C22" s="55"/>
      <c r="D22" s="55"/>
      <c r="E22" s="55"/>
      <c r="F22" s="55"/>
      <c r="G22" s="56" t="s">
        <v>211</v>
      </c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62" t="s">
        <v>97</v>
      </c>
      <c r="T22" s="62"/>
      <c r="U22" s="62"/>
      <c r="V22" s="62" t="s">
        <v>35</v>
      </c>
      <c r="W22" s="62"/>
      <c r="X22" s="62"/>
      <c r="Y22" s="62"/>
      <c r="Z22" s="38">
        <f t="shared" si="0"/>
        <v>161</v>
      </c>
      <c r="AA22" s="38">
        <v>161</v>
      </c>
      <c r="AB22" s="38">
        <v>0</v>
      </c>
      <c r="AC22" s="38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1"/>
    </row>
    <row r="23" spans="1:45" s="31" customFormat="1" ht="36.75" customHeight="1">
      <c r="A23" s="37"/>
      <c r="B23" s="55" t="s">
        <v>196</v>
      </c>
      <c r="C23" s="55"/>
      <c r="D23" s="55"/>
      <c r="E23" s="55"/>
      <c r="F23" s="55"/>
      <c r="G23" s="56" t="s">
        <v>212</v>
      </c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62" t="s">
        <v>97</v>
      </c>
      <c r="T23" s="62"/>
      <c r="U23" s="62"/>
      <c r="V23" s="62" t="s">
        <v>35</v>
      </c>
      <c r="W23" s="62"/>
      <c r="X23" s="62"/>
      <c r="Y23" s="62"/>
      <c r="Z23" s="38">
        <f t="shared" si="0"/>
        <v>8</v>
      </c>
      <c r="AA23" s="38">
        <v>0</v>
      </c>
      <c r="AB23" s="38">
        <v>8</v>
      </c>
      <c r="AC23" s="38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1"/>
    </row>
    <row r="24" spans="1:45" s="31" customFormat="1" ht="25.5" customHeight="1">
      <c r="A24" s="37"/>
      <c r="B24" s="55" t="s">
        <v>196</v>
      </c>
      <c r="C24" s="55"/>
      <c r="D24" s="55"/>
      <c r="E24" s="55"/>
      <c r="F24" s="55"/>
      <c r="G24" s="56" t="s">
        <v>198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62" t="s">
        <v>97</v>
      </c>
      <c r="T24" s="62"/>
      <c r="U24" s="62"/>
      <c r="V24" s="62" t="s">
        <v>35</v>
      </c>
      <c r="W24" s="62"/>
      <c r="X24" s="62"/>
      <c r="Y24" s="62"/>
      <c r="Z24" s="38">
        <f t="shared" si="0"/>
        <v>7</v>
      </c>
      <c r="AA24" s="38">
        <v>0</v>
      </c>
      <c r="AB24" s="38">
        <v>7</v>
      </c>
      <c r="AC24" s="38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1"/>
    </row>
    <row r="25" spans="1:45" s="31" customFormat="1" ht="25.5" customHeight="1">
      <c r="A25" s="39"/>
      <c r="B25" s="55" t="s">
        <v>196</v>
      </c>
      <c r="C25" s="55"/>
      <c r="D25" s="55"/>
      <c r="E25" s="55"/>
      <c r="F25" s="55"/>
      <c r="G25" s="56" t="s">
        <v>213</v>
      </c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62" t="s">
        <v>97</v>
      </c>
      <c r="T25" s="62"/>
      <c r="U25" s="62"/>
      <c r="V25" s="62" t="s">
        <v>35</v>
      </c>
      <c r="W25" s="62"/>
      <c r="X25" s="62"/>
      <c r="Y25" s="62"/>
      <c r="Z25" s="38">
        <f t="shared" si="0"/>
        <v>16</v>
      </c>
      <c r="AA25" s="38">
        <v>16</v>
      </c>
      <c r="AB25" s="38">
        <v>0</v>
      </c>
      <c r="AC25" s="38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1"/>
    </row>
    <row r="26" spans="1:45" s="31" customFormat="1" ht="25.5" customHeight="1">
      <c r="A26" s="39"/>
      <c r="B26" s="55" t="s">
        <v>196</v>
      </c>
      <c r="C26" s="55"/>
      <c r="D26" s="55"/>
      <c r="E26" s="55"/>
      <c r="F26" s="55"/>
      <c r="G26" s="56" t="s">
        <v>214</v>
      </c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62" t="s">
        <v>97</v>
      </c>
      <c r="T26" s="62"/>
      <c r="U26" s="62"/>
      <c r="V26" s="62" t="s">
        <v>35</v>
      </c>
      <c r="W26" s="62"/>
      <c r="X26" s="62"/>
      <c r="Y26" s="62"/>
      <c r="Z26" s="38">
        <f t="shared" si="0"/>
        <v>7</v>
      </c>
      <c r="AA26" s="38">
        <v>0</v>
      </c>
      <c r="AB26" s="38">
        <v>7</v>
      </c>
      <c r="AC26" s="38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1"/>
    </row>
    <row r="27" spans="1:45" s="31" customFormat="1" ht="25.5" customHeight="1">
      <c r="A27" s="39"/>
      <c r="B27" s="55" t="s">
        <v>196</v>
      </c>
      <c r="C27" s="55"/>
      <c r="D27" s="55"/>
      <c r="E27" s="55"/>
      <c r="F27" s="55"/>
      <c r="G27" s="56" t="s">
        <v>215</v>
      </c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62" t="s">
        <v>97</v>
      </c>
      <c r="T27" s="62"/>
      <c r="U27" s="62"/>
      <c r="V27" s="62" t="s">
        <v>35</v>
      </c>
      <c r="W27" s="62"/>
      <c r="X27" s="62"/>
      <c r="Y27" s="62"/>
      <c r="Z27" s="38">
        <f t="shared" si="0"/>
        <v>13</v>
      </c>
      <c r="AA27" s="38">
        <v>13</v>
      </c>
      <c r="AB27" s="38">
        <v>0</v>
      </c>
      <c r="AC27" s="38"/>
      <c r="AD27" s="67" t="s">
        <v>53</v>
      </c>
      <c r="AE27" s="67"/>
      <c r="AF27" s="67"/>
      <c r="AG27" s="69" t="s">
        <v>54</v>
      </c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70"/>
    </row>
    <row r="28" spans="1:45" s="31" customFormat="1" ht="25.5" customHeight="1">
      <c r="A28" s="39"/>
      <c r="B28" s="55" t="s">
        <v>196</v>
      </c>
      <c r="C28" s="55"/>
      <c r="D28" s="55"/>
      <c r="E28" s="55"/>
      <c r="F28" s="55"/>
      <c r="G28" s="56" t="s">
        <v>216</v>
      </c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62" t="s">
        <v>97</v>
      </c>
      <c r="T28" s="62"/>
      <c r="U28" s="62"/>
      <c r="V28" s="62" t="s">
        <v>35</v>
      </c>
      <c r="W28" s="62"/>
      <c r="X28" s="62"/>
      <c r="Y28" s="62"/>
      <c r="Z28" s="38">
        <f t="shared" si="0"/>
        <v>8</v>
      </c>
      <c r="AA28" s="38">
        <v>0</v>
      </c>
      <c r="AB28" s="38">
        <v>8</v>
      </c>
      <c r="AC28" s="38"/>
      <c r="AD28" s="67"/>
      <c r="AE28" s="67"/>
      <c r="AF28" s="67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70"/>
    </row>
    <row r="29" spans="1:45" s="31" customFormat="1" ht="25.5" customHeight="1">
      <c r="A29" s="39"/>
      <c r="B29" s="55"/>
      <c r="C29" s="55"/>
      <c r="D29" s="55"/>
      <c r="E29" s="55"/>
      <c r="F29" s="55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62"/>
      <c r="T29" s="62"/>
      <c r="U29" s="62"/>
      <c r="V29" s="62"/>
      <c r="W29" s="62"/>
      <c r="X29" s="62"/>
      <c r="Y29" s="62"/>
      <c r="Z29" s="38"/>
      <c r="AA29" s="38"/>
      <c r="AB29" s="38"/>
      <c r="AC29" s="38"/>
      <c r="AD29" s="67"/>
      <c r="AE29" s="67"/>
      <c r="AF29" s="67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70"/>
    </row>
    <row r="30" spans="1:45" s="31" customFormat="1" ht="25.5" customHeight="1">
      <c r="A30" s="39"/>
      <c r="B30" s="55"/>
      <c r="C30" s="55"/>
      <c r="D30" s="55"/>
      <c r="E30" s="55"/>
      <c r="F30" s="55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62"/>
      <c r="T30" s="62"/>
      <c r="U30" s="62"/>
      <c r="V30" s="62"/>
      <c r="W30" s="62"/>
      <c r="X30" s="62"/>
      <c r="Y30" s="62"/>
      <c r="Z30" s="38"/>
      <c r="AA30" s="38"/>
      <c r="AB30" s="38"/>
      <c r="AC30" s="38"/>
      <c r="AD30" s="67"/>
      <c r="AE30" s="67"/>
      <c r="AF30" s="67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70"/>
    </row>
    <row r="31" spans="1:45" s="31" customFormat="1" ht="27" customHeight="1">
      <c r="A31" s="39"/>
      <c r="B31" s="55"/>
      <c r="C31" s="55"/>
      <c r="D31" s="55"/>
      <c r="E31" s="55"/>
      <c r="F31" s="55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62"/>
      <c r="T31" s="62"/>
      <c r="U31" s="62"/>
      <c r="V31" s="62"/>
      <c r="W31" s="62"/>
      <c r="X31" s="62"/>
      <c r="Y31" s="62"/>
      <c r="Z31" s="38"/>
      <c r="AA31" s="38"/>
      <c r="AB31" s="38"/>
      <c r="AC31" s="38"/>
      <c r="AD31" s="67"/>
      <c r="AE31" s="67"/>
      <c r="AF31" s="67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70"/>
    </row>
    <row r="32" spans="1:45" s="31" customFormat="1" ht="27" customHeight="1">
      <c r="A32" s="39"/>
      <c r="B32" s="55"/>
      <c r="C32" s="55"/>
      <c r="D32" s="55"/>
      <c r="E32" s="55"/>
      <c r="F32" s="55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62"/>
      <c r="T32" s="62"/>
      <c r="U32" s="62"/>
      <c r="V32" s="62"/>
      <c r="W32" s="62"/>
      <c r="X32" s="62"/>
      <c r="Y32" s="62"/>
      <c r="Z32" s="38"/>
      <c r="AA32" s="38"/>
      <c r="AB32" s="38"/>
      <c r="AC32" s="38"/>
      <c r="AD32" s="67"/>
      <c r="AE32" s="67"/>
      <c r="AF32" s="67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70"/>
    </row>
    <row r="33" spans="1:45" s="31" customFormat="1" ht="27" customHeight="1">
      <c r="A33" s="39"/>
      <c r="B33" s="55"/>
      <c r="C33" s="55"/>
      <c r="D33" s="55"/>
      <c r="E33" s="55"/>
      <c r="F33" s="55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62"/>
      <c r="T33" s="62"/>
      <c r="U33" s="62"/>
      <c r="V33" s="62"/>
      <c r="W33" s="62"/>
      <c r="X33" s="62"/>
      <c r="Y33" s="62"/>
      <c r="Z33" s="38"/>
      <c r="AA33" s="38"/>
      <c r="AB33" s="38"/>
      <c r="AC33" s="38"/>
      <c r="AD33" s="67"/>
      <c r="AE33" s="67"/>
      <c r="AF33" s="67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70"/>
    </row>
    <row r="34" spans="1:45" s="31" customFormat="1" ht="27" customHeight="1">
      <c r="A34" s="39"/>
      <c r="B34" s="55"/>
      <c r="C34" s="55"/>
      <c r="D34" s="55"/>
      <c r="E34" s="55"/>
      <c r="F34" s="55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62"/>
      <c r="T34" s="62"/>
      <c r="U34" s="62"/>
      <c r="V34" s="62"/>
      <c r="W34" s="62"/>
      <c r="X34" s="62"/>
      <c r="Y34" s="62"/>
      <c r="Z34" s="38"/>
      <c r="AA34" s="38"/>
      <c r="AB34" s="38"/>
      <c r="AC34" s="38"/>
      <c r="AD34" s="67"/>
      <c r="AE34" s="67"/>
      <c r="AF34" s="67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70"/>
    </row>
    <row r="35" spans="1:45" s="31" customFormat="1" ht="12.75" customHeight="1">
      <c r="A35" s="77" t="s">
        <v>55</v>
      </c>
      <c r="B35" s="78"/>
      <c r="C35" s="78"/>
      <c r="D35" s="78"/>
      <c r="E35" s="78"/>
      <c r="F35" s="78"/>
      <c r="G35" s="79" t="s">
        <v>56</v>
      </c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80"/>
      <c r="T35" s="80"/>
      <c r="U35" s="80"/>
      <c r="V35" s="67" t="s">
        <v>57</v>
      </c>
      <c r="W35" s="67"/>
      <c r="X35" s="67"/>
      <c r="Y35" s="67"/>
      <c r="Z35" s="63" cm="1">
        <f t="array" ref="Z35">SUM(Z6:Z34/60)</f>
        <v>12.066666666666668</v>
      </c>
      <c r="AA35" s="63"/>
      <c r="AB35" s="65"/>
      <c r="AC35" s="65"/>
      <c r="AD35" s="67" t="s">
        <v>58</v>
      </c>
      <c r="AE35" s="67"/>
      <c r="AF35" s="67"/>
      <c r="AG35" s="69" t="s">
        <v>59</v>
      </c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70"/>
    </row>
    <row r="36" spans="1:45" s="31" customFormat="1" ht="12.75" customHeight="1">
      <c r="A36" s="73" t="s">
        <v>60</v>
      </c>
      <c r="B36" s="74"/>
      <c r="C36" s="74"/>
      <c r="D36" s="74"/>
      <c r="E36" s="74"/>
      <c r="F36" s="74"/>
      <c r="G36" s="40" t="s">
        <v>61</v>
      </c>
      <c r="H36" s="76" t="s">
        <v>62</v>
      </c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67"/>
      <c r="W36" s="67"/>
      <c r="X36" s="67"/>
      <c r="Y36" s="67"/>
      <c r="Z36" s="64"/>
      <c r="AA36" s="64"/>
      <c r="AB36" s="66"/>
      <c r="AC36" s="66"/>
      <c r="AD36" s="68"/>
      <c r="AE36" s="68"/>
      <c r="AF36" s="68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2"/>
    </row>
    <row r="37" spans="1:45" s="31" customFormat="1" ht="13.5" customHeight="1">
      <c r="A37" s="75"/>
      <c r="B37" s="74"/>
      <c r="C37" s="74"/>
      <c r="D37" s="74"/>
      <c r="E37" s="74"/>
      <c r="F37" s="74"/>
      <c r="G37" s="40"/>
      <c r="H37" s="76" t="s">
        <v>63</v>
      </c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67"/>
      <c r="W37" s="67"/>
      <c r="X37" s="67"/>
      <c r="Y37" s="67"/>
      <c r="Z37" s="64"/>
      <c r="AA37" s="64"/>
      <c r="AB37" s="66"/>
      <c r="AC37" s="66"/>
      <c r="AD37" s="68"/>
      <c r="AE37" s="68"/>
      <c r="AF37" s="68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2"/>
    </row>
    <row r="38" spans="1:45" s="41" customFormat="1" ht="12.75" customHeight="1">
      <c r="A38" s="81" t="s">
        <v>64</v>
      </c>
      <c r="B38" s="82"/>
      <c r="C38" s="82"/>
      <c r="D38" s="82"/>
      <c r="E38" s="82"/>
      <c r="F38" s="82"/>
      <c r="G38" s="83" t="s">
        <v>65</v>
      </c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2" t="s">
        <v>66</v>
      </c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 t="s">
        <v>67</v>
      </c>
      <c r="AE38" s="82"/>
      <c r="AF38" s="82"/>
      <c r="AG38" s="82"/>
      <c r="AH38" s="82"/>
      <c r="AI38" s="82"/>
      <c r="AJ38" s="82"/>
      <c r="AK38" s="82"/>
      <c r="AL38" s="82"/>
      <c r="AM38" s="82"/>
      <c r="AN38" s="82"/>
      <c r="AO38" s="82"/>
      <c r="AP38" s="82"/>
      <c r="AQ38" s="82"/>
      <c r="AR38" s="82"/>
      <c r="AS38" s="84"/>
    </row>
    <row r="39" spans="1:45" s="41" customFormat="1" ht="13.5" customHeight="1">
      <c r="A39" s="85" t="s">
        <v>68</v>
      </c>
      <c r="B39" s="65"/>
      <c r="C39" s="65"/>
      <c r="D39" s="65"/>
      <c r="E39" s="65"/>
      <c r="F39" s="65"/>
      <c r="G39" s="86" t="s">
        <v>69</v>
      </c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 t="s">
        <v>70</v>
      </c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70"/>
    </row>
    <row r="40" spans="1:45" s="41" customFormat="1" ht="12.95" customHeight="1">
      <c r="A40" s="81" t="s">
        <v>71</v>
      </c>
      <c r="B40" s="82"/>
      <c r="C40" s="82"/>
      <c r="D40" s="82"/>
      <c r="E40" s="82"/>
      <c r="F40" s="82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70"/>
    </row>
    <row r="41" spans="1:45" s="31" customFormat="1" ht="13.5" customHeight="1">
      <c r="A41" s="90" t="s">
        <v>72</v>
      </c>
      <c r="B41" s="91"/>
      <c r="C41" s="91"/>
      <c r="D41" s="91"/>
      <c r="E41" s="91"/>
      <c r="F41" s="91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8"/>
      <c r="AE41" s="88"/>
      <c r="AF41" s="88"/>
      <c r="AG41" s="88"/>
      <c r="AH41" s="88"/>
      <c r="AI41" s="88"/>
      <c r="AJ41" s="88"/>
      <c r="AK41" s="88"/>
      <c r="AL41" s="88"/>
      <c r="AM41" s="88"/>
      <c r="AN41" s="88"/>
      <c r="AO41" s="88"/>
      <c r="AP41" s="88"/>
      <c r="AQ41" s="88"/>
      <c r="AR41" s="88"/>
      <c r="AS41" s="89"/>
    </row>
    <row r="42" spans="1:45">
      <c r="A42"/>
    </row>
    <row r="43" spans="1:45">
      <c r="A43"/>
    </row>
    <row r="44" spans="1:45">
      <c r="A44"/>
    </row>
    <row r="45" spans="1:45">
      <c r="A45" s="42" t="s">
        <v>73</v>
      </c>
    </row>
  </sheetData>
  <sheetProtection formatCells="0"/>
  <protectedRanges>
    <protectedRange password="CF1B" sqref="G29:R30" name="Intervalo1"/>
    <protectedRange password="CF1B" sqref="G18:R18 G20:R28 G6:R15" name="Intervalo1_1"/>
    <protectedRange password="CF1B" sqref="G16:R17" name="Intervalo1_3_1"/>
    <protectedRange password="CF1B" sqref="G19:R19" name="Intervalo1_4_1"/>
  </protectedRanges>
  <mergeCells count="172">
    <mergeCell ref="A1:I1"/>
    <mergeCell ref="J1:Y1"/>
    <mergeCell ref="Z1:AM1"/>
    <mergeCell ref="AN1:AS1"/>
    <mergeCell ref="A2:C2"/>
    <mergeCell ref="D2:F2"/>
    <mergeCell ref="G2:I2"/>
    <mergeCell ref="J2:R2"/>
    <mergeCell ref="S2:U2"/>
    <mergeCell ref="V2:Y2"/>
    <mergeCell ref="Z2:AC2"/>
    <mergeCell ref="AD2:AI2"/>
    <mergeCell ref="AJ2:AM2"/>
    <mergeCell ref="AN2:AP2"/>
    <mergeCell ref="AQ2:AS2"/>
    <mergeCell ref="A3:C3"/>
    <mergeCell ref="D3:F3"/>
    <mergeCell ref="G3:I3"/>
    <mergeCell ref="J3:R3"/>
    <mergeCell ref="S3:U3"/>
    <mergeCell ref="A4:A5"/>
    <mergeCell ref="B4:F5"/>
    <mergeCell ref="G4:R5"/>
    <mergeCell ref="S4:U5"/>
    <mergeCell ref="V4:Y5"/>
    <mergeCell ref="Z4:AC4"/>
    <mergeCell ref="V3:Y3"/>
    <mergeCell ref="Z3:AC3"/>
    <mergeCell ref="AD3:AI3"/>
    <mergeCell ref="AD4:AS5"/>
    <mergeCell ref="AJ3:AM3"/>
    <mergeCell ref="AN3:AP3"/>
    <mergeCell ref="AQ3:AS3"/>
    <mergeCell ref="B6:F6"/>
    <mergeCell ref="G6:R6"/>
    <mergeCell ref="S6:U6"/>
    <mergeCell ref="V6:Y6"/>
    <mergeCell ref="AD6:AS26"/>
    <mergeCell ref="B7:F7"/>
    <mergeCell ref="G7:R7"/>
    <mergeCell ref="S7:U7"/>
    <mergeCell ref="V7:Y7"/>
    <mergeCell ref="B10:F10"/>
    <mergeCell ref="G10:R10"/>
    <mergeCell ref="S10:U10"/>
    <mergeCell ref="V10:Y10"/>
    <mergeCell ref="B11:F11"/>
    <mergeCell ref="G11:R11"/>
    <mergeCell ref="S11:U11"/>
    <mergeCell ref="V11:Y11"/>
    <mergeCell ref="B8:F8"/>
    <mergeCell ref="G8:R8"/>
    <mergeCell ref="S8:U8"/>
    <mergeCell ref="V8:Y8"/>
    <mergeCell ref="B9:F9"/>
    <mergeCell ref="G9:R9"/>
    <mergeCell ref="S9:U9"/>
    <mergeCell ref="V9:Y9"/>
    <mergeCell ref="B14:F14"/>
    <mergeCell ref="G14:R14"/>
    <mergeCell ref="S14:U14"/>
    <mergeCell ref="V14:Y14"/>
    <mergeCell ref="B15:F15"/>
    <mergeCell ref="G15:R15"/>
    <mergeCell ref="S15:U15"/>
    <mergeCell ref="V15:Y15"/>
    <mergeCell ref="B12:F12"/>
    <mergeCell ref="G12:R12"/>
    <mergeCell ref="S12:U12"/>
    <mergeCell ref="V12:Y12"/>
    <mergeCell ref="B13:F13"/>
    <mergeCell ref="G13:R13"/>
    <mergeCell ref="S13:U13"/>
    <mergeCell ref="V13:Y13"/>
    <mergeCell ref="B18:F18"/>
    <mergeCell ref="G18:R18"/>
    <mergeCell ref="S18:U18"/>
    <mergeCell ref="V18:Y18"/>
    <mergeCell ref="B19:F19"/>
    <mergeCell ref="G19:R19"/>
    <mergeCell ref="S19:U19"/>
    <mergeCell ref="V19:Y19"/>
    <mergeCell ref="B16:F16"/>
    <mergeCell ref="G16:R16"/>
    <mergeCell ref="S16:U16"/>
    <mergeCell ref="V16:Y16"/>
    <mergeCell ref="B17:F17"/>
    <mergeCell ref="G17:R17"/>
    <mergeCell ref="S17:U17"/>
    <mergeCell ref="V17:Y17"/>
    <mergeCell ref="B22:F22"/>
    <mergeCell ref="G22:R22"/>
    <mergeCell ref="S22:U22"/>
    <mergeCell ref="V22:Y22"/>
    <mergeCell ref="B23:F23"/>
    <mergeCell ref="G23:R23"/>
    <mergeCell ref="S23:U23"/>
    <mergeCell ref="V23:Y23"/>
    <mergeCell ref="B20:F20"/>
    <mergeCell ref="G20:R20"/>
    <mergeCell ref="S20:U20"/>
    <mergeCell ref="V20:Y20"/>
    <mergeCell ref="B21:F21"/>
    <mergeCell ref="G21:R21"/>
    <mergeCell ref="S21:U21"/>
    <mergeCell ref="V21:Y21"/>
    <mergeCell ref="B26:F26"/>
    <mergeCell ref="G26:R26"/>
    <mergeCell ref="S26:U26"/>
    <mergeCell ref="V26:Y26"/>
    <mergeCell ref="B27:F27"/>
    <mergeCell ref="G27:R27"/>
    <mergeCell ref="S27:U27"/>
    <mergeCell ref="V27:Y27"/>
    <mergeCell ref="B24:F24"/>
    <mergeCell ref="G24:R24"/>
    <mergeCell ref="S24:U24"/>
    <mergeCell ref="V24:Y24"/>
    <mergeCell ref="B25:F25"/>
    <mergeCell ref="G25:R25"/>
    <mergeCell ref="S25:U25"/>
    <mergeCell ref="V25:Y25"/>
    <mergeCell ref="B32:F32"/>
    <mergeCell ref="G32:R32"/>
    <mergeCell ref="S32:U32"/>
    <mergeCell ref="V32:Y32"/>
    <mergeCell ref="B33:F33"/>
    <mergeCell ref="G33:R33"/>
    <mergeCell ref="S33:U33"/>
    <mergeCell ref="V33:Y33"/>
    <mergeCell ref="B30:F30"/>
    <mergeCell ref="G30:R30"/>
    <mergeCell ref="S30:U30"/>
    <mergeCell ref="V30:Y30"/>
    <mergeCell ref="B31:F31"/>
    <mergeCell ref="G31:R31"/>
    <mergeCell ref="S31:U31"/>
    <mergeCell ref="V31:Y31"/>
    <mergeCell ref="Z35:AA37"/>
    <mergeCell ref="AB35:AC37"/>
    <mergeCell ref="AD35:AF37"/>
    <mergeCell ref="AG35:AS37"/>
    <mergeCell ref="A36:F37"/>
    <mergeCell ref="H36:U36"/>
    <mergeCell ref="H37:U37"/>
    <mergeCell ref="B34:F34"/>
    <mergeCell ref="G34:R34"/>
    <mergeCell ref="S34:U34"/>
    <mergeCell ref="V34:Y34"/>
    <mergeCell ref="A35:F35"/>
    <mergeCell ref="G35:U35"/>
    <mergeCell ref="V35:Y37"/>
    <mergeCell ref="AD27:AF34"/>
    <mergeCell ref="AG27:AS34"/>
    <mergeCell ref="B28:F28"/>
    <mergeCell ref="G28:R28"/>
    <mergeCell ref="S28:U28"/>
    <mergeCell ref="V28:Y28"/>
    <mergeCell ref="B29:F29"/>
    <mergeCell ref="G29:R29"/>
    <mergeCell ref="S29:U29"/>
    <mergeCell ref="V29:Y29"/>
    <mergeCell ref="A38:F38"/>
    <mergeCell ref="G38:R38"/>
    <mergeCell ref="S38:AC38"/>
    <mergeCell ref="AD38:AS38"/>
    <mergeCell ref="A39:F39"/>
    <mergeCell ref="G39:R41"/>
    <mergeCell ref="S39:AC41"/>
    <mergeCell ref="AD39:AS41"/>
    <mergeCell ref="A40:F40"/>
    <mergeCell ref="A41:F41"/>
  </mergeCells>
  <printOptions horizontalCentered="1"/>
  <pageMargins left="0" right="0" top="0.39370078740157483" bottom="0" header="0.19685039370078741" footer="0"/>
  <pageSetup paperSize="9" scale="55" orientation="landscape" horizontalDpi="1200" verticalDpi="1200"/>
  <headerFooter alignWithMargins="0">
    <oddFooter>&amp;C&amp;6Folha_Trabalho_Padrao_030412_V47.xls</oddFooter>
  </headerFooter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A2FD9-6153-41F8-BB77-6CEBE1BABC7A}">
  <sheetPr>
    <tabColor theme="9" tint="0.39997558519241921"/>
    <pageSetUpPr fitToPage="1"/>
  </sheetPr>
  <dimension ref="A1:AS45"/>
  <sheetViews>
    <sheetView showGridLines="0" zoomScale="80" zoomScaleNormal="80" workbookViewId="0">
      <selection activeCell="V9" sqref="V9:Y9"/>
    </sheetView>
  </sheetViews>
  <sheetFormatPr defaultColWidth="11.42578125" defaultRowHeight="12.75"/>
  <cols>
    <col min="1" max="1" width="4.5703125" style="31" customWidth="1"/>
    <col min="2" max="5" width="4.5703125" customWidth="1"/>
    <col min="6" max="6" width="4.85546875" customWidth="1"/>
    <col min="7" max="25" width="4.5703125" customWidth="1"/>
    <col min="26" max="27" width="6.5703125" bestFit="1" customWidth="1"/>
    <col min="28" max="28" width="6.7109375" customWidth="1"/>
    <col min="29" max="29" width="5.5703125" customWidth="1"/>
    <col min="30" max="45" width="4.5703125" customWidth="1"/>
  </cols>
  <sheetData>
    <row r="1" spans="1:45" s="30" customFormat="1" ht="40.5" customHeight="1">
      <c r="A1" s="43"/>
      <c r="B1" s="43"/>
      <c r="C1" s="43"/>
      <c r="D1" s="43"/>
      <c r="E1" s="43"/>
      <c r="F1" s="43"/>
      <c r="G1" s="43"/>
      <c r="H1" s="43"/>
      <c r="I1" s="43"/>
      <c r="J1" s="44" t="s">
        <v>0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5" t="s">
        <v>1</v>
      </c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6"/>
      <c r="AO1" s="46"/>
      <c r="AP1" s="46"/>
      <c r="AQ1" s="46"/>
      <c r="AR1" s="46"/>
      <c r="AS1" s="46"/>
    </row>
    <row r="2" spans="1:45" s="31" customFormat="1" ht="16.5" customHeight="1">
      <c r="A2" s="47" t="s">
        <v>2</v>
      </c>
      <c r="B2" s="47"/>
      <c r="C2" s="47"/>
      <c r="D2" s="47" t="s">
        <v>3</v>
      </c>
      <c r="E2" s="47"/>
      <c r="F2" s="47"/>
      <c r="G2" s="47" t="s">
        <v>4</v>
      </c>
      <c r="H2" s="47"/>
      <c r="I2" s="47"/>
      <c r="J2" s="47" t="s">
        <v>5</v>
      </c>
      <c r="K2" s="47"/>
      <c r="L2" s="47"/>
      <c r="M2" s="47"/>
      <c r="N2" s="47"/>
      <c r="O2" s="47"/>
      <c r="P2" s="47"/>
      <c r="Q2" s="47"/>
      <c r="R2" s="47"/>
      <c r="S2" s="47" t="s">
        <v>6</v>
      </c>
      <c r="T2" s="47"/>
      <c r="U2" s="47"/>
      <c r="V2" s="47" t="s">
        <v>7</v>
      </c>
      <c r="W2" s="47"/>
      <c r="X2" s="47"/>
      <c r="Y2" s="47"/>
      <c r="Z2" s="47" t="s">
        <v>8</v>
      </c>
      <c r="AA2" s="47"/>
      <c r="AB2" s="47"/>
      <c r="AC2" s="47"/>
      <c r="AD2" s="47" t="s">
        <v>9</v>
      </c>
      <c r="AE2" s="47"/>
      <c r="AF2" s="47"/>
      <c r="AG2" s="47"/>
      <c r="AH2" s="47"/>
      <c r="AI2" s="47"/>
      <c r="AJ2" s="47" t="s">
        <v>10</v>
      </c>
      <c r="AK2" s="47"/>
      <c r="AL2" s="47"/>
      <c r="AM2" s="47"/>
      <c r="AN2" s="47" t="s">
        <v>11</v>
      </c>
      <c r="AO2" s="47"/>
      <c r="AP2" s="47"/>
      <c r="AQ2" s="47" t="s">
        <v>12</v>
      </c>
      <c r="AR2" s="47"/>
      <c r="AS2" s="47"/>
    </row>
    <row r="3" spans="1:45" s="32" customFormat="1" ht="30.75" customHeight="1">
      <c r="A3" s="48" t="s">
        <v>13</v>
      </c>
      <c r="B3" s="48"/>
      <c r="C3" s="48"/>
      <c r="D3" s="48" t="s">
        <v>14</v>
      </c>
      <c r="E3" s="48"/>
      <c r="F3" s="48"/>
      <c r="G3" s="48" t="s">
        <v>15</v>
      </c>
      <c r="H3" s="48"/>
      <c r="I3" s="48"/>
      <c r="J3" s="48" t="s">
        <v>217</v>
      </c>
      <c r="K3" s="48"/>
      <c r="L3" s="48"/>
      <c r="M3" s="48"/>
      <c r="N3" s="48"/>
      <c r="O3" s="48"/>
      <c r="P3" s="48"/>
      <c r="Q3" s="48"/>
      <c r="R3" s="48"/>
      <c r="S3" s="49" t="s">
        <v>17</v>
      </c>
      <c r="T3" s="49"/>
      <c r="U3" s="49"/>
      <c r="V3" s="48" t="s">
        <v>18</v>
      </c>
      <c r="W3" s="48"/>
      <c r="X3" s="48"/>
      <c r="Y3" s="48"/>
      <c r="Z3" s="54">
        <f>Z35</f>
        <v>4.9499999999999984</v>
      </c>
      <c r="AA3" s="54"/>
      <c r="AB3" s="54"/>
      <c r="AC3" s="54"/>
      <c r="AD3" s="48" t="s">
        <v>17</v>
      </c>
      <c r="AE3" s="48"/>
      <c r="AF3" s="48"/>
      <c r="AG3" s="48"/>
      <c r="AH3" s="48"/>
      <c r="AI3" s="48"/>
      <c r="AJ3" s="48" t="s">
        <v>19</v>
      </c>
      <c r="AK3" s="48"/>
      <c r="AL3" s="48"/>
      <c r="AM3" s="48"/>
      <c r="AN3" s="48" t="s">
        <v>20</v>
      </c>
      <c r="AO3" s="48"/>
      <c r="AP3" s="48"/>
      <c r="AQ3" s="48" t="s">
        <v>21</v>
      </c>
      <c r="AR3" s="48"/>
      <c r="AS3" s="48"/>
    </row>
    <row r="4" spans="1:45" s="31" customFormat="1" ht="15" customHeight="1">
      <c r="A4" s="47" t="s">
        <v>22</v>
      </c>
      <c r="B4" s="50" t="s">
        <v>23</v>
      </c>
      <c r="C4" s="51"/>
      <c r="D4" s="51"/>
      <c r="E4" s="51"/>
      <c r="F4" s="51"/>
      <c r="G4" s="50" t="s">
        <v>24</v>
      </c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2" t="s">
        <v>25</v>
      </c>
      <c r="T4" s="52"/>
      <c r="U4" s="52"/>
      <c r="V4" s="52" t="s">
        <v>26</v>
      </c>
      <c r="W4" s="52"/>
      <c r="X4" s="52"/>
      <c r="Y4" s="52"/>
      <c r="Z4" s="53" t="s">
        <v>27</v>
      </c>
      <c r="AA4" s="53"/>
      <c r="AB4" s="53"/>
      <c r="AC4" s="53"/>
      <c r="AD4" s="51" t="s">
        <v>28</v>
      </c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</row>
    <row r="5" spans="1:45" s="31" customFormat="1" ht="15" customHeight="1">
      <c r="A5" s="47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2"/>
      <c r="T5" s="52"/>
      <c r="U5" s="52"/>
      <c r="V5" s="52"/>
      <c r="W5" s="52"/>
      <c r="X5" s="52"/>
      <c r="Y5" s="52"/>
      <c r="Z5" s="33" t="s">
        <v>29</v>
      </c>
      <c r="AA5" s="34" t="s">
        <v>30</v>
      </c>
      <c r="AB5" s="34" t="s">
        <v>31</v>
      </c>
      <c r="AC5" s="34" t="s">
        <v>32</v>
      </c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</row>
    <row r="6" spans="1:45" s="31" customFormat="1" ht="27" customHeight="1">
      <c r="A6" s="35"/>
      <c r="B6" s="55" t="s">
        <v>218</v>
      </c>
      <c r="C6" s="55"/>
      <c r="D6" s="55"/>
      <c r="E6" s="55"/>
      <c r="F6" s="55"/>
      <c r="G6" s="56" t="s">
        <v>219</v>
      </c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7" t="s">
        <v>17</v>
      </c>
      <c r="T6" s="57"/>
      <c r="U6" s="57"/>
      <c r="V6" s="57" t="s">
        <v>35</v>
      </c>
      <c r="W6" s="57"/>
      <c r="X6" s="57"/>
      <c r="Y6" s="57"/>
      <c r="Z6" s="38">
        <f t="shared" ref="Z6:Z28" si="0">SUM(AA6:AB6)</f>
        <v>3</v>
      </c>
      <c r="AA6" s="36">
        <v>0</v>
      </c>
      <c r="AB6" s="36">
        <v>3</v>
      </c>
      <c r="AC6" s="36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9"/>
    </row>
    <row r="7" spans="1:45" s="31" customFormat="1" ht="27" customHeight="1">
      <c r="A7" s="37"/>
      <c r="B7" s="55" t="s">
        <v>220</v>
      </c>
      <c r="C7" s="55"/>
      <c r="D7" s="55"/>
      <c r="E7" s="55"/>
      <c r="F7" s="55"/>
      <c r="G7" s="56" t="s">
        <v>221</v>
      </c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62" t="s">
        <v>17</v>
      </c>
      <c r="T7" s="62"/>
      <c r="U7" s="62"/>
      <c r="V7" s="62" t="s">
        <v>35</v>
      </c>
      <c r="W7" s="62"/>
      <c r="X7" s="62"/>
      <c r="Y7" s="62"/>
      <c r="Z7" s="38">
        <f t="shared" si="0"/>
        <v>36</v>
      </c>
      <c r="AA7" s="38">
        <v>36</v>
      </c>
      <c r="AB7" s="38">
        <v>0</v>
      </c>
      <c r="AC7" s="38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1"/>
    </row>
    <row r="8" spans="1:45" s="31" customFormat="1" ht="27" customHeight="1">
      <c r="A8" s="37"/>
      <c r="B8" s="55" t="s">
        <v>220</v>
      </c>
      <c r="C8" s="55"/>
      <c r="D8" s="55"/>
      <c r="E8" s="55"/>
      <c r="F8" s="55"/>
      <c r="G8" s="56" t="s">
        <v>222</v>
      </c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62" t="s">
        <v>17</v>
      </c>
      <c r="T8" s="62"/>
      <c r="U8" s="62"/>
      <c r="V8" s="62" t="s">
        <v>35</v>
      </c>
      <c r="W8" s="62"/>
      <c r="X8" s="62"/>
      <c r="Y8" s="62"/>
      <c r="Z8" s="38">
        <f t="shared" si="0"/>
        <v>23</v>
      </c>
      <c r="AA8" s="38">
        <v>23</v>
      </c>
      <c r="AB8" s="38">
        <v>0</v>
      </c>
      <c r="AC8" s="38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1"/>
    </row>
    <row r="9" spans="1:45" s="31" customFormat="1" ht="27" customHeight="1">
      <c r="A9" s="37"/>
      <c r="B9" s="55" t="s">
        <v>220</v>
      </c>
      <c r="C9" s="55"/>
      <c r="D9" s="55"/>
      <c r="E9" s="55"/>
      <c r="F9" s="55"/>
      <c r="G9" s="56" t="s">
        <v>223</v>
      </c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62" t="s">
        <v>17</v>
      </c>
      <c r="T9" s="62"/>
      <c r="U9" s="62"/>
      <c r="V9" s="62" t="s">
        <v>35</v>
      </c>
      <c r="W9" s="62"/>
      <c r="X9" s="62"/>
      <c r="Y9" s="62"/>
      <c r="Z9" s="38">
        <f t="shared" si="0"/>
        <v>6</v>
      </c>
      <c r="AA9" s="38">
        <v>0</v>
      </c>
      <c r="AB9" s="38">
        <v>6</v>
      </c>
      <c r="AC9" s="38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1"/>
    </row>
    <row r="10" spans="1:45" s="31" customFormat="1" ht="27" customHeight="1">
      <c r="A10" s="37"/>
      <c r="B10" s="55" t="s">
        <v>220</v>
      </c>
      <c r="C10" s="55"/>
      <c r="D10" s="55"/>
      <c r="E10" s="55"/>
      <c r="F10" s="55"/>
      <c r="G10" s="56" t="s">
        <v>224</v>
      </c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62" t="s">
        <v>17</v>
      </c>
      <c r="T10" s="62"/>
      <c r="U10" s="62"/>
      <c r="V10" s="62" t="s">
        <v>35</v>
      </c>
      <c r="W10" s="62"/>
      <c r="X10" s="62"/>
      <c r="Y10" s="62"/>
      <c r="Z10" s="38">
        <f t="shared" si="0"/>
        <v>14</v>
      </c>
      <c r="AA10" s="38">
        <v>7</v>
      </c>
      <c r="AB10" s="38">
        <v>7</v>
      </c>
      <c r="AC10" s="38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1"/>
    </row>
    <row r="11" spans="1:45" s="31" customFormat="1" ht="27" customHeight="1">
      <c r="A11" s="37"/>
      <c r="B11" s="55" t="s">
        <v>220</v>
      </c>
      <c r="C11" s="55"/>
      <c r="D11" s="55"/>
      <c r="E11" s="55"/>
      <c r="F11" s="55"/>
      <c r="G11" s="56" t="s">
        <v>88</v>
      </c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62" t="s">
        <v>17</v>
      </c>
      <c r="T11" s="62"/>
      <c r="U11" s="62"/>
      <c r="V11" s="62" t="s">
        <v>35</v>
      </c>
      <c r="W11" s="62"/>
      <c r="X11" s="62"/>
      <c r="Y11" s="62"/>
      <c r="Z11" s="38">
        <f t="shared" si="0"/>
        <v>5</v>
      </c>
      <c r="AA11" s="38">
        <v>0</v>
      </c>
      <c r="AB11" s="38">
        <v>5</v>
      </c>
      <c r="AC11" s="38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1"/>
    </row>
    <row r="12" spans="1:45" s="31" customFormat="1" ht="27" customHeight="1">
      <c r="A12" s="37"/>
      <c r="B12" s="55" t="s">
        <v>220</v>
      </c>
      <c r="C12" s="55"/>
      <c r="D12" s="55"/>
      <c r="E12" s="55"/>
      <c r="F12" s="55"/>
      <c r="G12" s="56" t="s">
        <v>225</v>
      </c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62" t="s">
        <v>17</v>
      </c>
      <c r="T12" s="62"/>
      <c r="U12" s="62"/>
      <c r="V12" s="62" t="s">
        <v>35</v>
      </c>
      <c r="W12" s="62"/>
      <c r="X12" s="62"/>
      <c r="Y12" s="62"/>
      <c r="Z12" s="38">
        <f t="shared" si="0"/>
        <v>12</v>
      </c>
      <c r="AA12" s="38">
        <v>12</v>
      </c>
      <c r="AB12" s="38">
        <v>0</v>
      </c>
      <c r="AC12" s="38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1"/>
    </row>
    <row r="13" spans="1:45" s="31" customFormat="1" ht="27" customHeight="1">
      <c r="A13" s="37"/>
      <c r="B13" s="55" t="s">
        <v>220</v>
      </c>
      <c r="C13" s="55"/>
      <c r="D13" s="55"/>
      <c r="E13" s="55"/>
      <c r="F13" s="55"/>
      <c r="G13" s="56" t="s">
        <v>226</v>
      </c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62" t="s">
        <v>17</v>
      </c>
      <c r="T13" s="62"/>
      <c r="U13" s="62"/>
      <c r="V13" s="62" t="s">
        <v>35</v>
      </c>
      <c r="W13" s="62"/>
      <c r="X13" s="62"/>
      <c r="Y13" s="62"/>
      <c r="Z13" s="38">
        <f t="shared" si="0"/>
        <v>8</v>
      </c>
      <c r="AA13" s="38">
        <v>8</v>
      </c>
      <c r="AB13" s="38">
        <v>0</v>
      </c>
      <c r="AC13" s="38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1"/>
    </row>
    <row r="14" spans="1:45" s="31" customFormat="1" ht="27" customHeight="1">
      <c r="A14" s="37"/>
      <c r="B14" s="55" t="s">
        <v>220</v>
      </c>
      <c r="C14" s="55"/>
      <c r="D14" s="55"/>
      <c r="E14" s="55"/>
      <c r="F14" s="55"/>
      <c r="G14" s="56" t="s">
        <v>227</v>
      </c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62" t="s">
        <v>17</v>
      </c>
      <c r="T14" s="62"/>
      <c r="U14" s="62"/>
      <c r="V14" s="62" t="s">
        <v>35</v>
      </c>
      <c r="W14" s="62"/>
      <c r="X14" s="62"/>
      <c r="Y14" s="62"/>
      <c r="Z14" s="38">
        <f t="shared" si="0"/>
        <v>6</v>
      </c>
      <c r="AA14" s="38">
        <v>0</v>
      </c>
      <c r="AB14" s="38">
        <v>6</v>
      </c>
      <c r="AC14" s="38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1"/>
    </row>
    <row r="15" spans="1:45" s="31" customFormat="1" ht="27" customHeight="1">
      <c r="A15" s="37"/>
      <c r="B15" s="55" t="s">
        <v>220</v>
      </c>
      <c r="C15" s="55"/>
      <c r="D15" s="55"/>
      <c r="E15" s="55"/>
      <c r="F15" s="55"/>
      <c r="G15" s="56" t="s">
        <v>228</v>
      </c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62" t="s">
        <v>17</v>
      </c>
      <c r="T15" s="62"/>
      <c r="U15" s="62"/>
      <c r="V15" s="62" t="s">
        <v>35</v>
      </c>
      <c r="W15" s="62"/>
      <c r="X15" s="62"/>
      <c r="Y15" s="62"/>
      <c r="Z15" s="38">
        <f t="shared" si="0"/>
        <v>27</v>
      </c>
      <c r="AA15" s="38">
        <v>27</v>
      </c>
      <c r="AB15" s="38">
        <v>0</v>
      </c>
      <c r="AC15" s="38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1"/>
    </row>
    <row r="16" spans="1:45" s="31" customFormat="1" ht="27" customHeight="1">
      <c r="A16" s="37"/>
      <c r="B16" s="55" t="s">
        <v>220</v>
      </c>
      <c r="C16" s="55"/>
      <c r="D16" s="55"/>
      <c r="E16" s="55"/>
      <c r="F16" s="55"/>
      <c r="G16" s="56" t="s">
        <v>229</v>
      </c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62" t="s">
        <v>17</v>
      </c>
      <c r="T16" s="62"/>
      <c r="U16" s="62"/>
      <c r="V16" s="62" t="s">
        <v>35</v>
      </c>
      <c r="W16" s="62"/>
      <c r="X16" s="62"/>
      <c r="Y16" s="62"/>
      <c r="Z16" s="38">
        <f t="shared" si="0"/>
        <v>36</v>
      </c>
      <c r="AA16" s="38">
        <v>36</v>
      </c>
      <c r="AB16" s="38">
        <v>0</v>
      </c>
      <c r="AC16" s="38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1"/>
    </row>
    <row r="17" spans="1:45" s="31" customFormat="1" ht="27" customHeight="1">
      <c r="A17" s="37"/>
      <c r="B17" s="55" t="s">
        <v>220</v>
      </c>
      <c r="C17" s="55"/>
      <c r="D17" s="55"/>
      <c r="E17" s="55"/>
      <c r="F17" s="55"/>
      <c r="G17" s="56" t="s">
        <v>230</v>
      </c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62" t="s">
        <v>17</v>
      </c>
      <c r="T17" s="62"/>
      <c r="U17" s="62"/>
      <c r="V17" s="62" t="s">
        <v>35</v>
      </c>
      <c r="W17" s="62"/>
      <c r="X17" s="62"/>
      <c r="Y17" s="62"/>
      <c r="Z17" s="38">
        <f t="shared" si="0"/>
        <v>12</v>
      </c>
      <c r="AA17" s="38">
        <v>0</v>
      </c>
      <c r="AB17" s="38">
        <v>12</v>
      </c>
      <c r="AC17" s="38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1"/>
    </row>
    <row r="18" spans="1:45" s="31" customFormat="1" ht="27" customHeight="1">
      <c r="A18" s="37"/>
      <c r="B18" s="55" t="s">
        <v>220</v>
      </c>
      <c r="C18" s="55"/>
      <c r="D18" s="55"/>
      <c r="E18" s="55"/>
      <c r="F18" s="55"/>
      <c r="G18" s="56" t="s">
        <v>231</v>
      </c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62" t="s">
        <v>17</v>
      </c>
      <c r="T18" s="62"/>
      <c r="U18" s="62"/>
      <c r="V18" s="62" t="s">
        <v>35</v>
      </c>
      <c r="W18" s="62"/>
      <c r="X18" s="62"/>
      <c r="Y18" s="62"/>
      <c r="Z18" s="38">
        <f t="shared" si="0"/>
        <v>39</v>
      </c>
      <c r="AA18" s="38">
        <v>39</v>
      </c>
      <c r="AB18" s="38">
        <v>0</v>
      </c>
      <c r="AC18" s="38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1"/>
    </row>
    <row r="19" spans="1:45" s="31" customFormat="1" ht="27" customHeight="1">
      <c r="A19" s="37"/>
      <c r="B19" s="55" t="s">
        <v>220</v>
      </c>
      <c r="C19" s="55"/>
      <c r="D19" s="55"/>
      <c r="E19" s="55"/>
      <c r="F19" s="55"/>
      <c r="G19" s="56" t="s">
        <v>232</v>
      </c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62" t="s">
        <v>17</v>
      </c>
      <c r="T19" s="62"/>
      <c r="U19" s="62"/>
      <c r="V19" s="62" t="s">
        <v>35</v>
      </c>
      <c r="W19" s="62"/>
      <c r="X19" s="62"/>
      <c r="Y19" s="62"/>
      <c r="Z19" s="38">
        <f t="shared" si="0"/>
        <v>9</v>
      </c>
      <c r="AA19" s="38">
        <v>0</v>
      </c>
      <c r="AB19" s="38">
        <v>9</v>
      </c>
      <c r="AC19" s="38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1"/>
    </row>
    <row r="20" spans="1:45" s="31" customFormat="1" ht="27" customHeight="1">
      <c r="A20" s="37"/>
      <c r="B20" s="55" t="s">
        <v>220</v>
      </c>
      <c r="C20" s="55"/>
      <c r="D20" s="55"/>
      <c r="E20" s="55"/>
      <c r="F20" s="55"/>
      <c r="G20" s="56" t="s">
        <v>233</v>
      </c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62" t="s">
        <v>17</v>
      </c>
      <c r="T20" s="62"/>
      <c r="U20" s="62"/>
      <c r="V20" s="62" t="s">
        <v>35</v>
      </c>
      <c r="W20" s="62"/>
      <c r="X20" s="62"/>
      <c r="Y20" s="62"/>
      <c r="Z20" s="38">
        <f t="shared" si="0"/>
        <v>5</v>
      </c>
      <c r="AA20" s="38">
        <v>5</v>
      </c>
      <c r="AB20" s="38">
        <v>0</v>
      </c>
      <c r="AC20" s="38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1"/>
    </row>
    <row r="21" spans="1:45" s="31" customFormat="1" ht="27" customHeight="1">
      <c r="A21" s="37"/>
      <c r="B21" s="55" t="s">
        <v>220</v>
      </c>
      <c r="C21" s="55"/>
      <c r="D21" s="55"/>
      <c r="E21" s="55"/>
      <c r="F21" s="55"/>
      <c r="G21" s="56" t="s">
        <v>234</v>
      </c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62" t="s">
        <v>17</v>
      </c>
      <c r="T21" s="62"/>
      <c r="U21" s="62"/>
      <c r="V21" s="62" t="s">
        <v>35</v>
      </c>
      <c r="W21" s="62"/>
      <c r="X21" s="62"/>
      <c r="Y21" s="62"/>
      <c r="Z21" s="38">
        <f t="shared" si="0"/>
        <v>7</v>
      </c>
      <c r="AA21" s="38">
        <v>7</v>
      </c>
      <c r="AB21" s="38">
        <v>0</v>
      </c>
      <c r="AC21" s="38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1"/>
    </row>
    <row r="22" spans="1:45" s="31" customFormat="1" ht="27" customHeight="1">
      <c r="A22" s="37"/>
      <c r="B22" s="55" t="s">
        <v>220</v>
      </c>
      <c r="C22" s="55"/>
      <c r="D22" s="55"/>
      <c r="E22" s="55"/>
      <c r="F22" s="55"/>
      <c r="G22" s="56" t="s">
        <v>235</v>
      </c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62" t="s">
        <v>17</v>
      </c>
      <c r="T22" s="62"/>
      <c r="U22" s="62"/>
      <c r="V22" s="62" t="s">
        <v>35</v>
      </c>
      <c r="W22" s="62"/>
      <c r="X22" s="62"/>
      <c r="Y22" s="62"/>
      <c r="Z22" s="38">
        <f t="shared" si="0"/>
        <v>4</v>
      </c>
      <c r="AA22" s="38">
        <v>0</v>
      </c>
      <c r="AB22" s="38">
        <v>4</v>
      </c>
      <c r="AC22" s="38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1"/>
    </row>
    <row r="23" spans="1:45" s="31" customFormat="1" ht="27" customHeight="1">
      <c r="A23" s="37"/>
      <c r="B23" s="55" t="s">
        <v>220</v>
      </c>
      <c r="C23" s="55"/>
      <c r="D23" s="55"/>
      <c r="E23" s="55"/>
      <c r="F23" s="55"/>
      <c r="G23" s="56" t="s">
        <v>236</v>
      </c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62" t="s">
        <v>17</v>
      </c>
      <c r="T23" s="62"/>
      <c r="U23" s="62"/>
      <c r="V23" s="62" t="s">
        <v>35</v>
      </c>
      <c r="W23" s="62"/>
      <c r="X23" s="62"/>
      <c r="Y23" s="62"/>
      <c r="Z23" s="38">
        <f t="shared" si="0"/>
        <v>20</v>
      </c>
      <c r="AA23" s="38">
        <v>20</v>
      </c>
      <c r="AB23" s="38">
        <v>0</v>
      </c>
      <c r="AC23" s="38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1"/>
    </row>
    <row r="24" spans="1:45" s="31" customFormat="1" ht="27" customHeight="1">
      <c r="A24" s="37"/>
      <c r="B24" s="55" t="s">
        <v>220</v>
      </c>
      <c r="C24" s="55"/>
      <c r="D24" s="55"/>
      <c r="E24" s="55"/>
      <c r="F24" s="55"/>
      <c r="G24" s="56" t="s">
        <v>237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62" t="s">
        <v>17</v>
      </c>
      <c r="T24" s="62"/>
      <c r="U24" s="62"/>
      <c r="V24" s="62" t="s">
        <v>35</v>
      </c>
      <c r="W24" s="62"/>
      <c r="X24" s="62"/>
      <c r="Y24" s="62"/>
      <c r="Z24" s="38">
        <f t="shared" si="0"/>
        <v>6</v>
      </c>
      <c r="AA24" s="38">
        <v>0</v>
      </c>
      <c r="AB24" s="38">
        <v>6</v>
      </c>
      <c r="AC24" s="38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1"/>
    </row>
    <row r="25" spans="1:45" s="31" customFormat="1" ht="27" customHeight="1">
      <c r="A25" s="39"/>
      <c r="B25" s="55" t="s">
        <v>220</v>
      </c>
      <c r="C25" s="55"/>
      <c r="D25" s="55"/>
      <c r="E25" s="55"/>
      <c r="F25" s="55"/>
      <c r="G25" s="56" t="s">
        <v>238</v>
      </c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62" t="s">
        <v>17</v>
      </c>
      <c r="T25" s="62"/>
      <c r="U25" s="62"/>
      <c r="V25" s="62" t="s">
        <v>35</v>
      </c>
      <c r="W25" s="62"/>
      <c r="X25" s="62"/>
      <c r="Y25" s="62"/>
      <c r="Z25" s="38">
        <f t="shared" si="0"/>
        <v>5</v>
      </c>
      <c r="AA25" s="38">
        <v>0</v>
      </c>
      <c r="AB25" s="38">
        <v>5</v>
      </c>
      <c r="AC25" s="38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1"/>
    </row>
    <row r="26" spans="1:45" s="31" customFormat="1" ht="27" customHeight="1">
      <c r="A26" s="39"/>
      <c r="B26" s="55" t="s">
        <v>220</v>
      </c>
      <c r="C26" s="55"/>
      <c r="D26" s="55"/>
      <c r="E26" s="55"/>
      <c r="F26" s="55"/>
      <c r="G26" s="56" t="s">
        <v>239</v>
      </c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62" t="s">
        <v>17</v>
      </c>
      <c r="T26" s="62"/>
      <c r="U26" s="62"/>
      <c r="V26" s="62" t="s">
        <v>35</v>
      </c>
      <c r="W26" s="62"/>
      <c r="X26" s="62"/>
      <c r="Y26" s="62"/>
      <c r="Z26" s="38">
        <f t="shared" si="0"/>
        <v>6</v>
      </c>
      <c r="AA26" s="38">
        <v>6</v>
      </c>
      <c r="AB26" s="38">
        <v>0</v>
      </c>
      <c r="AC26" s="38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1"/>
    </row>
    <row r="27" spans="1:45" s="31" customFormat="1" ht="27" customHeight="1">
      <c r="A27" s="39"/>
      <c r="B27" s="55" t="s">
        <v>220</v>
      </c>
      <c r="C27" s="55"/>
      <c r="D27" s="55"/>
      <c r="E27" s="55"/>
      <c r="F27" s="55"/>
      <c r="G27" s="56" t="s">
        <v>240</v>
      </c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62" t="s">
        <v>17</v>
      </c>
      <c r="T27" s="62"/>
      <c r="U27" s="62"/>
      <c r="V27" s="62" t="s">
        <v>35</v>
      </c>
      <c r="W27" s="62"/>
      <c r="X27" s="62"/>
      <c r="Y27" s="62"/>
      <c r="Z27" s="38">
        <f t="shared" si="0"/>
        <v>8</v>
      </c>
      <c r="AA27" s="38">
        <v>0</v>
      </c>
      <c r="AB27" s="38">
        <v>8</v>
      </c>
      <c r="AC27" s="38"/>
      <c r="AD27" s="67" t="s">
        <v>53</v>
      </c>
      <c r="AE27" s="67"/>
      <c r="AF27" s="67"/>
      <c r="AG27" s="69" t="s">
        <v>54</v>
      </c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70"/>
    </row>
    <row r="28" spans="1:45" s="31" customFormat="1" ht="25.5" customHeight="1">
      <c r="A28" s="39"/>
      <c r="B28" s="55"/>
      <c r="C28" s="55"/>
      <c r="D28" s="55"/>
      <c r="E28" s="55"/>
      <c r="F28" s="55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62"/>
      <c r="T28" s="62"/>
      <c r="U28" s="62"/>
      <c r="V28" s="62"/>
      <c r="W28" s="62"/>
      <c r="X28" s="62"/>
      <c r="Y28" s="62"/>
      <c r="Z28" s="38"/>
      <c r="AA28" s="38"/>
      <c r="AB28" s="38"/>
      <c r="AC28" s="38"/>
      <c r="AD28" s="67"/>
      <c r="AE28" s="67"/>
      <c r="AF28" s="67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70"/>
    </row>
    <row r="29" spans="1:45" s="31" customFormat="1" ht="25.5" customHeight="1">
      <c r="A29" s="39"/>
      <c r="B29" s="55"/>
      <c r="C29" s="55"/>
      <c r="D29" s="55"/>
      <c r="E29" s="55"/>
      <c r="F29" s="55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62"/>
      <c r="T29" s="62"/>
      <c r="U29" s="62"/>
      <c r="V29" s="62"/>
      <c r="W29" s="62"/>
      <c r="X29" s="62"/>
      <c r="Y29" s="62"/>
      <c r="Z29" s="38"/>
      <c r="AA29" s="38"/>
      <c r="AB29" s="38"/>
      <c r="AC29" s="38"/>
      <c r="AD29" s="67"/>
      <c r="AE29" s="67"/>
      <c r="AF29" s="67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70"/>
    </row>
    <row r="30" spans="1:45" s="31" customFormat="1" ht="25.5" customHeight="1">
      <c r="A30" s="39"/>
      <c r="B30" s="55"/>
      <c r="C30" s="55"/>
      <c r="D30" s="55"/>
      <c r="E30" s="55"/>
      <c r="F30" s="55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62"/>
      <c r="T30" s="62"/>
      <c r="U30" s="62"/>
      <c r="V30" s="62"/>
      <c r="W30" s="62"/>
      <c r="X30" s="62"/>
      <c r="Y30" s="62"/>
      <c r="Z30" s="38"/>
      <c r="AA30" s="38"/>
      <c r="AB30" s="38"/>
      <c r="AC30" s="38"/>
      <c r="AD30" s="67"/>
      <c r="AE30" s="67"/>
      <c r="AF30" s="67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70"/>
    </row>
    <row r="31" spans="1:45" s="31" customFormat="1" ht="27" customHeight="1">
      <c r="A31" s="39"/>
      <c r="B31" s="55"/>
      <c r="C31" s="55"/>
      <c r="D31" s="55"/>
      <c r="E31" s="55"/>
      <c r="F31" s="55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62"/>
      <c r="T31" s="62"/>
      <c r="U31" s="62"/>
      <c r="V31" s="62"/>
      <c r="W31" s="62"/>
      <c r="X31" s="62"/>
      <c r="Y31" s="62"/>
      <c r="Z31" s="38"/>
      <c r="AA31" s="38"/>
      <c r="AB31" s="38"/>
      <c r="AC31" s="38"/>
      <c r="AD31" s="67"/>
      <c r="AE31" s="67"/>
      <c r="AF31" s="67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70"/>
    </row>
    <row r="32" spans="1:45" s="31" customFormat="1" ht="27" customHeight="1">
      <c r="A32" s="39"/>
      <c r="B32" s="55"/>
      <c r="C32" s="55"/>
      <c r="D32" s="55"/>
      <c r="E32" s="55"/>
      <c r="F32" s="55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62"/>
      <c r="T32" s="62"/>
      <c r="U32" s="62"/>
      <c r="V32" s="62"/>
      <c r="W32" s="62"/>
      <c r="X32" s="62"/>
      <c r="Y32" s="62"/>
      <c r="Z32" s="38"/>
      <c r="AA32" s="38"/>
      <c r="AB32" s="38"/>
      <c r="AC32" s="38"/>
      <c r="AD32" s="67"/>
      <c r="AE32" s="67"/>
      <c r="AF32" s="67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70"/>
    </row>
    <row r="33" spans="1:45" s="31" customFormat="1" ht="27" customHeight="1">
      <c r="A33" s="39"/>
      <c r="B33" s="55"/>
      <c r="C33" s="55"/>
      <c r="D33" s="55"/>
      <c r="E33" s="55"/>
      <c r="F33" s="55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62"/>
      <c r="T33" s="62"/>
      <c r="U33" s="62"/>
      <c r="V33" s="62"/>
      <c r="W33" s="62"/>
      <c r="X33" s="62"/>
      <c r="Y33" s="62"/>
      <c r="Z33" s="38"/>
      <c r="AA33" s="38"/>
      <c r="AB33" s="38"/>
      <c r="AC33" s="38"/>
      <c r="AD33" s="67"/>
      <c r="AE33" s="67"/>
      <c r="AF33" s="67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70"/>
    </row>
    <row r="34" spans="1:45" s="31" customFormat="1" ht="27" customHeight="1">
      <c r="A34" s="39"/>
      <c r="B34" s="55"/>
      <c r="C34" s="55"/>
      <c r="D34" s="55"/>
      <c r="E34" s="55"/>
      <c r="F34" s="55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62"/>
      <c r="T34" s="62"/>
      <c r="U34" s="62"/>
      <c r="V34" s="62"/>
      <c r="W34" s="62"/>
      <c r="X34" s="62"/>
      <c r="Y34" s="62"/>
      <c r="Z34" s="38"/>
      <c r="AA34" s="38"/>
      <c r="AB34" s="38"/>
      <c r="AC34" s="38"/>
      <c r="AD34" s="67"/>
      <c r="AE34" s="67"/>
      <c r="AF34" s="67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70"/>
    </row>
    <row r="35" spans="1:45" s="31" customFormat="1" ht="12.75" customHeight="1">
      <c r="A35" s="77" t="s">
        <v>55</v>
      </c>
      <c r="B35" s="78"/>
      <c r="C35" s="78"/>
      <c r="D35" s="78"/>
      <c r="E35" s="78"/>
      <c r="F35" s="78"/>
      <c r="G35" s="79" t="s">
        <v>56</v>
      </c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80"/>
      <c r="T35" s="80"/>
      <c r="U35" s="80"/>
      <c r="V35" s="67" t="s">
        <v>57</v>
      </c>
      <c r="W35" s="67"/>
      <c r="X35" s="67"/>
      <c r="Y35" s="67"/>
      <c r="Z35" s="63" cm="1">
        <f t="array" ref="Z35">SUM(Z6:Z34/60)</f>
        <v>4.9499999999999984</v>
      </c>
      <c r="AA35" s="63"/>
      <c r="AB35" s="65"/>
      <c r="AC35" s="65"/>
      <c r="AD35" s="67" t="s">
        <v>58</v>
      </c>
      <c r="AE35" s="67"/>
      <c r="AF35" s="67"/>
      <c r="AG35" s="69" t="s">
        <v>59</v>
      </c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70"/>
    </row>
    <row r="36" spans="1:45" s="31" customFormat="1" ht="12.75" customHeight="1">
      <c r="A36" s="73" t="s">
        <v>60</v>
      </c>
      <c r="B36" s="74"/>
      <c r="C36" s="74"/>
      <c r="D36" s="74"/>
      <c r="E36" s="74"/>
      <c r="F36" s="74"/>
      <c r="G36" s="40" t="s">
        <v>61</v>
      </c>
      <c r="H36" s="76" t="s">
        <v>62</v>
      </c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67"/>
      <c r="W36" s="67"/>
      <c r="X36" s="67"/>
      <c r="Y36" s="67"/>
      <c r="Z36" s="64"/>
      <c r="AA36" s="64"/>
      <c r="AB36" s="66"/>
      <c r="AC36" s="66"/>
      <c r="AD36" s="68"/>
      <c r="AE36" s="68"/>
      <c r="AF36" s="68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2"/>
    </row>
    <row r="37" spans="1:45" s="31" customFormat="1" ht="13.5" customHeight="1">
      <c r="A37" s="75"/>
      <c r="B37" s="74"/>
      <c r="C37" s="74"/>
      <c r="D37" s="74"/>
      <c r="E37" s="74"/>
      <c r="F37" s="74"/>
      <c r="G37" s="40"/>
      <c r="H37" s="76" t="s">
        <v>63</v>
      </c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67"/>
      <c r="W37" s="67"/>
      <c r="X37" s="67"/>
      <c r="Y37" s="67"/>
      <c r="Z37" s="64"/>
      <c r="AA37" s="64"/>
      <c r="AB37" s="66"/>
      <c r="AC37" s="66"/>
      <c r="AD37" s="68"/>
      <c r="AE37" s="68"/>
      <c r="AF37" s="68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2"/>
    </row>
    <row r="38" spans="1:45" s="41" customFormat="1" ht="12.75" customHeight="1">
      <c r="A38" s="81" t="s">
        <v>64</v>
      </c>
      <c r="B38" s="82"/>
      <c r="C38" s="82"/>
      <c r="D38" s="82"/>
      <c r="E38" s="82"/>
      <c r="F38" s="82"/>
      <c r="G38" s="83" t="s">
        <v>65</v>
      </c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2" t="s">
        <v>66</v>
      </c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 t="s">
        <v>67</v>
      </c>
      <c r="AE38" s="82"/>
      <c r="AF38" s="82"/>
      <c r="AG38" s="82"/>
      <c r="AH38" s="82"/>
      <c r="AI38" s="82"/>
      <c r="AJ38" s="82"/>
      <c r="AK38" s="82"/>
      <c r="AL38" s="82"/>
      <c r="AM38" s="82"/>
      <c r="AN38" s="82"/>
      <c r="AO38" s="82"/>
      <c r="AP38" s="82"/>
      <c r="AQ38" s="82"/>
      <c r="AR38" s="82"/>
      <c r="AS38" s="84"/>
    </row>
    <row r="39" spans="1:45" s="41" customFormat="1" ht="13.5" customHeight="1">
      <c r="A39" s="85" t="s">
        <v>68</v>
      </c>
      <c r="B39" s="65"/>
      <c r="C39" s="65"/>
      <c r="D39" s="65"/>
      <c r="E39" s="65"/>
      <c r="F39" s="65"/>
      <c r="G39" s="86" t="s">
        <v>69</v>
      </c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 t="s">
        <v>70</v>
      </c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70"/>
    </row>
    <row r="40" spans="1:45" s="41" customFormat="1" ht="12.95" customHeight="1">
      <c r="A40" s="81" t="s">
        <v>71</v>
      </c>
      <c r="B40" s="82"/>
      <c r="C40" s="82"/>
      <c r="D40" s="82"/>
      <c r="E40" s="82"/>
      <c r="F40" s="82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70"/>
    </row>
    <row r="41" spans="1:45" s="31" customFormat="1" ht="13.5" customHeight="1">
      <c r="A41" s="90" t="s">
        <v>72</v>
      </c>
      <c r="B41" s="91"/>
      <c r="C41" s="91"/>
      <c r="D41" s="91"/>
      <c r="E41" s="91"/>
      <c r="F41" s="91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8"/>
      <c r="AE41" s="88"/>
      <c r="AF41" s="88"/>
      <c r="AG41" s="88"/>
      <c r="AH41" s="88"/>
      <c r="AI41" s="88"/>
      <c r="AJ41" s="88"/>
      <c r="AK41" s="88"/>
      <c r="AL41" s="88"/>
      <c r="AM41" s="88"/>
      <c r="AN41" s="88"/>
      <c r="AO41" s="88"/>
      <c r="AP41" s="88"/>
      <c r="AQ41" s="88"/>
      <c r="AR41" s="88"/>
      <c r="AS41" s="89"/>
    </row>
    <row r="42" spans="1:45">
      <c r="A42"/>
    </row>
    <row r="43" spans="1:45">
      <c r="A43"/>
    </row>
    <row r="44" spans="1:45">
      <c r="A44"/>
    </row>
    <row r="45" spans="1:45">
      <c r="A45" s="42" t="s">
        <v>73</v>
      </c>
    </row>
  </sheetData>
  <sheetProtection formatCells="0"/>
  <protectedRanges>
    <protectedRange password="CF1B" sqref="G29:R30" name="Intervalo1"/>
    <protectedRange password="CF1B" sqref="G28:R28" name="Intervalo1_1"/>
    <protectedRange password="CF1B" sqref="G6:R17 G20:R20 G22:R27" name="Intervalo1_2"/>
    <protectedRange password="CF1B" sqref="G18:R19" name="Intervalo1_3"/>
    <protectedRange password="CF1B" sqref="G21:R21" name="Intervalo1_4"/>
  </protectedRanges>
  <mergeCells count="172">
    <mergeCell ref="A38:F38"/>
    <mergeCell ref="G38:R38"/>
    <mergeCell ref="S38:AC38"/>
    <mergeCell ref="AD38:AS38"/>
    <mergeCell ref="A39:F39"/>
    <mergeCell ref="G39:R41"/>
    <mergeCell ref="S39:AC41"/>
    <mergeCell ref="AD39:AS41"/>
    <mergeCell ref="A40:F40"/>
    <mergeCell ref="A41:F41"/>
    <mergeCell ref="Z35:AA37"/>
    <mergeCell ref="AB35:AC37"/>
    <mergeCell ref="AD35:AF37"/>
    <mergeCell ref="AG35:AS37"/>
    <mergeCell ref="A36:F37"/>
    <mergeCell ref="H36:U36"/>
    <mergeCell ref="H37:U37"/>
    <mergeCell ref="B34:F34"/>
    <mergeCell ref="G34:R34"/>
    <mergeCell ref="S34:U34"/>
    <mergeCell ref="V34:Y34"/>
    <mergeCell ref="A35:F35"/>
    <mergeCell ref="G35:U35"/>
    <mergeCell ref="V35:Y37"/>
    <mergeCell ref="B32:F32"/>
    <mergeCell ref="G32:R32"/>
    <mergeCell ref="S32:U32"/>
    <mergeCell ref="V32:Y32"/>
    <mergeCell ref="B33:F33"/>
    <mergeCell ref="G33:R33"/>
    <mergeCell ref="S33:U33"/>
    <mergeCell ref="V33:Y33"/>
    <mergeCell ref="B30:F30"/>
    <mergeCell ref="G30:R30"/>
    <mergeCell ref="S30:U30"/>
    <mergeCell ref="V30:Y30"/>
    <mergeCell ref="B31:F31"/>
    <mergeCell ref="G31:R31"/>
    <mergeCell ref="S31:U31"/>
    <mergeCell ref="V31:Y31"/>
    <mergeCell ref="AD27:AF34"/>
    <mergeCell ref="AG27:AS34"/>
    <mergeCell ref="B28:F28"/>
    <mergeCell ref="G28:R28"/>
    <mergeCell ref="S28:U28"/>
    <mergeCell ref="V28:Y28"/>
    <mergeCell ref="B29:F29"/>
    <mergeCell ref="G29:R29"/>
    <mergeCell ref="S29:U29"/>
    <mergeCell ref="V29:Y29"/>
    <mergeCell ref="B26:F26"/>
    <mergeCell ref="G26:R26"/>
    <mergeCell ref="S26:U26"/>
    <mergeCell ref="V26:Y26"/>
    <mergeCell ref="B27:F27"/>
    <mergeCell ref="G27:R27"/>
    <mergeCell ref="S27:U27"/>
    <mergeCell ref="V27:Y27"/>
    <mergeCell ref="B24:F24"/>
    <mergeCell ref="G24:R24"/>
    <mergeCell ref="S24:U24"/>
    <mergeCell ref="V24:Y24"/>
    <mergeCell ref="B25:F25"/>
    <mergeCell ref="G25:R25"/>
    <mergeCell ref="S25:U25"/>
    <mergeCell ref="V25:Y25"/>
    <mergeCell ref="B22:F22"/>
    <mergeCell ref="G22:R22"/>
    <mergeCell ref="S22:U22"/>
    <mergeCell ref="V22:Y22"/>
    <mergeCell ref="B23:F23"/>
    <mergeCell ref="G23:R23"/>
    <mergeCell ref="S23:U23"/>
    <mergeCell ref="V23:Y23"/>
    <mergeCell ref="B20:F20"/>
    <mergeCell ref="G20:R20"/>
    <mergeCell ref="S20:U20"/>
    <mergeCell ref="V20:Y20"/>
    <mergeCell ref="B21:F21"/>
    <mergeCell ref="G21:R21"/>
    <mergeCell ref="S21:U21"/>
    <mergeCell ref="V21:Y21"/>
    <mergeCell ref="B18:F18"/>
    <mergeCell ref="G18:R18"/>
    <mergeCell ref="S18:U18"/>
    <mergeCell ref="V18:Y18"/>
    <mergeCell ref="B19:F19"/>
    <mergeCell ref="G19:R19"/>
    <mergeCell ref="S19:U19"/>
    <mergeCell ref="V19:Y19"/>
    <mergeCell ref="B16:F16"/>
    <mergeCell ref="G16:R16"/>
    <mergeCell ref="S16:U16"/>
    <mergeCell ref="V16:Y16"/>
    <mergeCell ref="B17:F17"/>
    <mergeCell ref="G17:R17"/>
    <mergeCell ref="S17:U17"/>
    <mergeCell ref="V17:Y17"/>
    <mergeCell ref="B14:F14"/>
    <mergeCell ref="G14:R14"/>
    <mergeCell ref="S14:U14"/>
    <mergeCell ref="V14:Y14"/>
    <mergeCell ref="B15:F15"/>
    <mergeCell ref="G15:R15"/>
    <mergeCell ref="S15:U15"/>
    <mergeCell ref="V15:Y15"/>
    <mergeCell ref="B12:F12"/>
    <mergeCell ref="G12:R12"/>
    <mergeCell ref="S12:U12"/>
    <mergeCell ref="V12:Y12"/>
    <mergeCell ref="B13:F13"/>
    <mergeCell ref="G13:R13"/>
    <mergeCell ref="S13:U13"/>
    <mergeCell ref="V13:Y13"/>
    <mergeCell ref="B10:F10"/>
    <mergeCell ref="G10:R10"/>
    <mergeCell ref="S10:U10"/>
    <mergeCell ref="V10:Y10"/>
    <mergeCell ref="B11:F11"/>
    <mergeCell ref="G11:R11"/>
    <mergeCell ref="S11:U11"/>
    <mergeCell ref="V11:Y11"/>
    <mergeCell ref="B8:F8"/>
    <mergeCell ref="G8:R8"/>
    <mergeCell ref="S8:U8"/>
    <mergeCell ref="V8:Y8"/>
    <mergeCell ref="B9:F9"/>
    <mergeCell ref="G9:R9"/>
    <mergeCell ref="S9:U9"/>
    <mergeCell ref="V9:Y9"/>
    <mergeCell ref="AD4:AS5"/>
    <mergeCell ref="B6:F6"/>
    <mergeCell ref="G6:R6"/>
    <mergeCell ref="S6:U6"/>
    <mergeCell ref="V6:Y6"/>
    <mergeCell ref="AD6:AS26"/>
    <mergeCell ref="B7:F7"/>
    <mergeCell ref="G7:R7"/>
    <mergeCell ref="S7:U7"/>
    <mergeCell ref="V7:Y7"/>
    <mergeCell ref="A4:A5"/>
    <mergeCell ref="B4:F5"/>
    <mergeCell ref="G4:R5"/>
    <mergeCell ref="S4:U5"/>
    <mergeCell ref="V4:Y5"/>
    <mergeCell ref="Z4:AC4"/>
    <mergeCell ref="V3:Y3"/>
    <mergeCell ref="Z3:AC3"/>
    <mergeCell ref="AD3:AI3"/>
    <mergeCell ref="AJ3:AM3"/>
    <mergeCell ref="AN3:AP3"/>
    <mergeCell ref="AQ3:AS3"/>
    <mergeCell ref="Z2:AC2"/>
    <mergeCell ref="AD2:AI2"/>
    <mergeCell ref="AJ2:AM2"/>
    <mergeCell ref="AN2:AP2"/>
    <mergeCell ref="AQ2:AS2"/>
    <mergeCell ref="A3:C3"/>
    <mergeCell ref="D3:F3"/>
    <mergeCell ref="G3:I3"/>
    <mergeCell ref="J3:R3"/>
    <mergeCell ref="S3:U3"/>
    <mergeCell ref="A1:I1"/>
    <mergeCell ref="J1:Y1"/>
    <mergeCell ref="Z1:AM1"/>
    <mergeCell ref="AN1:AS1"/>
    <mergeCell ref="A2:C2"/>
    <mergeCell ref="D2:F2"/>
    <mergeCell ref="G2:I2"/>
    <mergeCell ref="J2:R2"/>
    <mergeCell ref="S2:U2"/>
    <mergeCell ref="V2:Y2"/>
  </mergeCells>
  <printOptions horizontalCentered="1"/>
  <pageMargins left="0" right="0" top="0.39370078740157483" bottom="0" header="0.19685039370078741" footer="0"/>
  <pageSetup paperSize="9" scale="55" orientation="landscape" horizontalDpi="1200" verticalDpi="1200"/>
  <headerFooter alignWithMargins="0">
    <oddFooter>&amp;C&amp;6Folha_Trabalho_Padrao_030412_V47.xls</oddFooter>
  </headerFooter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557B7-D266-405D-879C-639C49ACCD27}">
  <sheetPr>
    <tabColor theme="9" tint="0.39997558519241921"/>
    <pageSetUpPr fitToPage="1"/>
  </sheetPr>
  <dimension ref="A1:AS45"/>
  <sheetViews>
    <sheetView showGridLines="0" zoomScale="80" zoomScaleNormal="80" workbookViewId="0">
      <selection activeCell="G13" sqref="G13:R13"/>
    </sheetView>
  </sheetViews>
  <sheetFormatPr defaultColWidth="11.42578125" defaultRowHeight="12.75"/>
  <cols>
    <col min="1" max="1" width="4.5703125" style="31" customWidth="1"/>
    <col min="2" max="5" width="4.5703125" customWidth="1"/>
    <col min="6" max="6" width="4.85546875" customWidth="1"/>
    <col min="7" max="25" width="4.5703125" customWidth="1"/>
    <col min="26" max="27" width="6.5703125" bestFit="1" customWidth="1"/>
    <col min="28" max="28" width="6.7109375" customWidth="1"/>
    <col min="29" max="29" width="5.5703125" customWidth="1"/>
    <col min="30" max="45" width="4.5703125" customWidth="1"/>
  </cols>
  <sheetData>
    <row r="1" spans="1:45" s="30" customFormat="1" ht="40.5" customHeight="1">
      <c r="A1" s="43"/>
      <c r="B1" s="43"/>
      <c r="C1" s="43"/>
      <c r="D1" s="43"/>
      <c r="E1" s="43"/>
      <c r="F1" s="43"/>
      <c r="G1" s="43"/>
      <c r="H1" s="43"/>
      <c r="I1" s="43"/>
      <c r="J1" s="44" t="s">
        <v>0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5" t="s">
        <v>74</v>
      </c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6"/>
      <c r="AO1" s="46"/>
      <c r="AP1" s="46"/>
      <c r="AQ1" s="46"/>
      <c r="AR1" s="46"/>
      <c r="AS1" s="46"/>
    </row>
    <row r="2" spans="1:45" s="31" customFormat="1" ht="16.5" customHeight="1">
      <c r="A2" s="47" t="s">
        <v>2</v>
      </c>
      <c r="B2" s="47"/>
      <c r="C2" s="47"/>
      <c r="D2" s="47" t="s">
        <v>3</v>
      </c>
      <c r="E2" s="47"/>
      <c r="F2" s="47"/>
      <c r="G2" s="47" t="s">
        <v>4</v>
      </c>
      <c r="H2" s="47"/>
      <c r="I2" s="47"/>
      <c r="J2" s="47" t="s">
        <v>5</v>
      </c>
      <c r="K2" s="47"/>
      <c r="L2" s="47"/>
      <c r="M2" s="47"/>
      <c r="N2" s="47"/>
      <c r="O2" s="47"/>
      <c r="P2" s="47"/>
      <c r="Q2" s="47"/>
      <c r="R2" s="47"/>
      <c r="S2" s="47" t="s">
        <v>6</v>
      </c>
      <c r="T2" s="47"/>
      <c r="U2" s="47"/>
      <c r="V2" s="47" t="s">
        <v>7</v>
      </c>
      <c r="W2" s="47"/>
      <c r="X2" s="47"/>
      <c r="Y2" s="47"/>
      <c r="Z2" s="47" t="s">
        <v>8</v>
      </c>
      <c r="AA2" s="47"/>
      <c r="AB2" s="47"/>
      <c r="AC2" s="47"/>
      <c r="AD2" s="47" t="s">
        <v>9</v>
      </c>
      <c r="AE2" s="47"/>
      <c r="AF2" s="47"/>
      <c r="AG2" s="47"/>
      <c r="AH2" s="47"/>
      <c r="AI2" s="47"/>
      <c r="AJ2" s="47" t="s">
        <v>10</v>
      </c>
      <c r="AK2" s="47"/>
      <c r="AL2" s="47"/>
      <c r="AM2" s="47"/>
      <c r="AN2" s="47" t="s">
        <v>11</v>
      </c>
      <c r="AO2" s="47"/>
      <c r="AP2" s="47"/>
      <c r="AQ2" s="47" t="s">
        <v>12</v>
      </c>
      <c r="AR2" s="47"/>
      <c r="AS2" s="47"/>
    </row>
    <row r="3" spans="1:45" s="32" customFormat="1" ht="30.75" customHeight="1">
      <c r="A3" s="48" t="s">
        <v>13</v>
      </c>
      <c r="B3" s="48"/>
      <c r="C3" s="48"/>
      <c r="D3" s="48" t="s">
        <v>14</v>
      </c>
      <c r="E3" s="48"/>
      <c r="F3" s="48"/>
      <c r="G3" s="48" t="s">
        <v>15</v>
      </c>
      <c r="H3" s="48"/>
      <c r="I3" s="48"/>
      <c r="J3" s="48" t="s">
        <v>217</v>
      </c>
      <c r="K3" s="48"/>
      <c r="L3" s="48"/>
      <c r="M3" s="48"/>
      <c r="N3" s="48"/>
      <c r="O3" s="48"/>
      <c r="P3" s="48"/>
      <c r="Q3" s="48"/>
      <c r="R3" s="48"/>
      <c r="S3" s="49" t="s">
        <v>75</v>
      </c>
      <c r="T3" s="49"/>
      <c r="U3" s="49"/>
      <c r="V3" s="48" t="s">
        <v>18</v>
      </c>
      <c r="W3" s="48"/>
      <c r="X3" s="48"/>
      <c r="Y3" s="48"/>
      <c r="Z3" s="54">
        <f>Z35</f>
        <v>4.4499999999999993</v>
      </c>
      <c r="AA3" s="54"/>
      <c r="AB3" s="54"/>
      <c r="AC3" s="54"/>
      <c r="AD3" s="48" t="s">
        <v>75</v>
      </c>
      <c r="AE3" s="48"/>
      <c r="AF3" s="48"/>
      <c r="AG3" s="48"/>
      <c r="AH3" s="48"/>
      <c r="AI3" s="48"/>
      <c r="AJ3" s="48" t="s">
        <v>19</v>
      </c>
      <c r="AK3" s="48"/>
      <c r="AL3" s="48"/>
      <c r="AM3" s="48"/>
      <c r="AN3" s="48" t="s">
        <v>20</v>
      </c>
      <c r="AO3" s="48"/>
      <c r="AP3" s="48"/>
      <c r="AQ3" s="48" t="s">
        <v>21</v>
      </c>
      <c r="AR3" s="48"/>
      <c r="AS3" s="48"/>
    </row>
    <row r="4" spans="1:45" s="31" customFormat="1" ht="15" customHeight="1">
      <c r="A4" s="47" t="s">
        <v>22</v>
      </c>
      <c r="B4" s="50" t="s">
        <v>23</v>
      </c>
      <c r="C4" s="51"/>
      <c r="D4" s="51"/>
      <c r="E4" s="51"/>
      <c r="F4" s="51"/>
      <c r="G4" s="50" t="s">
        <v>24</v>
      </c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2" t="s">
        <v>25</v>
      </c>
      <c r="T4" s="52"/>
      <c r="U4" s="52"/>
      <c r="V4" s="52" t="s">
        <v>26</v>
      </c>
      <c r="W4" s="52"/>
      <c r="X4" s="52"/>
      <c r="Y4" s="52"/>
      <c r="Z4" s="53" t="s">
        <v>27</v>
      </c>
      <c r="AA4" s="53"/>
      <c r="AB4" s="53"/>
      <c r="AC4" s="53"/>
      <c r="AD4" s="51" t="s">
        <v>28</v>
      </c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</row>
    <row r="5" spans="1:45" s="31" customFormat="1" ht="15" customHeight="1">
      <c r="A5" s="47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2"/>
      <c r="T5" s="52"/>
      <c r="U5" s="52"/>
      <c r="V5" s="52"/>
      <c r="W5" s="52"/>
      <c r="X5" s="52"/>
      <c r="Y5" s="52"/>
      <c r="Z5" s="33" t="s">
        <v>29</v>
      </c>
      <c r="AA5" s="34" t="s">
        <v>30</v>
      </c>
      <c r="AB5" s="34" t="s">
        <v>31</v>
      </c>
      <c r="AC5" s="34" t="s">
        <v>32</v>
      </c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</row>
    <row r="6" spans="1:45" s="31" customFormat="1" ht="27" customHeight="1">
      <c r="A6" s="35"/>
      <c r="B6" s="55" t="s">
        <v>218</v>
      </c>
      <c r="C6" s="55"/>
      <c r="D6" s="55"/>
      <c r="E6" s="55"/>
      <c r="F6" s="55"/>
      <c r="G6" s="56" t="s">
        <v>241</v>
      </c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7" t="s">
        <v>75</v>
      </c>
      <c r="T6" s="57"/>
      <c r="U6" s="57"/>
      <c r="V6" s="57" t="s">
        <v>35</v>
      </c>
      <c r="W6" s="57"/>
      <c r="X6" s="57"/>
      <c r="Y6" s="57"/>
      <c r="Z6" s="38">
        <f t="shared" ref="Z6:Z28" si="0">SUM(AA6:AB6)</f>
        <v>16</v>
      </c>
      <c r="AA6" s="36">
        <v>0</v>
      </c>
      <c r="AB6" s="36">
        <v>16</v>
      </c>
      <c r="AC6" s="36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9"/>
    </row>
    <row r="7" spans="1:45" s="31" customFormat="1" ht="27" customHeight="1">
      <c r="A7" s="37"/>
      <c r="B7" s="55" t="s">
        <v>220</v>
      </c>
      <c r="C7" s="55"/>
      <c r="D7" s="55"/>
      <c r="E7" s="55"/>
      <c r="F7" s="55"/>
      <c r="G7" s="56" t="s">
        <v>242</v>
      </c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62" t="s">
        <v>75</v>
      </c>
      <c r="T7" s="62"/>
      <c r="U7" s="62"/>
      <c r="V7" s="62" t="s">
        <v>35</v>
      </c>
      <c r="W7" s="62"/>
      <c r="X7" s="62"/>
      <c r="Y7" s="62"/>
      <c r="Z7" s="38">
        <f t="shared" si="0"/>
        <v>19</v>
      </c>
      <c r="AA7" s="38">
        <v>19</v>
      </c>
      <c r="AB7" s="38">
        <v>0</v>
      </c>
      <c r="AC7" s="38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1"/>
    </row>
    <row r="8" spans="1:45" s="31" customFormat="1" ht="27" customHeight="1">
      <c r="A8" s="37"/>
      <c r="B8" s="55" t="s">
        <v>220</v>
      </c>
      <c r="C8" s="55"/>
      <c r="D8" s="55"/>
      <c r="E8" s="55"/>
      <c r="F8" s="55"/>
      <c r="G8" s="56" t="s">
        <v>243</v>
      </c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62" t="s">
        <v>75</v>
      </c>
      <c r="T8" s="62"/>
      <c r="U8" s="62"/>
      <c r="V8" s="62" t="s">
        <v>35</v>
      </c>
      <c r="W8" s="62"/>
      <c r="X8" s="62"/>
      <c r="Y8" s="62"/>
      <c r="Z8" s="38">
        <f t="shared" si="0"/>
        <v>26</v>
      </c>
      <c r="AA8" s="38">
        <v>26</v>
      </c>
      <c r="AB8" s="38">
        <v>0</v>
      </c>
      <c r="AC8" s="38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1"/>
    </row>
    <row r="9" spans="1:45" s="31" customFormat="1" ht="27" customHeight="1">
      <c r="A9" s="37"/>
      <c r="B9" s="55" t="s">
        <v>220</v>
      </c>
      <c r="C9" s="55"/>
      <c r="D9" s="55"/>
      <c r="E9" s="55"/>
      <c r="F9" s="55"/>
      <c r="G9" s="56" t="s">
        <v>244</v>
      </c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62" t="s">
        <v>75</v>
      </c>
      <c r="T9" s="62"/>
      <c r="U9" s="62"/>
      <c r="V9" s="62" t="s">
        <v>35</v>
      </c>
      <c r="W9" s="62"/>
      <c r="X9" s="62"/>
      <c r="Y9" s="62"/>
      <c r="Z9" s="38">
        <f t="shared" si="0"/>
        <v>47</v>
      </c>
      <c r="AA9" s="38">
        <v>47</v>
      </c>
      <c r="AB9" s="38">
        <v>0</v>
      </c>
      <c r="AC9" s="38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1"/>
    </row>
    <row r="10" spans="1:45" s="31" customFormat="1" ht="27" customHeight="1">
      <c r="A10" s="37"/>
      <c r="B10" s="55" t="s">
        <v>220</v>
      </c>
      <c r="C10" s="55"/>
      <c r="D10" s="55"/>
      <c r="E10" s="55"/>
      <c r="F10" s="55"/>
      <c r="G10" s="56" t="s">
        <v>245</v>
      </c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62" t="s">
        <v>75</v>
      </c>
      <c r="T10" s="62"/>
      <c r="U10" s="62"/>
      <c r="V10" s="62" t="s">
        <v>35</v>
      </c>
      <c r="W10" s="62"/>
      <c r="X10" s="62"/>
      <c r="Y10" s="62"/>
      <c r="Z10" s="38">
        <f t="shared" si="0"/>
        <v>11</v>
      </c>
      <c r="AA10" s="38">
        <v>11</v>
      </c>
      <c r="AB10" s="38">
        <v>0</v>
      </c>
      <c r="AC10" s="38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1"/>
    </row>
    <row r="11" spans="1:45" s="31" customFormat="1" ht="27" customHeight="1">
      <c r="A11" s="37"/>
      <c r="B11" s="55" t="s">
        <v>220</v>
      </c>
      <c r="C11" s="55"/>
      <c r="D11" s="55"/>
      <c r="E11" s="55"/>
      <c r="F11" s="55"/>
      <c r="G11" s="56" t="s">
        <v>246</v>
      </c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62" t="s">
        <v>75</v>
      </c>
      <c r="T11" s="62"/>
      <c r="U11" s="62"/>
      <c r="V11" s="62" t="s">
        <v>35</v>
      </c>
      <c r="W11" s="62"/>
      <c r="X11" s="62"/>
      <c r="Y11" s="62"/>
      <c r="Z11" s="38">
        <f t="shared" si="0"/>
        <v>17</v>
      </c>
      <c r="AA11" s="38">
        <v>0</v>
      </c>
      <c r="AB11" s="38">
        <v>17</v>
      </c>
      <c r="AC11" s="38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1"/>
    </row>
    <row r="12" spans="1:45" s="31" customFormat="1" ht="27" customHeight="1">
      <c r="A12" s="37"/>
      <c r="B12" s="55" t="s">
        <v>220</v>
      </c>
      <c r="C12" s="55"/>
      <c r="D12" s="55"/>
      <c r="E12" s="55"/>
      <c r="F12" s="55"/>
      <c r="G12" s="56" t="s">
        <v>230</v>
      </c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62" t="s">
        <v>75</v>
      </c>
      <c r="T12" s="62"/>
      <c r="U12" s="62"/>
      <c r="V12" s="62" t="s">
        <v>35</v>
      </c>
      <c r="W12" s="62"/>
      <c r="X12" s="62"/>
      <c r="Y12" s="62"/>
      <c r="Z12" s="38">
        <f t="shared" si="0"/>
        <v>9</v>
      </c>
      <c r="AA12" s="38">
        <v>0</v>
      </c>
      <c r="AB12" s="38">
        <v>9</v>
      </c>
      <c r="AC12" s="38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1"/>
    </row>
    <row r="13" spans="1:45" s="31" customFormat="1" ht="27" customHeight="1">
      <c r="A13" s="37"/>
      <c r="B13" s="55" t="s">
        <v>220</v>
      </c>
      <c r="C13" s="55"/>
      <c r="D13" s="55"/>
      <c r="E13" s="55"/>
      <c r="F13" s="55"/>
      <c r="G13" s="56" t="s">
        <v>247</v>
      </c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62" t="s">
        <v>75</v>
      </c>
      <c r="T13" s="62"/>
      <c r="U13" s="62"/>
      <c r="V13" s="62" t="s">
        <v>35</v>
      </c>
      <c r="W13" s="62"/>
      <c r="X13" s="62"/>
      <c r="Y13" s="62"/>
      <c r="Z13" s="38">
        <f t="shared" si="0"/>
        <v>25</v>
      </c>
      <c r="AA13" s="38">
        <v>25</v>
      </c>
      <c r="AB13" s="38">
        <v>0</v>
      </c>
      <c r="AC13" s="38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1"/>
    </row>
    <row r="14" spans="1:45" s="31" customFormat="1" ht="27" customHeight="1">
      <c r="A14" s="37"/>
      <c r="B14" s="55" t="s">
        <v>220</v>
      </c>
      <c r="C14" s="55"/>
      <c r="D14" s="55"/>
      <c r="E14" s="55"/>
      <c r="F14" s="55"/>
      <c r="G14" s="56" t="s">
        <v>248</v>
      </c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62" t="s">
        <v>75</v>
      </c>
      <c r="T14" s="62"/>
      <c r="U14" s="62"/>
      <c r="V14" s="62" t="s">
        <v>35</v>
      </c>
      <c r="W14" s="62"/>
      <c r="X14" s="62"/>
      <c r="Y14" s="62"/>
      <c r="Z14" s="38">
        <f t="shared" si="0"/>
        <v>23</v>
      </c>
      <c r="AA14" s="38">
        <v>23</v>
      </c>
      <c r="AB14" s="38">
        <v>0</v>
      </c>
      <c r="AC14" s="38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1"/>
    </row>
    <row r="15" spans="1:45" s="31" customFormat="1" ht="27" customHeight="1">
      <c r="A15" s="37"/>
      <c r="B15" s="55" t="s">
        <v>220</v>
      </c>
      <c r="C15" s="55"/>
      <c r="D15" s="55"/>
      <c r="E15" s="55"/>
      <c r="F15" s="55"/>
      <c r="G15" s="56" t="s">
        <v>249</v>
      </c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62" t="s">
        <v>75</v>
      </c>
      <c r="T15" s="62"/>
      <c r="U15" s="62"/>
      <c r="V15" s="62" t="s">
        <v>35</v>
      </c>
      <c r="W15" s="62"/>
      <c r="X15" s="62"/>
      <c r="Y15" s="62"/>
      <c r="Z15" s="38">
        <f t="shared" si="0"/>
        <v>14</v>
      </c>
      <c r="AA15" s="38">
        <v>0</v>
      </c>
      <c r="AB15" s="38">
        <v>14</v>
      </c>
      <c r="AC15" s="38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1"/>
    </row>
    <row r="16" spans="1:45" s="31" customFormat="1" ht="27" customHeight="1">
      <c r="A16" s="37"/>
      <c r="B16" s="55" t="s">
        <v>220</v>
      </c>
      <c r="C16" s="55"/>
      <c r="D16" s="55"/>
      <c r="E16" s="55"/>
      <c r="F16" s="55"/>
      <c r="G16" s="56" t="s">
        <v>250</v>
      </c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62" t="s">
        <v>75</v>
      </c>
      <c r="T16" s="62"/>
      <c r="U16" s="62"/>
      <c r="V16" s="62" t="s">
        <v>35</v>
      </c>
      <c r="W16" s="62"/>
      <c r="X16" s="62"/>
      <c r="Y16" s="62"/>
      <c r="Z16" s="38">
        <f t="shared" si="0"/>
        <v>13</v>
      </c>
      <c r="AA16" s="38">
        <v>13</v>
      </c>
      <c r="AB16" s="38">
        <v>0</v>
      </c>
      <c r="AC16" s="38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1"/>
    </row>
    <row r="17" spans="1:45" s="31" customFormat="1" ht="27" customHeight="1">
      <c r="A17" s="37"/>
      <c r="B17" s="55" t="s">
        <v>220</v>
      </c>
      <c r="C17" s="55"/>
      <c r="D17" s="55"/>
      <c r="E17" s="55"/>
      <c r="F17" s="55"/>
      <c r="G17" s="56" t="s">
        <v>251</v>
      </c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62" t="s">
        <v>75</v>
      </c>
      <c r="T17" s="62"/>
      <c r="U17" s="62"/>
      <c r="V17" s="62" t="s">
        <v>35</v>
      </c>
      <c r="W17" s="62"/>
      <c r="X17" s="62"/>
      <c r="Y17" s="62"/>
      <c r="Z17" s="38">
        <f t="shared" si="0"/>
        <v>10</v>
      </c>
      <c r="AA17" s="38">
        <v>10</v>
      </c>
      <c r="AB17" s="38">
        <v>0</v>
      </c>
      <c r="AC17" s="38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1"/>
    </row>
    <row r="18" spans="1:45" s="31" customFormat="1" ht="27" customHeight="1">
      <c r="A18" s="37"/>
      <c r="B18" s="55" t="s">
        <v>220</v>
      </c>
      <c r="C18" s="55"/>
      <c r="D18" s="55"/>
      <c r="E18" s="55"/>
      <c r="F18" s="55"/>
      <c r="G18" s="56" t="s">
        <v>252</v>
      </c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62" t="s">
        <v>75</v>
      </c>
      <c r="T18" s="62"/>
      <c r="U18" s="62"/>
      <c r="V18" s="62" t="s">
        <v>35</v>
      </c>
      <c r="W18" s="62"/>
      <c r="X18" s="62"/>
      <c r="Y18" s="62"/>
      <c r="Z18" s="38">
        <f t="shared" si="0"/>
        <v>22</v>
      </c>
      <c r="AA18" s="38">
        <v>22</v>
      </c>
      <c r="AB18" s="38">
        <v>0</v>
      </c>
      <c r="AC18" s="38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1"/>
    </row>
    <row r="19" spans="1:45" s="31" customFormat="1" ht="27" customHeight="1">
      <c r="A19" s="37"/>
      <c r="B19" s="55" t="s">
        <v>220</v>
      </c>
      <c r="C19" s="55"/>
      <c r="D19" s="55"/>
      <c r="E19" s="55"/>
      <c r="F19" s="55"/>
      <c r="G19" s="56" t="s">
        <v>253</v>
      </c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62" t="s">
        <v>75</v>
      </c>
      <c r="T19" s="62"/>
      <c r="U19" s="62"/>
      <c r="V19" s="62" t="s">
        <v>35</v>
      </c>
      <c r="W19" s="62"/>
      <c r="X19" s="62"/>
      <c r="Y19" s="62"/>
      <c r="Z19" s="38">
        <f t="shared" si="0"/>
        <v>15</v>
      </c>
      <c r="AA19" s="38">
        <v>0</v>
      </c>
      <c r="AB19" s="38">
        <v>15</v>
      </c>
      <c r="AC19" s="38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1"/>
    </row>
    <row r="20" spans="1:45" s="31" customFormat="1" ht="27" customHeight="1">
      <c r="A20" s="37"/>
      <c r="B20" s="55"/>
      <c r="C20" s="55"/>
      <c r="D20" s="55"/>
      <c r="E20" s="55"/>
      <c r="F20" s="55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62"/>
      <c r="T20" s="62"/>
      <c r="U20" s="62"/>
      <c r="V20" s="62"/>
      <c r="W20" s="62"/>
      <c r="X20" s="62"/>
      <c r="Y20" s="62"/>
      <c r="Z20" s="38"/>
      <c r="AA20" s="38"/>
      <c r="AB20" s="38"/>
      <c r="AC20" s="38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1"/>
    </row>
    <row r="21" spans="1:45" s="31" customFormat="1" ht="27" customHeight="1">
      <c r="A21" s="37"/>
      <c r="B21" s="55"/>
      <c r="C21" s="55"/>
      <c r="D21" s="55"/>
      <c r="E21" s="55"/>
      <c r="F21" s="55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62"/>
      <c r="T21" s="62"/>
      <c r="U21" s="62"/>
      <c r="V21" s="62"/>
      <c r="W21" s="62"/>
      <c r="X21" s="62"/>
      <c r="Y21" s="62"/>
      <c r="Z21" s="38"/>
      <c r="AA21" s="38"/>
      <c r="AB21" s="38"/>
      <c r="AC21" s="38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1"/>
    </row>
    <row r="22" spans="1:45" s="31" customFormat="1" ht="27" customHeight="1">
      <c r="A22" s="37"/>
      <c r="B22" s="55"/>
      <c r="C22" s="55"/>
      <c r="D22" s="55"/>
      <c r="E22" s="55"/>
      <c r="F22" s="55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62"/>
      <c r="T22" s="62"/>
      <c r="U22" s="62"/>
      <c r="V22" s="62"/>
      <c r="W22" s="62"/>
      <c r="X22" s="62"/>
      <c r="Y22" s="62"/>
      <c r="Z22" s="38"/>
      <c r="AA22" s="38"/>
      <c r="AB22" s="38"/>
      <c r="AC22" s="38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1"/>
    </row>
    <row r="23" spans="1:45" s="31" customFormat="1" ht="27" customHeight="1">
      <c r="A23" s="37"/>
      <c r="B23" s="55"/>
      <c r="C23" s="55"/>
      <c r="D23" s="55"/>
      <c r="E23" s="55"/>
      <c r="F23" s="55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62"/>
      <c r="T23" s="62"/>
      <c r="U23" s="62"/>
      <c r="V23" s="62"/>
      <c r="W23" s="62"/>
      <c r="X23" s="62"/>
      <c r="Y23" s="62"/>
      <c r="Z23" s="38"/>
      <c r="AA23" s="38"/>
      <c r="AB23" s="38"/>
      <c r="AC23" s="38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1"/>
    </row>
    <row r="24" spans="1:45" s="31" customFormat="1" ht="27" customHeight="1">
      <c r="A24" s="37"/>
      <c r="B24" s="55"/>
      <c r="C24" s="55"/>
      <c r="D24" s="55"/>
      <c r="E24" s="55"/>
      <c r="F24" s="55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62"/>
      <c r="T24" s="62"/>
      <c r="U24" s="62"/>
      <c r="V24" s="62"/>
      <c r="W24" s="62"/>
      <c r="X24" s="62"/>
      <c r="Y24" s="62"/>
      <c r="Z24" s="38"/>
      <c r="AA24" s="38"/>
      <c r="AB24" s="38"/>
      <c r="AC24" s="38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1"/>
    </row>
    <row r="25" spans="1:45" s="31" customFormat="1" ht="27" customHeight="1">
      <c r="A25" s="39"/>
      <c r="B25" s="55"/>
      <c r="C25" s="55"/>
      <c r="D25" s="55"/>
      <c r="E25" s="55"/>
      <c r="F25" s="55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62"/>
      <c r="T25" s="62"/>
      <c r="U25" s="62"/>
      <c r="V25" s="62"/>
      <c r="W25" s="62"/>
      <c r="X25" s="62"/>
      <c r="Y25" s="62"/>
      <c r="Z25" s="38"/>
      <c r="AA25" s="38"/>
      <c r="AB25" s="38"/>
      <c r="AC25" s="38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1"/>
    </row>
    <row r="26" spans="1:45" s="31" customFormat="1" ht="27" customHeight="1">
      <c r="A26" s="39"/>
      <c r="B26" s="55"/>
      <c r="C26" s="55"/>
      <c r="D26" s="55"/>
      <c r="E26" s="55"/>
      <c r="F26" s="55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62"/>
      <c r="T26" s="62"/>
      <c r="U26" s="62"/>
      <c r="V26" s="62"/>
      <c r="W26" s="62"/>
      <c r="X26" s="62"/>
      <c r="Y26" s="62"/>
      <c r="Z26" s="38"/>
      <c r="AA26" s="38"/>
      <c r="AB26" s="38"/>
      <c r="AC26" s="38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1"/>
    </row>
    <row r="27" spans="1:45" s="31" customFormat="1" ht="27" customHeight="1">
      <c r="A27" s="39"/>
      <c r="B27" s="55"/>
      <c r="C27" s="55"/>
      <c r="D27" s="55"/>
      <c r="E27" s="55"/>
      <c r="F27" s="55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62"/>
      <c r="T27" s="62"/>
      <c r="U27" s="62"/>
      <c r="V27" s="62"/>
      <c r="W27" s="62"/>
      <c r="X27" s="62"/>
      <c r="Y27" s="62"/>
      <c r="Z27" s="38"/>
      <c r="AA27" s="38"/>
      <c r="AB27" s="38"/>
      <c r="AC27" s="38"/>
      <c r="AD27" s="67" t="s">
        <v>53</v>
      </c>
      <c r="AE27" s="67"/>
      <c r="AF27" s="67"/>
      <c r="AG27" s="69" t="s">
        <v>54</v>
      </c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70"/>
    </row>
    <row r="28" spans="1:45" s="31" customFormat="1" ht="25.5" customHeight="1">
      <c r="A28" s="39"/>
      <c r="B28" s="55"/>
      <c r="C28" s="55"/>
      <c r="D28" s="55"/>
      <c r="E28" s="55"/>
      <c r="F28" s="55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62"/>
      <c r="T28" s="62"/>
      <c r="U28" s="62"/>
      <c r="V28" s="62"/>
      <c r="W28" s="62"/>
      <c r="X28" s="62"/>
      <c r="Y28" s="62"/>
      <c r="Z28" s="38"/>
      <c r="AA28" s="38"/>
      <c r="AB28" s="38"/>
      <c r="AC28" s="38"/>
      <c r="AD28" s="67"/>
      <c r="AE28" s="67"/>
      <c r="AF28" s="67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70"/>
    </row>
    <row r="29" spans="1:45" s="31" customFormat="1" ht="25.5" customHeight="1">
      <c r="A29" s="39"/>
      <c r="B29" s="55"/>
      <c r="C29" s="55"/>
      <c r="D29" s="55"/>
      <c r="E29" s="55"/>
      <c r="F29" s="55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62"/>
      <c r="T29" s="62"/>
      <c r="U29" s="62"/>
      <c r="V29" s="62"/>
      <c r="W29" s="62"/>
      <c r="X29" s="62"/>
      <c r="Y29" s="62"/>
      <c r="Z29" s="38"/>
      <c r="AA29" s="38"/>
      <c r="AB29" s="38"/>
      <c r="AC29" s="38"/>
      <c r="AD29" s="67"/>
      <c r="AE29" s="67"/>
      <c r="AF29" s="67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70"/>
    </row>
    <row r="30" spans="1:45" s="31" customFormat="1" ht="25.5" customHeight="1">
      <c r="A30" s="39"/>
      <c r="B30" s="55"/>
      <c r="C30" s="55"/>
      <c r="D30" s="55"/>
      <c r="E30" s="55"/>
      <c r="F30" s="55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62"/>
      <c r="T30" s="62"/>
      <c r="U30" s="62"/>
      <c r="V30" s="62"/>
      <c r="W30" s="62"/>
      <c r="X30" s="62"/>
      <c r="Y30" s="62"/>
      <c r="Z30" s="38"/>
      <c r="AA30" s="38"/>
      <c r="AB30" s="38"/>
      <c r="AC30" s="38"/>
      <c r="AD30" s="67"/>
      <c r="AE30" s="67"/>
      <c r="AF30" s="67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70"/>
    </row>
    <row r="31" spans="1:45" s="31" customFormat="1" ht="27" customHeight="1">
      <c r="A31" s="39"/>
      <c r="B31" s="55"/>
      <c r="C31" s="55"/>
      <c r="D31" s="55"/>
      <c r="E31" s="55"/>
      <c r="F31" s="55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62"/>
      <c r="T31" s="62"/>
      <c r="U31" s="62"/>
      <c r="V31" s="62"/>
      <c r="W31" s="62"/>
      <c r="X31" s="62"/>
      <c r="Y31" s="62"/>
      <c r="Z31" s="38"/>
      <c r="AA31" s="38"/>
      <c r="AB31" s="38"/>
      <c r="AC31" s="38"/>
      <c r="AD31" s="67"/>
      <c r="AE31" s="67"/>
      <c r="AF31" s="67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70"/>
    </row>
    <row r="32" spans="1:45" s="31" customFormat="1" ht="27" customHeight="1">
      <c r="A32" s="39"/>
      <c r="B32" s="55"/>
      <c r="C32" s="55"/>
      <c r="D32" s="55"/>
      <c r="E32" s="55"/>
      <c r="F32" s="55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62"/>
      <c r="T32" s="62"/>
      <c r="U32" s="62"/>
      <c r="V32" s="62"/>
      <c r="W32" s="62"/>
      <c r="X32" s="62"/>
      <c r="Y32" s="62"/>
      <c r="Z32" s="38"/>
      <c r="AA32" s="38"/>
      <c r="AB32" s="38"/>
      <c r="AC32" s="38"/>
      <c r="AD32" s="67"/>
      <c r="AE32" s="67"/>
      <c r="AF32" s="67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70"/>
    </row>
    <row r="33" spans="1:45" s="31" customFormat="1" ht="27" customHeight="1">
      <c r="A33" s="39"/>
      <c r="B33" s="55"/>
      <c r="C33" s="55"/>
      <c r="D33" s="55"/>
      <c r="E33" s="55"/>
      <c r="F33" s="55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62"/>
      <c r="T33" s="62"/>
      <c r="U33" s="62"/>
      <c r="V33" s="62"/>
      <c r="W33" s="62"/>
      <c r="X33" s="62"/>
      <c r="Y33" s="62"/>
      <c r="Z33" s="38"/>
      <c r="AA33" s="38"/>
      <c r="AB33" s="38"/>
      <c r="AC33" s="38"/>
      <c r="AD33" s="67"/>
      <c r="AE33" s="67"/>
      <c r="AF33" s="67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70"/>
    </row>
    <row r="34" spans="1:45" s="31" customFormat="1" ht="27" customHeight="1">
      <c r="A34" s="39"/>
      <c r="B34" s="55"/>
      <c r="C34" s="55"/>
      <c r="D34" s="55"/>
      <c r="E34" s="55"/>
      <c r="F34" s="55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62"/>
      <c r="T34" s="62"/>
      <c r="U34" s="62"/>
      <c r="V34" s="62"/>
      <c r="W34" s="62"/>
      <c r="X34" s="62"/>
      <c r="Y34" s="62"/>
      <c r="Z34" s="38"/>
      <c r="AA34" s="38"/>
      <c r="AB34" s="38"/>
      <c r="AC34" s="38"/>
      <c r="AD34" s="67"/>
      <c r="AE34" s="67"/>
      <c r="AF34" s="67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70"/>
    </row>
    <row r="35" spans="1:45" s="31" customFormat="1" ht="12.75" customHeight="1">
      <c r="A35" s="77" t="s">
        <v>55</v>
      </c>
      <c r="B35" s="78"/>
      <c r="C35" s="78"/>
      <c r="D35" s="78"/>
      <c r="E35" s="78"/>
      <c r="F35" s="78"/>
      <c r="G35" s="79" t="s">
        <v>56</v>
      </c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80"/>
      <c r="T35" s="80"/>
      <c r="U35" s="80"/>
      <c r="V35" s="67" t="s">
        <v>57</v>
      </c>
      <c r="W35" s="67"/>
      <c r="X35" s="67"/>
      <c r="Y35" s="67"/>
      <c r="Z35" s="63" cm="1">
        <f t="array" ref="Z35">SUM(Z6:Z34/60)</f>
        <v>4.4499999999999993</v>
      </c>
      <c r="AA35" s="63"/>
      <c r="AB35" s="65"/>
      <c r="AC35" s="65"/>
      <c r="AD35" s="67" t="s">
        <v>58</v>
      </c>
      <c r="AE35" s="67"/>
      <c r="AF35" s="67"/>
      <c r="AG35" s="69" t="s">
        <v>59</v>
      </c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70"/>
    </row>
    <row r="36" spans="1:45" s="31" customFormat="1" ht="12.75" customHeight="1">
      <c r="A36" s="73" t="s">
        <v>60</v>
      </c>
      <c r="B36" s="74"/>
      <c r="C36" s="74"/>
      <c r="D36" s="74"/>
      <c r="E36" s="74"/>
      <c r="F36" s="74"/>
      <c r="G36" s="40" t="s">
        <v>61</v>
      </c>
      <c r="H36" s="76" t="s">
        <v>62</v>
      </c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67"/>
      <c r="W36" s="67"/>
      <c r="X36" s="67"/>
      <c r="Y36" s="67"/>
      <c r="Z36" s="64"/>
      <c r="AA36" s="64"/>
      <c r="AB36" s="66"/>
      <c r="AC36" s="66"/>
      <c r="AD36" s="68"/>
      <c r="AE36" s="68"/>
      <c r="AF36" s="68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2"/>
    </row>
    <row r="37" spans="1:45" s="31" customFormat="1" ht="13.5" customHeight="1">
      <c r="A37" s="75"/>
      <c r="B37" s="74"/>
      <c r="C37" s="74"/>
      <c r="D37" s="74"/>
      <c r="E37" s="74"/>
      <c r="F37" s="74"/>
      <c r="G37" s="40"/>
      <c r="H37" s="76" t="s">
        <v>63</v>
      </c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67"/>
      <c r="W37" s="67"/>
      <c r="X37" s="67"/>
      <c r="Y37" s="67"/>
      <c r="Z37" s="64"/>
      <c r="AA37" s="64"/>
      <c r="AB37" s="66"/>
      <c r="AC37" s="66"/>
      <c r="AD37" s="68"/>
      <c r="AE37" s="68"/>
      <c r="AF37" s="68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2"/>
    </row>
    <row r="38" spans="1:45" s="41" customFormat="1" ht="12.75" customHeight="1">
      <c r="A38" s="81" t="s">
        <v>64</v>
      </c>
      <c r="B38" s="82"/>
      <c r="C38" s="82"/>
      <c r="D38" s="82"/>
      <c r="E38" s="82"/>
      <c r="F38" s="82"/>
      <c r="G38" s="83" t="s">
        <v>65</v>
      </c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2" t="s">
        <v>66</v>
      </c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 t="s">
        <v>67</v>
      </c>
      <c r="AE38" s="82"/>
      <c r="AF38" s="82"/>
      <c r="AG38" s="82"/>
      <c r="AH38" s="82"/>
      <c r="AI38" s="82"/>
      <c r="AJ38" s="82"/>
      <c r="AK38" s="82"/>
      <c r="AL38" s="82"/>
      <c r="AM38" s="82"/>
      <c r="AN38" s="82"/>
      <c r="AO38" s="82"/>
      <c r="AP38" s="82"/>
      <c r="AQ38" s="82"/>
      <c r="AR38" s="82"/>
      <c r="AS38" s="84"/>
    </row>
    <row r="39" spans="1:45" s="41" customFormat="1" ht="13.5" customHeight="1">
      <c r="A39" s="85" t="s">
        <v>68</v>
      </c>
      <c r="B39" s="65"/>
      <c r="C39" s="65"/>
      <c r="D39" s="65"/>
      <c r="E39" s="65"/>
      <c r="F39" s="65"/>
      <c r="G39" s="86" t="s">
        <v>69</v>
      </c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 t="s">
        <v>70</v>
      </c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70"/>
    </row>
    <row r="40" spans="1:45" s="41" customFormat="1" ht="12.95" customHeight="1">
      <c r="A40" s="81" t="s">
        <v>71</v>
      </c>
      <c r="B40" s="82"/>
      <c r="C40" s="82"/>
      <c r="D40" s="82"/>
      <c r="E40" s="82"/>
      <c r="F40" s="82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70"/>
    </row>
    <row r="41" spans="1:45" s="31" customFormat="1" ht="13.5" customHeight="1">
      <c r="A41" s="90" t="s">
        <v>72</v>
      </c>
      <c r="B41" s="91"/>
      <c r="C41" s="91"/>
      <c r="D41" s="91"/>
      <c r="E41" s="91"/>
      <c r="F41" s="91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8"/>
      <c r="AE41" s="88"/>
      <c r="AF41" s="88"/>
      <c r="AG41" s="88"/>
      <c r="AH41" s="88"/>
      <c r="AI41" s="88"/>
      <c r="AJ41" s="88"/>
      <c r="AK41" s="88"/>
      <c r="AL41" s="88"/>
      <c r="AM41" s="88"/>
      <c r="AN41" s="88"/>
      <c r="AO41" s="88"/>
      <c r="AP41" s="88"/>
      <c r="AQ41" s="88"/>
      <c r="AR41" s="88"/>
      <c r="AS41" s="89"/>
    </row>
    <row r="42" spans="1:45">
      <c r="A42"/>
    </row>
    <row r="43" spans="1:45">
      <c r="A43"/>
    </row>
    <row r="44" spans="1:45">
      <c r="A44"/>
    </row>
    <row r="45" spans="1:45">
      <c r="A45" s="42" t="s">
        <v>73</v>
      </c>
    </row>
  </sheetData>
  <sheetProtection formatCells="0"/>
  <protectedRanges>
    <protectedRange password="CF1B" sqref="G29:R30" name="Intervalo1"/>
    <protectedRange password="CF1B" sqref="G28:R28" name="Intervalo1_1"/>
    <protectedRange password="CF1B" sqref="G20:R20 G22:R27" name="Intervalo1_2"/>
    <protectedRange password="CF1B" sqref="G21:R21" name="Intervalo1_4"/>
    <protectedRange password="CF1B" sqref="G6:R18" name="Intervalo1_5"/>
    <protectedRange password="CF1B" sqref="G19:R19" name="Intervalo1_3_1"/>
  </protectedRanges>
  <mergeCells count="172">
    <mergeCell ref="A38:F38"/>
    <mergeCell ref="G38:R38"/>
    <mergeCell ref="S38:AC38"/>
    <mergeCell ref="AD38:AS38"/>
    <mergeCell ref="A39:F39"/>
    <mergeCell ref="G39:R41"/>
    <mergeCell ref="S39:AC41"/>
    <mergeCell ref="AD39:AS41"/>
    <mergeCell ref="A40:F40"/>
    <mergeCell ref="A41:F41"/>
    <mergeCell ref="Z35:AA37"/>
    <mergeCell ref="AB35:AC37"/>
    <mergeCell ref="AD35:AF37"/>
    <mergeCell ref="AG35:AS37"/>
    <mergeCell ref="A36:F37"/>
    <mergeCell ref="H36:U36"/>
    <mergeCell ref="H37:U37"/>
    <mergeCell ref="B34:F34"/>
    <mergeCell ref="G34:R34"/>
    <mergeCell ref="S34:U34"/>
    <mergeCell ref="V34:Y34"/>
    <mergeCell ref="A35:F35"/>
    <mergeCell ref="G35:U35"/>
    <mergeCell ref="V35:Y37"/>
    <mergeCell ref="B32:F32"/>
    <mergeCell ref="G32:R32"/>
    <mergeCell ref="S32:U32"/>
    <mergeCell ref="V32:Y32"/>
    <mergeCell ref="B33:F33"/>
    <mergeCell ref="G33:R33"/>
    <mergeCell ref="S33:U33"/>
    <mergeCell ref="V33:Y33"/>
    <mergeCell ref="B30:F30"/>
    <mergeCell ref="G30:R30"/>
    <mergeCell ref="S30:U30"/>
    <mergeCell ref="V30:Y30"/>
    <mergeCell ref="B31:F31"/>
    <mergeCell ref="G31:R31"/>
    <mergeCell ref="S31:U31"/>
    <mergeCell ref="V31:Y31"/>
    <mergeCell ref="AD27:AF34"/>
    <mergeCell ref="AG27:AS34"/>
    <mergeCell ref="B28:F28"/>
    <mergeCell ref="G28:R28"/>
    <mergeCell ref="S28:U28"/>
    <mergeCell ref="V28:Y28"/>
    <mergeCell ref="B29:F29"/>
    <mergeCell ref="G29:R29"/>
    <mergeCell ref="S29:U29"/>
    <mergeCell ref="V29:Y29"/>
    <mergeCell ref="B26:F26"/>
    <mergeCell ref="G26:R26"/>
    <mergeCell ref="S26:U26"/>
    <mergeCell ref="V26:Y26"/>
    <mergeCell ref="B27:F27"/>
    <mergeCell ref="G27:R27"/>
    <mergeCell ref="S27:U27"/>
    <mergeCell ref="V27:Y27"/>
    <mergeCell ref="B24:F24"/>
    <mergeCell ref="G24:R24"/>
    <mergeCell ref="S24:U24"/>
    <mergeCell ref="V24:Y24"/>
    <mergeCell ref="B25:F25"/>
    <mergeCell ref="G25:R25"/>
    <mergeCell ref="S25:U25"/>
    <mergeCell ref="V25:Y25"/>
    <mergeCell ref="B22:F22"/>
    <mergeCell ref="G22:R22"/>
    <mergeCell ref="S22:U22"/>
    <mergeCell ref="V22:Y22"/>
    <mergeCell ref="B23:F23"/>
    <mergeCell ref="G23:R23"/>
    <mergeCell ref="S23:U23"/>
    <mergeCell ref="V23:Y23"/>
    <mergeCell ref="B20:F20"/>
    <mergeCell ref="G20:R20"/>
    <mergeCell ref="S20:U20"/>
    <mergeCell ref="V20:Y20"/>
    <mergeCell ref="B21:F21"/>
    <mergeCell ref="G21:R21"/>
    <mergeCell ref="S21:U21"/>
    <mergeCell ref="V21:Y21"/>
    <mergeCell ref="B18:F18"/>
    <mergeCell ref="G18:R18"/>
    <mergeCell ref="S18:U18"/>
    <mergeCell ref="V18:Y18"/>
    <mergeCell ref="B19:F19"/>
    <mergeCell ref="G19:R19"/>
    <mergeCell ref="S19:U19"/>
    <mergeCell ref="V19:Y19"/>
    <mergeCell ref="B16:F16"/>
    <mergeCell ref="G16:R16"/>
    <mergeCell ref="S16:U16"/>
    <mergeCell ref="V16:Y16"/>
    <mergeCell ref="B17:F17"/>
    <mergeCell ref="G17:R17"/>
    <mergeCell ref="S17:U17"/>
    <mergeCell ref="V17:Y17"/>
    <mergeCell ref="B14:F14"/>
    <mergeCell ref="G14:R14"/>
    <mergeCell ref="S14:U14"/>
    <mergeCell ref="V14:Y14"/>
    <mergeCell ref="B15:F15"/>
    <mergeCell ref="G15:R15"/>
    <mergeCell ref="S15:U15"/>
    <mergeCell ref="V15:Y15"/>
    <mergeCell ref="B12:F12"/>
    <mergeCell ref="G12:R12"/>
    <mergeCell ref="S12:U12"/>
    <mergeCell ref="V12:Y12"/>
    <mergeCell ref="B13:F13"/>
    <mergeCell ref="G13:R13"/>
    <mergeCell ref="S13:U13"/>
    <mergeCell ref="V13:Y13"/>
    <mergeCell ref="B10:F10"/>
    <mergeCell ref="G10:R10"/>
    <mergeCell ref="S10:U10"/>
    <mergeCell ref="V10:Y10"/>
    <mergeCell ref="B11:F11"/>
    <mergeCell ref="G11:R11"/>
    <mergeCell ref="S11:U11"/>
    <mergeCell ref="V11:Y11"/>
    <mergeCell ref="B8:F8"/>
    <mergeCell ref="G8:R8"/>
    <mergeCell ref="S8:U8"/>
    <mergeCell ref="V8:Y8"/>
    <mergeCell ref="B9:F9"/>
    <mergeCell ref="G9:R9"/>
    <mergeCell ref="S9:U9"/>
    <mergeCell ref="V9:Y9"/>
    <mergeCell ref="AD4:AS5"/>
    <mergeCell ref="B6:F6"/>
    <mergeCell ref="G6:R6"/>
    <mergeCell ref="S6:U6"/>
    <mergeCell ref="V6:Y6"/>
    <mergeCell ref="AD6:AS26"/>
    <mergeCell ref="B7:F7"/>
    <mergeCell ref="G7:R7"/>
    <mergeCell ref="S7:U7"/>
    <mergeCell ref="V7:Y7"/>
    <mergeCell ref="A4:A5"/>
    <mergeCell ref="B4:F5"/>
    <mergeCell ref="G4:R5"/>
    <mergeCell ref="S4:U5"/>
    <mergeCell ref="V4:Y5"/>
    <mergeCell ref="Z4:AC4"/>
    <mergeCell ref="V3:Y3"/>
    <mergeCell ref="Z3:AC3"/>
    <mergeCell ref="AD3:AI3"/>
    <mergeCell ref="AJ3:AM3"/>
    <mergeCell ref="AN3:AP3"/>
    <mergeCell ref="AQ3:AS3"/>
    <mergeCell ref="Z2:AC2"/>
    <mergeCell ref="AD2:AI2"/>
    <mergeCell ref="AJ2:AM2"/>
    <mergeCell ref="AN2:AP2"/>
    <mergeCell ref="AQ2:AS2"/>
    <mergeCell ref="A3:C3"/>
    <mergeCell ref="D3:F3"/>
    <mergeCell ref="G3:I3"/>
    <mergeCell ref="J3:R3"/>
    <mergeCell ref="S3:U3"/>
    <mergeCell ref="A1:I1"/>
    <mergeCell ref="J1:Y1"/>
    <mergeCell ref="Z1:AM1"/>
    <mergeCell ref="AN1:AS1"/>
    <mergeCell ref="A2:C2"/>
    <mergeCell ref="D2:F2"/>
    <mergeCell ref="G2:I2"/>
    <mergeCell ref="J2:R2"/>
    <mergeCell ref="S2:U2"/>
    <mergeCell ref="V2:Y2"/>
  </mergeCells>
  <printOptions horizontalCentered="1"/>
  <pageMargins left="0" right="0" top="0.39370078740157483" bottom="0" header="0.19685039370078741" footer="0"/>
  <pageSetup paperSize="9" scale="55" orientation="landscape" horizontalDpi="1200" verticalDpi="1200"/>
  <headerFooter alignWithMargins="0">
    <oddFooter>&amp;C&amp;6Folha_Trabalho_Padrao_030412_V47.xls</oddFooter>
  </headerFooter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9CC82-C887-437E-9B16-E989C1118E7F}">
  <sheetPr>
    <tabColor theme="9" tint="0.39997558519241921"/>
    <pageSetUpPr fitToPage="1"/>
  </sheetPr>
  <dimension ref="A1:AS45"/>
  <sheetViews>
    <sheetView showGridLines="0" zoomScale="80" zoomScaleNormal="80" workbookViewId="0">
      <selection activeCell="AA9" sqref="AA9"/>
    </sheetView>
  </sheetViews>
  <sheetFormatPr defaultColWidth="11.42578125" defaultRowHeight="12.75"/>
  <cols>
    <col min="1" max="1" width="4.5703125" style="31" customWidth="1"/>
    <col min="2" max="5" width="4.5703125" customWidth="1"/>
    <col min="6" max="6" width="4.85546875" customWidth="1"/>
    <col min="7" max="25" width="4.5703125" customWidth="1"/>
    <col min="26" max="27" width="6.5703125" bestFit="1" customWidth="1"/>
    <col min="28" max="28" width="6.7109375" customWidth="1"/>
    <col min="29" max="29" width="5.5703125" customWidth="1"/>
    <col min="30" max="45" width="4.5703125" customWidth="1"/>
  </cols>
  <sheetData>
    <row r="1" spans="1:45" s="30" customFormat="1" ht="40.5" customHeight="1">
      <c r="A1" s="43"/>
      <c r="B1" s="43"/>
      <c r="C1" s="43"/>
      <c r="D1" s="43"/>
      <c r="E1" s="43"/>
      <c r="F1" s="43"/>
      <c r="G1" s="43"/>
      <c r="H1" s="43"/>
      <c r="I1" s="43"/>
      <c r="J1" s="44" t="s">
        <v>0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5" t="s">
        <v>96</v>
      </c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6"/>
      <c r="AO1" s="46"/>
      <c r="AP1" s="46"/>
      <c r="AQ1" s="46"/>
      <c r="AR1" s="46"/>
      <c r="AS1" s="46"/>
    </row>
    <row r="2" spans="1:45" s="31" customFormat="1" ht="16.5" customHeight="1">
      <c r="A2" s="47" t="s">
        <v>2</v>
      </c>
      <c r="B2" s="47"/>
      <c r="C2" s="47"/>
      <c r="D2" s="47" t="s">
        <v>3</v>
      </c>
      <c r="E2" s="47"/>
      <c r="F2" s="47"/>
      <c r="G2" s="47" t="s">
        <v>4</v>
      </c>
      <c r="H2" s="47"/>
      <c r="I2" s="47"/>
      <c r="J2" s="47" t="s">
        <v>5</v>
      </c>
      <c r="K2" s="47"/>
      <c r="L2" s="47"/>
      <c r="M2" s="47"/>
      <c r="N2" s="47"/>
      <c r="O2" s="47"/>
      <c r="P2" s="47"/>
      <c r="Q2" s="47"/>
      <c r="R2" s="47"/>
      <c r="S2" s="47" t="s">
        <v>6</v>
      </c>
      <c r="T2" s="47"/>
      <c r="U2" s="47"/>
      <c r="V2" s="47" t="s">
        <v>7</v>
      </c>
      <c r="W2" s="47"/>
      <c r="X2" s="47"/>
      <c r="Y2" s="47"/>
      <c r="Z2" s="47" t="s">
        <v>8</v>
      </c>
      <c r="AA2" s="47"/>
      <c r="AB2" s="47"/>
      <c r="AC2" s="47"/>
      <c r="AD2" s="47" t="s">
        <v>9</v>
      </c>
      <c r="AE2" s="47"/>
      <c r="AF2" s="47"/>
      <c r="AG2" s="47"/>
      <c r="AH2" s="47"/>
      <c r="AI2" s="47"/>
      <c r="AJ2" s="47" t="s">
        <v>10</v>
      </c>
      <c r="AK2" s="47"/>
      <c r="AL2" s="47"/>
      <c r="AM2" s="47"/>
      <c r="AN2" s="47" t="s">
        <v>11</v>
      </c>
      <c r="AO2" s="47"/>
      <c r="AP2" s="47"/>
      <c r="AQ2" s="47" t="s">
        <v>12</v>
      </c>
      <c r="AR2" s="47"/>
      <c r="AS2" s="47"/>
    </row>
    <row r="3" spans="1:45" s="32" customFormat="1" ht="30.75" customHeight="1">
      <c r="A3" s="48" t="s">
        <v>13</v>
      </c>
      <c r="B3" s="48"/>
      <c r="C3" s="48"/>
      <c r="D3" s="48" t="s">
        <v>14</v>
      </c>
      <c r="E3" s="48"/>
      <c r="F3" s="48"/>
      <c r="G3" s="48" t="s">
        <v>15</v>
      </c>
      <c r="H3" s="48"/>
      <c r="I3" s="48"/>
      <c r="J3" s="48" t="s">
        <v>217</v>
      </c>
      <c r="K3" s="48"/>
      <c r="L3" s="48"/>
      <c r="M3" s="48"/>
      <c r="N3" s="48"/>
      <c r="O3" s="48"/>
      <c r="P3" s="48"/>
      <c r="Q3" s="48"/>
      <c r="R3" s="48"/>
      <c r="S3" s="49" t="s">
        <v>97</v>
      </c>
      <c r="T3" s="49"/>
      <c r="U3" s="49"/>
      <c r="V3" s="48" t="s">
        <v>18</v>
      </c>
      <c r="W3" s="48"/>
      <c r="X3" s="48"/>
      <c r="Y3" s="48"/>
      <c r="Z3" s="54">
        <f>Z35</f>
        <v>5.3166666666666673</v>
      </c>
      <c r="AA3" s="54"/>
      <c r="AB3" s="54"/>
      <c r="AC3" s="54"/>
      <c r="AD3" s="48" t="s">
        <v>97</v>
      </c>
      <c r="AE3" s="48"/>
      <c r="AF3" s="48"/>
      <c r="AG3" s="48"/>
      <c r="AH3" s="48"/>
      <c r="AI3" s="48"/>
      <c r="AJ3" s="48" t="s">
        <v>19</v>
      </c>
      <c r="AK3" s="48"/>
      <c r="AL3" s="48"/>
      <c r="AM3" s="48"/>
      <c r="AN3" s="48" t="s">
        <v>20</v>
      </c>
      <c r="AO3" s="48"/>
      <c r="AP3" s="48"/>
      <c r="AQ3" s="48" t="s">
        <v>21</v>
      </c>
      <c r="AR3" s="48"/>
      <c r="AS3" s="48"/>
    </row>
    <row r="4" spans="1:45" s="31" customFormat="1" ht="15" customHeight="1">
      <c r="A4" s="47" t="s">
        <v>22</v>
      </c>
      <c r="B4" s="50" t="s">
        <v>23</v>
      </c>
      <c r="C4" s="51"/>
      <c r="D4" s="51"/>
      <c r="E4" s="51"/>
      <c r="F4" s="51"/>
      <c r="G4" s="50" t="s">
        <v>24</v>
      </c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2" t="s">
        <v>25</v>
      </c>
      <c r="T4" s="52"/>
      <c r="U4" s="52"/>
      <c r="V4" s="52" t="s">
        <v>26</v>
      </c>
      <c r="W4" s="52"/>
      <c r="X4" s="52"/>
      <c r="Y4" s="52"/>
      <c r="Z4" s="53" t="s">
        <v>27</v>
      </c>
      <c r="AA4" s="53"/>
      <c r="AB4" s="53"/>
      <c r="AC4" s="53"/>
      <c r="AD4" s="51" t="s">
        <v>28</v>
      </c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</row>
    <row r="5" spans="1:45" s="31" customFormat="1" ht="15" customHeight="1">
      <c r="A5" s="47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2"/>
      <c r="T5" s="52"/>
      <c r="U5" s="52"/>
      <c r="V5" s="52"/>
      <c r="W5" s="52"/>
      <c r="X5" s="52"/>
      <c r="Y5" s="52"/>
      <c r="Z5" s="33" t="s">
        <v>29</v>
      </c>
      <c r="AA5" s="34" t="s">
        <v>30</v>
      </c>
      <c r="AB5" s="34" t="s">
        <v>31</v>
      </c>
      <c r="AC5" s="34" t="s">
        <v>32</v>
      </c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</row>
    <row r="6" spans="1:45" s="31" customFormat="1" ht="27" customHeight="1">
      <c r="A6" s="35"/>
      <c r="B6" s="55" t="s">
        <v>218</v>
      </c>
      <c r="C6" s="55"/>
      <c r="D6" s="55"/>
      <c r="E6" s="55"/>
      <c r="F6" s="55"/>
      <c r="G6" s="56" t="s">
        <v>254</v>
      </c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7" t="s">
        <v>97</v>
      </c>
      <c r="T6" s="57"/>
      <c r="U6" s="57"/>
      <c r="V6" s="57" t="s">
        <v>35</v>
      </c>
      <c r="W6" s="57"/>
      <c r="X6" s="57"/>
      <c r="Y6" s="57"/>
      <c r="Z6" s="38">
        <f t="shared" ref="Z6:Z28" si="0">SUM(AA6:AB6)</f>
        <v>8</v>
      </c>
      <c r="AA6" s="36">
        <v>0</v>
      </c>
      <c r="AB6" s="36">
        <v>8</v>
      </c>
      <c r="AC6" s="36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9"/>
    </row>
    <row r="7" spans="1:45" s="31" customFormat="1" ht="27" customHeight="1">
      <c r="A7" s="37"/>
      <c r="B7" s="55" t="s">
        <v>220</v>
      </c>
      <c r="C7" s="55"/>
      <c r="D7" s="55"/>
      <c r="E7" s="55"/>
      <c r="F7" s="55"/>
      <c r="G7" s="56" t="s">
        <v>255</v>
      </c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62" t="s">
        <v>97</v>
      </c>
      <c r="T7" s="62"/>
      <c r="U7" s="62"/>
      <c r="V7" s="62" t="s">
        <v>35</v>
      </c>
      <c r="W7" s="62"/>
      <c r="X7" s="62"/>
      <c r="Y7" s="62"/>
      <c r="Z7" s="38">
        <f t="shared" si="0"/>
        <v>14</v>
      </c>
      <c r="AA7" s="38">
        <v>14</v>
      </c>
      <c r="AB7" s="38">
        <v>0</v>
      </c>
      <c r="AC7" s="38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1"/>
    </row>
    <row r="8" spans="1:45" s="31" customFormat="1" ht="27" customHeight="1">
      <c r="A8" s="37"/>
      <c r="B8" s="55" t="s">
        <v>220</v>
      </c>
      <c r="C8" s="55"/>
      <c r="D8" s="55"/>
      <c r="E8" s="55"/>
      <c r="F8" s="55"/>
      <c r="G8" s="56" t="s">
        <v>256</v>
      </c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62" t="s">
        <v>97</v>
      </c>
      <c r="T8" s="62"/>
      <c r="U8" s="62"/>
      <c r="V8" s="62" t="s">
        <v>35</v>
      </c>
      <c r="W8" s="62"/>
      <c r="X8" s="62"/>
      <c r="Y8" s="62"/>
      <c r="Z8" s="38">
        <f t="shared" si="0"/>
        <v>10</v>
      </c>
      <c r="AA8" s="38">
        <v>0</v>
      </c>
      <c r="AB8" s="38">
        <v>10</v>
      </c>
      <c r="AC8" s="38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1"/>
    </row>
    <row r="9" spans="1:45" s="31" customFormat="1" ht="27" customHeight="1">
      <c r="A9" s="37"/>
      <c r="B9" s="55" t="s">
        <v>220</v>
      </c>
      <c r="C9" s="55"/>
      <c r="D9" s="55"/>
      <c r="E9" s="55"/>
      <c r="F9" s="55"/>
      <c r="G9" s="56" t="s">
        <v>257</v>
      </c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62" t="s">
        <v>97</v>
      </c>
      <c r="T9" s="62"/>
      <c r="U9" s="62"/>
      <c r="V9" s="62" t="s">
        <v>35</v>
      </c>
      <c r="W9" s="62"/>
      <c r="X9" s="62"/>
      <c r="Y9" s="62"/>
      <c r="Z9" s="38">
        <f t="shared" si="0"/>
        <v>32</v>
      </c>
      <c r="AA9" s="38">
        <v>32</v>
      </c>
      <c r="AB9" s="38">
        <v>0</v>
      </c>
      <c r="AC9" s="38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1"/>
    </row>
    <row r="10" spans="1:45" s="31" customFormat="1" ht="27" customHeight="1">
      <c r="A10" s="37"/>
      <c r="B10" s="55" t="s">
        <v>220</v>
      </c>
      <c r="C10" s="55"/>
      <c r="D10" s="55"/>
      <c r="E10" s="55"/>
      <c r="F10" s="55"/>
      <c r="G10" s="56" t="s">
        <v>258</v>
      </c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62" t="s">
        <v>97</v>
      </c>
      <c r="T10" s="62"/>
      <c r="U10" s="62"/>
      <c r="V10" s="62" t="s">
        <v>35</v>
      </c>
      <c r="W10" s="62"/>
      <c r="X10" s="62"/>
      <c r="Y10" s="62"/>
      <c r="Z10" s="38">
        <f t="shared" si="0"/>
        <v>7</v>
      </c>
      <c r="AA10" s="38">
        <v>0</v>
      </c>
      <c r="AB10" s="38">
        <v>7</v>
      </c>
      <c r="AC10" s="38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1"/>
    </row>
    <row r="11" spans="1:45" s="31" customFormat="1" ht="27" customHeight="1">
      <c r="A11" s="37"/>
      <c r="B11" s="55" t="s">
        <v>220</v>
      </c>
      <c r="C11" s="55"/>
      <c r="D11" s="55"/>
      <c r="E11" s="55"/>
      <c r="F11" s="55"/>
      <c r="G11" s="56" t="s">
        <v>259</v>
      </c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62" t="s">
        <v>97</v>
      </c>
      <c r="T11" s="62"/>
      <c r="U11" s="62"/>
      <c r="V11" s="62" t="s">
        <v>35</v>
      </c>
      <c r="W11" s="62"/>
      <c r="X11" s="62"/>
      <c r="Y11" s="62"/>
      <c r="Z11" s="38">
        <f t="shared" si="0"/>
        <v>11</v>
      </c>
      <c r="AA11" s="38">
        <v>0</v>
      </c>
      <c r="AB11" s="38">
        <v>11</v>
      </c>
      <c r="AC11" s="38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1"/>
    </row>
    <row r="12" spans="1:45" s="31" customFormat="1" ht="27" customHeight="1">
      <c r="A12" s="37"/>
      <c r="B12" s="55" t="s">
        <v>220</v>
      </c>
      <c r="C12" s="55"/>
      <c r="D12" s="55"/>
      <c r="E12" s="55"/>
      <c r="F12" s="55"/>
      <c r="G12" s="56" t="s">
        <v>260</v>
      </c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62" t="s">
        <v>97</v>
      </c>
      <c r="T12" s="62"/>
      <c r="U12" s="62"/>
      <c r="V12" s="62" t="s">
        <v>35</v>
      </c>
      <c r="W12" s="62"/>
      <c r="X12" s="62"/>
      <c r="Y12" s="62"/>
      <c r="Z12" s="38">
        <f t="shared" si="0"/>
        <v>10</v>
      </c>
      <c r="AA12" s="38">
        <v>10</v>
      </c>
      <c r="AB12" s="38">
        <v>0</v>
      </c>
      <c r="AC12" s="38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1"/>
    </row>
    <row r="13" spans="1:45" s="31" customFormat="1" ht="27" customHeight="1">
      <c r="A13" s="37"/>
      <c r="B13" s="55" t="s">
        <v>220</v>
      </c>
      <c r="C13" s="55"/>
      <c r="D13" s="55"/>
      <c r="E13" s="55"/>
      <c r="F13" s="55"/>
      <c r="G13" s="56" t="s">
        <v>261</v>
      </c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62" t="s">
        <v>97</v>
      </c>
      <c r="T13" s="62"/>
      <c r="U13" s="62"/>
      <c r="V13" s="62" t="s">
        <v>35</v>
      </c>
      <c r="W13" s="62"/>
      <c r="X13" s="62"/>
      <c r="Y13" s="62"/>
      <c r="Z13" s="38">
        <f t="shared" si="0"/>
        <v>10</v>
      </c>
      <c r="AA13" s="38">
        <v>0</v>
      </c>
      <c r="AB13" s="38">
        <v>10</v>
      </c>
      <c r="AC13" s="38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1"/>
    </row>
    <row r="14" spans="1:45" s="31" customFormat="1" ht="27" customHeight="1">
      <c r="A14" s="37"/>
      <c r="B14" s="55" t="s">
        <v>220</v>
      </c>
      <c r="C14" s="55"/>
      <c r="D14" s="55"/>
      <c r="E14" s="55"/>
      <c r="F14" s="55"/>
      <c r="G14" s="56" t="s">
        <v>256</v>
      </c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62" t="s">
        <v>97</v>
      </c>
      <c r="T14" s="62"/>
      <c r="U14" s="62"/>
      <c r="V14" s="62" t="s">
        <v>35</v>
      </c>
      <c r="W14" s="62"/>
      <c r="X14" s="62"/>
      <c r="Y14" s="62"/>
      <c r="Z14" s="38">
        <f t="shared" si="0"/>
        <v>6</v>
      </c>
      <c r="AA14" s="38">
        <v>0</v>
      </c>
      <c r="AB14" s="38">
        <v>6</v>
      </c>
      <c r="AC14" s="38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1"/>
    </row>
    <row r="15" spans="1:45" s="31" customFormat="1" ht="27" customHeight="1">
      <c r="A15" s="37"/>
      <c r="B15" s="55" t="s">
        <v>220</v>
      </c>
      <c r="C15" s="55"/>
      <c r="D15" s="55"/>
      <c r="E15" s="55"/>
      <c r="F15" s="55"/>
      <c r="G15" s="56" t="s">
        <v>262</v>
      </c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62" t="s">
        <v>97</v>
      </c>
      <c r="T15" s="62"/>
      <c r="U15" s="62"/>
      <c r="V15" s="62" t="s">
        <v>35</v>
      </c>
      <c r="W15" s="62"/>
      <c r="X15" s="62"/>
      <c r="Y15" s="62"/>
      <c r="Z15" s="38">
        <f t="shared" si="0"/>
        <v>30</v>
      </c>
      <c r="AA15" s="38">
        <v>30</v>
      </c>
      <c r="AB15" s="38">
        <v>0</v>
      </c>
      <c r="AC15" s="38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1"/>
    </row>
    <row r="16" spans="1:45" s="31" customFormat="1" ht="27" customHeight="1">
      <c r="A16" s="37"/>
      <c r="B16" s="55" t="s">
        <v>220</v>
      </c>
      <c r="C16" s="55"/>
      <c r="D16" s="55"/>
      <c r="E16" s="55"/>
      <c r="F16" s="55"/>
      <c r="G16" s="56" t="s">
        <v>263</v>
      </c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62" t="s">
        <v>97</v>
      </c>
      <c r="T16" s="62"/>
      <c r="U16" s="62"/>
      <c r="V16" s="62" t="s">
        <v>35</v>
      </c>
      <c r="W16" s="62"/>
      <c r="X16" s="62"/>
      <c r="Y16" s="62"/>
      <c r="Z16" s="38">
        <f t="shared" si="0"/>
        <v>15</v>
      </c>
      <c r="AA16" s="38">
        <v>0</v>
      </c>
      <c r="AB16" s="38">
        <v>15</v>
      </c>
      <c r="AC16" s="38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1"/>
    </row>
    <row r="17" spans="1:45" s="31" customFormat="1" ht="27" customHeight="1">
      <c r="A17" s="37"/>
      <c r="B17" s="55" t="s">
        <v>220</v>
      </c>
      <c r="C17" s="55"/>
      <c r="D17" s="55"/>
      <c r="E17" s="55"/>
      <c r="F17" s="55"/>
      <c r="G17" s="56" t="s">
        <v>264</v>
      </c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62" t="s">
        <v>97</v>
      </c>
      <c r="T17" s="62"/>
      <c r="U17" s="62"/>
      <c r="V17" s="62" t="s">
        <v>35</v>
      </c>
      <c r="W17" s="62"/>
      <c r="X17" s="62"/>
      <c r="Y17" s="62"/>
      <c r="Z17" s="38">
        <f t="shared" si="0"/>
        <v>4</v>
      </c>
      <c r="AA17" s="38">
        <v>0</v>
      </c>
      <c r="AB17" s="38">
        <v>4</v>
      </c>
      <c r="AC17" s="38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1"/>
    </row>
    <row r="18" spans="1:45" s="31" customFormat="1" ht="27" customHeight="1">
      <c r="A18" s="37"/>
      <c r="B18" s="55" t="s">
        <v>220</v>
      </c>
      <c r="C18" s="55"/>
      <c r="D18" s="55"/>
      <c r="E18" s="55"/>
      <c r="F18" s="55"/>
      <c r="G18" s="56" t="s">
        <v>265</v>
      </c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62" t="s">
        <v>97</v>
      </c>
      <c r="T18" s="62"/>
      <c r="U18" s="62"/>
      <c r="V18" s="62" t="s">
        <v>35</v>
      </c>
      <c r="W18" s="62"/>
      <c r="X18" s="62"/>
      <c r="Y18" s="62"/>
      <c r="Z18" s="38">
        <f t="shared" si="0"/>
        <v>155</v>
      </c>
      <c r="AA18" s="38">
        <v>155</v>
      </c>
      <c r="AB18" s="38">
        <v>0</v>
      </c>
      <c r="AC18" s="38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1"/>
    </row>
    <row r="19" spans="1:45" s="31" customFormat="1" ht="27" customHeight="1">
      <c r="A19" s="37"/>
      <c r="B19" s="55" t="s">
        <v>220</v>
      </c>
      <c r="C19" s="55"/>
      <c r="D19" s="55"/>
      <c r="E19" s="55"/>
      <c r="F19" s="55"/>
      <c r="G19" s="56" t="s">
        <v>266</v>
      </c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62" t="s">
        <v>97</v>
      </c>
      <c r="T19" s="62"/>
      <c r="U19" s="62"/>
      <c r="V19" s="62" t="s">
        <v>35</v>
      </c>
      <c r="W19" s="62"/>
      <c r="X19" s="62"/>
      <c r="Y19" s="62"/>
      <c r="Z19" s="38">
        <f t="shared" si="0"/>
        <v>7</v>
      </c>
      <c r="AA19" s="38">
        <v>0</v>
      </c>
      <c r="AB19" s="38">
        <v>7</v>
      </c>
      <c r="AC19" s="38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1"/>
    </row>
    <row r="20" spans="1:45" s="31" customFormat="1" ht="27" customHeight="1">
      <c r="A20" s="37"/>
      <c r="B20" s="55"/>
      <c r="C20" s="55"/>
      <c r="D20" s="55"/>
      <c r="E20" s="55"/>
      <c r="F20" s="55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62"/>
      <c r="T20" s="62"/>
      <c r="U20" s="62"/>
      <c r="V20" s="62"/>
      <c r="W20" s="62"/>
      <c r="X20" s="62"/>
      <c r="Y20" s="62"/>
      <c r="Z20" s="38"/>
      <c r="AA20" s="38"/>
      <c r="AB20" s="38"/>
      <c r="AC20" s="38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1"/>
    </row>
    <row r="21" spans="1:45" s="31" customFormat="1" ht="27" customHeight="1">
      <c r="A21" s="37"/>
      <c r="B21" s="55"/>
      <c r="C21" s="55"/>
      <c r="D21" s="55"/>
      <c r="E21" s="55"/>
      <c r="F21" s="55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62"/>
      <c r="T21" s="62"/>
      <c r="U21" s="62"/>
      <c r="V21" s="62"/>
      <c r="W21" s="62"/>
      <c r="X21" s="62"/>
      <c r="Y21" s="62"/>
      <c r="Z21" s="38"/>
      <c r="AA21" s="38"/>
      <c r="AB21" s="38"/>
      <c r="AC21" s="38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1"/>
    </row>
    <row r="22" spans="1:45" s="31" customFormat="1" ht="27" customHeight="1">
      <c r="A22" s="37"/>
      <c r="B22" s="55"/>
      <c r="C22" s="55"/>
      <c r="D22" s="55"/>
      <c r="E22" s="55"/>
      <c r="F22" s="55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62"/>
      <c r="T22" s="62"/>
      <c r="U22" s="62"/>
      <c r="V22" s="62"/>
      <c r="W22" s="62"/>
      <c r="X22" s="62"/>
      <c r="Y22" s="62"/>
      <c r="Z22" s="38"/>
      <c r="AA22" s="38"/>
      <c r="AB22" s="38"/>
      <c r="AC22" s="38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1"/>
    </row>
    <row r="23" spans="1:45" s="31" customFormat="1" ht="27" customHeight="1">
      <c r="A23" s="37"/>
      <c r="B23" s="55"/>
      <c r="C23" s="55"/>
      <c r="D23" s="55"/>
      <c r="E23" s="55"/>
      <c r="F23" s="55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62"/>
      <c r="T23" s="62"/>
      <c r="U23" s="62"/>
      <c r="V23" s="62"/>
      <c r="W23" s="62"/>
      <c r="X23" s="62"/>
      <c r="Y23" s="62"/>
      <c r="Z23" s="38"/>
      <c r="AA23" s="38"/>
      <c r="AB23" s="38"/>
      <c r="AC23" s="38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1"/>
    </row>
    <row r="24" spans="1:45" s="31" customFormat="1" ht="27" customHeight="1">
      <c r="A24" s="37"/>
      <c r="B24" s="55"/>
      <c r="C24" s="55"/>
      <c r="D24" s="55"/>
      <c r="E24" s="55"/>
      <c r="F24" s="55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62"/>
      <c r="T24" s="62"/>
      <c r="U24" s="62"/>
      <c r="V24" s="62"/>
      <c r="W24" s="62"/>
      <c r="X24" s="62"/>
      <c r="Y24" s="62"/>
      <c r="Z24" s="38"/>
      <c r="AA24" s="38"/>
      <c r="AB24" s="38"/>
      <c r="AC24" s="38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1"/>
    </row>
    <row r="25" spans="1:45" s="31" customFormat="1" ht="27" customHeight="1">
      <c r="A25" s="39"/>
      <c r="B25" s="55"/>
      <c r="C25" s="55"/>
      <c r="D25" s="55"/>
      <c r="E25" s="55"/>
      <c r="F25" s="55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62"/>
      <c r="T25" s="62"/>
      <c r="U25" s="62"/>
      <c r="V25" s="62"/>
      <c r="W25" s="62"/>
      <c r="X25" s="62"/>
      <c r="Y25" s="62"/>
      <c r="Z25" s="38"/>
      <c r="AA25" s="38"/>
      <c r="AB25" s="38"/>
      <c r="AC25" s="38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1"/>
    </row>
    <row r="26" spans="1:45" s="31" customFormat="1" ht="27" customHeight="1">
      <c r="A26" s="39"/>
      <c r="B26" s="55"/>
      <c r="C26" s="55"/>
      <c r="D26" s="55"/>
      <c r="E26" s="55"/>
      <c r="F26" s="55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62"/>
      <c r="T26" s="62"/>
      <c r="U26" s="62"/>
      <c r="V26" s="62"/>
      <c r="W26" s="62"/>
      <c r="X26" s="62"/>
      <c r="Y26" s="62"/>
      <c r="Z26" s="38"/>
      <c r="AA26" s="38"/>
      <c r="AB26" s="38"/>
      <c r="AC26" s="38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1"/>
    </row>
    <row r="27" spans="1:45" s="31" customFormat="1" ht="27" customHeight="1">
      <c r="A27" s="39"/>
      <c r="B27" s="55"/>
      <c r="C27" s="55"/>
      <c r="D27" s="55"/>
      <c r="E27" s="55"/>
      <c r="F27" s="55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62"/>
      <c r="T27" s="62"/>
      <c r="U27" s="62"/>
      <c r="V27" s="62"/>
      <c r="W27" s="62"/>
      <c r="X27" s="62"/>
      <c r="Y27" s="62"/>
      <c r="Z27" s="38"/>
      <c r="AA27" s="38"/>
      <c r="AB27" s="38"/>
      <c r="AC27" s="38"/>
      <c r="AD27" s="67" t="s">
        <v>53</v>
      </c>
      <c r="AE27" s="67"/>
      <c r="AF27" s="67"/>
      <c r="AG27" s="69" t="s">
        <v>54</v>
      </c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70"/>
    </row>
    <row r="28" spans="1:45" s="31" customFormat="1" ht="25.5" customHeight="1">
      <c r="A28" s="39"/>
      <c r="B28" s="55"/>
      <c r="C28" s="55"/>
      <c r="D28" s="55"/>
      <c r="E28" s="55"/>
      <c r="F28" s="55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62"/>
      <c r="T28" s="62"/>
      <c r="U28" s="62"/>
      <c r="V28" s="62"/>
      <c r="W28" s="62"/>
      <c r="X28" s="62"/>
      <c r="Y28" s="62"/>
      <c r="Z28" s="38"/>
      <c r="AA28" s="38"/>
      <c r="AB28" s="38"/>
      <c r="AC28" s="38"/>
      <c r="AD28" s="67"/>
      <c r="AE28" s="67"/>
      <c r="AF28" s="67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70"/>
    </row>
    <row r="29" spans="1:45" s="31" customFormat="1" ht="25.5" customHeight="1">
      <c r="A29" s="39"/>
      <c r="B29" s="55"/>
      <c r="C29" s="55"/>
      <c r="D29" s="55"/>
      <c r="E29" s="55"/>
      <c r="F29" s="55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62"/>
      <c r="T29" s="62"/>
      <c r="U29" s="62"/>
      <c r="V29" s="62"/>
      <c r="W29" s="62"/>
      <c r="X29" s="62"/>
      <c r="Y29" s="62"/>
      <c r="Z29" s="38"/>
      <c r="AA29" s="38"/>
      <c r="AB29" s="38"/>
      <c r="AC29" s="38"/>
      <c r="AD29" s="67"/>
      <c r="AE29" s="67"/>
      <c r="AF29" s="67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70"/>
    </row>
    <row r="30" spans="1:45" s="31" customFormat="1" ht="25.5" customHeight="1">
      <c r="A30" s="39"/>
      <c r="B30" s="55"/>
      <c r="C30" s="55"/>
      <c r="D30" s="55"/>
      <c r="E30" s="55"/>
      <c r="F30" s="55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62"/>
      <c r="T30" s="62"/>
      <c r="U30" s="62"/>
      <c r="V30" s="62"/>
      <c r="W30" s="62"/>
      <c r="X30" s="62"/>
      <c r="Y30" s="62"/>
      <c r="Z30" s="38"/>
      <c r="AA30" s="38"/>
      <c r="AB30" s="38"/>
      <c r="AC30" s="38"/>
      <c r="AD30" s="67"/>
      <c r="AE30" s="67"/>
      <c r="AF30" s="67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70"/>
    </row>
    <row r="31" spans="1:45" s="31" customFormat="1" ht="27" customHeight="1">
      <c r="A31" s="39"/>
      <c r="B31" s="55"/>
      <c r="C31" s="55"/>
      <c r="D31" s="55"/>
      <c r="E31" s="55"/>
      <c r="F31" s="55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62"/>
      <c r="T31" s="62"/>
      <c r="U31" s="62"/>
      <c r="V31" s="62"/>
      <c r="W31" s="62"/>
      <c r="X31" s="62"/>
      <c r="Y31" s="62"/>
      <c r="Z31" s="38"/>
      <c r="AA31" s="38"/>
      <c r="AB31" s="38"/>
      <c r="AC31" s="38"/>
      <c r="AD31" s="67"/>
      <c r="AE31" s="67"/>
      <c r="AF31" s="67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70"/>
    </row>
    <row r="32" spans="1:45" s="31" customFormat="1" ht="27" customHeight="1">
      <c r="A32" s="39"/>
      <c r="B32" s="55"/>
      <c r="C32" s="55"/>
      <c r="D32" s="55"/>
      <c r="E32" s="55"/>
      <c r="F32" s="55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62"/>
      <c r="T32" s="62"/>
      <c r="U32" s="62"/>
      <c r="V32" s="62"/>
      <c r="W32" s="62"/>
      <c r="X32" s="62"/>
      <c r="Y32" s="62"/>
      <c r="Z32" s="38"/>
      <c r="AA32" s="38"/>
      <c r="AB32" s="38"/>
      <c r="AC32" s="38"/>
      <c r="AD32" s="67"/>
      <c r="AE32" s="67"/>
      <c r="AF32" s="67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70"/>
    </row>
    <row r="33" spans="1:45" s="31" customFormat="1" ht="27" customHeight="1">
      <c r="A33" s="39"/>
      <c r="B33" s="55"/>
      <c r="C33" s="55"/>
      <c r="D33" s="55"/>
      <c r="E33" s="55"/>
      <c r="F33" s="55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62"/>
      <c r="T33" s="62"/>
      <c r="U33" s="62"/>
      <c r="V33" s="62"/>
      <c r="W33" s="62"/>
      <c r="X33" s="62"/>
      <c r="Y33" s="62"/>
      <c r="Z33" s="38"/>
      <c r="AA33" s="38"/>
      <c r="AB33" s="38"/>
      <c r="AC33" s="38"/>
      <c r="AD33" s="67"/>
      <c r="AE33" s="67"/>
      <c r="AF33" s="67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70"/>
    </row>
    <row r="34" spans="1:45" s="31" customFormat="1" ht="27" customHeight="1">
      <c r="A34" s="39"/>
      <c r="B34" s="55"/>
      <c r="C34" s="55"/>
      <c r="D34" s="55"/>
      <c r="E34" s="55"/>
      <c r="F34" s="55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62"/>
      <c r="T34" s="62"/>
      <c r="U34" s="62"/>
      <c r="V34" s="62"/>
      <c r="W34" s="62"/>
      <c r="X34" s="62"/>
      <c r="Y34" s="62"/>
      <c r="Z34" s="38"/>
      <c r="AA34" s="38"/>
      <c r="AB34" s="38"/>
      <c r="AC34" s="38"/>
      <c r="AD34" s="67"/>
      <c r="AE34" s="67"/>
      <c r="AF34" s="67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70"/>
    </row>
    <row r="35" spans="1:45" s="31" customFormat="1" ht="12.75" customHeight="1">
      <c r="A35" s="77" t="s">
        <v>55</v>
      </c>
      <c r="B35" s="78"/>
      <c r="C35" s="78"/>
      <c r="D35" s="78"/>
      <c r="E35" s="78"/>
      <c r="F35" s="78"/>
      <c r="G35" s="79" t="s">
        <v>56</v>
      </c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80"/>
      <c r="T35" s="80"/>
      <c r="U35" s="80"/>
      <c r="V35" s="67" t="s">
        <v>57</v>
      </c>
      <c r="W35" s="67"/>
      <c r="X35" s="67"/>
      <c r="Y35" s="67"/>
      <c r="Z35" s="63" cm="1">
        <f t="array" ref="Z35">SUM(Z6:Z34/60)</f>
        <v>5.3166666666666673</v>
      </c>
      <c r="AA35" s="63"/>
      <c r="AB35" s="65"/>
      <c r="AC35" s="65"/>
      <c r="AD35" s="67" t="s">
        <v>58</v>
      </c>
      <c r="AE35" s="67"/>
      <c r="AF35" s="67"/>
      <c r="AG35" s="69" t="s">
        <v>59</v>
      </c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70"/>
    </row>
    <row r="36" spans="1:45" s="31" customFormat="1" ht="12.75" customHeight="1">
      <c r="A36" s="73" t="s">
        <v>60</v>
      </c>
      <c r="B36" s="74"/>
      <c r="C36" s="74"/>
      <c r="D36" s="74"/>
      <c r="E36" s="74"/>
      <c r="F36" s="74"/>
      <c r="G36" s="40" t="s">
        <v>61</v>
      </c>
      <c r="H36" s="76" t="s">
        <v>62</v>
      </c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67"/>
      <c r="W36" s="67"/>
      <c r="X36" s="67"/>
      <c r="Y36" s="67"/>
      <c r="Z36" s="64"/>
      <c r="AA36" s="64"/>
      <c r="AB36" s="66"/>
      <c r="AC36" s="66"/>
      <c r="AD36" s="68"/>
      <c r="AE36" s="68"/>
      <c r="AF36" s="68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2"/>
    </row>
    <row r="37" spans="1:45" s="31" customFormat="1" ht="13.5" customHeight="1">
      <c r="A37" s="75"/>
      <c r="B37" s="74"/>
      <c r="C37" s="74"/>
      <c r="D37" s="74"/>
      <c r="E37" s="74"/>
      <c r="F37" s="74"/>
      <c r="G37" s="40"/>
      <c r="H37" s="76" t="s">
        <v>63</v>
      </c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67"/>
      <c r="W37" s="67"/>
      <c r="X37" s="67"/>
      <c r="Y37" s="67"/>
      <c r="Z37" s="64"/>
      <c r="AA37" s="64"/>
      <c r="AB37" s="66"/>
      <c r="AC37" s="66"/>
      <c r="AD37" s="68"/>
      <c r="AE37" s="68"/>
      <c r="AF37" s="68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2"/>
    </row>
    <row r="38" spans="1:45" s="41" customFormat="1" ht="12.75" customHeight="1">
      <c r="A38" s="81" t="s">
        <v>64</v>
      </c>
      <c r="B38" s="82"/>
      <c r="C38" s="82"/>
      <c r="D38" s="82"/>
      <c r="E38" s="82"/>
      <c r="F38" s="82"/>
      <c r="G38" s="83" t="s">
        <v>65</v>
      </c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2" t="s">
        <v>66</v>
      </c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 t="s">
        <v>67</v>
      </c>
      <c r="AE38" s="82"/>
      <c r="AF38" s="82"/>
      <c r="AG38" s="82"/>
      <c r="AH38" s="82"/>
      <c r="AI38" s="82"/>
      <c r="AJ38" s="82"/>
      <c r="AK38" s="82"/>
      <c r="AL38" s="82"/>
      <c r="AM38" s="82"/>
      <c r="AN38" s="82"/>
      <c r="AO38" s="82"/>
      <c r="AP38" s="82"/>
      <c r="AQ38" s="82"/>
      <c r="AR38" s="82"/>
      <c r="AS38" s="84"/>
    </row>
    <row r="39" spans="1:45" s="41" customFormat="1" ht="13.5" customHeight="1">
      <c r="A39" s="85" t="s">
        <v>68</v>
      </c>
      <c r="B39" s="65"/>
      <c r="C39" s="65"/>
      <c r="D39" s="65"/>
      <c r="E39" s="65"/>
      <c r="F39" s="65"/>
      <c r="G39" s="86" t="s">
        <v>69</v>
      </c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 t="s">
        <v>70</v>
      </c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70"/>
    </row>
    <row r="40" spans="1:45" s="41" customFormat="1" ht="12.95" customHeight="1">
      <c r="A40" s="81" t="s">
        <v>71</v>
      </c>
      <c r="B40" s="82"/>
      <c r="C40" s="82"/>
      <c r="D40" s="82"/>
      <c r="E40" s="82"/>
      <c r="F40" s="82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70"/>
    </row>
    <row r="41" spans="1:45" s="31" customFormat="1" ht="13.5" customHeight="1">
      <c r="A41" s="90" t="s">
        <v>72</v>
      </c>
      <c r="B41" s="91"/>
      <c r="C41" s="91"/>
      <c r="D41" s="91"/>
      <c r="E41" s="91"/>
      <c r="F41" s="91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8"/>
      <c r="AE41" s="88"/>
      <c r="AF41" s="88"/>
      <c r="AG41" s="88"/>
      <c r="AH41" s="88"/>
      <c r="AI41" s="88"/>
      <c r="AJ41" s="88"/>
      <c r="AK41" s="88"/>
      <c r="AL41" s="88"/>
      <c r="AM41" s="88"/>
      <c r="AN41" s="88"/>
      <c r="AO41" s="88"/>
      <c r="AP41" s="88"/>
      <c r="AQ41" s="88"/>
      <c r="AR41" s="88"/>
      <c r="AS41" s="89"/>
    </row>
    <row r="42" spans="1:45">
      <c r="A42"/>
    </row>
    <row r="43" spans="1:45">
      <c r="A43"/>
    </row>
    <row r="44" spans="1:45">
      <c r="A44"/>
    </row>
    <row r="45" spans="1:45">
      <c r="A45" s="42" t="s">
        <v>73</v>
      </c>
    </row>
  </sheetData>
  <sheetProtection formatCells="0"/>
  <protectedRanges>
    <protectedRange password="CF1B" sqref="G29:R30" name="Intervalo1"/>
    <protectedRange password="CF1B" sqref="G28:R28" name="Intervalo1_1"/>
    <protectedRange password="CF1B" sqref="G20:R20 G22:R27" name="Intervalo1_2"/>
    <protectedRange password="CF1B" sqref="G21:R21" name="Intervalo1_4"/>
    <protectedRange password="CF1B" sqref="G6:R17" name="Intervalo1_3"/>
    <protectedRange password="CF1B" sqref="G18:R19" name="Intervalo1_3_2"/>
  </protectedRanges>
  <mergeCells count="172">
    <mergeCell ref="A38:F38"/>
    <mergeCell ref="G38:R38"/>
    <mergeCell ref="S38:AC38"/>
    <mergeCell ref="AD38:AS38"/>
    <mergeCell ref="A39:F39"/>
    <mergeCell ref="G39:R41"/>
    <mergeCell ref="S39:AC41"/>
    <mergeCell ref="AD39:AS41"/>
    <mergeCell ref="A40:F40"/>
    <mergeCell ref="A41:F41"/>
    <mergeCell ref="Z35:AA37"/>
    <mergeCell ref="AB35:AC37"/>
    <mergeCell ref="AD35:AF37"/>
    <mergeCell ref="AG35:AS37"/>
    <mergeCell ref="A36:F37"/>
    <mergeCell ref="H36:U36"/>
    <mergeCell ref="H37:U37"/>
    <mergeCell ref="B34:F34"/>
    <mergeCell ref="G34:R34"/>
    <mergeCell ref="S34:U34"/>
    <mergeCell ref="V34:Y34"/>
    <mergeCell ref="A35:F35"/>
    <mergeCell ref="G35:U35"/>
    <mergeCell ref="V35:Y37"/>
    <mergeCell ref="B32:F32"/>
    <mergeCell ref="G32:R32"/>
    <mergeCell ref="S32:U32"/>
    <mergeCell ref="V32:Y32"/>
    <mergeCell ref="B33:F33"/>
    <mergeCell ref="G33:R33"/>
    <mergeCell ref="S33:U33"/>
    <mergeCell ref="V33:Y33"/>
    <mergeCell ref="B30:F30"/>
    <mergeCell ref="G30:R30"/>
    <mergeCell ref="S30:U30"/>
    <mergeCell ref="V30:Y30"/>
    <mergeCell ref="B31:F31"/>
    <mergeCell ref="G31:R31"/>
    <mergeCell ref="S31:U31"/>
    <mergeCell ref="V31:Y31"/>
    <mergeCell ref="AD27:AF34"/>
    <mergeCell ref="AG27:AS34"/>
    <mergeCell ref="B28:F28"/>
    <mergeCell ref="G28:R28"/>
    <mergeCell ref="S28:U28"/>
    <mergeCell ref="V28:Y28"/>
    <mergeCell ref="B29:F29"/>
    <mergeCell ref="G29:R29"/>
    <mergeCell ref="S29:U29"/>
    <mergeCell ref="V29:Y29"/>
    <mergeCell ref="B26:F26"/>
    <mergeCell ref="G26:R26"/>
    <mergeCell ref="S26:U26"/>
    <mergeCell ref="V26:Y26"/>
    <mergeCell ref="B27:F27"/>
    <mergeCell ref="G27:R27"/>
    <mergeCell ref="S27:U27"/>
    <mergeCell ref="V27:Y27"/>
    <mergeCell ref="B24:F24"/>
    <mergeCell ref="G24:R24"/>
    <mergeCell ref="S24:U24"/>
    <mergeCell ref="V24:Y24"/>
    <mergeCell ref="B25:F25"/>
    <mergeCell ref="G25:R25"/>
    <mergeCell ref="S25:U25"/>
    <mergeCell ref="V25:Y25"/>
    <mergeCell ref="B22:F22"/>
    <mergeCell ref="G22:R22"/>
    <mergeCell ref="S22:U22"/>
    <mergeCell ref="V22:Y22"/>
    <mergeCell ref="B23:F23"/>
    <mergeCell ref="G23:R23"/>
    <mergeCell ref="S23:U23"/>
    <mergeCell ref="V23:Y23"/>
    <mergeCell ref="B20:F20"/>
    <mergeCell ref="G20:R20"/>
    <mergeCell ref="S20:U20"/>
    <mergeCell ref="V20:Y20"/>
    <mergeCell ref="B21:F21"/>
    <mergeCell ref="G21:R21"/>
    <mergeCell ref="S21:U21"/>
    <mergeCell ref="V21:Y21"/>
    <mergeCell ref="B18:F18"/>
    <mergeCell ref="G18:R18"/>
    <mergeCell ref="S18:U18"/>
    <mergeCell ref="V18:Y18"/>
    <mergeCell ref="B19:F19"/>
    <mergeCell ref="G19:R19"/>
    <mergeCell ref="S19:U19"/>
    <mergeCell ref="V19:Y19"/>
    <mergeCell ref="B16:F16"/>
    <mergeCell ref="G16:R16"/>
    <mergeCell ref="S16:U16"/>
    <mergeCell ref="V16:Y16"/>
    <mergeCell ref="B17:F17"/>
    <mergeCell ref="G17:R17"/>
    <mergeCell ref="S17:U17"/>
    <mergeCell ref="V17:Y17"/>
    <mergeCell ref="B14:F14"/>
    <mergeCell ref="G14:R14"/>
    <mergeCell ref="S14:U14"/>
    <mergeCell ref="V14:Y14"/>
    <mergeCell ref="B15:F15"/>
    <mergeCell ref="G15:R15"/>
    <mergeCell ref="S15:U15"/>
    <mergeCell ref="V15:Y15"/>
    <mergeCell ref="B12:F12"/>
    <mergeCell ref="G12:R12"/>
    <mergeCell ref="S12:U12"/>
    <mergeCell ref="V12:Y12"/>
    <mergeCell ref="B13:F13"/>
    <mergeCell ref="G13:R13"/>
    <mergeCell ref="S13:U13"/>
    <mergeCell ref="V13:Y13"/>
    <mergeCell ref="B10:F10"/>
    <mergeCell ref="G10:R10"/>
    <mergeCell ref="S10:U10"/>
    <mergeCell ref="V10:Y10"/>
    <mergeCell ref="B11:F11"/>
    <mergeCell ref="G11:R11"/>
    <mergeCell ref="S11:U11"/>
    <mergeCell ref="V11:Y11"/>
    <mergeCell ref="B8:F8"/>
    <mergeCell ref="G8:R8"/>
    <mergeCell ref="S8:U8"/>
    <mergeCell ref="V8:Y8"/>
    <mergeCell ref="B9:F9"/>
    <mergeCell ref="G9:R9"/>
    <mergeCell ref="S9:U9"/>
    <mergeCell ref="V9:Y9"/>
    <mergeCell ref="AD4:AS5"/>
    <mergeCell ref="B6:F6"/>
    <mergeCell ref="G6:R6"/>
    <mergeCell ref="S6:U6"/>
    <mergeCell ref="V6:Y6"/>
    <mergeCell ref="AD6:AS26"/>
    <mergeCell ref="B7:F7"/>
    <mergeCell ref="G7:R7"/>
    <mergeCell ref="S7:U7"/>
    <mergeCell ref="V7:Y7"/>
    <mergeCell ref="A4:A5"/>
    <mergeCell ref="B4:F5"/>
    <mergeCell ref="G4:R5"/>
    <mergeCell ref="S4:U5"/>
    <mergeCell ref="V4:Y5"/>
    <mergeCell ref="Z4:AC4"/>
    <mergeCell ref="V3:Y3"/>
    <mergeCell ref="Z3:AC3"/>
    <mergeCell ref="AD3:AI3"/>
    <mergeCell ref="AJ3:AM3"/>
    <mergeCell ref="AN3:AP3"/>
    <mergeCell ref="AQ3:AS3"/>
    <mergeCell ref="Z2:AC2"/>
    <mergeCell ref="AD2:AI2"/>
    <mergeCell ref="AJ2:AM2"/>
    <mergeCell ref="AN2:AP2"/>
    <mergeCell ref="AQ2:AS2"/>
    <mergeCell ref="A3:C3"/>
    <mergeCell ref="D3:F3"/>
    <mergeCell ref="G3:I3"/>
    <mergeCell ref="J3:R3"/>
    <mergeCell ref="S3:U3"/>
    <mergeCell ref="A1:I1"/>
    <mergeCell ref="J1:Y1"/>
    <mergeCell ref="Z1:AM1"/>
    <mergeCell ref="AN1:AS1"/>
    <mergeCell ref="A2:C2"/>
    <mergeCell ref="D2:F2"/>
    <mergeCell ref="G2:I2"/>
    <mergeCell ref="J2:R2"/>
    <mergeCell ref="S2:U2"/>
    <mergeCell ref="V2:Y2"/>
  </mergeCells>
  <printOptions horizontalCentered="1"/>
  <pageMargins left="0" right="0" top="0.39370078740157483" bottom="0" header="0.19685039370078741" footer="0"/>
  <pageSetup paperSize="9" scale="55" orientation="landscape" horizontalDpi="1200" verticalDpi="1200"/>
  <headerFooter alignWithMargins="0">
    <oddFooter>&amp;C&amp;6Folha_Trabalho_Padrao_030412_V47.xls</oddFooter>
  </headerFooter>
  <drawing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33723-3E9C-4312-9216-B6A20B58E485}">
  <sheetPr>
    <tabColor theme="1"/>
    <pageSetUpPr fitToPage="1"/>
  </sheetPr>
  <dimension ref="A1:AS45"/>
  <sheetViews>
    <sheetView showGridLines="0" zoomScale="60" zoomScaleNormal="60" workbookViewId="0">
      <selection activeCell="AU10" sqref="AU10"/>
    </sheetView>
  </sheetViews>
  <sheetFormatPr defaultColWidth="11.42578125" defaultRowHeight="12.6"/>
  <cols>
    <col min="1" max="5" width="4.5703125" style="2" customWidth="1"/>
    <col min="6" max="6" width="4.85546875" style="2" customWidth="1"/>
    <col min="7" max="25" width="4.5703125" style="2" customWidth="1"/>
    <col min="26" max="29" width="5.5703125" style="2" customWidth="1"/>
    <col min="30" max="45" width="4.5703125" style="2" customWidth="1"/>
    <col min="46" max="16384" width="11.42578125" style="2"/>
  </cols>
  <sheetData>
    <row r="1" spans="1:45" s="1" customFormat="1" ht="40.5" customHeight="1" thickBot="1">
      <c r="A1" s="241"/>
      <c r="B1" s="242"/>
      <c r="C1" s="242"/>
      <c r="D1" s="242"/>
      <c r="E1" s="242"/>
      <c r="F1" s="242"/>
      <c r="G1" s="242"/>
      <c r="H1" s="242"/>
      <c r="I1" s="243"/>
      <c r="J1" s="244" t="s">
        <v>0</v>
      </c>
      <c r="K1" s="245"/>
      <c r="L1" s="245"/>
      <c r="M1" s="245"/>
      <c r="N1" s="245"/>
      <c r="O1" s="245"/>
      <c r="P1" s="245"/>
      <c r="Q1" s="245"/>
      <c r="R1" s="245"/>
      <c r="S1" s="245"/>
      <c r="T1" s="245"/>
      <c r="U1" s="245"/>
      <c r="V1" s="245"/>
      <c r="W1" s="245"/>
      <c r="X1" s="245"/>
      <c r="Y1" s="245"/>
      <c r="Z1" s="246" t="s">
        <v>267</v>
      </c>
      <c r="AA1" s="247"/>
      <c r="AB1" s="247"/>
      <c r="AC1" s="247"/>
      <c r="AD1" s="247"/>
      <c r="AE1" s="247"/>
      <c r="AF1" s="247"/>
      <c r="AG1" s="247"/>
      <c r="AH1" s="247"/>
      <c r="AI1" s="247"/>
      <c r="AJ1" s="247"/>
      <c r="AK1" s="247"/>
      <c r="AL1" s="247"/>
      <c r="AM1" s="248"/>
      <c r="AN1" s="249"/>
      <c r="AO1" s="249"/>
      <c r="AP1" s="249"/>
      <c r="AQ1" s="249"/>
      <c r="AR1" s="249"/>
      <c r="AS1" s="250"/>
    </row>
    <row r="2" spans="1:45" ht="16.5" customHeight="1">
      <c r="A2" s="251" t="s">
        <v>2</v>
      </c>
      <c r="B2" s="252"/>
      <c r="C2" s="253"/>
      <c r="D2" s="251" t="s">
        <v>3</v>
      </c>
      <c r="E2" s="252"/>
      <c r="F2" s="253"/>
      <c r="G2" s="251" t="s">
        <v>4</v>
      </c>
      <c r="H2" s="252"/>
      <c r="I2" s="253"/>
      <c r="J2" s="251" t="s">
        <v>5</v>
      </c>
      <c r="K2" s="252"/>
      <c r="L2" s="252"/>
      <c r="M2" s="252"/>
      <c r="N2" s="252"/>
      <c r="O2" s="252"/>
      <c r="P2" s="252"/>
      <c r="Q2" s="252"/>
      <c r="R2" s="253"/>
      <c r="S2" s="251" t="s">
        <v>6</v>
      </c>
      <c r="T2" s="252"/>
      <c r="U2" s="253"/>
      <c r="V2" s="251" t="s">
        <v>7</v>
      </c>
      <c r="W2" s="252"/>
      <c r="X2" s="252"/>
      <c r="Y2" s="253"/>
      <c r="Z2" s="251" t="s">
        <v>8</v>
      </c>
      <c r="AA2" s="252"/>
      <c r="AB2" s="252"/>
      <c r="AC2" s="253"/>
      <c r="AD2" s="251" t="s">
        <v>9</v>
      </c>
      <c r="AE2" s="252"/>
      <c r="AF2" s="252"/>
      <c r="AG2" s="252"/>
      <c r="AH2" s="252"/>
      <c r="AI2" s="253"/>
      <c r="AJ2" s="251" t="s">
        <v>10</v>
      </c>
      <c r="AK2" s="252"/>
      <c r="AL2" s="252"/>
      <c r="AM2" s="253"/>
      <c r="AN2" s="251" t="s">
        <v>11</v>
      </c>
      <c r="AO2" s="252"/>
      <c r="AP2" s="253"/>
      <c r="AQ2" s="251" t="s">
        <v>12</v>
      </c>
      <c r="AR2" s="252"/>
      <c r="AS2" s="253"/>
    </row>
    <row r="3" spans="1:45" s="3" customFormat="1" ht="30.75" customHeight="1">
      <c r="A3" s="215" t="s">
        <v>13</v>
      </c>
      <c r="B3" s="216"/>
      <c r="C3" s="217"/>
      <c r="D3" s="215" t="s">
        <v>14</v>
      </c>
      <c r="E3" s="216"/>
      <c r="F3" s="217"/>
      <c r="G3" s="215" t="s">
        <v>15</v>
      </c>
      <c r="H3" s="216"/>
      <c r="I3" s="217"/>
      <c r="J3" s="215" t="s">
        <v>268</v>
      </c>
      <c r="K3" s="216"/>
      <c r="L3" s="216"/>
      <c r="M3" s="216"/>
      <c r="N3" s="216"/>
      <c r="O3" s="216"/>
      <c r="P3" s="216"/>
      <c r="Q3" s="216"/>
      <c r="R3" s="217"/>
      <c r="S3" s="227" t="s">
        <v>269</v>
      </c>
      <c r="T3" s="228"/>
      <c r="U3" s="229"/>
      <c r="V3" s="215" t="s">
        <v>18</v>
      </c>
      <c r="W3" s="216"/>
      <c r="X3" s="216"/>
      <c r="Y3" s="217"/>
      <c r="Z3" s="218">
        <f>Z35</f>
        <v>4.1666666666666679</v>
      </c>
      <c r="AA3" s="219"/>
      <c r="AB3" s="219"/>
      <c r="AC3" s="220"/>
      <c r="AD3" s="215" t="s">
        <v>270</v>
      </c>
      <c r="AE3" s="216"/>
      <c r="AF3" s="216"/>
      <c r="AG3" s="216"/>
      <c r="AH3" s="216"/>
      <c r="AI3" s="217"/>
      <c r="AJ3" s="215" t="s">
        <v>19</v>
      </c>
      <c r="AK3" s="216"/>
      <c r="AL3" s="216"/>
      <c r="AM3" s="217"/>
      <c r="AN3" s="215" t="s">
        <v>271</v>
      </c>
      <c r="AO3" s="216"/>
      <c r="AP3" s="217"/>
      <c r="AQ3" s="215" t="s">
        <v>21</v>
      </c>
      <c r="AR3" s="216"/>
      <c r="AS3" s="217"/>
    </row>
    <row r="4" spans="1:45" ht="15" customHeight="1">
      <c r="A4" s="230" t="s">
        <v>22</v>
      </c>
      <c r="B4" s="232" t="s">
        <v>23</v>
      </c>
      <c r="C4" s="233"/>
      <c r="D4" s="233"/>
      <c r="E4" s="233"/>
      <c r="F4" s="234"/>
      <c r="G4" s="238" t="s">
        <v>24</v>
      </c>
      <c r="H4" s="222"/>
      <c r="I4" s="222"/>
      <c r="J4" s="222"/>
      <c r="K4" s="222"/>
      <c r="L4" s="222"/>
      <c r="M4" s="222"/>
      <c r="N4" s="222"/>
      <c r="O4" s="222"/>
      <c r="P4" s="222"/>
      <c r="Q4" s="222"/>
      <c r="R4" s="223"/>
      <c r="S4" s="136" t="s">
        <v>25</v>
      </c>
      <c r="T4" s="136"/>
      <c r="U4" s="239"/>
      <c r="V4" s="210" t="s">
        <v>26</v>
      </c>
      <c r="W4" s="136"/>
      <c r="X4" s="136"/>
      <c r="Y4" s="136"/>
      <c r="Z4" s="212" t="s">
        <v>27</v>
      </c>
      <c r="AA4" s="213"/>
      <c r="AB4" s="213"/>
      <c r="AC4" s="214"/>
      <c r="AD4" s="221" t="s">
        <v>28</v>
      </c>
      <c r="AE4" s="222"/>
      <c r="AF4" s="222"/>
      <c r="AG4" s="222"/>
      <c r="AH4" s="222"/>
      <c r="AI4" s="222"/>
      <c r="AJ4" s="222"/>
      <c r="AK4" s="222"/>
      <c r="AL4" s="222"/>
      <c r="AM4" s="222"/>
      <c r="AN4" s="222"/>
      <c r="AO4" s="222"/>
      <c r="AP4" s="222"/>
      <c r="AQ4" s="222"/>
      <c r="AR4" s="222"/>
      <c r="AS4" s="223"/>
    </row>
    <row r="5" spans="1:45" ht="15" customHeight="1" thickBot="1">
      <c r="A5" s="231"/>
      <c r="B5" s="235"/>
      <c r="C5" s="236"/>
      <c r="D5" s="236"/>
      <c r="E5" s="236"/>
      <c r="F5" s="237"/>
      <c r="G5" s="224"/>
      <c r="H5" s="225"/>
      <c r="I5" s="225"/>
      <c r="J5" s="225"/>
      <c r="K5" s="225"/>
      <c r="L5" s="225"/>
      <c r="M5" s="225"/>
      <c r="N5" s="225"/>
      <c r="O5" s="225"/>
      <c r="P5" s="225"/>
      <c r="Q5" s="225"/>
      <c r="R5" s="226"/>
      <c r="S5" s="176"/>
      <c r="T5" s="176"/>
      <c r="U5" s="240"/>
      <c r="V5" s="211"/>
      <c r="W5" s="176"/>
      <c r="X5" s="176"/>
      <c r="Y5" s="176"/>
      <c r="Z5" s="4" t="s">
        <v>29</v>
      </c>
      <c r="AA5" s="5" t="s">
        <v>30</v>
      </c>
      <c r="AB5" s="6" t="s">
        <v>31</v>
      </c>
      <c r="AC5" s="7" t="s">
        <v>32</v>
      </c>
      <c r="AD5" s="224"/>
      <c r="AE5" s="225"/>
      <c r="AF5" s="225"/>
      <c r="AG5" s="225"/>
      <c r="AH5" s="225"/>
      <c r="AI5" s="225"/>
      <c r="AJ5" s="225"/>
      <c r="AK5" s="225"/>
      <c r="AL5" s="225"/>
      <c r="AM5" s="225"/>
      <c r="AN5" s="225"/>
      <c r="AO5" s="225"/>
      <c r="AP5" s="225"/>
      <c r="AQ5" s="225"/>
      <c r="AR5" s="225"/>
      <c r="AS5" s="226"/>
    </row>
    <row r="6" spans="1:45" ht="27" customHeight="1">
      <c r="A6" s="8"/>
      <c r="B6" s="194" t="s">
        <v>272</v>
      </c>
      <c r="C6" s="194"/>
      <c r="D6" s="194"/>
      <c r="E6" s="194"/>
      <c r="F6" s="194"/>
      <c r="G6" s="198" t="s">
        <v>273</v>
      </c>
      <c r="H6" s="198"/>
      <c r="I6" s="198"/>
      <c r="J6" s="198"/>
      <c r="K6" s="198"/>
      <c r="L6" s="198"/>
      <c r="M6" s="198"/>
      <c r="N6" s="198"/>
      <c r="O6" s="198"/>
      <c r="P6" s="198"/>
      <c r="Q6" s="198"/>
      <c r="R6" s="198"/>
      <c r="S6" s="199" t="s">
        <v>274</v>
      </c>
      <c r="T6" s="199"/>
      <c r="U6" s="199"/>
      <c r="V6" s="200" t="s">
        <v>35</v>
      </c>
      <c r="W6" s="200"/>
      <c r="X6" s="200"/>
      <c r="Y6" s="200"/>
      <c r="Z6" s="9">
        <f>SUM(AA6:AC6)</f>
        <v>4</v>
      </c>
      <c r="AA6" s="9">
        <v>0</v>
      </c>
      <c r="AB6" s="9">
        <v>4</v>
      </c>
      <c r="AC6" s="9">
        <v>0</v>
      </c>
      <c r="AD6" s="201"/>
      <c r="AE6" s="202"/>
      <c r="AF6" s="202"/>
      <c r="AG6" s="202"/>
      <c r="AH6" s="202"/>
      <c r="AI6" s="202"/>
      <c r="AJ6" s="202"/>
      <c r="AK6" s="202"/>
      <c r="AL6" s="202"/>
      <c r="AM6" s="202"/>
      <c r="AN6" s="202"/>
      <c r="AO6" s="202"/>
      <c r="AP6" s="202"/>
      <c r="AQ6" s="202"/>
      <c r="AR6" s="202"/>
      <c r="AS6" s="203"/>
    </row>
    <row r="7" spans="1:45" ht="27" customHeight="1">
      <c r="A7" s="8"/>
      <c r="B7" s="194" t="s">
        <v>272</v>
      </c>
      <c r="C7" s="194"/>
      <c r="D7" s="194"/>
      <c r="E7" s="194"/>
      <c r="F7" s="194"/>
      <c r="G7" s="198" t="s">
        <v>275</v>
      </c>
      <c r="H7" s="198"/>
      <c r="I7" s="198"/>
      <c r="J7" s="198"/>
      <c r="K7" s="198"/>
      <c r="L7" s="198"/>
      <c r="M7" s="198"/>
      <c r="N7" s="198"/>
      <c r="O7" s="198"/>
      <c r="P7" s="198"/>
      <c r="Q7" s="198"/>
      <c r="R7" s="198"/>
      <c r="S7" s="199" t="s">
        <v>274</v>
      </c>
      <c r="T7" s="199"/>
      <c r="U7" s="199"/>
      <c r="V7" s="200" t="s">
        <v>35</v>
      </c>
      <c r="W7" s="200"/>
      <c r="X7" s="200"/>
      <c r="Y7" s="200"/>
      <c r="Z7" s="9">
        <f t="shared" ref="Z7:Z32" si="0">SUM(AA7:AC7)</f>
        <v>8</v>
      </c>
      <c r="AA7" s="9">
        <v>8</v>
      </c>
      <c r="AB7" s="9">
        <v>0</v>
      </c>
      <c r="AC7" s="9">
        <v>0</v>
      </c>
      <c r="AD7" s="204"/>
      <c r="AE7" s="205"/>
      <c r="AF7" s="205"/>
      <c r="AG7" s="205"/>
      <c r="AH7" s="205"/>
      <c r="AI7" s="205"/>
      <c r="AJ7" s="205"/>
      <c r="AK7" s="205"/>
      <c r="AL7" s="205"/>
      <c r="AM7" s="205"/>
      <c r="AN7" s="205"/>
      <c r="AO7" s="205"/>
      <c r="AP7" s="205"/>
      <c r="AQ7" s="205"/>
      <c r="AR7" s="205"/>
      <c r="AS7" s="206"/>
    </row>
    <row r="8" spans="1:45" ht="27" customHeight="1">
      <c r="A8" s="8"/>
      <c r="B8" s="194" t="s">
        <v>272</v>
      </c>
      <c r="C8" s="194"/>
      <c r="D8" s="194"/>
      <c r="E8" s="194"/>
      <c r="F8" s="194"/>
      <c r="G8" s="198" t="s">
        <v>276</v>
      </c>
      <c r="H8" s="198"/>
      <c r="I8" s="198"/>
      <c r="J8" s="198"/>
      <c r="K8" s="198"/>
      <c r="L8" s="198"/>
      <c r="M8" s="198"/>
      <c r="N8" s="198"/>
      <c r="O8" s="198"/>
      <c r="P8" s="198"/>
      <c r="Q8" s="198"/>
      <c r="R8" s="198"/>
      <c r="S8" s="199" t="s">
        <v>274</v>
      </c>
      <c r="T8" s="199"/>
      <c r="U8" s="199"/>
      <c r="V8" s="200" t="s">
        <v>35</v>
      </c>
      <c r="W8" s="200"/>
      <c r="X8" s="200"/>
      <c r="Y8" s="200"/>
      <c r="Z8" s="9">
        <f t="shared" si="0"/>
        <v>8</v>
      </c>
      <c r="AA8" s="9">
        <v>8</v>
      </c>
      <c r="AB8" s="9">
        <v>0</v>
      </c>
      <c r="AC8" s="9">
        <v>0</v>
      </c>
      <c r="AD8" s="204"/>
      <c r="AE8" s="205"/>
      <c r="AF8" s="205"/>
      <c r="AG8" s="205"/>
      <c r="AH8" s="205"/>
      <c r="AI8" s="205"/>
      <c r="AJ8" s="205"/>
      <c r="AK8" s="205"/>
      <c r="AL8" s="205"/>
      <c r="AM8" s="205"/>
      <c r="AN8" s="205"/>
      <c r="AO8" s="205"/>
      <c r="AP8" s="205"/>
      <c r="AQ8" s="205"/>
      <c r="AR8" s="205"/>
      <c r="AS8" s="206"/>
    </row>
    <row r="9" spans="1:45" ht="27" customHeight="1">
      <c r="A9" s="8"/>
      <c r="B9" s="194" t="s">
        <v>272</v>
      </c>
      <c r="C9" s="194"/>
      <c r="D9" s="194"/>
      <c r="E9" s="194"/>
      <c r="F9" s="194"/>
      <c r="G9" s="198" t="s">
        <v>277</v>
      </c>
      <c r="H9" s="198"/>
      <c r="I9" s="198"/>
      <c r="J9" s="198"/>
      <c r="K9" s="198"/>
      <c r="L9" s="198"/>
      <c r="M9" s="198"/>
      <c r="N9" s="198"/>
      <c r="O9" s="198"/>
      <c r="P9" s="198"/>
      <c r="Q9" s="198"/>
      <c r="R9" s="198"/>
      <c r="S9" s="199" t="s">
        <v>274</v>
      </c>
      <c r="T9" s="199"/>
      <c r="U9" s="199"/>
      <c r="V9" s="200" t="s">
        <v>35</v>
      </c>
      <c r="W9" s="200"/>
      <c r="X9" s="200"/>
      <c r="Y9" s="200"/>
      <c r="Z9" s="9">
        <f t="shared" si="0"/>
        <v>18</v>
      </c>
      <c r="AA9" s="9">
        <v>18</v>
      </c>
      <c r="AB9" s="9">
        <v>0</v>
      </c>
      <c r="AC9" s="9">
        <v>0</v>
      </c>
      <c r="AD9" s="204"/>
      <c r="AE9" s="205"/>
      <c r="AF9" s="205"/>
      <c r="AG9" s="205"/>
      <c r="AH9" s="205"/>
      <c r="AI9" s="205"/>
      <c r="AJ9" s="205"/>
      <c r="AK9" s="205"/>
      <c r="AL9" s="205"/>
      <c r="AM9" s="205"/>
      <c r="AN9" s="205"/>
      <c r="AO9" s="205"/>
      <c r="AP9" s="205"/>
      <c r="AQ9" s="205"/>
      <c r="AR9" s="205"/>
      <c r="AS9" s="206"/>
    </row>
    <row r="10" spans="1:45" ht="27" customHeight="1">
      <c r="A10" s="8"/>
      <c r="B10" s="194" t="s">
        <v>272</v>
      </c>
      <c r="C10" s="194"/>
      <c r="D10" s="194"/>
      <c r="E10" s="194"/>
      <c r="F10" s="194"/>
      <c r="G10" s="198" t="s">
        <v>278</v>
      </c>
      <c r="H10" s="198"/>
      <c r="I10" s="198"/>
      <c r="J10" s="198"/>
      <c r="K10" s="198"/>
      <c r="L10" s="198"/>
      <c r="M10" s="198"/>
      <c r="N10" s="198"/>
      <c r="O10" s="198"/>
      <c r="P10" s="198"/>
      <c r="Q10" s="198"/>
      <c r="R10" s="198"/>
      <c r="S10" s="199" t="s">
        <v>274</v>
      </c>
      <c r="T10" s="199"/>
      <c r="U10" s="199"/>
      <c r="V10" s="200" t="s">
        <v>35</v>
      </c>
      <c r="W10" s="200"/>
      <c r="X10" s="200"/>
      <c r="Y10" s="200"/>
      <c r="Z10" s="9">
        <f t="shared" si="0"/>
        <v>4</v>
      </c>
      <c r="AA10" s="9">
        <v>0</v>
      </c>
      <c r="AB10" s="9">
        <v>4</v>
      </c>
      <c r="AC10" s="9">
        <v>0</v>
      </c>
      <c r="AD10" s="204"/>
      <c r="AE10" s="205"/>
      <c r="AF10" s="205"/>
      <c r="AG10" s="205"/>
      <c r="AH10" s="205"/>
      <c r="AI10" s="205"/>
      <c r="AJ10" s="205"/>
      <c r="AK10" s="205"/>
      <c r="AL10" s="205"/>
      <c r="AM10" s="205"/>
      <c r="AN10" s="205"/>
      <c r="AO10" s="205"/>
      <c r="AP10" s="205"/>
      <c r="AQ10" s="205"/>
      <c r="AR10" s="205"/>
      <c r="AS10" s="206"/>
    </row>
    <row r="11" spans="1:45" ht="27" customHeight="1">
      <c r="A11" s="8"/>
      <c r="B11" s="194" t="s">
        <v>272</v>
      </c>
      <c r="C11" s="194"/>
      <c r="D11" s="194"/>
      <c r="E11" s="194"/>
      <c r="F11" s="194"/>
      <c r="G11" s="198" t="s">
        <v>279</v>
      </c>
      <c r="H11" s="198"/>
      <c r="I11" s="198"/>
      <c r="J11" s="198"/>
      <c r="K11" s="198"/>
      <c r="L11" s="198"/>
      <c r="M11" s="198"/>
      <c r="N11" s="198"/>
      <c r="O11" s="198"/>
      <c r="P11" s="198"/>
      <c r="Q11" s="198"/>
      <c r="R11" s="198"/>
      <c r="S11" s="199" t="s">
        <v>274</v>
      </c>
      <c r="T11" s="199"/>
      <c r="U11" s="199"/>
      <c r="V11" s="200" t="s">
        <v>35</v>
      </c>
      <c r="W11" s="200"/>
      <c r="X11" s="200"/>
      <c r="Y11" s="200"/>
      <c r="Z11" s="9">
        <f t="shared" si="0"/>
        <v>5</v>
      </c>
      <c r="AA11" s="9">
        <v>0</v>
      </c>
      <c r="AB11" s="9">
        <v>5</v>
      </c>
      <c r="AC11" s="9">
        <v>0</v>
      </c>
      <c r="AD11" s="204"/>
      <c r="AE11" s="205"/>
      <c r="AF11" s="205"/>
      <c r="AG11" s="205"/>
      <c r="AH11" s="205"/>
      <c r="AI11" s="205"/>
      <c r="AJ11" s="205"/>
      <c r="AK11" s="205"/>
      <c r="AL11" s="205"/>
      <c r="AM11" s="205"/>
      <c r="AN11" s="205"/>
      <c r="AO11" s="205"/>
      <c r="AP11" s="205"/>
      <c r="AQ11" s="205"/>
      <c r="AR11" s="205"/>
      <c r="AS11" s="206"/>
    </row>
    <row r="12" spans="1:45" ht="27" customHeight="1">
      <c r="A12" s="8"/>
      <c r="B12" s="194" t="s">
        <v>272</v>
      </c>
      <c r="C12" s="194"/>
      <c r="D12" s="194"/>
      <c r="E12" s="194"/>
      <c r="F12" s="194"/>
      <c r="G12" s="198" t="s">
        <v>280</v>
      </c>
      <c r="H12" s="198"/>
      <c r="I12" s="198"/>
      <c r="J12" s="198"/>
      <c r="K12" s="198"/>
      <c r="L12" s="198"/>
      <c r="M12" s="198"/>
      <c r="N12" s="198"/>
      <c r="O12" s="198"/>
      <c r="P12" s="198"/>
      <c r="Q12" s="198"/>
      <c r="R12" s="198"/>
      <c r="S12" s="199" t="s">
        <v>274</v>
      </c>
      <c r="T12" s="199"/>
      <c r="U12" s="199"/>
      <c r="V12" s="200" t="s">
        <v>35</v>
      </c>
      <c r="W12" s="200"/>
      <c r="X12" s="200"/>
      <c r="Y12" s="200"/>
      <c r="Z12" s="9">
        <f t="shared" si="0"/>
        <v>12</v>
      </c>
      <c r="AA12" s="9">
        <v>12</v>
      </c>
      <c r="AB12" s="9">
        <v>0</v>
      </c>
      <c r="AC12" s="9">
        <v>0</v>
      </c>
      <c r="AD12" s="204"/>
      <c r="AE12" s="205"/>
      <c r="AF12" s="205"/>
      <c r="AG12" s="205"/>
      <c r="AH12" s="205"/>
      <c r="AI12" s="205"/>
      <c r="AJ12" s="205"/>
      <c r="AK12" s="205"/>
      <c r="AL12" s="205"/>
      <c r="AM12" s="205"/>
      <c r="AN12" s="205"/>
      <c r="AO12" s="205"/>
      <c r="AP12" s="205"/>
      <c r="AQ12" s="205"/>
      <c r="AR12" s="205"/>
      <c r="AS12" s="206"/>
    </row>
    <row r="13" spans="1:45" ht="27" customHeight="1">
      <c r="A13" s="8"/>
      <c r="B13" s="194" t="s">
        <v>272</v>
      </c>
      <c r="C13" s="194"/>
      <c r="D13" s="194"/>
      <c r="E13" s="194"/>
      <c r="F13" s="194"/>
      <c r="G13" s="198" t="s">
        <v>281</v>
      </c>
      <c r="H13" s="198"/>
      <c r="I13" s="198"/>
      <c r="J13" s="198"/>
      <c r="K13" s="198"/>
      <c r="L13" s="198"/>
      <c r="M13" s="198"/>
      <c r="N13" s="198"/>
      <c r="O13" s="198"/>
      <c r="P13" s="198"/>
      <c r="Q13" s="198"/>
      <c r="R13" s="198"/>
      <c r="S13" s="199" t="s">
        <v>274</v>
      </c>
      <c r="T13" s="199"/>
      <c r="U13" s="199"/>
      <c r="V13" s="200" t="s">
        <v>35</v>
      </c>
      <c r="W13" s="200"/>
      <c r="X13" s="200"/>
      <c r="Y13" s="200"/>
      <c r="Z13" s="9">
        <f t="shared" si="0"/>
        <v>19</v>
      </c>
      <c r="AA13" s="9">
        <v>19</v>
      </c>
      <c r="AB13" s="9">
        <v>0</v>
      </c>
      <c r="AC13" s="9">
        <v>0</v>
      </c>
      <c r="AD13" s="204"/>
      <c r="AE13" s="205"/>
      <c r="AF13" s="205"/>
      <c r="AG13" s="205"/>
      <c r="AH13" s="205"/>
      <c r="AI13" s="205"/>
      <c r="AJ13" s="205"/>
      <c r="AK13" s="205"/>
      <c r="AL13" s="205"/>
      <c r="AM13" s="205"/>
      <c r="AN13" s="205"/>
      <c r="AO13" s="205"/>
      <c r="AP13" s="205"/>
      <c r="AQ13" s="205"/>
      <c r="AR13" s="205"/>
      <c r="AS13" s="206"/>
    </row>
    <row r="14" spans="1:45" ht="27" customHeight="1">
      <c r="A14" s="8"/>
      <c r="B14" s="194" t="s">
        <v>272</v>
      </c>
      <c r="C14" s="194"/>
      <c r="D14" s="194"/>
      <c r="E14" s="194"/>
      <c r="F14" s="194"/>
      <c r="G14" s="198" t="s">
        <v>282</v>
      </c>
      <c r="H14" s="198"/>
      <c r="I14" s="198"/>
      <c r="J14" s="198"/>
      <c r="K14" s="198"/>
      <c r="L14" s="198"/>
      <c r="M14" s="198"/>
      <c r="N14" s="198"/>
      <c r="O14" s="198"/>
      <c r="P14" s="198"/>
      <c r="Q14" s="198"/>
      <c r="R14" s="198"/>
      <c r="S14" s="199" t="s">
        <v>274</v>
      </c>
      <c r="T14" s="199"/>
      <c r="U14" s="199"/>
      <c r="V14" s="200" t="s">
        <v>35</v>
      </c>
      <c r="W14" s="200"/>
      <c r="X14" s="200"/>
      <c r="Y14" s="200"/>
      <c r="Z14" s="9">
        <f t="shared" si="0"/>
        <v>4</v>
      </c>
      <c r="AA14" s="9">
        <v>0</v>
      </c>
      <c r="AB14" s="9">
        <v>4</v>
      </c>
      <c r="AC14" s="9">
        <v>0</v>
      </c>
      <c r="AD14" s="204"/>
      <c r="AE14" s="205"/>
      <c r="AF14" s="205"/>
      <c r="AG14" s="205"/>
      <c r="AH14" s="205"/>
      <c r="AI14" s="205"/>
      <c r="AJ14" s="205"/>
      <c r="AK14" s="205"/>
      <c r="AL14" s="205"/>
      <c r="AM14" s="205"/>
      <c r="AN14" s="205"/>
      <c r="AO14" s="205"/>
      <c r="AP14" s="205"/>
      <c r="AQ14" s="205"/>
      <c r="AR14" s="205"/>
      <c r="AS14" s="206"/>
    </row>
    <row r="15" spans="1:45" ht="27" customHeight="1">
      <c r="A15" s="8"/>
      <c r="B15" s="194" t="s">
        <v>272</v>
      </c>
      <c r="C15" s="194"/>
      <c r="D15" s="194"/>
      <c r="E15" s="194"/>
      <c r="F15" s="194"/>
      <c r="G15" s="198" t="s">
        <v>283</v>
      </c>
      <c r="H15" s="198"/>
      <c r="I15" s="198"/>
      <c r="J15" s="198"/>
      <c r="K15" s="198"/>
      <c r="L15" s="198"/>
      <c r="M15" s="198"/>
      <c r="N15" s="198"/>
      <c r="O15" s="198"/>
      <c r="P15" s="198"/>
      <c r="Q15" s="198"/>
      <c r="R15" s="198"/>
      <c r="S15" s="199" t="s">
        <v>274</v>
      </c>
      <c r="T15" s="199"/>
      <c r="U15" s="199"/>
      <c r="V15" s="200" t="s">
        <v>35</v>
      </c>
      <c r="W15" s="200"/>
      <c r="X15" s="200"/>
      <c r="Y15" s="200"/>
      <c r="Z15" s="9">
        <f t="shared" si="0"/>
        <v>8</v>
      </c>
      <c r="AA15" s="9">
        <v>0</v>
      </c>
      <c r="AB15" s="9">
        <v>8</v>
      </c>
      <c r="AC15" s="9">
        <v>0</v>
      </c>
      <c r="AD15" s="204"/>
      <c r="AE15" s="205"/>
      <c r="AF15" s="205"/>
      <c r="AG15" s="205"/>
      <c r="AH15" s="205"/>
      <c r="AI15" s="205"/>
      <c r="AJ15" s="205"/>
      <c r="AK15" s="205"/>
      <c r="AL15" s="205"/>
      <c r="AM15" s="205"/>
      <c r="AN15" s="205"/>
      <c r="AO15" s="205"/>
      <c r="AP15" s="205"/>
      <c r="AQ15" s="205"/>
      <c r="AR15" s="205"/>
      <c r="AS15" s="206"/>
    </row>
    <row r="16" spans="1:45" ht="27" customHeight="1">
      <c r="A16" s="8"/>
      <c r="B16" s="194" t="s">
        <v>272</v>
      </c>
      <c r="C16" s="194"/>
      <c r="D16" s="194"/>
      <c r="E16" s="194"/>
      <c r="F16" s="194"/>
      <c r="G16" s="198" t="s">
        <v>284</v>
      </c>
      <c r="H16" s="198"/>
      <c r="I16" s="198"/>
      <c r="J16" s="198"/>
      <c r="K16" s="198"/>
      <c r="L16" s="198"/>
      <c r="M16" s="198"/>
      <c r="N16" s="198"/>
      <c r="O16" s="198"/>
      <c r="P16" s="198"/>
      <c r="Q16" s="198"/>
      <c r="R16" s="198"/>
      <c r="S16" s="199" t="s">
        <v>274</v>
      </c>
      <c r="T16" s="199"/>
      <c r="U16" s="199"/>
      <c r="V16" s="200" t="s">
        <v>35</v>
      </c>
      <c r="W16" s="200"/>
      <c r="X16" s="200"/>
      <c r="Y16" s="200"/>
      <c r="Z16" s="9">
        <f t="shared" si="0"/>
        <v>6</v>
      </c>
      <c r="AA16" s="9">
        <v>0</v>
      </c>
      <c r="AB16" s="9">
        <v>6</v>
      </c>
      <c r="AC16" s="9">
        <v>0</v>
      </c>
      <c r="AD16" s="204"/>
      <c r="AE16" s="205"/>
      <c r="AF16" s="205"/>
      <c r="AG16" s="205"/>
      <c r="AH16" s="205"/>
      <c r="AI16" s="205"/>
      <c r="AJ16" s="205"/>
      <c r="AK16" s="205"/>
      <c r="AL16" s="205"/>
      <c r="AM16" s="205"/>
      <c r="AN16" s="205"/>
      <c r="AO16" s="205"/>
      <c r="AP16" s="205"/>
      <c r="AQ16" s="205"/>
      <c r="AR16" s="205"/>
      <c r="AS16" s="206"/>
    </row>
    <row r="17" spans="1:45" ht="27" customHeight="1">
      <c r="A17" s="8"/>
      <c r="B17" s="194" t="s">
        <v>272</v>
      </c>
      <c r="C17" s="194"/>
      <c r="D17" s="194"/>
      <c r="E17" s="194"/>
      <c r="F17" s="194"/>
      <c r="G17" s="198" t="s">
        <v>285</v>
      </c>
      <c r="H17" s="198"/>
      <c r="I17" s="198"/>
      <c r="J17" s="198"/>
      <c r="K17" s="198"/>
      <c r="L17" s="198"/>
      <c r="M17" s="198"/>
      <c r="N17" s="198"/>
      <c r="O17" s="198"/>
      <c r="P17" s="198"/>
      <c r="Q17" s="198"/>
      <c r="R17" s="198"/>
      <c r="S17" s="199" t="s">
        <v>274</v>
      </c>
      <c r="T17" s="199"/>
      <c r="U17" s="199"/>
      <c r="V17" s="200" t="s">
        <v>35</v>
      </c>
      <c r="W17" s="200"/>
      <c r="X17" s="200"/>
      <c r="Y17" s="200"/>
      <c r="Z17" s="9">
        <f t="shared" si="0"/>
        <v>6</v>
      </c>
      <c r="AA17" s="9">
        <v>0</v>
      </c>
      <c r="AB17" s="9">
        <v>6</v>
      </c>
      <c r="AC17" s="9">
        <v>0</v>
      </c>
      <c r="AD17" s="204"/>
      <c r="AE17" s="205"/>
      <c r="AF17" s="205"/>
      <c r="AG17" s="205"/>
      <c r="AH17" s="205"/>
      <c r="AI17" s="205"/>
      <c r="AJ17" s="205"/>
      <c r="AK17" s="205"/>
      <c r="AL17" s="205"/>
      <c r="AM17" s="205"/>
      <c r="AN17" s="205"/>
      <c r="AO17" s="205"/>
      <c r="AP17" s="205"/>
      <c r="AQ17" s="205"/>
      <c r="AR17" s="205"/>
      <c r="AS17" s="206"/>
    </row>
    <row r="18" spans="1:45" ht="27" customHeight="1">
      <c r="A18" s="8"/>
      <c r="B18" s="194" t="s">
        <v>272</v>
      </c>
      <c r="C18" s="194"/>
      <c r="D18" s="194"/>
      <c r="E18" s="194"/>
      <c r="F18" s="194"/>
      <c r="G18" s="198" t="s">
        <v>273</v>
      </c>
      <c r="H18" s="198"/>
      <c r="I18" s="198"/>
      <c r="J18" s="198"/>
      <c r="K18" s="198"/>
      <c r="L18" s="198"/>
      <c r="M18" s="198"/>
      <c r="N18" s="198"/>
      <c r="O18" s="198"/>
      <c r="P18" s="198"/>
      <c r="Q18" s="198"/>
      <c r="R18" s="198"/>
      <c r="S18" s="199" t="s">
        <v>274</v>
      </c>
      <c r="T18" s="199"/>
      <c r="U18" s="199"/>
      <c r="V18" s="200" t="s">
        <v>35</v>
      </c>
      <c r="W18" s="200"/>
      <c r="X18" s="200"/>
      <c r="Y18" s="200"/>
      <c r="Z18" s="9">
        <f t="shared" si="0"/>
        <v>4</v>
      </c>
      <c r="AA18" s="9">
        <v>0</v>
      </c>
      <c r="AB18" s="9">
        <v>4</v>
      </c>
      <c r="AC18" s="9">
        <v>0</v>
      </c>
      <c r="AD18" s="204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206"/>
    </row>
    <row r="19" spans="1:45" ht="27" customHeight="1">
      <c r="A19" s="8"/>
      <c r="B19" s="194" t="s">
        <v>272</v>
      </c>
      <c r="C19" s="194"/>
      <c r="D19" s="194"/>
      <c r="E19" s="194"/>
      <c r="F19" s="194"/>
      <c r="G19" s="198" t="s">
        <v>286</v>
      </c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199" t="s">
        <v>274</v>
      </c>
      <c r="T19" s="199"/>
      <c r="U19" s="199"/>
      <c r="V19" s="200" t="s">
        <v>35</v>
      </c>
      <c r="W19" s="200"/>
      <c r="X19" s="200"/>
      <c r="Y19" s="200"/>
      <c r="Z19" s="9">
        <f t="shared" si="0"/>
        <v>18</v>
      </c>
      <c r="AA19" s="9">
        <v>18</v>
      </c>
      <c r="AB19" s="9">
        <v>0</v>
      </c>
      <c r="AC19" s="9">
        <v>0</v>
      </c>
      <c r="AD19" s="204"/>
      <c r="AE19" s="205"/>
      <c r="AF19" s="205"/>
      <c r="AG19" s="205"/>
      <c r="AH19" s="205"/>
      <c r="AI19" s="205"/>
      <c r="AJ19" s="205"/>
      <c r="AK19" s="205"/>
      <c r="AL19" s="205"/>
      <c r="AM19" s="205"/>
      <c r="AN19" s="205"/>
      <c r="AO19" s="205"/>
      <c r="AP19" s="205"/>
      <c r="AQ19" s="205"/>
      <c r="AR19" s="205"/>
      <c r="AS19" s="206"/>
    </row>
    <row r="20" spans="1:45" ht="27" customHeight="1">
      <c r="A20" s="8"/>
      <c r="B20" s="194" t="s">
        <v>272</v>
      </c>
      <c r="C20" s="194"/>
      <c r="D20" s="194"/>
      <c r="E20" s="194"/>
      <c r="F20" s="194"/>
      <c r="G20" s="198" t="s">
        <v>287</v>
      </c>
      <c r="H20" s="198"/>
      <c r="I20" s="198"/>
      <c r="J20" s="198"/>
      <c r="K20" s="198"/>
      <c r="L20" s="198"/>
      <c r="M20" s="198"/>
      <c r="N20" s="198"/>
      <c r="O20" s="198"/>
      <c r="P20" s="198"/>
      <c r="Q20" s="198"/>
      <c r="R20" s="198"/>
      <c r="S20" s="199" t="s">
        <v>274</v>
      </c>
      <c r="T20" s="199"/>
      <c r="U20" s="199"/>
      <c r="V20" s="200" t="s">
        <v>35</v>
      </c>
      <c r="W20" s="200"/>
      <c r="X20" s="200"/>
      <c r="Y20" s="200"/>
      <c r="Z20" s="9">
        <f t="shared" si="0"/>
        <v>6</v>
      </c>
      <c r="AA20" s="9">
        <v>0</v>
      </c>
      <c r="AB20" s="9">
        <v>6</v>
      </c>
      <c r="AC20" s="9">
        <v>0</v>
      </c>
      <c r="AD20" s="204"/>
      <c r="AE20" s="205"/>
      <c r="AF20" s="205"/>
      <c r="AG20" s="205"/>
      <c r="AH20" s="205"/>
      <c r="AI20" s="205"/>
      <c r="AJ20" s="205"/>
      <c r="AK20" s="205"/>
      <c r="AL20" s="205"/>
      <c r="AM20" s="205"/>
      <c r="AN20" s="205"/>
      <c r="AO20" s="205"/>
      <c r="AP20" s="205"/>
      <c r="AQ20" s="205"/>
      <c r="AR20" s="205"/>
      <c r="AS20" s="206"/>
    </row>
    <row r="21" spans="1:45" ht="27" customHeight="1">
      <c r="A21" s="8"/>
      <c r="B21" s="194" t="s">
        <v>272</v>
      </c>
      <c r="C21" s="194"/>
      <c r="D21" s="194"/>
      <c r="E21" s="194"/>
      <c r="F21" s="194"/>
      <c r="G21" s="198" t="s">
        <v>288</v>
      </c>
      <c r="H21" s="198"/>
      <c r="I21" s="198"/>
      <c r="J21" s="198"/>
      <c r="K21" s="198"/>
      <c r="L21" s="198"/>
      <c r="M21" s="198"/>
      <c r="N21" s="198"/>
      <c r="O21" s="198"/>
      <c r="P21" s="198"/>
      <c r="Q21" s="198"/>
      <c r="R21" s="198"/>
      <c r="S21" s="199" t="s">
        <v>274</v>
      </c>
      <c r="T21" s="199"/>
      <c r="U21" s="199"/>
      <c r="V21" s="200" t="s">
        <v>35</v>
      </c>
      <c r="W21" s="200"/>
      <c r="X21" s="200"/>
      <c r="Y21" s="200"/>
      <c r="Z21" s="9">
        <f t="shared" si="0"/>
        <v>21</v>
      </c>
      <c r="AA21" s="9">
        <v>0</v>
      </c>
      <c r="AB21" s="9">
        <v>21</v>
      </c>
      <c r="AC21" s="9">
        <v>0</v>
      </c>
      <c r="AD21" s="204"/>
      <c r="AE21" s="205"/>
      <c r="AF21" s="205"/>
      <c r="AG21" s="205"/>
      <c r="AH21" s="205"/>
      <c r="AI21" s="205"/>
      <c r="AJ21" s="205"/>
      <c r="AK21" s="205"/>
      <c r="AL21" s="205"/>
      <c r="AM21" s="205"/>
      <c r="AN21" s="205"/>
      <c r="AO21" s="205"/>
      <c r="AP21" s="205"/>
      <c r="AQ21" s="205"/>
      <c r="AR21" s="205"/>
      <c r="AS21" s="206"/>
    </row>
    <row r="22" spans="1:45" ht="27" customHeight="1">
      <c r="A22" s="8"/>
      <c r="B22" s="194" t="s">
        <v>272</v>
      </c>
      <c r="C22" s="194"/>
      <c r="D22" s="194"/>
      <c r="E22" s="194"/>
      <c r="F22" s="194"/>
      <c r="G22" s="198" t="s">
        <v>289</v>
      </c>
      <c r="H22" s="198"/>
      <c r="I22" s="198"/>
      <c r="J22" s="198"/>
      <c r="K22" s="198"/>
      <c r="L22" s="198"/>
      <c r="M22" s="198"/>
      <c r="N22" s="198"/>
      <c r="O22" s="198"/>
      <c r="P22" s="198"/>
      <c r="Q22" s="198"/>
      <c r="R22" s="198"/>
      <c r="S22" s="199" t="s">
        <v>274</v>
      </c>
      <c r="T22" s="199"/>
      <c r="U22" s="199"/>
      <c r="V22" s="200" t="s">
        <v>35</v>
      </c>
      <c r="W22" s="200"/>
      <c r="X22" s="200"/>
      <c r="Y22" s="200"/>
      <c r="Z22" s="9">
        <f t="shared" si="0"/>
        <v>12</v>
      </c>
      <c r="AA22" s="9">
        <v>12</v>
      </c>
      <c r="AB22" s="9">
        <v>0</v>
      </c>
      <c r="AC22" s="9">
        <v>0</v>
      </c>
      <c r="AD22" s="204"/>
      <c r="AE22" s="205"/>
      <c r="AF22" s="205"/>
      <c r="AG22" s="205"/>
      <c r="AH22" s="205"/>
      <c r="AI22" s="205"/>
      <c r="AJ22" s="205"/>
      <c r="AK22" s="205"/>
      <c r="AL22" s="205"/>
      <c r="AM22" s="205"/>
      <c r="AN22" s="205"/>
      <c r="AO22" s="205"/>
      <c r="AP22" s="205"/>
      <c r="AQ22" s="205"/>
      <c r="AR22" s="205"/>
      <c r="AS22" s="206"/>
    </row>
    <row r="23" spans="1:45" ht="27" customHeight="1">
      <c r="A23" s="8"/>
      <c r="B23" s="194" t="s">
        <v>272</v>
      </c>
      <c r="C23" s="194"/>
      <c r="D23" s="194"/>
      <c r="E23" s="194"/>
      <c r="F23" s="194"/>
      <c r="G23" s="198" t="s">
        <v>290</v>
      </c>
      <c r="H23" s="198"/>
      <c r="I23" s="198"/>
      <c r="J23" s="198"/>
      <c r="K23" s="198"/>
      <c r="L23" s="198"/>
      <c r="M23" s="198"/>
      <c r="N23" s="198"/>
      <c r="O23" s="198"/>
      <c r="P23" s="198"/>
      <c r="Q23" s="198"/>
      <c r="R23" s="198"/>
      <c r="S23" s="199" t="s">
        <v>274</v>
      </c>
      <c r="T23" s="199"/>
      <c r="U23" s="199"/>
      <c r="V23" s="200" t="s">
        <v>35</v>
      </c>
      <c r="W23" s="200"/>
      <c r="X23" s="200"/>
      <c r="Y23" s="200"/>
      <c r="Z23" s="9">
        <f t="shared" si="0"/>
        <v>8</v>
      </c>
      <c r="AA23" s="9">
        <v>8</v>
      </c>
      <c r="AB23" s="9">
        <v>0</v>
      </c>
      <c r="AC23" s="9">
        <v>0</v>
      </c>
      <c r="AD23" s="204"/>
      <c r="AE23" s="205"/>
      <c r="AF23" s="205"/>
      <c r="AG23" s="205"/>
      <c r="AH23" s="205"/>
      <c r="AI23" s="205"/>
      <c r="AJ23" s="205"/>
      <c r="AK23" s="205"/>
      <c r="AL23" s="205"/>
      <c r="AM23" s="205"/>
      <c r="AN23" s="205"/>
      <c r="AO23" s="205"/>
      <c r="AP23" s="205"/>
      <c r="AQ23" s="205"/>
      <c r="AR23" s="205"/>
      <c r="AS23" s="206"/>
    </row>
    <row r="24" spans="1:45" ht="27" customHeight="1">
      <c r="A24" s="8"/>
      <c r="B24" s="194" t="s">
        <v>272</v>
      </c>
      <c r="C24" s="194"/>
      <c r="D24" s="194"/>
      <c r="E24" s="194"/>
      <c r="F24" s="194"/>
      <c r="G24" s="198" t="s">
        <v>291</v>
      </c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199" t="s">
        <v>274</v>
      </c>
      <c r="T24" s="199"/>
      <c r="U24" s="199"/>
      <c r="V24" s="200" t="s">
        <v>35</v>
      </c>
      <c r="W24" s="200"/>
      <c r="X24" s="200"/>
      <c r="Y24" s="200"/>
      <c r="Z24" s="9">
        <f t="shared" si="0"/>
        <v>15</v>
      </c>
      <c r="AA24" s="9">
        <v>15</v>
      </c>
      <c r="AB24" s="9">
        <v>0</v>
      </c>
      <c r="AC24" s="9">
        <v>0</v>
      </c>
      <c r="AD24" s="204"/>
      <c r="AE24" s="205"/>
      <c r="AF24" s="205"/>
      <c r="AG24" s="205"/>
      <c r="AH24" s="205"/>
      <c r="AI24" s="205"/>
      <c r="AJ24" s="205"/>
      <c r="AK24" s="205"/>
      <c r="AL24" s="205"/>
      <c r="AM24" s="205"/>
      <c r="AN24" s="205"/>
      <c r="AO24" s="205"/>
      <c r="AP24" s="205"/>
      <c r="AQ24" s="205"/>
      <c r="AR24" s="205"/>
      <c r="AS24" s="206"/>
    </row>
    <row r="25" spans="1:45" ht="27" customHeight="1">
      <c r="A25" s="11"/>
      <c r="B25" s="194" t="s">
        <v>272</v>
      </c>
      <c r="C25" s="194"/>
      <c r="D25" s="194"/>
      <c r="E25" s="194"/>
      <c r="F25" s="194"/>
      <c r="G25" s="198" t="s">
        <v>292</v>
      </c>
      <c r="H25" s="198"/>
      <c r="I25" s="198"/>
      <c r="J25" s="198"/>
      <c r="K25" s="198"/>
      <c r="L25" s="198"/>
      <c r="M25" s="198"/>
      <c r="N25" s="198"/>
      <c r="O25" s="198"/>
      <c r="P25" s="198"/>
      <c r="Q25" s="198"/>
      <c r="R25" s="198"/>
      <c r="S25" s="199" t="s">
        <v>274</v>
      </c>
      <c r="T25" s="199"/>
      <c r="U25" s="199"/>
      <c r="V25" s="200" t="s">
        <v>35</v>
      </c>
      <c r="W25" s="200"/>
      <c r="X25" s="200"/>
      <c r="Y25" s="200"/>
      <c r="Z25" s="9">
        <f t="shared" si="0"/>
        <v>6</v>
      </c>
      <c r="AA25" s="9">
        <v>6</v>
      </c>
      <c r="AB25" s="9">
        <v>0</v>
      </c>
      <c r="AC25" s="9">
        <v>0</v>
      </c>
      <c r="AD25" s="204"/>
      <c r="AE25" s="205"/>
      <c r="AF25" s="205"/>
      <c r="AG25" s="205"/>
      <c r="AH25" s="205"/>
      <c r="AI25" s="205"/>
      <c r="AJ25" s="205"/>
      <c r="AK25" s="205"/>
      <c r="AL25" s="205"/>
      <c r="AM25" s="205"/>
      <c r="AN25" s="205"/>
      <c r="AO25" s="205"/>
      <c r="AP25" s="205"/>
      <c r="AQ25" s="205"/>
      <c r="AR25" s="205"/>
      <c r="AS25" s="206"/>
    </row>
    <row r="26" spans="1:45" ht="27" customHeight="1" thickBot="1">
      <c r="A26" s="11"/>
      <c r="B26" s="194" t="s">
        <v>272</v>
      </c>
      <c r="C26" s="194"/>
      <c r="D26" s="194"/>
      <c r="E26" s="194"/>
      <c r="F26" s="194"/>
      <c r="G26" s="195" t="s">
        <v>293</v>
      </c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6" t="s">
        <v>274</v>
      </c>
      <c r="T26" s="196"/>
      <c r="U26" s="196"/>
      <c r="V26" s="197" t="s">
        <v>35</v>
      </c>
      <c r="W26" s="197"/>
      <c r="X26" s="197"/>
      <c r="Y26" s="197"/>
      <c r="Z26" s="23">
        <f t="shared" si="0"/>
        <v>0</v>
      </c>
      <c r="AA26" s="23">
        <v>0</v>
      </c>
      <c r="AB26" s="23">
        <v>0</v>
      </c>
      <c r="AC26" s="23">
        <v>0</v>
      </c>
      <c r="AD26" s="207"/>
      <c r="AE26" s="208"/>
      <c r="AF26" s="208"/>
      <c r="AG26" s="208"/>
      <c r="AH26" s="208"/>
      <c r="AI26" s="208"/>
      <c r="AJ26" s="208"/>
      <c r="AK26" s="208"/>
      <c r="AL26" s="208"/>
      <c r="AM26" s="208"/>
      <c r="AN26" s="208"/>
      <c r="AO26" s="208"/>
      <c r="AP26" s="208"/>
      <c r="AQ26" s="208"/>
      <c r="AR26" s="208"/>
      <c r="AS26" s="209"/>
    </row>
    <row r="27" spans="1:45" ht="27" customHeight="1">
      <c r="A27" s="11"/>
      <c r="B27" s="194" t="s">
        <v>272</v>
      </c>
      <c r="C27" s="194"/>
      <c r="D27" s="194"/>
      <c r="E27" s="194"/>
      <c r="F27" s="194"/>
      <c r="G27" s="195" t="s">
        <v>294</v>
      </c>
      <c r="H27" s="195"/>
      <c r="I27" s="195"/>
      <c r="J27" s="195"/>
      <c r="K27" s="195"/>
      <c r="L27" s="195"/>
      <c r="M27" s="195"/>
      <c r="N27" s="195"/>
      <c r="O27" s="195"/>
      <c r="P27" s="195"/>
      <c r="Q27" s="195"/>
      <c r="R27" s="195"/>
      <c r="S27" s="196" t="s">
        <v>274</v>
      </c>
      <c r="T27" s="196"/>
      <c r="U27" s="196"/>
      <c r="V27" s="197" t="s">
        <v>35</v>
      </c>
      <c r="W27" s="197"/>
      <c r="X27" s="197"/>
      <c r="Y27" s="197"/>
      <c r="Z27" s="23">
        <f t="shared" si="0"/>
        <v>0</v>
      </c>
      <c r="AA27" s="23">
        <v>0</v>
      </c>
      <c r="AB27" s="23">
        <v>0</v>
      </c>
      <c r="AC27" s="23">
        <v>0</v>
      </c>
      <c r="AD27" s="178" t="s">
        <v>53</v>
      </c>
      <c r="AE27" s="179"/>
      <c r="AF27" s="179"/>
      <c r="AG27" s="186" t="s">
        <v>54</v>
      </c>
      <c r="AH27" s="186"/>
      <c r="AI27" s="186"/>
      <c r="AJ27" s="186"/>
      <c r="AK27" s="186"/>
      <c r="AL27" s="186"/>
      <c r="AM27" s="186"/>
      <c r="AN27" s="186"/>
      <c r="AO27" s="186"/>
      <c r="AP27" s="186"/>
      <c r="AQ27" s="186"/>
      <c r="AR27" s="186"/>
      <c r="AS27" s="187"/>
    </row>
    <row r="28" spans="1:45" ht="27" customHeight="1">
      <c r="A28" s="11"/>
      <c r="B28" s="194" t="s">
        <v>272</v>
      </c>
      <c r="C28" s="194"/>
      <c r="D28" s="194"/>
      <c r="E28" s="194"/>
      <c r="F28" s="194"/>
      <c r="G28" s="195" t="s">
        <v>295</v>
      </c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6" t="s">
        <v>274</v>
      </c>
      <c r="T28" s="196"/>
      <c r="U28" s="196"/>
      <c r="V28" s="197" t="s">
        <v>35</v>
      </c>
      <c r="W28" s="197"/>
      <c r="X28" s="197"/>
      <c r="Y28" s="197"/>
      <c r="Z28" s="23">
        <f t="shared" si="0"/>
        <v>0</v>
      </c>
      <c r="AA28" s="23">
        <v>0</v>
      </c>
      <c r="AB28" s="23">
        <v>0</v>
      </c>
      <c r="AC28" s="23">
        <v>0</v>
      </c>
      <c r="AD28" s="180"/>
      <c r="AE28" s="181"/>
      <c r="AF28" s="181"/>
      <c r="AG28" s="188"/>
      <c r="AH28" s="188"/>
      <c r="AI28" s="188"/>
      <c r="AJ28" s="188"/>
      <c r="AK28" s="188"/>
      <c r="AL28" s="188"/>
      <c r="AM28" s="188"/>
      <c r="AN28" s="188"/>
      <c r="AO28" s="188"/>
      <c r="AP28" s="188"/>
      <c r="AQ28" s="188"/>
      <c r="AR28" s="188"/>
      <c r="AS28" s="189"/>
    </row>
    <row r="29" spans="1:45" ht="27" customHeight="1">
      <c r="A29" s="11"/>
      <c r="B29" s="194" t="s">
        <v>272</v>
      </c>
      <c r="C29" s="194"/>
      <c r="D29" s="194"/>
      <c r="E29" s="194"/>
      <c r="F29" s="194"/>
      <c r="G29" s="195" t="s">
        <v>292</v>
      </c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196" t="s">
        <v>274</v>
      </c>
      <c r="T29" s="196"/>
      <c r="U29" s="196"/>
      <c r="V29" s="197" t="s">
        <v>35</v>
      </c>
      <c r="W29" s="197"/>
      <c r="X29" s="197"/>
      <c r="Y29" s="197"/>
      <c r="Z29" s="23">
        <f t="shared" si="0"/>
        <v>0</v>
      </c>
      <c r="AA29" s="23">
        <v>0</v>
      </c>
      <c r="AB29" s="23">
        <v>0</v>
      </c>
      <c r="AC29" s="23">
        <v>0</v>
      </c>
      <c r="AD29" s="180"/>
      <c r="AE29" s="181"/>
      <c r="AF29" s="181"/>
      <c r="AG29" s="188"/>
      <c r="AH29" s="188"/>
      <c r="AI29" s="188"/>
      <c r="AJ29" s="188"/>
      <c r="AK29" s="188"/>
      <c r="AL29" s="188"/>
      <c r="AM29" s="188"/>
      <c r="AN29" s="188"/>
      <c r="AO29" s="188"/>
      <c r="AP29" s="188"/>
      <c r="AQ29" s="188"/>
      <c r="AR29" s="188"/>
      <c r="AS29" s="189"/>
    </row>
    <row r="30" spans="1:45" ht="27" customHeight="1">
      <c r="A30" s="11"/>
      <c r="B30" s="194" t="s">
        <v>272</v>
      </c>
      <c r="C30" s="194"/>
      <c r="D30" s="194"/>
      <c r="E30" s="194"/>
      <c r="F30" s="194"/>
      <c r="G30" s="198" t="s">
        <v>296</v>
      </c>
      <c r="H30" s="198"/>
      <c r="I30" s="198"/>
      <c r="J30" s="198"/>
      <c r="K30" s="198"/>
      <c r="L30" s="198"/>
      <c r="M30" s="198"/>
      <c r="N30" s="198"/>
      <c r="O30" s="198"/>
      <c r="P30" s="198"/>
      <c r="Q30" s="198"/>
      <c r="R30" s="198"/>
      <c r="S30" s="199" t="s">
        <v>274</v>
      </c>
      <c r="T30" s="199"/>
      <c r="U30" s="199"/>
      <c r="V30" s="200" t="s">
        <v>35</v>
      </c>
      <c r="W30" s="200"/>
      <c r="X30" s="200"/>
      <c r="Y30" s="200"/>
      <c r="Z30" s="9">
        <f t="shared" si="0"/>
        <v>8</v>
      </c>
      <c r="AA30" s="9">
        <v>0</v>
      </c>
      <c r="AB30" s="9">
        <v>8</v>
      </c>
      <c r="AC30" s="9">
        <v>0</v>
      </c>
      <c r="AD30" s="180"/>
      <c r="AE30" s="181"/>
      <c r="AF30" s="181"/>
      <c r="AG30" s="188"/>
      <c r="AH30" s="188"/>
      <c r="AI30" s="188"/>
      <c r="AJ30" s="188"/>
      <c r="AK30" s="188"/>
      <c r="AL30" s="188"/>
      <c r="AM30" s="188"/>
      <c r="AN30" s="188"/>
      <c r="AO30" s="188"/>
      <c r="AP30" s="188"/>
      <c r="AQ30" s="188"/>
      <c r="AR30" s="188"/>
      <c r="AS30" s="189"/>
    </row>
    <row r="31" spans="1:45" ht="27" customHeight="1">
      <c r="A31" s="11"/>
      <c r="B31" s="194" t="s">
        <v>272</v>
      </c>
      <c r="C31" s="194"/>
      <c r="D31" s="194"/>
      <c r="E31" s="194"/>
      <c r="F31" s="194"/>
      <c r="G31" s="198" t="s">
        <v>297</v>
      </c>
      <c r="H31" s="198"/>
      <c r="I31" s="198"/>
      <c r="J31" s="198"/>
      <c r="K31" s="198"/>
      <c r="L31" s="198"/>
      <c r="M31" s="198"/>
      <c r="N31" s="198"/>
      <c r="O31" s="198"/>
      <c r="P31" s="198"/>
      <c r="Q31" s="198"/>
      <c r="R31" s="198"/>
      <c r="S31" s="199" t="s">
        <v>274</v>
      </c>
      <c r="T31" s="199"/>
      <c r="U31" s="199"/>
      <c r="V31" s="200" t="s">
        <v>35</v>
      </c>
      <c r="W31" s="200"/>
      <c r="X31" s="200"/>
      <c r="Y31" s="200"/>
      <c r="Z31" s="9">
        <f t="shared" si="0"/>
        <v>6</v>
      </c>
      <c r="AA31" s="9">
        <v>0</v>
      </c>
      <c r="AB31" s="9">
        <v>6</v>
      </c>
      <c r="AC31" s="9">
        <v>0</v>
      </c>
      <c r="AD31" s="180"/>
      <c r="AE31" s="181"/>
      <c r="AF31" s="181"/>
      <c r="AG31" s="188"/>
      <c r="AH31" s="188"/>
      <c r="AI31" s="188"/>
      <c r="AJ31" s="188"/>
      <c r="AK31" s="188"/>
      <c r="AL31" s="188"/>
      <c r="AM31" s="188"/>
      <c r="AN31" s="188"/>
      <c r="AO31" s="188"/>
      <c r="AP31" s="188"/>
      <c r="AQ31" s="188"/>
      <c r="AR31" s="188"/>
      <c r="AS31" s="189"/>
    </row>
    <row r="32" spans="1:45" ht="27" customHeight="1">
      <c r="A32" s="11"/>
      <c r="B32" s="194" t="s">
        <v>272</v>
      </c>
      <c r="C32" s="194"/>
      <c r="D32" s="194"/>
      <c r="E32" s="194"/>
      <c r="F32" s="194"/>
      <c r="G32" s="198" t="s">
        <v>298</v>
      </c>
      <c r="H32" s="19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199" t="s">
        <v>274</v>
      </c>
      <c r="T32" s="199"/>
      <c r="U32" s="199"/>
      <c r="V32" s="200" t="s">
        <v>35</v>
      </c>
      <c r="W32" s="200"/>
      <c r="X32" s="200"/>
      <c r="Y32" s="200"/>
      <c r="Z32" s="9">
        <f t="shared" si="0"/>
        <v>36</v>
      </c>
      <c r="AA32" s="9">
        <v>36</v>
      </c>
      <c r="AB32" s="9">
        <v>0</v>
      </c>
      <c r="AC32" s="9">
        <v>0</v>
      </c>
      <c r="AD32" s="182"/>
      <c r="AE32" s="183"/>
      <c r="AF32" s="183"/>
      <c r="AG32" s="190"/>
      <c r="AH32" s="190"/>
      <c r="AI32" s="190"/>
      <c r="AJ32" s="190"/>
      <c r="AK32" s="190"/>
      <c r="AL32" s="190"/>
      <c r="AM32" s="190"/>
      <c r="AN32" s="190"/>
      <c r="AO32" s="190"/>
      <c r="AP32" s="190"/>
      <c r="AQ32" s="190"/>
      <c r="AR32" s="190"/>
      <c r="AS32" s="191"/>
    </row>
    <row r="33" spans="1:45" ht="27" customHeight="1">
      <c r="A33" s="11"/>
      <c r="B33" s="194" t="s">
        <v>272</v>
      </c>
      <c r="C33" s="194"/>
      <c r="D33" s="194"/>
      <c r="E33" s="194"/>
      <c r="F33" s="194"/>
      <c r="G33" s="198" t="s">
        <v>299</v>
      </c>
      <c r="H33" s="198"/>
      <c r="I33" s="198"/>
      <c r="J33" s="198"/>
      <c r="K33" s="198"/>
      <c r="L33" s="198"/>
      <c r="M33" s="198"/>
      <c r="N33" s="198"/>
      <c r="O33" s="198"/>
      <c r="P33" s="198"/>
      <c r="Q33" s="198"/>
      <c r="R33" s="198"/>
      <c r="S33" s="199" t="s">
        <v>274</v>
      </c>
      <c r="T33" s="199"/>
      <c r="U33" s="199"/>
      <c r="V33" s="200" t="s">
        <v>35</v>
      </c>
      <c r="W33" s="200"/>
      <c r="X33" s="200"/>
      <c r="Y33" s="200"/>
      <c r="Z33" s="9">
        <f t="shared" ref="Z33" si="1">SUM(AA33:AC33)</f>
        <v>8</v>
      </c>
      <c r="AA33" s="9">
        <v>0</v>
      </c>
      <c r="AB33" s="9">
        <v>8</v>
      </c>
      <c r="AC33" s="9">
        <v>0</v>
      </c>
      <c r="AD33" s="182"/>
      <c r="AE33" s="183"/>
      <c r="AF33" s="183"/>
      <c r="AG33" s="190"/>
      <c r="AH33" s="190"/>
      <c r="AI33" s="190"/>
      <c r="AJ33" s="190"/>
      <c r="AK33" s="190"/>
      <c r="AL33" s="190"/>
      <c r="AM33" s="190"/>
      <c r="AN33" s="190"/>
      <c r="AO33" s="190"/>
      <c r="AP33" s="190"/>
      <c r="AQ33" s="190"/>
      <c r="AR33" s="190"/>
      <c r="AS33" s="191"/>
    </row>
    <row r="34" spans="1:45" ht="27" customHeight="1" thickBot="1">
      <c r="A34" s="11"/>
      <c r="B34" s="158"/>
      <c r="C34" s="158"/>
      <c r="D34" s="158"/>
      <c r="E34" s="158"/>
      <c r="F34" s="158"/>
      <c r="G34" s="159"/>
      <c r="H34" s="160"/>
      <c r="I34" s="160"/>
      <c r="J34" s="160"/>
      <c r="K34" s="160"/>
      <c r="L34" s="160"/>
      <c r="M34" s="160"/>
      <c r="N34" s="160"/>
      <c r="O34" s="160"/>
      <c r="P34" s="160"/>
      <c r="Q34" s="160"/>
      <c r="R34" s="161"/>
      <c r="S34" s="162"/>
      <c r="T34" s="162"/>
      <c r="U34" s="162"/>
      <c r="V34" s="163"/>
      <c r="W34" s="163"/>
      <c r="X34" s="163"/>
      <c r="Y34" s="163"/>
      <c r="Z34" s="12"/>
      <c r="AA34" s="12"/>
      <c r="AB34" s="12"/>
      <c r="AC34" s="13"/>
      <c r="AD34" s="184"/>
      <c r="AE34" s="185"/>
      <c r="AF34" s="185"/>
      <c r="AG34" s="192"/>
      <c r="AH34" s="192"/>
      <c r="AI34" s="192"/>
      <c r="AJ34" s="192"/>
      <c r="AK34" s="192"/>
      <c r="AL34" s="192"/>
      <c r="AM34" s="192"/>
      <c r="AN34" s="192"/>
      <c r="AO34" s="192"/>
      <c r="AP34" s="192"/>
      <c r="AQ34" s="192"/>
      <c r="AR34" s="192"/>
      <c r="AS34" s="193"/>
    </row>
    <row r="35" spans="1:45" ht="12.75" customHeight="1" thickBot="1">
      <c r="A35" s="164" t="s">
        <v>55</v>
      </c>
      <c r="B35" s="165"/>
      <c r="C35" s="165"/>
      <c r="D35" s="165"/>
      <c r="E35" s="165"/>
      <c r="F35" s="166"/>
      <c r="G35" s="167" t="s">
        <v>56</v>
      </c>
      <c r="H35" s="168"/>
      <c r="I35" s="168"/>
      <c r="J35" s="168"/>
      <c r="K35" s="168"/>
      <c r="L35" s="168"/>
      <c r="M35" s="168"/>
      <c r="N35" s="168"/>
      <c r="O35" s="168"/>
      <c r="P35" s="168"/>
      <c r="Q35" s="168"/>
      <c r="R35" s="168"/>
      <c r="S35" s="169"/>
      <c r="T35" s="169"/>
      <c r="U35" s="170"/>
      <c r="V35" s="171" t="s">
        <v>57</v>
      </c>
      <c r="W35" s="136"/>
      <c r="X35" s="136"/>
      <c r="Y35" s="137"/>
      <c r="Z35" s="127" cm="1">
        <f t="array" ref="Z35">SUM(Z6:Z34/60)</f>
        <v>4.1666666666666679</v>
      </c>
      <c r="AA35" s="127"/>
      <c r="AB35" s="130"/>
      <c r="AC35" s="131"/>
      <c r="AD35" s="136" t="s">
        <v>58</v>
      </c>
      <c r="AE35" s="136"/>
      <c r="AF35" s="137"/>
      <c r="AG35" s="142" t="s">
        <v>59</v>
      </c>
      <c r="AH35" s="142"/>
      <c r="AI35" s="142"/>
      <c r="AJ35" s="142"/>
      <c r="AK35" s="142"/>
      <c r="AL35" s="142"/>
      <c r="AM35" s="142"/>
      <c r="AN35" s="142"/>
      <c r="AO35" s="142"/>
      <c r="AP35" s="142"/>
      <c r="AQ35" s="142"/>
      <c r="AR35" s="142"/>
      <c r="AS35" s="143"/>
    </row>
    <row r="36" spans="1:45" ht="12.75" customHeight="1">
      <c r="A36" s="148" t="s">
        <v>60</v>
      </c>
      <c r="B36" s="149"/>
      <c r="C36" s="149"/>
      <c r="D36" s="149"/>
      <c r="E36" s="149"/>
      <c r="F36" s="150"/>
      <c r="G36" s="14" t="s">
        <v>61</v>
      </c>
      <c r="H36" s="154" t="s">
        <v>62</v>
      </c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5"/>
      <c r="V36" s="172"/>
      <c r="W36" s="173"/>
      <c r="X36" s="173"/>
      <c r="Y36" s="174"/>
      <c r="Z36" s="128"/>
      <c r="AA36" s="128"/>
      <c r="AB36" s="132"/>
      <c r="AC36" s="133"/>
      <c r="AD36" s="138"/>
      <c r="AE36" s="138"/>
      <c r="AF36" s="139"/>
      <c r="AG36" s="144"/>
      <c r="AH36" s="144"/>
      <c r="AI36" s="144"/>
      <c r="AJ36" s="144"/>
      <c r="AK36" s="144"/>
      <c r="AL36" s="144"/>
      <c r="AM36" s="144"/>
      <c r="AN36" s="144"/>
      <c r="AO36" s="144"/>
      <c r="AP36" s="144"/>
      <c r="AQ36" s="144"/>
      <c r="AR36" s="144"/>
      <c r="AS36" s="145"/>
    </row>
    <row r="37" spans="1:45" ht="13.5" customHeight="1" thickBot="1">
      <c r="A37" s="151"/>
      <c r="B37" s="152"/>
      <c r="C37" s="152"/>
      <c r="D37" s="152"/>
      <c r="E37" s="152"/>
      <c r="F37" s="153"/>
      <c r="G37" s="15"/>
      <c r="H37" s="156" t="s">
        <v>63</v>
      </c>
      <c r="I37" s="156"/>
      <c r="J37" s="156"/>
      <c r="K37" s="156"/>
      <c r="L37" s="156"/>
      <c r="M37" s="156"/>
      <c r="N37" s="156"/>
      <c r="O37" s="156"/>
      <c r="P37" s="156"/>
      <c r="Q37" s="156"/>
      <c r="R37" s="156"/>
      <c r="S37" s="156"/>
      <c r="T37" s="156"/>
      <c r="U37" s="157"/>
      <c r="V37" s="175"/>
      <c r="W37" s="176"/>
      <c r="X37" s="176"/>
      <c r="Y37" s="177"/>
      <c r="Z37" s="129"/>
      <c r="AA37" s="129"/>
      <c r="AB37" s="134"/>
      <c r="AC37" s="135"/>
      <c r="AD37" s="140"/>
      <c r="AE37" s="140"/>
      <c r="AF37" s="141"/>
      <c r="AG37" s="146"/>
      <c r="AH37" s="146"/>
      <c r="AI37" s="146"/>
      <c r="AJ37" s="146"/>
      <c r="AK37" s="146"/>
      <c r="AL37" s="146"/>
      <c r="AM37" s="146"/>
      <c r="AN37" s="146"/>
      <c r="AO37" s="146"/>
      <c r="AP37" s="146"/>
      <c r="AQ37" s="146"/>
      <c r="AR37" s="146"/>
      <c r="AS37" s="147"/>
    </row>
    <row r="38" spans="1:45" s="16" customFormat="1" ht="12.75" customHeight="1">
      <c r="A38" s="92" t="s">
        <v>64</v>
      </c>
      <c r="B38" s="93"/>
      <c r="C38" s="93"/>
      <c r="D38" s="93"/>
      <c r="E38" s="93"/>
      <c r="F38" s="94"/>
      <c r="G38" s="95" t="s">
        <v>65</v>
      </c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7"/>
      <c r="S38" s="92" t="s">
        <v>66</v>
      </c>
      <c r="T38" s="93"/>
      <c r="U38" s="93"/>
      <c r="V38" s="93"/>
      <c r="W38" s="93"/>
      <c r="X38" s="93"/>
      <c r="Y38" s="93"/>
      <c r="Z38" s="98"/>
      <c r="AA38" s="98"/>
      <c r="AB38" s="98"/>
      <c r="AC38" s="99"/>
      <c r="AD38" s="92" t="s">
        <v>67</v>
      </c>
      <c r="AE38" s="93"/>
      <c r="AF38" s="93"/>
      <c r="AG38" s="93"/>
      <c r="AH38" s="93"/>
      <c r="AI38" s="93"/>
      <c r="AJ38" s="93"/>
      <c r="AK38" s="93"/>
      <c r="AL38" s="93"/>
      <c r="AM38" s="93"/>
      <c r="AN38" s="93"/>
      <c r="AO38" s="93"/>
      <c r="AP38" s="93"/>
      <c r="AQ38" s="93"/>
      <c r="AR38" s="93"/>
      <c r="AS38" s="94"/>
    </row>
    <row r="39" spans="1:45" s="16" customFormat="1" ht="13.5" customHeight="1" thickBot="1">
      <c r="A39" s="100" t="s">
        <v>300</v>
      </c>
      <c r="B39" s="101"/>
      <c r="C39" s="101"/>
      <c r="D39" s="101"/>
      <c r="E39" s="101"/>
      <c r="F39" s="101"/>
      <c r="G39" s="102" t="s">
        <v>69</v>
      </c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4"/>
      <c r="S39" s="102" t="s">
        <v>70</v>
      </c>
      <c r="T39" s="103"/>
      <c r="U39" s="103"/>
      <c r="V39" s="103"/>
      <c r="W39" s="103"/>
      <c r="X39" s="103"/>
      <c r="Y39" s="103"/>
      <c r="Z39" s="103"/>
      <c r="AA39" s="103"/>
      <c r="AB39" s="103"/>
      <c r="AC39" s="111"/>
      <c r="AD39" s="114"/>
      <c r="AE39" s="115"/>
      <c r="AF39" s="115"/>
      <c r="AG39" s="115"/>
      <c r="AH39" s="115"/>
      <c r="AI39" s="115"/>
      <c r="AJ39" s="115"/>
      <c r="AK39" s="115"/>
      <c r="AL39" s="115"/>
      <c r="AM39" s="115"/>
      <c r="AN39" s="115"/>
      <c r="AO39" s="115"/>
      <c r="AP39" s="115"/>
      <c r="AQ39" s="115"/>
      <c r="AR39" s="115"/>
      <c r="AS39" s="116"/>
    </row>
    <row r="40" spans="1:45" s="16" customFormat="1" ht="12.95">
      <c r="A40" s="92" t="s">
        <v>71</v>
      </c>
      <c r="B40" s="93"/>
      <c r="C40" s="93"/>
      <c r="D40" s="93"/>
      <c r="E40" s="93"/>
      <c r="F40" s="123"/>
      <c r="G40" s="105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7"/>
      <c r="S40" s="105"/>
      <c r="T40" s="106"/>
      <c r="U40" s="106"/>
      <c r="V40" s="106"/>
      <c r="W40" s="106"/>
      <c r="X40" s="106"/>
      <c r="Y40" s="106"/>
      <c r="Z40" s="106"/>
      <c r="AA40" s="106"/>
      <c r="AB40" s="106"/>
      <c r="AC40" s="112"/>
      <c r="AD40" s="117"/>
      <c r="AE40" s="118"/>
      <c r="AF40" s="118"/>
      <c r="AG40" s="118"/>
      <c r="AH40" s="118"/>
      <c r="AI40" s="118"/>
      <c r="AJ40" s="118"/>
      <c r="AK40" s="118"/>
      <c r="AL40" s="118"/>
      <c r="AM40" s="118"/>
      <c r="AN40" s="118"/>
      <c r="AO40" s="118"/>
      <c r="AP40" s="118"/>
      <c r="AQ40" s="118"/>
      <c r="AR40" s="118"/>
      <c r="AS40" s="119"/>
    </row>
    <row r="41" spans="1:45" ht="13.5" customHeight="1" thickBot="1">
      <c r="A41" s="124" t="s">
        <v>72</v>
      </c>
      <c r="B41" s="125"/>
      <c r="C41" s="125"/>
      <c r="D41" s="125"/>
      <c r="E41" s="125"/>
      <c r="F41" s="126"/>
      <c r="G41" s="108"/>
      <c r="H41" s="109"/>
      <c r="I41" s="109"/>
      <c r="J41" s="109"/>
      <c r="K41" s="109"/>
      <c r="L41" s="109"/>
      <c r="M41" s="109"/>
      <c r="N41" s="109"/>
      <c r="O41" s="109"/>
      <c r="P41" s="109"/>
      <c r="Q41" s="109"/>
      <c r="R41" s="110"/>
      <c r="S41" s="108"/>
      <c r="T41" s="109"/>
      <c r="U41" s="109"/>
      <c r="V41" s="109"/>
      <c r="W41" s="109"/>
      <c r="X41" s="109"/>
      <c r="Y41" s="109"/>
      <c r="Z41" s="109"/>
      <c r="AA41" s="109"/>
      <c r="AB41" s="109"/>
      <c r="AC41" s="113"/>
      <c r="AD41" s="120"/>
      <c r="AE41" s="121"/>
      <c r="AF41" s="121"/>
      <c r="AG41" s="121"/>
      <c r="AH41" s="121"/>
      <c r="AI41" s="121"/>
      <c r="AJ41" s="121"/>
      <c r="AK41" s="121"/>
      <c r="AL41" s="121"/>
      <c r="AM41" s="121"/>
      <c r="AN41" s="121"/>
      <c r="AO41" s="121"/>
      <c r="AP41" s="121"/>
      <c r="AQ41" s="121"/>
      <c r="AR41" s="121"/>
      <c r="AS41" s="122"/>
    </row>
    <row r="45" spans="1:45">
      <c r="A45" s="17" t="s">
        <v>73</v>
      </c>
    </row>
  </sheetData>
  <sheetProtection formatCells="0"/>
  <protectedRanges>
    <protectedRange password="CF1B" sqref="G26:R26" name="Intervalo1_4_1"/>
    <protectedRange password="CF1B" sqref="G6:R11" name="Intervalo1_4_2"/>
    <protectedRange password="CF1B" sqref="G12:R12" name="Intervalo1_5"/>
    <protectedRange password="CF1B" sqref="G13:R13" name="Intervalo1_6"/>
    <protectedRange password="CF1B" sqref="G14:R14" name="Intervalo1_7"/>
    <protectedRange password="CF1B" sqref="G18:R18" name="Intervalo1_8"/>
    <protectedRange password="CF1B" sqref="G19:R19" name="Intervalo1_9"/>
    <protectedRange password="CF1B" sqref="G20:R20" name="Intervalo1_3_2"/>
    <protectedRange password="CF1B" sqref="G22:R22" name="Intervalo1_4_2_1"/>
    <protectedRange password="CF1B" sqref="G23:R23" name="Intervalo1_11"/>
    <protectedRange password="CF1B" sqref="G24:R24" name="Intervalo1_12"/>
    <protectedRange password="CF1B" sqref="G27:R27" name="Intervalo1_13"/>
    <protectedRange password="CF1B" sqref="G28:R28" name="Intervalo1_14"/>
    <protectedRange password="CF1B" sqref="AB6:AB14 AC6:AC16 AB17:AC33" name="Intervalo1"/>
  </protectedRanges>
  <mergeCells count="172">
    <mergeCell ref="A1:I1"/>
    <mergeCell ref="J1:Y1"/>
    <mergeCell ref="Z1:AM1"/>
    <mergeCell ref="AN1:AS1"/>
    <mergeCell ref="A2:C2"/>
    <mergeCell ref="D2:F2"/>
    <mergeCell ref="G2:I2"/>
    <mergeCell ref="J2:R2"/>
    <mergeCell ref="S2:U2"/>
    <mergeCell ref="V2:Y2"/>
    <mergeCell ref="Z2:AC2"/>
    <mergeCell ref="AD2:AI2"/>
    <mergeCell ref="AJ2:AM2"/>
    <mergeCell ref="AN2:AP2"/>
    <mergeCell ref="AQ2:AS2"/>
    <mergeCell ref="A3:C3"/>
    <mergeCell ref="D3:F3"/>
    <mergeCell ref="G3:I3"/>
    <mergeCell ref="J3:R3"/>
    <mergeCell ref="S3:U3"/>
    <mergeCell ref="A4:A5"/>
    <mergeCell ref="B4:F5"/>
    <mergeCell ref="G4:R5"/>
    <mergeCell ref="S4:U5"/>
    <mergeCell ref="V4:Y5"/>
    <mergeCell ref="Z4:AC4"/>
    <mergeCell ref="V3:Y3"/>
    <mergeCell ref="Z3:AC3"/>
    <mergeCell ref="AD3:AI3"/>
    <mergeCell ref="AD4:AS5"/>
    <mergeCell ref="AJ3:AM3"/>
    <mergeCell ref="AN3:AP3"/>
    <mergeCell ref="AQ3:AS3"/>
    <mergeCell ref="B6:F6"/>
    <mergeCell ref="G6:R6"/>
    <mergeCell ref="S6:U6"/>
    <mergeCell ref="V6:Y6"/>
    <mergeCell ref="AD6:AS26"/>
    <mergeCell ref="B7:F7"/>
    <mergeCell ref="G7:R7"/>
    <mergeCell ref="S7:U7"/>
    <mergeCell ref="V7:Y7"/>
    <mergeCell ref="B10:F10"/>
    <mergeCell ref="G10:R10"/>
    <mergeCell ref="S10:U10"/>
    <mergeCell ref="V10:Y10"/>
    <mergeCell ref="B11:F11"/>
    <mergeCell ref="G11:R11"/>
    <mergeCell ref="S11:U11"/>
    <mergeCell ref="V11:Y11"/>
    <mergeCell ref="B8:F8"/>
    <mergeCell ref="G8:R8"/>
    <mergeCell ref="S8:U8"/>
    <mergeCell ref="V8:Y8"/>
    <mergeCell ref="B9:F9"/>
    <mergeCell ref="G9:R9"/>
    <mergeCell ref="S9:U9"/>
    <mergeCell ref="V9:Y9"/>
    <mergeCell ref="B14:F14"/>
    <mergeCell ref="G14:R14"/>
    <mergeCell ref="S14:U14"/>
    <mergeCell ref="V14:Y14"/>
    <mergeCell ref="B15:F15"/>
    <mergeCell ref="G15:R15"/>
    <mergeCell ref="S15:U15"/>
    <mergeCell ref="V15:Y15"/>
    <mergeCell ref="B12:F12"/>
    <mergeCell ref="G12:R12"/>
    <mergeCell ref="S12:U12"/>
    <mergeCell ref="V12:Y12"/>
    <mergeCell ref="B13:F13"/>
    <mergeCell ref="G13:R13"/>
    <mergeCell ref="S13:U13"/>
    <mergeCell ref="V13:Y13"/>
    <mergeCell ref="B18:F18"/>
    <mergeCell ref="G18:R18"/>
    <mergeCell ref="S18:U18"/>
    <mergeCell ref="V18:Y18"/>
    <mergeCell ref="B19:F19"/>
    <mergeCell ref="G19:R19"/>
    <mergeCell ref="S19:U19"/>
    <mergeCell ref="V19:Y19"/>
    <mergeCell ref="B16:F16"/>
    <mergeCell ref="G16:R16"/>
    <mergeCell ref="S16:U16"/>
    <mergeCell ref="V16:Y16"/>
    <mergeCell ref="B17:F17"/>
    <mergeCell ref="G17:R17"/>
    <mergeCell ref="S17:U17"/>
    <mergeCell ref="V17:Y17"/>
    <mergeCell ref="B22:F22"/>
    <mergeCell ref="G22:R22"/>
    <mergeCell ref="S22:U22"/>
    <mergeCell ref="V22:Y22"/>
    <mergeCell ref="B23:F23"/>
    <mergeCell ref="G23:R23"/>
    <mergeCell ref="S23:U23"/>
    <mergeCell ref="V23:Y23"/>
    <mergeCell ref="B20:F20"/>
    <mergeCell ref="G20:R20"/>
    <mergeCell ref="S20:U20"/>
    <mergeCell ref="V20:Y20"/>
    <mergeCell ref="B21:F21"/>
    <mergeCell ref="G21:R21"/>
    <mergeCell ref="S21:U21"/>
    <mergeCell ref="V21:Y21"/>
    <mergeCell ref="B26:F26"/>
    <mergeCell ref="G26:R26"/>
    <mergeCell ref="S26:U26"/>
    <mergeCell ref="V26:Y26"/>
    <mergeCell ref="B27:F27"/>
    <mergeCell ref="G27:R27"/>
    <mergeCell ref="S27:U27"/>
    <mergeCell ref="V27:Y27"/>
    <mergeCell ref="B24:F24"/>
    <mergeCell ref="G24:R24"/>
    <mergeCell ref="S24:U24"/>
    <mergeCell ref="V24:Y24"/>
    <mergeCell ref="B25:F25"/>
    <mergeCell ref="G25:R25"/>
    <mergeCell ref="S25:U25"/>
    <mergeCell ref="V25:Y25"/>
    <mergeCell ref="B32:F32"/>
    <mergeCell ref="G32:R32"/>
    <mergeCell ref="S32:U32"/>
    <mergeCell ref="V32:Y32"/>
    <mergeCell ref="B33:F33"/>
    <mergeCell ref="G33:R33"/>
    <mergeCell ref="S33:U33"/>
    <mergeCell ref="V33:Y33"/>
    <mergeCell ref="B30:F30"/>
    <mergeCell ref="G30:R30"/>
    <mergeCell ref="S30:U30"/>
    <mergeCell ref="V30:Y30"/>
    <mergeCell ref="B31:F31"/>
    <mergeCell ref="G31:R31"/>
    <mergeCell ref="S31:U31"/>
    <mergeCell ref="V31:Y31"/>
    <mergeCell ref="Z35:AA37"/>
    <mergeCell ref="AB35:AC37"/>
    <mergeCell ref="AD35:AF37"/>
    <mergeCell ref="AG35:AS37"/>
    <mergeCell ref="A36:F37"/>
    <mergeCell ref="H36:U36"/>
    <mergeCell ref="H37:U37"/>
    <mergeCell ref="B34:F34"/>
    <mergeCell ref="G34:R34"/>
    <mergeCell ref="S34:U34"/>
    <mergeCell ref="V34:Y34"/>
    <mergeCell ref="A35:F35"/>
    <mergeCell ref="G35:U35"/>
    <mergeCell ref="V35:Y37"/>
    <mergeCell ref="AD27:AF34"/>
    <mergeCell ref="AG27:AS34"/>
    <mergeCell ref="B28:F28"/>
    <mergeCell ref="G28:R28"/>
    <mergeCell ref="S28:U28"/>
    <mergeCell ref="V28:Y28"/>
    <mergeCell ref="B29:F29"/>
    <mergeCell ref="G29:R29"/>
    <mergeCell ref="S29:U29"/>
    <mergeCell ref="V29:Y29"/>
    <mergeCell ref="A38:F38"/>
    <mergeCell ref="G38:R38"/>
    <mergeCell ref="S38:AC38"/>
    <mergeCell ref="AD38:AS38"/>
    <mergeCell ref="A39:F39"/>
    <mergeCell ref="G39:R41"/>
    <mergeCell ref="S39:AC41"/>
    <mergeCell ref="AD39:AS41"/>
    <mergeCell ref="A40:F40"/>
    <mergeCell ref="A41:F41"/>
  </mergeCells>
  <printOptions horizontalCentered="1"/>
  <pageMargins left="0" right="0" top="0.39370078740157483" bottom="0" header="0.19685039370078741" footer="0"/>
  <pageSetup paperSize="9" scale="55" orientation="landscape" horizontalDpi="1200" verticalDpi="1200" r:id="rId1"/>
  <headerFooter alignWithMargins="0">
    <oddFooter>&amp;C&amp;6Folha_Trabalho_Padrao_030412_V47.xls</oddFooter>
  </headerFooter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AA6E-84DC-4FF6-ADBE-41D22762C8B5}">
  <sheetPr>
    <tabColor theme="1"/>
    <pageSetUpPr fitToPage="1"/>
  </sheetPr>
  <dimension ref="A1:AS45"/>
  <sheetViews>
    <sheetView showGridLines="0" zoomScale="60" zoomScaleNormal="60" zoomScaleSheetLayoutView="50" workbookViewId="0">
      <selection activeCell="AU13" sqref="AU13"/>
    </sheetView>
  </sheetViews>
  <sheetFormatPr defaultColWidth="11.42578125" defaultRowHeight="12.6"/>
  <cols>
    <col min="1" max="5" width="4.5703125" style="2" customWidth="1"/>
    <col min="6" max="6" width="4.85546875" style="2" customWidth="1"/>
    <col min="7" max="25" width="4.5703125" style="2" customWidth="1"/>
    <col min="26" max="29" width="5.5703125" style="2" customWidth="1"/>
    <col min="30" max="45" width="4.5703125" style="2" customWidth="1"/>
    <col min="46" max="16384" width="11.42578125" style="2"/>
  </cols>
  <sheetData>
    <row r="1" spans="1:45" s="1" customFormat="1" ht="40.5" customHeight="1" thickBot="1">
      <c r="A1" s="241"/>
      <c r="B1" s="242"/>
      <c r="C1" s="242"/>
      <c r="D1" s="242"/>
      <c r="E1" s="242"/>
      <c r="F1" s="242"/>
      <c r="G1" s="242"/>
      <c r="H1" s="242"/>
      <c r="I1" s="243"/>
      <c r="J1" s="244" t="s">
        <v>0</v>
      </c>
      <c r="K1" s="245"/>
      <c r="L1" s="245"/>
      <c r="M1" s="245"/>
      <c r="N1" s="245"/>
      <c r="O1" s="245"/>
      <c r="P1" s="245"/>
      <c r="Q1" s="245"/>
      <c r="R1" s="245"/>
      <c r="S1" s="245"/>
      <c r="T1" s="245"/>
      <c r="U1" s="245"/>
      <c r="V1" s="245"/>
      <c r="W1" s="245"/>
      <c r="X1" s="245"/>
      <c r="Y1" s="245"/>
      <c r="Z1" s="246" t="s">
        <v>301</v>
      </c>
      <c r="AA1" s="247"/>
      <c r="AB1" s="247"/>
      <c r="AC1" s="247"/>
      <c r="AD1" s="247"/>
      <c r="AE1" s="247"/>
      <c r="AF1" s="247"/>
      <c r="AG1" s="247"/>
      <c r="AH1" s="247"/>
      <c r="AI1" s="247"/>
      <c r="AJ1" s="247"/>
      <c r="AK1" s="247"/>
      <c r="AL1" s="247"/>
      <c r="AM1" s="248"/>
      <c r="AN1" s="249"/>
      <c r="AO1" s="249"/>
      <c r="AP1" s="249"/>
      <c r="AQ1" s="249"/>
      <c r="AR1" s="249"/>
      <c r="AS1" s="250"/>
    </row>
    <row r="2" spans="1:45" ht="16.5" customHeight="1">
      <c r="A2" s="251" t="s">
        <v>2</v>
      </c>
      <c r="B2" s="252"/>
      <c r="C2" s="253"/>
      <c r="D2" s="251" t="s">
        <v>3</v>
      </c>
      <c r="E2" s="252"/>
      <c r="F2" s="253"/>
      <c r="G2" s="251" t="s">
        <v>4</v>
      </c>
      <c r="H2" s="252"/>
      <c r="I2" s="253"/>
      <c r="J2" s="251" t="s">
        <v>5</v>
      </c>
      <c r="K2" s="252"/>
      <c r="L2" s="252"/>
      <c r="M2" s="252"/>
      <c r="N2" s="252"/>
      <c r="O2" s="252"/>
      <c r="P2" s="252"/>
      <c r="Q2" s="252"/>
      <c r="R2" s="253"/>
      <c r="S2" s="251" t="s">
        <v>6</v>
      </c>
      <c r="T2" s="252"/>
      <c r="U2" s="253"/>
      <c r="V2" s="251" t="s">
        <v>7</v>
      </c>
      <c r="W2" s="252"/>
      <c r="X2" s="252"/>
      <c r="Y2" s="253"/>
      <c r="Z2" s="251" t="s">
        <v>8</v>
      </c>
      <c r="AA2" s="252"/>
      <c r="AB2" s="252"/>
      <c r="AC2" s="253"/>
      <c r="AD2" s="251" t="s">
        <v>9</v>
      </c>
      <c r="AE2" s="252"/>
      <c r="AF2" s="252"/>
      <c r="AG2" s="252"/>
      <c r="AH2" s="252"/>
      <c r="AI2" s="253"/>
      <c r="AJ2" s="251" t="s">
        <v>10</v>
      </c>
      <c r="AK2" s="252"/>
      <c r="AL2" s="252"/>
      <c r="AM2" s="253"/>
      <c r="AN2" s="251" t="s">
        <v>11</v>
      </c>
      <c r="AO2" s="252"/>
      <c r="AP2" s="253"/>
      <c r="AQ2" s="251" t="s">
        <v>12</v>
      </c>
      <c r="AR2" s="252"/>
      <c r="AS2" s="253"/>
    </row>
    <row r="3" spans="1:45" s="3" customFormat="1" ht="30.75" customHeight="1">
      <c r="A3" s="215" t="s">
        <v>13</v>
      </c>
      <c r="B3" s="216"/>
      <c r="C3" s="217"/>
      <c r="D3" s="215" t="s">
        <v>14</v>
      </c>
      <c r="E3" s="216"/>
      <c r="F3" s="217"/>
      <c r="G3" s="215" t="s">
        <v>15</v>
      </c>
      <c r="H3" s="216"/>
      <c r="I3" s="217"/>
      <c r="J3" s="215" t="s">
        <v>268</v>
      </c>
      <c r="K3" s="216"/>
      <c r="L3" s="216"/>
      <c r="M3" s="216"/>
      <c r="N3" s="216"/>
      <c r="O3" s="216"/>
      <c r="P3" s="216"/>
      <c r="Q3" s="216"/>
      <c r="R3" s="217"/>
      <c r="S3" s="227" t="s">
        <v>302</v>
      </c>
      <c r="T3" s="228"/>
      <c r="U3" s="229"/>
      <c r="V3" s="215" t="s">
        <v>18</v>
      </c>
      <c r="W3" s="216"/>
      <c r="X3" s="216"/>
      <c r="Y3" s="217"/>
      <c r="Z3" s="218">
        <f>Z35</f>
        <v>5.1333333333333337</v>
      </c>
      <c r="AA3" s="219"/>
      <c r="AB3" s="219"/>
      <c r="AC3" s="220"/>
      <c r="AD3" s="215" t="s">
        <v>303</v>
      </c>
      <c r="AE3" s="216"/>
      <c r="AF3" s="216"/>
      <c r="AG3" s="216"/>
      <c r="AH3" s="216"/>
      <c r="AI3" s="217"/>
      <c r="AJ3" s="215" t="s">
        <v>19</v>
      </c>
      <c r="AK3" s="216"/>
      <c r="AL3" s="216"/>
      <c r="AM3" s="217"/>
      <c r="AN3" s="215" t="s">
        <v>271</v>
      </c>
      <c r="AO3" s="216"/>
      <c r="AP3" s="217"/>
      <c r="AQ3" s="215" t="s">
        <v>21</v>
      </c>
      <c r="AR3" s="216"/>
      <c r="AS3" s="217"/>
    </row>
    <row r="4" spans="1:45" ht="15" customHeight="1">
      <c r="A4" s="230" t="s">
        <v>22</v>
      </c>
      <c r="B4" s="232" t="s">
        <v>23</v>
      </c>
      <c r="C4" s="233"/>
      <c r="D4" s="233"/>
      <c r="E4" s="233"/>
      <c r="F4" s="234"/>
      <c r="G4" s="238" t="s">
        <v>24</v>
      </c>
      <c r="H4" s="222"/>
      <c r="I4" s="222"/>
      <c r="J4" s="222"/>
      <c r="K4" s="222"/>
      <c r="L4" s="222"/>
      <c r="M4" s="222"/>
      <c r="N4" s="222"/>
      <c r="O4" s="222"/>
      <c r="P4" s="222"/>
      <c r="Q4" s="222"/>
      <c r="R4" s="223"/>
      <c r="S4" s="136" t="s">
        <v>25</v>
      </c>
      <c r="T4" s="136"/>
      <c r="U4" s="239"/>
      <c r="V4" s="210" t="s">
        <v>26</v>
      </c>
      <c r="W4" s="136"/>
      <c r="X4" s="136"/>
      <c r="Y4" s="136"/>
      <c r="Z4" s="212" t="s">
        <v>27</v>
      </c>
      <c r="AA4" s="213"/>
      <c r="AB4" s="213"/>
      <c r="AC4" s="214"/>
      <c r="AD4" s="221" t="s">
        <v>28</v>
      </c>
      <c r="AE4" s="222"/>
      <c r="AF4" s="222"/>
      <c r="AG4" s="222"/>
      <c r="AH4" s="222"/>
      <c r="AI4" s="222"/>
      <c r="AJ4" s="222"/>
      <c r="AK4" s="222"/>
      <c r="AL4" s="222"/>
      <c r="AM4" s="222"/>
      <c r="AN4" s="222"/>
      <c r="AO4" s="222"/>
      <c r="AP4" s="222"/>
      <c r="AQ4" s="222"/>
      <c r="AR4" s="222"/>
      <c r="AS4" s="223"/>
    </row>
    <row r="5" spans="1:45" ht="15" customHeight="1" thickBot="1">
      <c r="A5" s="231"/>
      <c r="B5" s="235"/>
      <c r="C5" s="236"/>
      <c r="D5" s="236"/>
      <c r="E5" s="236"/>
      <c r="F5" s="237"/>
      <c r="G5" s="224"/>
      <c r="H5" s="225"/>
      <c r="I5" s="225"/>
      <c r="J5" s="225"/>
      <c r="K5" s="225"/>
      <c r="L5" s="225"/>
      <c r="M5" s="225"/>
      <c r="N5" s="225"/>
      <c r="O5" s="225"/>
      <c r="P5" s="225"/>
      <c r="Q5" s="225"/>
      <c r="R5" s="226"/>
      <c r="S5" s="176"/>
      <c r="T5" s="176"/>
      <c r="U5" s="240"/>
      <c r="V5" s="211"/>
      <c r="W5" s="176"/>
      <c r="X5" s="176"/>
      <c r="Y5" s="176"/>
      <c r="Z5" s="4" t="s">
        <v>29</v>
      </c>
      <c r="AA5" s="5" t="s">
        <v>30</v>
      </c>
      <c r="AB5" s="6" t="s">
        <v>31</v>
      </c>
      <c r="AC5" s="7" t="s">
        <v>32</v>
      </c>
      <c r="AD5" s="224"/>
      <c r="AE5" s="225"/>
      <c r="AF5" s="225"/>
      <c r="AG5" s="225"/>
      <c r="AH5" s="225"/>
      <c r="AI5" s="225"/>
      <c r="AJ5" s="225"/>
      <c r="AK5" s="225"/>
      <c r="AL5" s="225"/>
      <c r="AM5" s="225"/>
      <c r="AN5" s="225"/>
      <c r="AO5" s="225"/>
      <c r="AP5" s="225"/>
      <c r="AQ5" s="225"/>
      <c r="AR5" s="225"/>
      <c r="AS5" s="226"/>
    </row>
    <row r="6" spans="1:45" ht="27" customHeight="1">
      <c r="A6" s="8"/>
      <c r="B6" s="194" t="s">
        <v>272</v>
      </c>
      <c r="C6" s="194"/>
      <c r="D6" s="194"/>
      <c r="E6" s="194"/>
      <c r="F6" s="194"/>
      <c r="G6" s="198" t="s">
        <v>273</v>
      </c>
      <c r="H6" s="198"/>
      <c r="I6" s="198"/>
      <c r="J6" s="198"/>
      <c r="K6" s="198"/>
      <c r="L6" s="198"/>
      <c r="M6" s="198"/>
      <c r="N6" s="198"/>
      <c r="O6" s="198"/>
      <c r="P6" s="198"/>
      <c r="Q6" s="198"/>
      <c r="R6" s="198"/>
      <c r="S6" s="199" t="s">
        <v>274</v>
      </c>
      <c r="T6" s="199"/>
      <c r="U6" s="199"/>
      <c r="V6" s="200" t="s">
        <v>35</v>
      </c>
      <c r="W6" s="200"/>
      <c r="X6" s="200"/>
      <c r="Y6" s="200"/>
      <c r="Z6" s="9">
        <f>SUM(AA6:AC6)</f>
        <v>4</v>
      </c>
      <c r="AA6" s="9">
        <v>0</v>
      </c>
      <c r="AB6" s="9">
        <v>4</v>
      </c>
      <c r="AC6" s="9">
        <v>0</v>
      </c>
      <c r="AD6" s="201"/>
      <c r="AE6" s="202"/>
      <c r="AF6" s="202"/>
      <c r="AG6" s="202"/>
      <c r="AH6" s="202"/>
      <c r="AI6" s="202"/>
      <c r="AJ6" s="202"/>
      <c r="AK6" s="202"/>
      <c r="AL6" s="202"/>
      <c r="AM6" s="202"/>
      <c r="AN6" s="202"/>
      <c r="AO6" s="202"/>
      <c r="AP6" s="202"/>
      <c r="AQ6" s="202"/>
      <c r="AR6" s="202"/>
      <c r="AS6" s="203"/>
    </row>
    <row r="7" spans="1:45" ht="27" customHeight="1">
      <c r="A7" s="8"/>
      <c r="B7" s="194" t="s">
        <v>272</v>
      </c>
      <c r="C7" s="194"/>
      <c r="D7" s="194"/>
      <c r="E7" s="194"/>
      <c r="F7" s="194"/>
      <c r="G7" s="198" t="s">
        <v>275</v>
      </c>
      <c r="H7" s="198"/>
      <c r="I7" s="198"/>
      <c r="J7" s="198"/>
      <c r="K7" s="198"/>
      <c r="L7" s="198"/>
      <c r="M7" s="198"/>
      <c r="N7" s="198"/>
      <c r="O7" s="198"/>
      <c r="P7" s="198"/>
      <c r="Q7" s="198"/>
      <c r="R7" s="198"/>
      <c r="S7" s="199" t="s">
        <v>274</v>
      </c>
      <c r="T7" s="199"/>
      <c r="U7" s="199"/>
      <c r="V7" s="200" t="s">
        <v>35</v>
      </c>
      <c r="W7" s="200"/>
      <c r="X7" s="200"/>
      <c r="Y7" s="200"/>
      <c r="Z7" s="9">
        <f t="shared" ref="Z7:Z31" si="0">SUM(AA7:AC7)</f>
        <v>8</v>
      </c>
      <c r="AA7" s="9">
        <v>8</v>
      </c>
      <c r="AB7" s="9">
        <v>0</v>
      </c>
      <c r="AC7" s="9">
        <v>0</v>
      </c>
      <c r="AD7" s="204"/>
      <c r="AE7" s="205"/>
      <c r="AF7" s="205"/>
      <c r="AG7" s="205"/>
      <c r="AH7" s="205"/>
      <c r="AI7" s="205"/>
      <c r="AJ7" s="205"/>
      <c r="AK7" s="205"/>
      <c r="AL7" s="205"/>
      <c r="AM7" s="205"/>
      <c r="AN7" s="205"/>
      <c r="AO7" s="205"/>
      <c r="AP7" s="205"/>
      <c r="AQ7" s="205"/>
      <c r="AR7" s="205"/>
      <c r="AS7" s="206"/>
    </row>
    <row r="8" spans="1:45" ht="27" customHeight="1">
      <c r="A8" s="8"/>
      <c r="B8" s="194" t="s">
        <v>272</v>
      </c>
      <c r="C8" s="194"/>
      <c r="D8" s="194"/>
      <c r="E8" s="194"/>
      <c r="F8" s="194"/>
      <c r="G8" s="198" t="s">
        <v>276</v>
      </c>
      <c r="H8" s="198"/>
      <c r="I8" s="198"/>
      <c r="J8" s="198"/>
      <c r="K8" s="198"/>
      <c r="L8" s="198"/>
      <c r="M8" s="198"/>
      <c r="N8" s="198"/>
      <c r="O8" s="198"/>
      <c r="P8" s="198"/>
      <c r="Q8" s="198"/>
      <c r="R8" s="198"/>
      <c r="S8" s="199" t="s">
        <v>274</v>
      </c>
      <c r="T8" s="199"/>
      <c r="U8" s="199"/>
      <c r="V8" s="200" t="s">
        <v>35</v>
      </c>
      <c r="W8" s="200"/>
      <c r="X8" s="200"/>
      <c r="Y8" s="200"/>
      <c r="Z8" s="9">
        <f t="shared" si="0"/>
        <v>8</v>
      </c>
      <c r="AA8" s="9">
        <v>8</v>
      </c>
      <c r="AB8" s="9">
        <v>0</v>
      </c>
      <c r="AC8" s="9">
        <v>0</v>
      </c>
      <c r="AD8" s="204"/>
      <c r="AE8" s="205"/>
      <c r="AF8" s="205"/>
      <c r="AG8" s="205"/>
      <c r="AH8" s="205"/>
      <c r="AI8" s="205"/>
      <c r="AJ8" s="205"/>
      <c r="AK8" s="205"/>
      <c r="AL8" s="205"/>
      <c r="AM8" s="205"/>
      <c r="AN8" s="205"/>
      <c r="AO8" s="205"/>
      <c r="AP8" s="205"/>
      <c r="AQ8" s="205"/>
      <c r="AR8" s="205"/>
      <c r="AS8" s="206"/>
    </row>
    <row r="9" spans="1:45" ht="27" customHeight="1">
      <c r="A9" s="8"/>
      <c r="B9" s="194" t="s">
        <v>272</v>
      </c>
      <c r="C9" s="194"/>
      <c r="D9" s="194"/>
      <c r="E9" s="194"/>
      <c r="F9" s="194"/>
      <c r="G9" s="198" t="s">
        <v>277</v>
      </c>
      <c r="H9" s="198"/>
      <c r="I9" s="198"/>
      <c r="J9" s="198"/>
      <c r="K9" s="198"/>
      <c r="L9" s="198"/>
      <c r="M9" s="198"/>
      <c r="N9" s="198"/>
      <c r="O9" s="198"/>
      <c r="P9" s="198"/>
      <c r="Q9" s="198"/>
      <c r="R9" s="198"/>
      <c r="S9" s="199" t="s">
        <v>274</v>
      </c>
      <c r="T9" s="199"/>
      <c r="U9" s="199"/>
      <c r="V9" s="200" t="s">
        <v>35</v>
      </c>
      <c r="W9" s="200"/>
      <c r="X9" s="200"/>
      <c r="Y9" s="200"/>
      <c r="Z9" s="9">
        <f t="shared" si="0"/>
        <v>18</v>
      </c>
      <c r="AA9" s="9">
        <v>18</v>
      </c>
      <c r="AB9" s="9">
        <v>0</v>
      </c>
      <c r="AC9" s="9">
        <v>0</v>
      </c>
      <c r="AD9" s="204"/>
      <c r="AE9" s="205"/>
      <c r="AF9" s="205"/>
      <c r="AG9" s="205"/>
      <c r="AH9" s="205"/>
      <c r="AI9" s="205"/>
      <c r="AJ9" s="205"/>
      <c r="AK9" s="205"/>
      <c r="AL9" s="205"/>
      <c r="AM9" s="205"/>
      <c r="AN9" s="205"/>
      <c r="AO9" s="205"/>
      <c r="AP9" s="205"/>
      <c r="AQ9" s="205"/>
      <c r="AR9" s="205"/>
      <c r="AS9" s="206"/>
    </row>
    <row r="10" spans="1:45" ht="27" customHeight="1">
      <c r="A10" s="8"/>
      <c r="B10" s="194" t="s">
        <v>272</v>
      </c>
      <c r="C10" s="194"/>
      <c r="D10" s="194"/>
      <c r="E10" s="194"/>
      <c r="F10" s="194"/>
      <c r="G10" s="198" t="s">
        <v>278</v>
      </c>
      <c r="H10" s="198"/>
      <c r="I10" s="198"/>
      <c r="J10" s="198"/>
      <c r="K10" s="198"/>
      <c r="L10" s="198"/>
      <c r="M10" s="198"/>
      <c r="N10" s="198"/>
      <c r="O10" s="198"/>
      <c r="P10" s="198"/>
      <c r="Q10" s="198"/>
      <c r="R10" s="198"/>
      <c r="S10" s="199" t="s">
        <v>274</v>
      </c>
      <c r="T10" s="199"/>
      <c r="U10" s="199"/>
      <c r="V10" s="200" t="s">
        <v>35</v>
      </c>
      <c r="W10" s="200"/>
      <c r="X10" s="200"/>
      <c r="Y10" s="200"/>
      <c r="Z10" s="9">
        <f t="shared" si="0"/>
        <v>4</v>
      </c>
      <c r="AA10" s="9">
        <v>0</v>
      </c>
      <c r="AB10" s="9">
        <v>4</v>
      </c>
      <c r="AC10" s="9">
        <v>0</v>
      </c>
      <c r="AD10" s="204"/>
      <c r="AE10" s="205"/>
      <c r="AF10" s="205"/>
      <c r="AG10" s="205"/>
      <c r="AH10" s="205"/>
      <c r="AI10" s="205"/>
      <c r="AJ10" s="205"/>
      <c r="AK10" s="205"/>
      <c r="AL10" s="205"/>
      <c r="AM10" s="205"/>
      <c r="AN10" s="205"/>
      <c r="AO10" s="205"/>
      <c r="AP10" s="205"/>
      <c r="AQ10" s="205"/>
      <c r="AR10" s="205"/>
      <c r="AS10" s="206"/>
    </row>
    <row r="11" spans="1:45" ht="27" customHeight="1">
      <c r="A11" s="8"/>
      <c r="B11" s="194" t="s">
        <v>272</v>
      </c>
      <c r="C11" s="194"/>
      <c r="D11" s="194"/>
      <c r="E11" s="194"/>
      <c r="F11" s="194"/>
      <c r="G11" s="198" t="s">
        <v>279</v>
      </c>
      <c r="H11" s="198"/>
      <c r="I11" s="198"/>
      <c r="J11" s="198"/>
      <c r="K11" s="198"/>
      <c r="L11" s="198"/>
      <c r="M11" s="198"/>
      <c r="N11" s="198"/>
      <c r="O11" s="198"/>
      <c r="P11" s="198"/>
      <c r="Q11" s="198"/>
      <c r="R11" s="198"/>
      <c r="S11" s="199" t="s">
        <v>274</v>
      </c>
      <c r="T11" s="199"/>
      <c r="U11" s="199"/>
      <c r="V11" s="200" t="s">
        <v>35</v>
      </c>
      <c r="W11" s="200"/>
      <c r="X11" s="200"/>
      <c r="Y11" s="200"/>
      <c r="Z11" s="9">
        <f t="shared" si="0"/>
        <v>5</v>
      </c>
      <c r="AA11" s="9">
        <v>0</v>
      </c>
      <c r="AB11" s="9">
        <v>5</v>
      </c>
      <c r="AC11" s="9">
        <v>0</v>
      </c>
      <c r="AD11" s="204"/>
      <c r="AE11" s="205"/>
      <c r="AF11" s="205"/>
      <c r="AG11" s="205"/>
      <c r="AH11" s="205"/>
      <c r="AI11" s="205"/>
      <c r="AJ11" s="205"/>
      <c r="AK11" s="205"/>
      <c r="AL11" s="205"/>
      <c r="AM11" s="205"/>
      <c r="AN11" s="205"/>
      <c r="AO11" s="205"/>
      <c r="AP11" s="205"/>
      <c r="AQ11" s="205"/>
      <c r="AR11" s="205"/>
      <c r="AS11" s="206"/>
    </row>
    <row r="12" spans="1:45" ht="27" customHeight="1">
      <c r="A12" s="8"/>
      <c r="B12" s="194" t="s">
        <v>272</v>
      </c>
      <c r="C12" s="194"/>
      <c r="D12" s="194"/>
      <c r="E12" s="194"/>
      <c r="F12" s="194"/>
      <c r="G12" s="198" t="s">
        <v>280</v>
      </c>
      <c r="H12" s="198"/>
      <c r="I12" s="198"/>
      <c r="J12" s="198"/>
      <c r="K12" s="198"/>
      <c r="L12" s="198"/>
      <c r="M12" s="198"/>
      <c r="N12" s="198"/>
      <c r="O12" s="198"/>
      <c r="P12" s="198"/>
      <c r="Q12" s="198"/>
      <c r="R12" s="198"/>
      <c r="S12" s="199" t="s">
        <v>274</v>
      </c>
      <c r="T12" s="199"/>
      <c r="U12" s="199"/>
      <c r="V12" s="200" t="s">
        <v>35</v>
      </c>
      <c r="W12" s="200"/>
      <c r="X12" s="200"/>
      <c r="Y12" s="200"/>
      <c r="Z12" s="9">
        <f t="shared" si="0"/>
        <v>12</v>
      </c>
      <c r="AA12" s="9">
        <v>12</v>
      </c>
      <c r="AB12" s="9">
        <v>0</v>
      </c>
      <c r="AC12" s="9">
        <v>0</v>
      </c>
      <c r="AD12" s="204"/>
      <c r="AE12" s="205"/>
      <c r="AF12" s="205"/>
      <c r="AG12" s="205"/>
      <c r="AH12" s="205"/>
      <c r="AI12" s="205"/>
      <c r="AJ12" s="205"/>
      <c r="AK12" s="205"/>
      <c r="AL12" s="205"/>
      <c r="AM12" s="205"/>
      <c r="AN12" s="205"/>
      <c r="AO12" s="205"/>
      <c r="AP12" s="205"/>
      <c r="AQ12" s="205"/>
      <c r="AR12" s="205"/>
      <c r="AS12" s="206"/>
    </row>
    <row r="13" spans="1:45" ht="27" customHeight="1">
      <c r="A13" s="8"/>
      <c r="B13" s="194" t="s">
        <v>272</v>
      </c>
      <c r="C13" s="194"/>
      <c r="D13" s="194"/>
      <c r="E13" s="194"/>
      <c r="F13" s="194"/>
      <c r="G13" s="198" t="s">
        <v>281</v>
      </c>
      <c r="H13" s="198"/>
      <c r="I13" s="198"/>
      <c r="J13" s="198"/>
      <c r="K13" s="198"/>
      <c r="L13" s="198"/>
      <c r="M13" s="198"/>
      <c r="N13" s="198"/>
      <c r="O13" s="198"/>
      <c r="P13" s="198"/>
      <c r="Q13" s="198"/>
      <c r="R13" s="198"/>
      <c r="S13" s="199" t="s">
        <v>274</v>
      </c>
      <c r="T13" s="199"/>
      <c r="U13" s="199"/>
      <c r="V13" s="200" t="s">
        <v>35</v>
      </c>
      <c r="W13" s="200"/>
      <c r="X13" s="200"/>
      <c r="Y13" s="200"/>
      <c r="Z13" s="9">
        <f t="shared" si="0"/>
        <v>19</v>
      </c>
      <c r="AA13" s="9">
        <v>19</v>
      </c>
      <c r="AB13" s="9">
        <v>0</v>
      </c>
      <c r="AC13" s="9">
        <v>0</v>
      </c>
      <c r="AD13" s="204"/>
      <c r="AE13" s="205"/>
      <c r="AF13" s="205"/>
      <c r="AG13" s="205"/>
      <c r="AH13" s="205"/>
      <c r="AI13" s="205"/>
      <c r="AJ13" s="205"/>
      <c r="AK13" s="205"/>
      <c r="AL13" s="205"/>
      <c r="AM13" s="205"/>
      <c r="AN13" s="205"/>
      <c r="AO13" s="205"/>
      <c r="AP13" s="205"/>
      <c r="AQ13" s="205"/>
      <c r="AR13" s="205"/>
      <c r="AS13" s="206"/>
    </row>
    <row r="14" spans="1:45" ht="27" customHeight="1">
      <c r="A14" s="8"/>
      <c r="B14" s="194" t="s">
        <v>272</v>
      </c>
      <c r="C14" s="194"/>
      <c r="D14" s="194"/>
      <c r="E14" s="194"/>
      <c r="F14" s="194"/>
      <c r="G14" s="198" t="s">
        <v>282</v>
      </c>
      <c r="H14" s="198"/>
      <c r="I14" s="198"/>
      <c r="J14" s="198"/>
      <c r="K14" s="198"/>
      <c r="L14" s="198"/>
      <c r="M14" s="198"/>
      <c r="N14" s="198"/>
      <c r="O14" s="198"/>
      <c r="P14" s="198"/>
      <c r="Q14" s="198"/>
      <c r="R14" s="198"/>
      <c r="S14" s="199" t="s">
        <v>274</v>
      </c>
      <c r="T14" s="199"/>
      <c r="U14" s="199"/>
      <c r="V14" s="200" t="s">
        <v>35</v>
      </c>
      <c r="W14" s="200"/>
      <c r="X14" s="200"/>
      <c r="Y14" s="200"/>
      <c r="Z14" s="9">
        <f t="shared" si="0"/>
        <v>4</v>
      </c>
      <c r="AA14" s="9">
        <v>0</v>
      </c>
      <c r="AB14" s="9">
        <v>4</v>
      </c>
      <c r="AC14" s="9">
        <v>0</v>
      </c>
      <c r="AD14" s="204"/>
      <c r="AE14" s="205"/>
      <c r="AF14" s="205"/>
      <c r="AG14" s="205"/>
      <c r="AH14" s="205"/>
      <c r="AI14" s="205"/>
      <c r="AJ14" s="205"/>
      <c r="AK14" s="205"/>
      <c r="AL14" s="205"/>
      <c r="AM14" s="205"/>
      <c r="AN14" s="205"/>
      <c r="AO14" s="205"/>
      <c r="AP14" s="205"/>
      <c r="AQ14" s="205"/>
      <c r="AR14" s="205"/>
      <c r="AS14" s="206"/>
    </row>
    <row r="15" spans="1:45" ht="27" customHeight="1">
      <c r="A15" s="8"/>
      <c r="B15" s="194" t="s">
        <v>272</v>
      </c>
      <c r="C15" s="194"/>
      <c r="D15" s="194"/>
      <c r="E15" s="194"/>
      <c r="F15" s="194"/>
      <c r="G15" s="198" t="s">
        <v>283</v>
      </c>
      <c r="H15" s="198"/>
      <c r="I15" s="198"/>
      <c r="J15" s="198"/>
      <c r="K15" s="198"/>
      <c r="L15" s="198"/>
      <c r="M15" s="198"/>
      <c r="N15" s="198"/>
      <c r="O15" s="198"/>
      <c r="P15" s="198"/>
      <c r="Q15" s="198"/>
      <c r="R15" s="198"/>
      <c r="S15" s="199" t="s">
        <v>274</v>
      </c>
      <c r="T15" s="199"/>
      <c r="U15" s="199"/>
      <c r="V15" s="200" t="s">
        <v>35</v>
      </c>
      <c r="W15" s="200"/>
      <c r="X15" s="200"/>
      <c r="Y15" s="200"/>
      <c r="Z15" s="9">
        <f t="shared" si="0"/>
        <v>8</v>
      </c>
      <c r="AA15" s="9">
        <v>0</v>
      </c>
      <c r="AB15" s="9">
        <v>8</v>
      </c>
      <c r="AC15" s="9">
        <v>0</v>
      </c>
      <c r="AD15" s="204"/>
      <c r="AE15" s="205"/>
      <c r="AF15" s="205"/>
      <c r="AG15" s="205"/>
      <c r="AH15" s="205"/>
      <c r="AI15" s="205"/>
      <c r="AJ15" s="205"/>
      <c r="AK15" s="205"/>
      <c r="AL15" s="205"/>
      <c r="AM15" s="205"/>
      <c r="AN15" s="205"/>
      <c r="AO15" s="205"/>
      <c r="AP15" s="205"/>
      <c r="AQ15" s="205"/>
      <c r="AR15" s="205"/>
      <c r="AS15" s="206"/>
    </row>
    <row r="16" spans="1:45" ht="27" customHeight="1">
      <c r="A16" s="8"/>
      <c r="B16" s="194" t="s">
        <v>272</v>
      </c>
      <c r="C16" s="194"/>
      <c r="D16" s="194"/>
      <c r="E16" s="194"/>
      <c r="F16" s="194"/>
      <c r="G16" s="198" t="s">
        <v>284</v>
      </c>
      <c r="H16" s="198"/>
      <c r="I16" s="198"/>
      <c r="J16" s="198"/>
      <c r="K16" s="198"/>
      <c r="L16" s="198"/>
      <c r="M16" s="198"/>
      <c r="N16" s="198"/>
      <c r="O16" s="198"/>
      <c r="P16" s="198"/>
      <c r="Q16" s="198"/>
      <c r="R16" s="198"/>
      <c r="S16" s="199" t="s">
        <v>274</v>
      </c>
      <c r="T16" s="199"/>
      <c r="U16" s="199"/>
      <c r="V16" s="200" t="s">
        <v>35</v>
      </c>
      <c r="W16" s="200"/>
      <c r="X16" s="200"/>
      <c r="Y16" s="200"/>
      <c r="Z16" s="9">
        <f t="shared" si="0"/>
        <v>6</v>
      </c>
      <c r="AA16" s="9">
        <v>0</v>
      </c>
      <c r="AB16" s="9">
        <v>6</v>
      </c>
      <c r="AC16" s="9">
        <v>0</v>
      </c>
      <c r="AD16" s="204"/>
      <c r="AE16" s="205"/>
      <c r="AF16" s="205"/>
      <c r="AG16" s="205"/>
      <c r="AH16" s="205"/>
      <c r="AI16" s="205"/>
      <c r="AJ16" s="205"/>
      <c r="AK16" s="205"/>
      <c r="AL16" s="205"/>
      <c r="AM16" s="205"/>
      <c r="AN16" s="205"/>
      <c r="AO16" s="205"/>
      <c r="AP16" s="205"/>
      <c r="AQ16" s="205"/>
      <c r="AR16" s="205"/>
      <c r="AS16" s="206"/>
    </row>
    <row r="17" spans="1:45" ht="27" customHeight="1">
      <c r="A17" s="8"/>
      <c r="B17" s="194" t="s">
        <v>272</v>
      </c>
      <c r="C17" s="194"/>
      <c r="D17" s="194"/>
      <c r="E17" s="194"/>
      <c r="F17" s="194"/>
      <c r="G17" s="198" t="s">
        <v>285</v>
      </c>
      <c r="H17" s="198"/>
      <c r="I17" s="198"/>
      <c r="J17" s="198"/>
      <c r="K17" s="198"/>
      <c r="L17" s="198"/>
      <c r="M17" s="198"/>
      <c r="N17" s="198"/>
      <c r="O17" s="198"/>
      <c r="P17" s="198"/>
      <c r="Q17" s="198"/>
      <c r="R17" s="198"/>
      <c r="S17" s="199" t="s">
        <v>274</v>
      </c>
      <c r="T17" s="199"/>
      <c r="U17" s="199"/>
      <c r="V17" s="200" t="s">
        <v>35</v>
      </c>
      <c r="W17" s="200"/>
      <c r="X17" s="200"/>
      <c r="Y17" s="200"/>
      <c r="Z17" s="9">
        <f t="shared" si="0"/>
        <v>6</v>
      </c>
      <c r="AA17" s="9">
        <v>0</v>
      </c>
      <c r="AB17" s="9">
        <v>6</v>
      </c>
      <c r="AC17" s="9">
        <v>0</v>
      </c>
      <c r="AD17" s="204"/>
      <c r="AE17" s="205"/>
      <c r="AF17" s="205"/>
      <c r="AG17" s="205"/>
      <c r="AH17" s="205"/>
      <c r="AI17" s="205"/>
      <c r="AJ17" s="205"/>
      <c r="AK17" s="205"/>
      <c r="AL17" s="205"/>
      <c r="AM17" s="205"/>
      <c r="AN17" s="205"/>
      <c r="AO17" s="205"/>
      <c r="AP17" s="205"/>
      <c r="AQ17" s="205"/>
      <c r="AR17" s="205"/>
      <c r="AS17" s="206"/>
    </row>
    <row r="18" spans="1:45" ht="27" customHeight="1">
      <c r="A18" s="8"/>
      <c r="B18" s="194" t="s">
        <v>272</v>
      </c>
      <c r="C18" s="194"/>
      <c r="D18" s="194"/>
      <c r="E18" s="194"/>
      <c r="F18" s="194"/>
      <c r="G18" s="198" t="s">
        <v>273</v>
      </c>
      <c r="H18" s="198"/>
      <c r="I18" s="198"/>
      <c r="J18" s="198"/>
      <c r="K18" s="198"/>
      <c r="L18" s="198"/>
      <c r="M18" s="198"/>
      <c r="N18" s="198"/>
      <c r="O18" s="198"/>
      <c r="P18" s="198"/>
      <c r="Q18" s="198"/>
      <c r="R18" s="198"/>
      <c r="S18" s="199" t="s">
        <v>274</v>
      </c>
      <c r="T18" s="199"/>
      <c r="U18" s="199"/>
      <c r="V18" s="200" t="s">
        <v>35</v>
      </c>
      <c r="W18" s="200"/>
      <c r="X18" s="200"/>
      <c r="Y18" s="200"/>
      <c r="Z18" s="9">
        <f t="shared" si="0"/>
        <v>4</v>
      </c>
      <c r="AA18" s="9">
        <v>0</v>
      </c>
      <c r="AB18" s="9">
        <v>4</v>
      </c>
      <c r="AC18" s="9">
        <v>0</v>
      </c>
      <c r="AD18" s="204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206"/>
    </row>
    <row r="19" spans="1:45" ht="27" customHeight="1">
      <c r="A19" s="8"/>
      <c r="B19" s="194" t="s">
        <v>272</v>
      </c>
      <c r="C19" s="194"/>
      <c r="D19" s="194"/>
      <c r="E19" s="194"/>
      <c r="F19" s="194"/>
      <c r="G19" s="198" t="s">
        <v>286</v>
      </c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199" t="s">
        <v>274</v>
      </c>
      <c r="T19" s="199"/>
      <c r="U19" s="199"/>
      <c r="V19" s="200" t="s">
        <v>35</v>
      </c>
      <c r="W19" s="200"/>
      <c r="X19" s="200"/>
      <c r="Y19" s="200"/>
      <c r="Z19" s="9">
        <f t="shared" si="0"/>
        <v>18</v>
      </c>
      <c r="AA19" s="9">
        <v>18</v>
      </c>
      <c r="AB19" s="9">
        <v>0</v>
      </c>
      <c r="AC19" s="9">
        <v>0</v>
      </c>
      <c r="AD19" s="204"/>
      <c r="AE19" s="205"/>
      <c r="AF19" s="205"/>
      <c r="AG19" s="205"/>
      <c r="AH19" s="205"/>
      <c r="AI19" s="205"/>
      <c r="AJ19" s="205"/>
      <c r="AK19" s="205"/>
      <c r="AL19" s="205"/>
      <c r="AM19" s="205"/>
      <c r="AN19" s="205"/>
      <c r="AO19" s="205"/>
      <c r="AP19" s="205"/>
      <c r="AQ19" s="205"/>
      <c r="AR19" s="205"/>
      <c r="AS19" s="206"/>
    </row>
    <row r="20" spans="1:45" ht="27" customHeight="1">
      <c r="A20" s="8"/>
      <c r="B20" s="194" t="s">
        <v>272</v>
      </c>
      <c r="C20" s="194"/>
      <c r="D20" s="194"/>
      <c r="E20" s="194"/>
      <c r="F20" s="194"/>
      <c r="G20" s="198" t="s">
        <v>287</v>
      </c>
      <c r="H20" s="198"/>
      <c r="I20" s="198"/>
      <c r="J20" s="198"/>
      <c r="K20" s="198"/>
      <c r="L20" s="198"/>
      <c r="M20" s="198"/>
      <c r="N20" s="198"/>
      <c r="O20" s="198"/>
      <c r="P20" s="198"/>
      <c r="Q20" s="198"/>
      <c r="R20" s="198"/>
      <c r="S20" s="199" t="s">
        <v>274</v>
      </c>
      <c r="T20" s="199"/>
      <c r="U20" s="199"/>
      <c r="V20" s="200" t="s">
        <v>35</v>
      </c>
      <c r="W20" s="200"/>
      <c r="X20" s="200"/>
      <c r="Y20" s="200"/>
      <c r="Z20" s="9">
        <f t="shared" si="0"/>
        <v>6</v>
      </c>
      <c r="AA20" s="9">
        <v>0</v>
      </c>
      <c r="AB20" s="9">
        <v>6</v>
      </c>
      <c r="AC20" s="9">
        <v>0</v>
      </c>
      <c r="AD20" s="204"/>
      <c r="AE20" s="205"/>
      <c r="AF20" s="205"/>
      <c r="AG20" s="205"/>
      <c r="AH20" s="205"/>
      <c r="AI20" s="205"/>
      <c r="AJ20" s="205"/>
      <c r="AK20" s="205"/>
      <c r="AL20" s="205"/>
      <c r="AM20" s="205"/>
      <c r="AN20" s="205"/>
      <c r="AO20" s="205"/>
      <c r="AP20" s="205"/>
      <c r="AQ20" s="205"/>
      <c r="AR20" s="205"/>
      <c r="AS20" s="206"/>
    </row>
    <row r="21" spans="1:45" ht="27" customHeight="1">
      <c r="A21" s="8"/>
      <c r="B21" s="194" t="s">
        <v>272</v>
      </c>
      <c r="C21" s="194"/>
      <c r="D21" s="194"/>
      <c r="E21" s="194"/>
      <c r="F21" s="194"/>
      <c r="G21" s="198" t="s">
        <v>288</v>
      </c>
      <c r="H21" s="198"/>
      <c r="I21" s="198"/>
      <c r="J21" s="198"/>
      <c r="K21" s="198"/>
      <c r="L21" s="198"/>
      <c r="M21" s="198"/>
      <c r="N21" s="198"/>
      <c r="O21" s="198"/>
      <c r="P21" s="198"/>
      <c r="Q21" s="198"/>
      <c r="R21" s="198"/>
      <c r="S21" s="199" t="s">
        <v>274</v>
      </c>
      <c r="T21" s="199"/>
      <c r="U21" s="199"/>
      <c r="V21" s="200" t="s">
        <v>35</v>
      </c>
      <c r="W21" s="200"/>
      <c r="X21" s="200"/>
      <c r="Y21" s="200"/>
      <c r="Z21" s="9">
        <f t="shared" si="0"/>
        <v>21</v>
      </c>
      <c r="AA21" s="9">
        <v>0</v>
      </c>
      <c r="AB21" s="9">
        <v>21</v>
      </c>
      <c r="AC21" s="9">
        <v>0</v>
      </c>
      <c r="AD21" s="204"/>
      <c r="AE21" s="205"/>
      <c r="AF21" s="205"/>
      <c r="AG21" s="205"/>
      <c r="AH21" s="205"/>
      <c r="AI21" s="205"/>
      <c r="AJ21" s="205"/>
      <c r="AK21" s="205"/>
      <c r="AL21" s="205"/>
      <c r="AM21" s="205"/>
      <c r="AN21" s="205"/>
      <c r="AO21" s="205"/>
      <c r="AP21" s="205"/>
      <c r="AQ21" s="205"/>
      <c r="AR21" s="205"/>
      <c r="AS21" s="206"/>
    </row>
    <row r="22" spans="1:45" ht="27" customHeight="1">
      <c r="A22" s="8"/>
      <c r="B22" s="194" t="s">
        <v>272</v>
      </c>
      <c r="C22" s="194"/>
      <c r="D22" s="194"/>
      <c r="E22" s="194"/>
      <c r="F22" s="194"/>
      <c r="G22" s="198" t="s">
        <v>289</v>
      </c>
      <c r="H22" s="198"/>
      <c r="I22" s="198"/>
      <c r="J22" s="198"/>
      <c r="K22" s="198"/>
      <c r="L22" s="198"/>
      <c r="M22" s="198"/>
      <c r="N22" s="198"/>
      <c r="O22" s="198"/>
      <c r="P22" s="198"/>
      <c r="Q22" s="198"/>
      <c r="R22" s="198"/>
      <c r="S22" s="199" t="s">
        <v>274</v>
      </c>
      <c r="T22" s="199"/>
      <c r="U22" s="199"/>
      <c r="V22" s="200" t="s">
        <v>35</v>
      </c>
      <c r="W22" s="200"/>
      <c r="X22" s="200"/>
      <c r="Y22" s="200"/>
      <c r="Z22" s="9">
        <f t="shared" si="0"/>
        <v>12</v>
      </c>
      <c r="AA22" s="9">
        <v>12</v>
      </c>
      <c r="AB22" s="9">
        <v>0</v>
      </c>
      <c r="AC22" s="9">
        <v>0</v>
      </c>
      <c r="AD22" s="204"/>
      <c r="AE22" s="205"/>
      <c r="AF22" s="205"/>
      <c r="AG22" s="205"/>
      <c r="AH22" s="205"/>
      <c r="AI22" s="205"/>
      <c r="AJ22" s="205"/>
      <c r="AK22" s="205"/>
      <c r="AL22" s="205"/>
      <c r="AM22" s="205"/>
      <c r="AN22" s="205"/>
      <c r="AO22" s="205"/>
      <c r="AP22" s="205"/>
      <c r="AQ22" s="205"/>
      <c r="AR22" s="205"/>
      <c r="AS22" s="206"/>
    </row>
    <row r="23" spans="1:45" ht="27" customHeight="1">
      <c r="A23" s="8"/>
      <c r="B23" s="194" t="s">
        <v>272</v>
      </c>
      <c r="C23" s="194"/>
      <c r="D23" s="194"/>
      <c r="E23" s="194"/>
      <c r="F23" s="194"/>
      <c r="G23" s="198" t="s">
        <v>290</v>
      </c>
      <c r="H23" s="198"/>
      <c r="I23" s="198"/>
      <c r="J23" s="198"/>
      <c r="K23" s="198"/>
      <c r="L23" s="198"/>
      <c r="M23" s="198"/>
      <c r="N23" s="198"/>
      <c r="O23" s="198"/>
      <c r="P23" s="198"/>
      <c r="Q23" s="198"/>
      <c r="R23" s="198"/>
      <c r="S23" s="199" t="s">
        <v>274</v>
      </c>
      <c r="T23" s="199"/>
      <c r="U23" s="199"/>
      <c r="V23" s="200" t="s">
        <v>35</v>
      </c>
      <c r="W23" s="200"/>
      <c r="X23" s="200"/>
      <c r="Y23" s="200"/>
      <c r="Z23" s="9">
        <f t="shared" si="0"/>
        <v>8</v>
      </c>
      <c r="AA23" s="9">
        <v>8</v>
      </c>
      <c r="AB23" s="9">
        <v>0</v>
      </c>
      <c r="AC23" s="9">
        <v>0</v>
      </c>
      <c r="AD23" s="204"/>
      <c r="AE23" s="205"/>
      <c r="AF23" s="205"/>
      <c r="AG23" s="205"/>
      <c r="AH23" s="205"/>
      <c r="AI23" s="205"/>
      <c r="AJ23" s="205"/>
      <c r="AK23" s="205"/>
      <c r="AL23" s="205"/>
      <c r="AM23" s="205"/>
      <c r="AN23" s="205"/>
      <c r="AO23" s="205"/>
      <c r="AP23" s="205"/>
      <c r="AQ23" s="205"/>
      <c r="AR23" s="205"/>
      <c r="AS23" s="206"/>
    </row>
    <row r="24" spans="1:45" ht="27" customHeight="1">
      <c r="A24" s="8"/>
      <c r="B24" s="194" t="s">
        <v>272</v>
      </c>
      <c r="C24" s="194"/>
      <c r="D24" s="194"/>
      <c r="E24" s="194"/>
      <c r="F24" s="194"/>
      <c r="G24" s="198" t="s">
        <v>291</v>
      </c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199" t="s">
        <v>274</v>
      </c>
      <c r="T24" s="199"/>
      <c r="U24" s="199"/>
      <c r="V24" s="200" t="s">
        <v>35</v>
      </c>
      <c r="W24" s="200"/>
      <c r="X24" s="200"/>
      <c r="Y24" s="200"/>
      <c r="Z24" s="9">
        <f t="shared" si="0"/>
        <v>15</v>
      </c>
      <c r="AA24" s="9">
        <v>15</v>
      </c>
      <c r="AB24" s="9">
        <v>0</v>
      </c>
      <c r="AC24" s="9">
        <v>0</v>
      </c>
      <c r="AD24" s="204"/>
      <c r="AE24" s="205"/>
      <c r="AF24" s="205"/>
      <c r="AG24" s="205"/>
      <c r="AH24" s="205"/>
      <c r="AI24" s="205"/>
      <c r="AJ24" s="205"/>
      <c r="AK24" s="205"/>
      <c r="AL24" s="205"/>
      <c r="AM24" s="205"/>
      <c r="AN24" s="205"/>
      <c r="AO24" s="205"/>
      <c r="AP24" s="205"/>
      <c r="AQ24" s="205"/>
      <c r="AR24" s="205"/>
      <c r="AS24" s="206"/>
    </row>
    <row r="25" spans="1:45" ht="27" customHeight="1">
      <c r="A25" s="11"/>
      <c r="B25" s="194" t="s">
        <v>272</v>
      </c>
      <c r="C25" s="194"/>
      <c r="D25" s="194"/>
      <c r="E25" s="194"/>
      <c r="F25" s="194"/>
      <c r="G25" s="198" t="s">
        <v>292</v>
      </c>
      <c r="H25" s="198"/>
      <c r="I25" s="198"/>
      <c r="J25" s="198"/>
      <c r="K25" s="198"/>
      <c r="L25" s="198"/>
      <c r="M25" s="198"/>
      <c r="N25" s="198"/>
      <c r="O25" s="198"/>
      <c r="P25" s="198"/>
      <c r="Q25" s="198"/>
      <c r="R25" s="198"/>
      <c r="S25" s="199" t="s">
        <v>274</v>
      </c>
      <c r="T25" s="199"/>
      <c r="U25" s="199"/>
      <c r="V25" s="200" t="s">
        <v>35</v>
      </c>
      <c r="W25" s="200"/>
      <c r="X25" s="200"/>
      <c r="Y25" s="200"/>
      <c r="Z25" s="9">
        <f t="shared" si="0"/>
        <v>6</v>
      </c>
      <c r="AA25" s="9">
        <v>6</v>
      </c>
      <c r="AB25" s="9">
        <v>0</v>
      </c>
      <c r="AC25" s="9">
        <v>0</v>
      </c>
      <c r="AD25" s="204"/>
      <c r="AE25" s="205"/>
      <c r="AF25" s="205"/>
      <c r="AG25" s="205"/>
      <c r="AH25" s="205"/>
      <c r="AI25" s="205"/>
      <c r="AJ25" s="205"/>
      <c r="AK25" s="205"/>
      <c r="AL25" s="205"/>
      <c r="AM25" s="205"/>
      <c r="AN25" s="205"/>
      <c r="AO25" s="205"/>
      <c r="AP25" s="205"/>
      <c r="AQ25" s="205"/>
      <c r="AR25" s="205"/>
      <c r="AS25" s="206"/>
    </row>
    <row r="26" spans="1:45" ht="27" customHeight="1" thickBot="1">
      <c r="A26" s="11"/>
      <c r="B26" s="194" t="s">
        <v>272</v>
      </c>
      <c r="C26" s="194"/>
      <c r="D26" s="194"/>
      <c r="E26" s="194"/>
      <c r="F26" s="194"/>
      <c r="G26" s="198" t="s">
        <v>293</v>
      </c>
      <c r="H26" s="198"/>
      <c r="I26" s="198"/>
      <c r="J26" s="198"/>
      <c r="K26" s="198"/>
      <c r="L26" s="198"/>
      <c r="M26" s="198"/>
      <c r="N26" s="198"/>
      <c r="O26" s="198"/>
      <c r="P26" s="198"/>
      <c r="Q26" s="198"/>
      <c r="R26" s="198"/>
      <c r="S26" s="199" t="s">
        <v>274</v>
      </c>
      <c r="T26" s="199"/>
      <c r="U26" s="199"/>
      <c r="V26" s="200" t="s">
        <v>35</v>
      </c>
      <c r="W26" s="200"/>
      <c r="X26" s="200"/>
      <c r="Y26" s="200"/>
      <c r="Z26" s="9">
        <f t="shared" si="0"/>
        <v>14</v>
      </c>
      <c r="AA26" s="9">
        <v>14</v>
      </c>
      <c r="AB26" s="9">
        <v>0</v>
      </c>
      <c r="AC26" s="9">
        <v>0</v>
      </c>
      <c r="AD26" s="207"/>
      <c r="AE26" s="208"/>
      <c r="AF26" s="208"/>
      <c r="AG26" s="208"/>
      <c r="AH26" s="208"/>
      <c r="AI26" s="208"/>
      <c r="AJ26" s="208"/>
      <c r="AK26" s="208"/>
      <c r="AL26" s="208"/>
      <c r="AM26" s="208"/>
      <c r="AN26" s="208"/>
      <c r="AO26" s="208"/>
      <c r="AP26" s="208"/>
      <c r="AQ26" s="208"/>
      <c r="AR26" s="208"/>
      <c r="AS26" s="209"/>
    </row>
    <row r="27" spans="1:45" ht="27" customHeight="1">
      <c r="A27" s="11"/>
      <c r="B27" s="194" t="s">
        <v>272</v>
      </c>
      <c r="C27" s="194"/>
      <c r="D27" s="194"/>
      <c r="E27" s="194"/>
      <c r="F27" s="194"/>
      <c r="G27" s="198" t="s">
        <v>294</v>
      </c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9" t="s">
        <v>274</v>
      </c>
      <c r="T27" s="199"/>
      <c r="U27" s="199"/>
      <c r="V27" s="200" t="s">
        <v>35</v>
      </c>
      <c r="W27" s="200"/>
      <c r="X27" s="200"/>
      <c r="Y27" s="200"/>
      <c r="Z27" s="9">
        <f t="shared" si="0"/>
        <v>8</v>
      </c>
      <c r="AA27" s="9">
        <v>8</v>
      </c>
      <c r="AB27" s="9">
        <v>0</v>
      </c>
      <c r="AC27" s="9">
        <v>0</v>
      </c>
      <c r="AD27" s="178" t="s">
        <v>53</v>
      </c>
      <c r="AE27" s="179"/>
      <c r="AF27" s="179"/>
      <c r="AG27" s="186" t="s">
        <v>54</v>
      </c>
      <c r="AH27" s="186"/>
      <c r="AI27" s="186"/>
      <c r="AJ27" s="186"/>
      <c r="AK27" s="186"/>
      <c r="AL27" s="186"/>
      <c r="AM27" s="186"/>
      <c r="AN27" s="186"/>
      <c r="AO27" s="186"/>
      <c r="AP27" s="186"/>
      <c r="AQ27" s="186"/>
      <c r="AR27" s="186"/>
      <c r="AS27" s="187"/>
    </row>
    <row r="28" spans="1:45" ht="27" customHeight="1">
      <c r="A28" s="11"/>
      <c r="B28" s="194" t="s">
        <v>272</v>
      </c>
      <c r="C28" s="194"/>
      <c r="D28" s="194"/>
      <c r="E28" s="194"/>
      <c r="F28" s="194"/>
      <c r="G28" s="198" t="s">
        <v>295</v>
      </c>
      <c r="H28" s="198"/>
      <c r="I28" s="198"/>
      <c r="J28" s="198"/>
      <c r="K28" s="198"/>
      <c r="L28" s="198"/>
      <c r="M28" s="198"/>
      <c r="N28" s="198"/>
      <c r="O28" s="198"/>
      <c r="P28" s="198"/>
      <c r="Q28" s="198"/>
      <c r="R28" s="198"/>
      <c r="S28" s="199" t="s">
        <v>274</v>
      </c>
      <c r="T28" s="199"/>
      <c r="U28" s="199"/>
      <c r="V28" s="200" t="s">
        <v>35</v>
      </c>
      <c r="W28" s="200"/>
      <c r="X28" s="200"/>
      <c r="Y28" s="200"/>
      <c r="Z28" s="9">
        <f t="shared" si="0"/>
        <v>18</v>
      </c>
      <c r="AA28" s="9">
        <v>18</v>
      </c>
      <c r="AB28" s="9">
        <v>0</v>
      </c>
      <c r="AC28" s="9">
        <v>0</v>
      </c>
      <c r="AD28" s="180"/>
      <c r="AE28" s="181"/>
      <c r="AF28" s="181"/>
      <c r="AG28" s="188"/>
      <c r="AH28" s="188"/>
      <c r="AI28" s="188"/>
      <c r="AJ28" s="188"/>
      <c r="AK28" s="188"/>
      <c r="AL28" s="188"/>
      <c r="AM28" s="188"/>
      <c r="AN28" s="188"/>
      <c r="AO28" s="188"/>
      <c r="AP28" s="188"/>
      <c r="AQ28" s="188"/>
      <c r="AR28" s="188"/>
      <c r="AS28" s="189"/>
    </row>
    <row r="29" spans="1:45" ht="27" customHeight="1">
      <c r="A29" s="11"/>
      <c r="B29" s="194" t="s">
        <v>272</v>
      </c>
      <c r="C29" s="194"/>
      <c r="D29" s="194"/>
      <c r="E29" s="194"/>
      <c r="F29" s="194"/>
      <c r="G29" s="198" t="s">
        <v>292</v>
      </c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199" t="s">
        <v>274</v>
      </c>
      <c r="T29" s="199"/>
      <c r="U29" s="199"/>
      <c r="V29" s="200" t="s">
        <v>35</v>
      </c>
      <c r="W29" s="200"/>
      <c r="X29" s="200"/>
      <c r="Y29" s="200"/>
      <c r="Z29" s="9">
        <f t="shared" si="0"/>
        <v>6</v>
      </c>
      <c r="AA29" s="9">
        <v>6</v>
      </c>
      <c r="AB29" s="9">
        <v>0</v>
      </c>
      <c r="AC29" s="9">
        <v>0</v>
      </c>
      <c r="AD29" s="180"/>
      <c r="AE29" s="181"/>
      <c r="AF29" s="181"/>
      <c r="AG29" s="188"/>
      <c r="AH29" s="188"/>
      <c r="AI29" s="188"/>
      <c r="AJ29" s="188"/>
      <c r="AK29" s="188"/>
      <c r="AL29" s="188"/>
      <c r="AM29" s="188"/>
      <c r="AN29" s="188"/>
      <c r="AO29" s="188"/>
      <c r="AP29" s="188"/>
      <c r="AQ29" s="188"/>
      <c r="AR29" s="188"/>
      <c r="AS29" s="189"/>
    </row>
    <row r="30" spans="1:45" ht="27" customHeight="1">
      <c r="A30" s="11"/>
      <c r="B30" s="194" t="s">
        <v>272</v>
      </c>
      <c r="C30" s="194"/>
      <c r="D30" s="194"/>
      <c r="E30" s="194"/>
      <c r="F30" s="194"/>
      <c r="G30" s="198" t="s">
        <v>296</v>
      </c>
      <c r="H30" s="198"/>
      <c r="I30" s="198"/>
      <c r="J30" s="198"/>
      <c r="K30" s="198"/>
      <c r="L30" s="198"/>
      <c r="M30" s="198"/>
      <c r="N30" s="198"/>
      <c r="O30" s="198"/>
      <c r="P30" s="198"/>
      <c r="Q30" s="198"/>
      <c r="R30" s="198"/>
      <c r="S30" s="199" t="s">
        <v>274</v>
      </c>
      <c r="T30" s="199"/>
      <c r="U30" s="199"/>
      <c r="V30" s="200" t="s">
        <v>35</v>
      </c>
      <c r="W30" s="200"/>
      <c r="X30" s="200"/>
      <c r="Y30" s="200"/>
      <c r="Z30" s="9">
        <f t="shared" si="0"/>
        <v>8</v>
      </c>
      <c r="AA30" s="9">
        <v>0</v>
      </c>
      <c r="AB30" s="9">
        <v>8</v>
      </c>
      <c r="AC30" s="9">
        <v>0</v>
      </c>
      <c r="AD30" s="180"/>
      <c r="AE30" s="181"/>
      <c r="AF30" s="181"/>
      <c r="AG30" s="188"/>
      <c r="AH30" s="188"/>
      <c r="AI30" s="188"/>
      <c r="AJ30" s="188"/>
      <c r="AK30" s="188"/>
      <c r="AL30" s="188"/>
      <c r="AM30" s="188"/>
      <c r="AN30" s="188"/>
      <c r="AO30" s="188"/>
      <c r="AP30" s="188"/>
      <c r="AQ30" s="188"/>
      <c r="AR30" s="188"/>
      <c r="AS30" s="189"/>
    </row>
    <row r="31" spans="1:45" ht="27" customHeight="1">
      <c r="A31" s="11"/>
      <c r="B31" s="194" t="s">
        <v>272</v>
      </c>
      <c r="C31" s="194"/>
      <c r="D31" s="194"/>
      <c r="E31" s="194"/>
      <c r="F31" s="194"/>
      <c r="G31" s="198" t="s">
        <v>297</v>
      </c>
      <c r="H31" s="198"/>
      <c r="I31" s="198"/>
      <c r="J31" s="198"/>
      <c r="K31" s="198"/>
      <c r="L31" s="198"/>
      <c r="M31" s="198"/>
      <c r="N31" s="198"/>
      <c r="O31" s="198"/>
      <c r="P31" s="198"/>
      <c r="Q31" s="198"/>
      <c r="R31" s="198"/>
      <c r="S31" s="199" t="s">
        <v>274</v>
      </c>
      <c r="T31" s="199"/>
      <c r="U31" s="199"/>
      <c r="V31" s="200" t="s">
        <v>35</v>
      </c>
      <c r="W31" s="200"/>
      <c r="X31" s="200"/>
      <c r="Y31" s="200"/>
      <c r="Z31" s="9">
        <f t="shared" si="0"/>
        <v>6</v>
      </c>
      <c r="AA31" s="9">
        <v>0</v>
      </c>
      <c r="AB31" s="9">
        <v>6</v>
      </c>
      <c r="AC31" s="9">
        <v>0</v>
      </c>
      <c r="AD31" s="180"/>
      <c r="AE31" s="181"/>
      <c r="AF31" s="181"/>
      <c r="AG31" s="188"/>
      <c r="AH31" s="188"/>
      <c r="AI31" s="188"/>
      <c r="AJ31" s="188"/>
      <c r="AK31" s="188"/>
      <c r="AL31" s="188"/>
      <c r="AM31" s="188"/>
      <c r="AN31" s="188"/>
      <c r="AO31" s="188"/>
      <c r="AP31" s="188"/>
      <c r="AQ31" s="188"/>
      <c r="AR31" s="188"/>
      <c r="AS31" s="189"/>
    </row>
    <row r="32" spans="1:45" ht="27" customHeight="1">
      <c r="A32" s="11"/>
      <c r="B32" s="194" t="s">
        <v>272</v>
      </c>
      <c r="C32" s="194"/>
      <c r="D32" s="194"/>
      <c r="E32" s="194"/>
      <c r="F32" s="194"/>
      <c r="G32" s="198" t="s">
        <v>304</v>
      </c>
      <c r="H32" s="19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199" t="s">
        <v>274</v>
      </c>
      <c r="T32" s="199"/>
      <c r="U32" s="199"/>
      <c r="V32" s="200" t="s">
        <v>35</v>
      </c>
      <c r="W32" s="200"/>
      <c r="X32" s="200"/>
      <c r="Y32" s="200"/>
      <c r="Z32" s="9">
        <f t="shared" ref="Z32" si="1">SUM(AA32:AC32)</f>
        <v>48</v>
      </c>
      <c r="AA32" s="9">
        <v>48</v>
      </c>
      <c r="AB32" s="9">
        <v>0</v>
      </c>
      <c r="AC32" s="9">
        <v>0</v>
      </c>
      <c r="AD32" s="182"/>
      <c r="AE32" s="183"/>
      <c r="AF32" s="183"/>
      <c r="AG32" s="190"/>
      <c r="AH32" s="190"/>
      <c r="AI32" s="190"/>
      <c r="AJ32" s="190"/>
      <c r="AK32" s="190"/>
      <c r="AL32" s="190"/>
      <c r="AM32" s="190"/>
      <c r="AN32" s="190"/>
      <c r="AO32" s="190"/>
      <c r="AP32" s="190"/>
      <c r="AQ32" s="190"/>
      <c r="AR32" s="190"/>
      <c r="AS32" s="191"/>
    </row>
    <row r="33" spans="1:45" ht="27" customHeight="1">
      <c r="A33" s="11"/>
      <c r="B33" s="194" t="s">
        <v>272</v>
      </c>
      <c r="C33" s="194"/>
      <c r="D33" s="194"/>
      <c r="E33" s="194"/>
      <c r="F33" s="194"/>
      <c r="G33" s="198" t="s">
        <v>299</v>
      </c>
      <c r="H33" s="198"/>
      <c r="I33" s="198"/>
      <c r="J33" s="198"/>
      <c r="K33" s="198"/>
      <c r="L33" s="198"/>
      <c r="M33" s="198"/>
      <c r="N33" s="198"/>
      <c r="O33" s="198"/>
      <c r="P33" s="198"/>
      <c r="Q33" s="198"/>
      <c r="R33" s="198"/>
      <c r="S33" s="199" t="s">
        <v>274</v>
      </c>
      <c r="T33" s="199"/>
      <c r="U33" s="199"/>
      <c r="V33" s="200" t="s">
        <v>35</v>
      </c>
      <c r="W33" s="200"/>
      <c r="X33" s="200"/>
      <c r="Y33" s="200"/>
      <c r="Z33" s="9">
        <f t="shared" ref="Z33" si="2">SUM(AA33:AC33)</f>
        <v>8</v>
      </c>
      <c r="AA33" s="9">
        <v>0</v>
      </c>
      <c r="AB33" s="9">
        <v>8</v>
      </c>
      <c r="AC33" s="9">
        <v>0</v>
      </c>
      <c r="AD33" s="182"/>
      <c r="AE33" s="183"/>
      <c r="AF33" s="183"/>
      <c r="AG33" s="190"/>
      <c r="AH33" s="190"/>
      <c r="AI33" s="190"/>
      <c r="AJ33" s="190"/>
      <c r="AK33" s="190"/>
      <c r="AL33" s="190"/>
      <c r="AM33" s="190"/>
      <c r="AN33" s="190"/>
      <c r="AO33" s="190"/>
      <c r="AP33" s="190"/>
      <c r="AQ33" s="190"/>
      <c r="AR33" s="190"/>
      <c r="AS33" s="191"/>
    </row>
    <row r="34" spans="1:45" ht="27" customHeight="1" thickBot="1">
      <c r="A34" s="11"/>
      <c r="B34" s="158"/>
      <c r="C34" s="158"/>
      <c r="D34" s="158"/>
      <c r="E34" s="158"/>
      <c r="F34" s="158"/>
      <c r="G34" s="159"/>
      <c r="H34" s="160"/>
      <c r="I34" s="160"/>
      <c r="J34" s="160"/>
      <c r="K34" s="160"/>
      <c r="L34" s="160"/>
      <c r="M34" s="160"/>
      <c r="N34" s="160"/>
      <c r="O34" s="160"/>
      <c r="P34" s="160"/>
      <c r="Q34" s="160"/>
      <c r="R34" s="161"/>
      <c r="S34" s="162"/>
      <c r="T34" s="162"/>
      <c r="U34" s="162"/>
      <c r="V34" s="163"/>
      <c r="W34" s="163"/>
      <c r="X34" s="163"/>
      <c r="Y34" s="163"/>
      <c r="Z34" s="12"/>
      <c r="AA34" s="12"/>
      <c r="AB34" s="12"/>
      <c r="AC34" s="9"/>
      <c r="AD34" s="184"/>
      <c r="AE34" s="185"/>
      <c r="AF34" s="185"/>
      <c r="AG34" s="192"/>
      <c r="AH34" s="192"/>
      <c r="AI34" s="192"/>
      <c r="AJ34" s="192"/>
      <c r="AK34" s="192"/>
      <c r="AL34" s="192"/>
      <c r="AM34" s="192"/>
      <c r="AN34" s="192"/>
      <c r="AO34" s="192"/>
      <c r="AP34" s="192"/>
      <c r="AQ34" s="192"/>
      <c r="AR34" s="192"/>
      <c r="AS34" s="193"/>
    </row>
    <row r="35" spans="1:45" ht="12.75" customHeight="1" thickBot="1">
      <c r="A35" s="164" t="s">
        <v>55</v>
      </c>
      <c r="B35" s="165"/>
      <c r="C35" s="165"/>
      <c r="D35" s="165"/>
      <c r="E35" s="165"/>
      <c r="F35" s="166"/>
      <c r="G35" s="167" t="s">
        <v>56</v>
      </c>
      <c r="H35" s="168"/>
      <c r="I35" s="168"/>
      <c r="J35" s="168"/>
      <c r="K35" s="168"/>
      <c r="L35" s="168"/>
      <c r="M35" s="168"/>
      <c r="N35" s="168"/>
      <c r="O35" s="168"/>
      <c r="P35" s="168"/>
      <c r="Q35" s="168"/>
      <c r="R35" s="168"/>
      <c r="S35" s="169"/>
      <c r="T35" s="169"/>
      <c r="U35" s="170"/>
      <c r="V35" s="171" t="s">
        <v>57</v>
      </c>
      <c r="W35" s="136"/>
      <c r="X35" s="136"/>
      <c r="Y35" s="137"/>
      <c r="Z35" s="127" cm="1">
        <f t="array" ref="Z35">SUM(Z6:Z34/60)</f>
        <v>5.1333333333333337</v>
      </c>
      <c r="AA35" s="127"/>
      <c r="AB35" s="130"/>
      <c r="AC35" s="131"/>
      <c r="AD35" s="136" t="s">
        <v>58</v>
      </c>
      <c r="AE35" s="136"/>
      <c r="AF35" s="137"/>
      <c r="AG35" s="142" t="s">
        <v>59</v>
      </c>
      <c r="AH35" s="142"/>
      <c r="AI35" s="142"/>
      <c r="AJ35" s="142"/>
      <c r="AK35" s="142"/>
      <c r="AL35" s="142"/>
      <c r="AM35" s="142"/>
      <c r="AN35" s="142"/>
      <c r="AO35" s="142"/>
      <c r="AP35" s="142"/>
      <c r="AQ35" s="142"/>
      <c r="AR35" s="142"/>
      <c r="AS35" s="143"/>
    </row>
    <row r="36" spans="1:45" ht="12.75" customHeight="1">
      <c r="A36" s="148" t="s">
        <v>60</v>
      </c>
      <c r="B36" s="149"/>
      <c r="C36" s="149"/>
      <c r="D36" s="149"/>
      <c r="E36" s="149"/>
      <c r="F36" s="150"/>
      <c r="G36" s="14" t="s">
        <v>61</v>
      </c>
      <c r="H36" s="154" t="s">
        <v>62</v>
      </c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5"/>
      <c r="V36" s="172"/>
      <c r="W36" s="173"/>
      <c r="X36" s="173"/>
      <c r="Y36" s="174"/>
      <c r="Z36" s="128"/>
      <c r="AA36" s="128"/>
      <c r="AB36" s="132"/>
      <c r="AC36" s="133"/>
      <c r="AD36" s="138"/>
      <c r="AE36" s="138"/>
      <c r="AF36" s="139"/>
      <c r="AG36" s="144"/>
      <c r="AH36" s="144"/>
      <c r="AI36" s="144"/>
      <c r="AJ36" s="144"/>
      <c r="AK36" s="144"/>
      <c r="AL36" s="144"/>
      <c r="AM36" s="144"/>
      <c r="AN36" s="144"/>
      <c r="AO36" s="144"/>
      <c r="AP36" s="144"/>
      <c r="AQ36" s="144"/>
      <c r="AR36" s="144"/>
      <c r="AS36" s="145"/>
    </row>
    <row r="37" spans="1:45" ht="13.5" customHeight="1" thickBot="1">
      <c r="A37" s="151"/>
      <c r="B37" s="152"/>
      <c r="C37" s="152"/>
      <c r="D37" s="152"/>
      <c r="E37" s="152"/>
      <c r="F37" s="153"/>
      <c r="G37" s="15"/>
      <c r="H37" s="156" t="s">
        <v>63</v>
      </c>
      <c r="I37" s="156"/>
      <c r="J37" s="156"/>
      <c r="K37" s="156"/>
      <c r="L37" s="156"/>
      <c r="M37" s="156"/>
      <c r="N37" s="156"/>
      <c r="O37" s="156"/>
      <c r="P37" s="156"/>
      <c r="Q37" s="156"/>
      <c r="R37" s="156"/>
      <c r="S37" s="156"/>
      <c r="T37" s="156"/>
      <c r="U37" s="157"/>
      <c r="V37" s="175"/>
      <c r="W37" s="176"/>
      <c r="X37" s="176"/>
      <c r="Y37" s="177"/>
      <c r="Z37" s="129"/>
      <c r="AA37" s="129"/>
      <c r="AB37" s="134"/>
      <c r="AC37" s="135"/>
      <c r="AD37" s="140"/>
      <c r="AE37" s="140"/>
      <c r="AF37" s="141"/>
      <c r="AG37" s="146"/>
      <c r="AH37" s="146"/>
      <c r="AI37" s="146"/>
      <c r="AJ37" s="146"/>
      <c r="AK37" s="146"/>
      <c r="AL37" s="146"/>
      <c r="AM37" s="146"/>
      <c r="AN37" s="146"/>
      <c r="AO37" s="146"/>
      <c r="AP37" s="146"/>
      <c r="AQ37" s="146"/>
      <c r="AR37" s="146"/>
      <c r="AS37" s="147"/>
    </row>
    <row r="38" spans="1:45" s="16" customFormat="1" ht="12.75" customHeight="1">
      <c r="A38" s="92" t="s">
        <v>64</v>
      </c>
      <c r="B38" s="93"/>
      <c r="C38" s="93"/>
      <c r="D38" s="93"/>
      <c r="E38" s="93"/>
      <c r="F38" s="94"/>
      <c r="G38" s="95" t="s">
        <v>65</v>
      </c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7"/>
      <c r="S38" s="92" t="s">
        <v>66</v>
      </c>
      <c r="T38" s="93"/>
      <c r="U38" s="93"/>
      <c r="V38" s="93"/>
      <c r="W38" s="93"/>
      <c r="X38" s="93"/>
      <c r="Y38" s="93"/>
      <c r="Z38" s="98"/>
      <c r="AA38" s="98"/>
      <c r="AB38" s="98"/>
      <c r="AC38" s="99"/>
      <c r="AD38" s="92" t="s">
        <v>67</v>
      </c>
      <c r="AE38" s="93"/>
      <c r="AF38" s="93"/>
      <c r="AG38" s="93"/>
      <c r="AH38" s="93"/>
      <c r="AI38" s="93"/>
      <c r="AJ38" s="93"/>
      <c r="AK38" s="93"/>
      <c r="AL38" s="93"/>
      <c r="AM38" s="93"/>
      <c r="AN38" s="93"/>
      <c r="AO38" s="93"/>
      <c r="AP38" s="93"/>
      <c r="AQ38" s="93"/>
      <c r="AR38" s="93"/>
      <c r="AS38" s="94"/>
    </row>
    <row r="39" spans="1:45" s="16" customFormat="1" ht="13.5" customHeight="1" thickBot="1">
      <c r="A39" s="100" t="s">
        <v>300</v>
      </c>
      <c r="B39" s="101"/>
      <c r="C39" s="101"/>
      <c r="D39" s="101"/>
      <c r="E39" s="101"/>
      <c r="F39" s="101"/>
      <c r="G39" s="102" t="s">
        <v>69</v>
      </c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4"/>
      <c r="S39" s="102" t="s">
        <v>70</v>
      </c>
      <c r="T39" s="103"/>
      <c r="U39" s="103"/>
      <c r="V39" s="103"/>
      <c r="W39" s="103"/>
      <c r="X39" s="103"/>
      <c r="Y39" s="103"/>
      <c r="Z39" s="103"/>
      <c r="AA39" s="103"/>
      <c r="AB39" s="103"/>
      <c r="AC39" s="111"/>
      <c r="AD39" s="114"/>
      <c r="AE39" s="115"/>
      <c r="AF39" s="115"/>
      <c r="AG39" s="115"/>
      <c r="AH39" s="115"/>
      <c r="AI39" s="115"/>
      <c r="AJ39" s="115"/>
      <c r="AK39" s="115"/>
      <c r="AL39" s="115"/>
      <c r="AM39" s="115"/>
      <c r="AN39" s="115"/>
      <c r="AO39" s="115"/>
      <c r="AP39" s="115"/>
      <c r="AQ39" s="115"/>
      <c r="AR39" s="115"/>
      <c r="AS39" s="116"/>
    </row>
    <row r="40" spans="1:45" s="16" customFormat="1" ht="12.95" customHeight="1">
      <c r="A40" s="92" t="s">
        <v>71</v>
      </c>
      <c r="B40" s="93"/>
      <c r="C40" s="93"/>
      <c r="D40" s="93"/>
      <c r="E40" s="93"/>
      <c r="F40" s="123"/>
      <c r="G40" s="105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7"/>
      <c r="S40" s="105"/>
      <c r="T40" s="106"/>
      <c r="U40" s="106"/>
      <c r="V40" s="106"/>
      <c r="W40" s="106"/>
      <c r="X40" s="106"/>
      <c r="Y40" s="106"/>
      <c r="Z40" s="106"/>
      <c r="AA40" s="106"/>
      <c r="AB40" s="106"/>
      <c r="AC40" s="112"/>
      <c r="AD40" s="117"/>
      <c r="AE40" s="118"/>
      <c r="AF40" s="118"/>
      <c r="AG40" s="118"/>
      <c r="AH40" s="118"/>
      <c r="AI40" s="118"/>
      <c r="AJ40" s="118"/>
      <c r="AK40" s="118"/>
      <c r="AL40" s="118"/>
      <c r="AM40" s="118"/>
      <c r="AN40" s="118"/>
      <c r="AO40" s="118"/>
      <c r="AP40" s="118"/>
      <c r="AQ40" s="118"/>
      <c r="AR40" s="118"/>
      <c r="AS40" s="119"/>
    </row>
    <row r="41" spans="1:45" ht="13.5" customHeight="1" thickBot="1">
      <c r="A41" s="124" t="s">
        <v>72</v>
      </c>
      <c r="B41" s="125"/>
      <c r="C41" s="125"/>
      <c r="D41" s="125"/>
      <c r="E41" s="125"/>
      <c r="F41" s="126"/>
      <c r="G41" s="108"/>
      <c r="H41" s="109"/>
      <c r="I41" s="109"/>
      <c r="J41" s="109"/>
      <c r="K41" s="109"/>
      <c r="L41" s="109"/>
      <c r="M41" s="109"/>
      <c r="N41" s="109"/>
      <c r="O41" s="109"/>
      <c r="P41" s="109"/>
      <c r="Q41" s="109"/>
      <c r="R41" s="110"/>
      <c r="S41" s="108"/>
      <c r="T41" s="109"/>
      <c r="U41" s="109"/>
      <c r="V41" s="109"/>
      <c r="W41" s="109"/>
      <c r="X41" s="109"/>
      <c r="Y41" s="109"/>
      <c r="Z41" s="109"/>
      <c r="AA41" s="109"/>
      <c r="AB41" s="109"/>
      <c r="AC41" s="113"/>
      <c r="AD41" s="120"/>
      <c r="AE41" s="121"/>
      <c r="AF41" s="121"/>
      <c r="AG41" s="121"/>
      <c r="AH41" s="121"/>
      <c r="AI41" s="121"/>
      <c r="AJ41" s="121"/>
      <c r="AK41" s="121"/>
      <c r="AL41" s="121"/>
      <c r="AM41" s="121"/>
      <c r="AN41" s="121"/>
      <c r="AO41" s="121"/>
      <c r="AP41" s="121"/>
      <c r="AQ41" s="121"/>
      <c r="AR41" s="121"/>
      <c r="AS41" s="122"/>
    </row>
    <row r="45" spans="1:45">
      <c r="A45" s="17" t="s">
        <v>73</v>
      </c>
    </row>
  </sheetData>
  <sheetProtection formatCells="0"/>
  <protectedRanges>
    <protectedRange password="CF1B" sqref="G26:R26" name="Intervalo1_4_1"/>
    <protectedRange password="CF1B" sqref="G6:R11" name="Intervalo1_4_2"/>
    <protectedRange password="CF1B" sqref="G12:R12" name="Intervalo1_5"/>
    <protectedRange password="CF1B" sqref="G13:R13" name="Intervalo1_6"/>
    <protectedRange password="CF1B" sqref="G14:R14" name="Intervalo1_7"/>
    <protectedRange password="CF1B" sqref="G18:R18" name="Intervalo1_8"/>
    <protectedRange password="CF1B" sqref="G19:R19" name="Intervalo1_9"/>
    <protectedRange password="CF1B" sqref="G20:R20" name="Intervalo1_3_2"/>
    <protectedRange password="CF1B" sqref="G22:R22" name="Intervalo1_4_2_1"/>
    <protectedRange password="CF1B" sqref="G23:R23" name="Intervalo1_11"/>
    <protectedRange password="CF1B" sqref="G24:R24" name="Intervalo1_12"/>
    <protectedRange password="CF1B" sqref="G27:R27" name="Intervalo1_13"/>
    <protectedRange password="CF1B" sqref="G28:R28" name="Intervalo1_14"/>
    <protectedRange password="CF1B" sqref="AB6:AB14 AC6:AC16 AB17:AC33" name="Intervalo1"/>
  </protectedRanges>
  <mergeCells count="172">
    <mergeCell ref="A38:F38"/>
    <mergeCell ref="G38:R38"/>
    <mergeCell ref="S38:AC38"/>
    <mergeCell ref="AD38:AS38"/>
    <mergeCell ref="A39:F39"/>
    <mergeCell ref="G39:R41"/>
    <mergeCell ref="S39:AC41"/>
    <mergeCell ref="AD39:AS41"/>
    <mergeCell ref="A40:F40"/>
    <mergeCell ref="A41:F41"/>
    <mergeCell ref="Z35:AA37"/>
    <mergeCell ref="AB35:AC37"/>
    <mergeCell ref="AD35:AF37"/>
    <mergeCell ref="AG35:AS37"/>
    <mergeCell ref="A36:F37"/>
    <mergeCell ref="H36:U36"/>
    <mergeCell ref="H37:U37"/>
    <mergeCell ref="B34:F34"/>
    <mergeCell ref="G34:R34"/>
    <mergeCell ref="S34:U34"/>
    <mergeCell ref="V34:Y34"/>
    <mergeCell ref="A35:F35"/>
    <mergeCell ref="G35:U35"/>
    <mergeCell ref="V35:Y37"/>
    <mergeCell ref="AD27:AF34"/>
    <mergeCell ref="AG27:AS34"/>
    <mergeCell ref="B28:F28"/>
    <mergeCell ref="G28:R28"/>
    <mergeCell ref="S28:U28"/>
    <mergeCell ref="V28:Y28"/>
    <mergeCell ref="B29:F29"/>
    <mergeCell ref="G29:R29"/>
    <mergeCell ref="S29:U29"/>
    <mergeCell ref="V29:Y29"/>
    <mergeCell ref="B32:F32"/>
    <mergeCell ref="G32:R32"/>
    <mergeCell ref="S32:U32"/>
    <mergeCell ref="V32:Y32"/>
    <mergeCell ref="B33:F33"/>
    <mergeCell ref="G33:R33"/>
    <mergeCell ref="S33:U33"/>
    <mergeCell ref="V33:Y33"/>
    <mergeCell ref="B30:F30"/>
    <mergeCell ref="G30:R30"/>
    <mergeCell ref="S30:U30"/>
    <mergeCell ref="V30:Y30"/>
    <mergeCell ref="B31:F31"/>
    <mergeCell ref="G31:R31"/>
    <mergeCell ref="S31:U31"/>
    <mergeCell ref="V31:Y31"/>
    <mergeCell ref="B26:F26"/>
    <mergeCell ref="G26:R26"/>
    <mergeCell ref="S26:U26"/>
    <mergeCell ref="V26:Y26"/>
    <mergeCell ref="B27:F27"/>
    <mergeCell ref="G27:R27"/>
    <mergeCell ref="S27:U27"/>
    <mergeCell ref="V27:Y27"/>
    <mergeCell ref="B24:F24"/>
    <mergeCell ref="G24:R24"/>
    <mergeCell ref="S24:U24"/>
    <mergeCell ref="V24:Y24"/>
    <mergeCell ref="B25:F25"/>
    <mergeCell ref="G25:R25"/>
    <mergeCell ref="S25:U25"/>
    <mergeCell ref="V25:Y25"/>
    <mergeCell ref="B22:F22"/>
    <mergeCell ref="G22:R22"/>
    <mergeCell ref="S22:U22"/>
    <mergeCell ref="V22:Y22"/>
    <mergeCell ref="B23:F23"/>
    <mergeCell ref="G23:R23"/>
    <mergeCell ref="S23:U23"/>
    <mergeCell ref="V23:Y23"/>
    <mergeCell ref="B20:F20"/>
    <mergeCell ref="G20:R20"/>
    <mergeCell ref="S20:U20"/>
    <mergeCell ref="V20:Y20"/>
    <mergeCell ref="B21:F21"/>
    <mergeCell ref="G21:R21"/>
    <mergeCell ref="S21:U21"/>
    <mergeCell ref="V21:Y21"/>
    <mergeCell ref="B18:F18"/>
    <mergeCell ref="G18:R18"/>
    <mergeCell ref="S18:U18"/>
    <mergeCell ref="V18:Y18"/>
    <mergeCell ref="B19:F19"/>
    <mergeCell ref="G19:R19"/>
    <mergeCell ref="S19:U19"/>
    <mergeCell ref="V19:Y19"/>
    <mergeCell ref="B16:F16"/>
    <mergeCell ref="G16:R16"/>
    <mergeCell ref="S16:U16"/>
    <mergeCell ref="V16:Y16"/>
    <mergeCell ref="B17:F17"/>
    <mergeCell ref="G17:R17"/>
    <mergeCell ref="S17:U17"/>
    <mergeCell ref="V17:Y17"/>
    <mergeCell ref="V9:Y9"/>
    <mergeCell ref="B14:F14"/>
    <mergeCell ref="G14:R14"/>
    <mergeCell ref="S14:U14"/>
    <mergeCell ref="V14:Y14"/>
    <mergeCell ref="B15:F15"/>
    <mergeCell ref="G15:R15"/>
    <mergeCell ref="S15:U15"/>
    <mergeCell ref="V15:Y15"/>
    <mergeCell ref="B12:F12"/>
    <mergeCell ref="G12:R12"/>
    <mergeCell ref="S12:U12"/>
    <mergeCell ref="V12:Y12"/>
    <mergeCell ref="B13:F13"/>
    <mergeCell ref="G13:R13"/>
    <mergeCell ref="S13:U13"/>
    <mergeCell ref="V13:Y13"/>
    <mergeCell ref="B6:F6"/>
    <mergeCell ref="G6:R6"/>
    <mergeCell ref="S6:U6"/>
    <mergeCell ref="V6:Y6"/>
    <mergeCell ref="AD6:AS26"/>
    <mergeCell ref="B7:F7"/>
    <mergeCell ref="G7:R7"/>
    <mergeCell ref="S7:U7"/>
    <mergeCell ref="V7:Y7"/>
    <mergeCell ref="B10:F10"/>
    <mergeCell ref="G10:R10"/>
    <mergeCell ref="S10:U10"/>
    <mergeCell ref="V10:Y10"/>
    <mergeCell ref="B11:F11"/>
    <mergeCell ref="G11:R11"/>
    <mergeCell ref="S11:U11"/>
    <mergeCell ref="V11:Y11"/>
    <mergeCell ref="B8:F8"/>
    <mergeCell ref="G8:R8"/>
    <mergeCell ref="S8:U8"/>
    <mergeCell ref="V8:Y8"/>
    <mergeCell ref="B9:F9"/>
    <mergeCell ref="G9:R9"/>
    <mergeCell ref="S9:U9"/>
    <mergeCell ref="V4:Y5"/>
    <mergeCell ref="Z4:AC4"/>
    <mergeCell ref="V3:Y3"/>
    <mergeCell ref="Z3:AC3"/>
    <mergeCell ref="AD3:AI3"/>
    <mergeCell ref="AD4:AS5"/>
    <mergeCell ref="AJ3:AM3"/>
    <mergeCell ref="AN3:AP3"/>
    <mergeCell ref="AQ3:AS3"/>
    <mergeCell ref="A3:C3"/>
    <mergeCell ref="D3:F3"/>
    <mergeCell ref="G3:I3"/>
    <mergeCell ref="J3:R3"/>
    <mergeCell ref="S3:U3"/>
    <mergeCell ref="A4:A5"/>
    <mergeCell ref="B4:F5"/>
    <mergeCell ref="G4:R5"/>
    <mergeCell ref="S4:U5"/>
    <mergeCell ref="A1:I1"/>
    <mergeCell ref="J1:Y1"/>
    <mergeCell ref="Z1:AM1"/>
    <mergeCell ref="AN1:AS1"/>
    <mergeCell ref="A2:C2"/>
    <mergeCell ref="D2:F2"/>
    <mergeCell ref="G2:I2"/>
    <mergeCell ref="J2:R2"/>
    <mergeCell ref="S2:U2"/>
    <mergeCell ref="V2:Y2"/>
    <mergeCell ref="Z2:AC2"/>
    <mergeCell ref="AD2:AI2"/>
    <mergeCell ref="AJ2:AM2"/>
    <mergeCell ref="AN2:AP2"/>
    <mergeCell ref="AQ2:AS2"/>
  </mergeCells>
  <printOptions horizontalCentered="1"/>
  <pageMargins left="0" right="0" top="0.39370078740157483" bottom="0" header="0.19685039370078741" footer="0"/>
  <pageSetup paperSize="9" scale="55" orientation="landscape" horizontalDpi="1200" verticalDpi="1200" r:id="rId1"/>
  <headerFooter alignWithMargins="0">
    <oddFooter>&amp;C&amp;6Folha_Trabalho_Padrao_030412_V47.xls</oddFooter>
  </headerFooter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78D99-265F-4DE4-9860-29C3CB30D3BE}">
  <sheetPr>
    <tabColor theme="1"/>
    <pageSetUpPr fitToPage="1"/>
  </sheetPr>
  <dimension ref="A1:AS45"/>
  <sheetViews>
    <sheetView showGridLines="0" zoomScale="60" zoomScaleNormal="60" workbookViewId="0">
      <selection activeCell="G14" sqref="G14:R14"/>
    </sheetView>
  </sheetViews>
  <sheetFormatPr defaultColWidth="11.42578125" defaultRowHeight="12.6"/>
  <cols>
    <col min="1" max="5" width="4.5703125" style="2" customWidth="1"/>
    <col min="6" max="6" width="4.85546875" style="2" customWidth="1"/>
    <col min="7" max="25" width="4.5703125" style="2" customWidth="1"/>
    <col min="26" max="29" width="5.5703125" style="2" customWidth="1"/>
    <col min="30" max="45" width="4.5703125" style="2" customWidth="1"/>
    <col min="46" max="16384" width="11.42578125" style="2"/>
  </cols>
  <sheetData>
    <row r="1" spans="1:45" s="1" customFormat="1" ht="40.5" customHeight="1" thickBot="1">
      <c r="A1" s="241"/>
      <c r="B1" s="242"/>
      <c r="C1" s="242"/>
      <c r="D1" s="242"/>
      <c r="E1" s="242"/>
      <c r="F1" s="242"/>
      <c r="G1" s="242"/>
      <c r="H1" s="242"/>
      <c r="I1" s="243"/>
      <c r="J1" s="244" t="s">
        <v>0</v>
      </c>
      <c r="K1" s="245"/>
      <c r="L1" s="245"/>
      <c r="M1" s="245"/>
      <c r="N1" s="245"/>
      <c r="O1" s="245"/>
      <c r="P1" s="245"/>
      <c r="Q1" s="245"/>
      <c r="R1" s="245"/>
      <c r="S1" s="245"/>
      <c r="T1" s="245"/>
      <c r="U1" s="245"/>
      <c r="V1" s="245"/>
      <c r="W1" s="245"/>
      <c r="X1" s="245"/>
      <c r="Y1" s="245"/>
      <c r="Z1" s="246" t="s">
        <v>305</v>
      </c>
      <c r="AA1" s="247"/>
      <c r="AB1" s="247"/>
      <c r="AC1" s="247"/>
      <c r="AD1" s="247"/>
      <c r="AE1" s="247"/>
      <c r="AF1" s="247"/>
      <c r="AG1" s="247"/>
      <c r="AH1" s="247"/>
      <c r="AI1" s="247"/>
      <c r="AJ1" s="247"/>
      <c r="AK1" s="247"/>
      <c r="AL1" s="247"/>
      <c r="AM1" s="248"/>
      <c r="AN1" s="249"/>
      <c r="AO1" s="249"/>
      <c r="AP1" s="249"/>
      <c r="AQ1" s="249"/>
      <c r="AR1" s="249"/>
      <c r="AS1" s="250"/>
    </row>
    <row r="2" spans="1:45" ht="16.5" customHeight="1">
      <c r="A2" s="251" t="s">
        <v>2</v>
      </c>
      <c r="B2" s="252"/>
      <c r="C2" s="253"/>
      <c r="D2" s="251" t="s">
        <v>3</v>
      </c>
      <c r="E2" s="252"/>
      <c r="F2" s="253"/>
      <c r="G2" s="251" t="s">
        <v>4</v>
      </c>
      <c r="H2" s="252"/>
      <c r="I2" s="253"/>
      <c r="J2" s="251" t="s">
        <v>5</v>
      </c>
      <c r="K2" s="252"/>
      <c r="L2" s="252"/>
      <c r="M2" s="252"/>
      <c r="N2" s="252"/>
      <c r="O2" s="252"/>
      <c r="P2" s="252"/>
      <c r="Q2" s="252"/>
      <c r="R2" s="253"/>
      <c r="S2" s="251" t="s">
        <v>6</v>
      </c>
      <c r="T2" s="252"/>
      <c r="U2" s="253"/>
      <c r="V2" s="251" t="s">
        <v>7</v>
      </c>
      <c r="W2" s="252"/>
      <c r="X2" s="252"/>
      <c r="Y2" s="253"/>
      <c r="Z2" s="251" t="s">
        <v>8</v>
      </c>
      <c r="AA2" s="252"/>
      <c r="AB2" s="252"/>
      <c r="AC2" s="253"/>
      <c r="AD2" s="251" t="s">
        <v>9</v>
      </c>
      <c r="AE2" s="252"/>
      <c r="AF2" s="252"/>
      <c r="AG2" s="252"/>
      <c r="AH2" s="252"/>
      <c r="AI2" s="253"/>
      <c r="AJ2" s="251" t="s">
        <v>10</v>
      </c>
      <c r="AK2" s="252"/>
      <c r="AL2" s="252"/>
      <c r="AM2" s="253"/>
      <c r="AN2" s="251" t="s">
        <v>11</v>
      </c>
      <c r="AO2" s="252"/>
      <c r="AP2" s="253"/>
      <c r="AQ2" s="251" t="s">
        <v>12</v>
      </c>
      <c r="AR2" s="252"/>
      <c r="AS2" s="253"/>
    </row>
    <row r="3" spans="1:45" s="3" customFormat="1" ht="30.75" customHeight="1">
      <c r="A3" s="215" t="s">
        <v>13</v>
      </c>
      <c r="B3" s="216"/>
      <c r="C3" s="217"/>
      <c r="D3" s="215" t="s">
        <v>14</v>
      </c>
      <c r="E3" s="216"/>
      <c r="F3" s="217"/>
      <c r="G3" s="215" t="s">
        <v>15</v>
      </c>
      <c r="H3" s="216"/>
      <c r="I3" s="217"/>
      <c r="J3" s="215" t="s">
        <v>268</v>
      </c>
      <c r="K3" s="216"/>
      <c r="L3" s="216"/>
      <c r="M3" s="216"/>
      <c r="N3" s="216"/>
      <c r="O3" s="216"/>
      <c r="P3" s="216"/>
      <c r="Q3" s="216"/>
      <c r="R3" s="217"/>
      <c r="S3" s="227" t="s">
        <v>306</v>
      </c>
      <c r="T3" s="228"/>
      <c r="U3" s="229"/>
      <c r="V3" s="215" t="s">
        <v>18</v>
      </c>
      <c r="W3" s="216"/>
      <c r="X3" s="216"/>
      <c r="Y3" s="217"/>
      <c r="Z3" s="218">
        <f>Z35</f>
        <v>4.2666666666666675</v>
      </c>
      <c r="AA3" s="219"/>
      <c r="AB3" s="219"/>
      <c r="AC3" s="220"/>
      <c r="AD3" s="215" t="s">
        <v>97</v>
      </c>
      <c r="AE3" s="216"/>
      <c r="AF3" s="216"/>
      <c r="AG3" s="216"/>
      <c r="AH3" s="216"/>
      <c r="AI3" s="217"/>
      <c r="AJ3" s="215" t="s">
        <v>19</v>
      </c>
      <c r="AK3" s="216"/>
      <c r="AL3" s="216"/>
      <c r="AM3" s="217"/>
      <c r="AN3" s="215" t="s">
        <v>271</v>
      </c>
      <c r="AO3" s="216"/>
      <c r="AP3" s="217"/>
      <c r="AQ3" s="215" t="s">
        <v>21</v>
      </c>
      <c r="AR3" s="216"/>
      <c r="AS3" s="217"/>
    </row>
    <row r="4" spans="1:45" ht="15" customHeight="1">
      <c r="A4" s="230" t="s">
        <v>22</v>
      </c>
      <c r="B4" s="232" t="s">
        <v>23</v>
      </c>
      <c r="C4" s="233"/>
      <c r="D4" s="233"/>
      <c r="E4" s="233"/>
      <c r="F4" s="234"/>
      <c r="G4" s="238" t="s">
        <v>24</v>
      </c>
      <c r="H4" s="222"/>
      <c r="I4" s="222"/>
      <c r="J4" s="222"/>
      <c r="K4" s="222"/>
      <c r="L4" s="222"/>
      <c r="M4" s="222"/>
      <c r="N4" s="222"/>
      <c r="O4" s="222"/>
      <c r="P4" s="222"/>
      <c r="Q4" s="222"/>
      <c r="R4" s="223"/>
      <c r="S4" s="136" t="s">
        <v>25</v>
      </c>
      <c r="T4" s="136"/>
      <c r="U4" s="239"/>
      <c r="V4" s="210" t="s">
        <v>26</v>
      </c>
      <c r="W4" s="136"/>
      <c r="X4" s="136"/>
      <c r="Y4" s="136"/>
      <c r="Z4" s="212" t="s">
        <v>27</v>
      </c>
      <c r="AA4" s="213"/>
      <c r="AB4" s="213"/>
      <c r="AC4" s="214"/>
      <c r="AD4" s="221" t="s">
        <v>28</v>
      </c>
      <c r="AE4" s="222"/>
      <c r="AF4" s="222"/>
      <c r="AG4" s="222"/>
      <c r="AH4" s="222"/>
      <c r="AI4" s="222"/>
      <c r="AJ4" s="222"/>
      <c r="AK4" s="222"/>
      <c r="AL4" s="222"/>
      <c r="AM4" s="222"/>
      <c r="AN4" s="222"/>
      <c r="AO4" s="222"/>
      <c r="AP4" s="222"/>
      <c r="AQ4" s="222"/>
      <c r="AR4" s="222"/>
      <c r="AS4" s="223"/>
    </row>
    <row r="5" spans="1:45" ht="15" customHeight="1" thickBot="1">
      <c r="A5" s="231"/>
      <c r="B5" s="235"/>
      <c r="C5" s="236"/>
      <c r="D5" s="236"/>
      <c r="E5" s="236"/>
      <c r="F5" s="237"/>
      <c r="G5" s="224"/>
      <c r="H5" s="225"/>
      <c r="I5" s="225"/>
      <c r="J5" s="225"/>
      <c r="K5" s="225"/>
      <c r="L5" s="225"/>
      <c r="M5" s="225"/>
      <c r="N5" s="225"/>
      <c r="O5" s="225"/>
      <c r="P5" s="225"/>
      <c r="Q5" s="225"/>
      <c r="R5" s="226"/>
      <c r="S5" s="176"/>
      <c r="T5" s="176"/>
      <c r="U5" s="240"/>
      <c r="V5" s="211"/>
      <c r="W5" s="176"/>
      <c r="X5" s="176"/>
      <c r="Y5" s="176"/>
      <c r="Z5" s="4" t="s">
        <v>29</v>
      </c>
      <c r="AA5" s="5" t="s">
        <v>30</v>
      </c>
      <c r="AB5" s="6" t="s">
        <v>31</v>
      </c>
      <c r="AC5" s="7" t="s">
        <v>32</v>
      </c>
      <c r="AD5" s="224"/>
      <c r="AE5" s="225"/>
      <c r="AF5" s="225"/>
      <c r="AG5" s="225"/>
      <c r="AH5" s="225"/>
      <c r="AI5" s="225"/>
      <c r="AJ5" s="225"/>
      <c r="AK5" s="225"/>
      <c r="AL5" s="225"/>
      <c r="AM5" s="225"/>
      <c r="AN5" s="225"/>
      <c r="AO5" s="225"/>
      <c r="AP5" s="225"/>
      <c r="AQ5" s="225"/>
      <c r="AR5" s="225"/>
      <c r="AS5" s="226"/>
    </row>
    <row r="6" spans="1:45" ht="27" customHeight="1">
      <c r="A6" s="8"/>
      <c r="B6" s="194" t="s">
        <v>272</v>
      </c>
      <c r="C6" s="194"/>
      <c r="D6" s="194"/>
      <c r="E6" s="194"/>
      <c r="F6" s="194"/>
      <c r="G6" s="198" t="s">
        <v>273</v>
      </c>
      <c r="H6" s="198"/>
      <c r="I6" s="198"/>
      <c r="J6" s="198"/>
      <c r="K6" s="198"/>
      <c r="L6" s="198"/>
      <c r="M6" s="198"/>
      <c r="N6" s="198"/>
      <c r="O6" s="198"/>
      <c r="P6" s="198"/>
      <c r="Q6" s="198"/>
      <c r="R6" s="198"/>
      <c r="S6" s="199" t="s">
        <v>97</v>
      </c>
      <c r="T6" s="199"/>
      <c r="U6" s="199"/>
      <c r="V6" s="200" t="s">
        <v>35</v>
      </c>
      <c r="W6" s="200"/>
      <c r="X6" s="200"/>
      <c r="Y6" s="200"/>
      <c r="Z6" s="9">
        <f>SUM(AA6:AC6)</f>
        <v>4</v>
      </c>
      <c r="AA6" s="9">
        <v>0</v>
      </c>
      <c r="AB6" s="9">
        <v>4</v>
      </c>
      <c r="AC6" s="9">
        <v>0</v>
      </c>
      <c r="AD6" s="201"/>
      <c r="AE6" s="202"/>
      <c r="AF6" s="202"/>
      <c r="AG6" s="202"/>
      <c r="AH6" s="202"/>
      <c r="AI6" s="202"/>
      <c r="AJ6" s="202"/>
      <c r="AK6" s="202"/>
      <c r="AL6" s="202"/>
      <c r="AM6" s="202"/>
      <c r="AN6" s="202"/>
      <c r="AO6" s="202"/>
      <c r="AP6" s="202"/>
      <c r="AQ6" s="202"/>
      <c r="AR6" s="202"/>
      <c r="AS6" s="203"/>
    </row>
    <row r="7" spans="1:45" ht="27" customHeight="1">
      <c r="A7" s="8"/>
      <c r="B7" s="194" t="s">
        <v>272</v>
      </c>
      <c r="C7" s="194"/>
      <c r="D7" s="194"/>
      <c r="E7" s="194"/>
      <c r="F7" s="194"/>
      <c r="G7" s="198" t="s">
        <v>275</v>
      </c>
      <c r="H7" s="198"/>
      <c r="I7" s="198"/>
      <c r="J7" s="198"/>
      <c r="K7" s="198"/>
      <c r="L7" s="198"/>
      <c r="M7" s="198"/>
      <c r="N7" s="198"/>
      <c r="O7" s="198"/>
      <c r="P7" s="198"/>
      <c r="Q7" s="198"/>
      <c r="R7" s="198"/>
      <c r="S7" s="199" t="s">
        <v>97</v>
      </c>
      <c r="T7" s="199"/>
      <c r="U7" s="199"/>
      <c r="V7" s="200" t="s">
        <v>35</v>
      </c>
      <c r="W7" s="200"/>
      <c r="X7" s="200"/>
      <c r="Y7" s="200"/>
      <c r="Z7" s="9">
        <f t="shared" ref="Z7:Z25" si="0">SUM(AA7:AC7)</f>
        <v>8</v>
      </c>
      <c r="AA7" s="9">
        <v>8</v>
      </c>
      <c r="AB7" s="9">
        <v>0</v>
      </c>
      <c r="AC7" s="9">
        <v>0</v>
      </c>
      <c r="AD7" s="204"/>
      <c r="AE7" s="205"/>
      <c r="AF7" s="205"/>
      <c r="AG7" s="205"/>
      <c r="AH7" s="205"/>
      <c r="AI7" s="205"/>
      <c r="AJ7" s="205"/>
      <c r="AK7" s="205"/>
      <c r="AL7" s="205"/>
      <c r="AM7" s="205"/>
      <c r="AN7" s="205"/>
      <c r="AO7" s="205"/>
      <c r="AP7" s="205"/>
      <c r="AQ7" s="205"/>
      <c r="AR7" s="205"/>
      <c r="AS7" s="206"/>
    </row>
    <row r="8" spans="1:45" ht="27" customHeight="1">
      <c r="A8" s="8"/>
      <c r="B8" s="194" t="s">
        <v>272</v>
      </c>
      <c r="C8" s="194"/>
      <c r="D8" s="194"/>
      <c r="E8" s="194"/>
      <c r="F8" s="194"/>
      <c r="G8" s="198" t="s">
        <v>276</v>
      </c>
      <c r="H8" s="198"/>
      <c r="I8" s="198"/>
      <c r="J8" s="198"/>
      <c r="K8" s="198"/>
      <c r="L8" s="198"/>
      <c r="M8" s="198"/>
      <c r="N8" s="198"/>
      <c r="O8" s="198"/>
      <c r="P8" s="198"/>
      <c r="Q8" s="198"/>
      <c r="R8" s="198"/>
      <c r="S8" s="199" t="s">
        <v>97</v>
      </c>
      <c r="T8" s="199"/>
      <c r="U8" s="199"/>
      <c r="V8" s="200" t="s">
        <v>35</v>
      </c>
      <c r="W8" s="200"/>
      <c r="X8" s="200"/>
      <c r="Y8" s="200"/>
      <c r="Z8" s="9">
        <f t="shared" si="0"/>
        <v>12</v>
      </c>
      <c r="AA8" s="9">
        <v>12</v>
      </c>
      <c r="AB8" s="9">
        <v>0</v>
      </c>
      <c r="AC8" s="9">
        <v>0</v>
      </c>
      <c r="AD8" s="204"/>
      <c r="AE8" s="205"/>
      <c r="AF8" s="205"/>
      <c r="AG8" s="205"/>
      <c r="AH8" s="205"/>
      <c r="AI8" s="205"/>
      <c r="AJ8" s="205"/>
      <c r="AK8" s="205"/>
      <c r="AL8" s="205"/>
      <c r="AM8" s="205"/>
      <c r="AN8" s="205"/>
      <c r="AO8" s="205"/>
      <c r="AP8" s="205"/>
      <c r="AQ8" s="205"/>
      <c r="AR8" s="205"/>
      <c r="AS8" s="206"/>
    </row>
    <row r="9" spans="1:45" ht="27" customHeight="1">
      <c r="A9" s="8"/>
      <c r="B9" s="194" t="s">
        <v>272</v>
      </c>
      <c r="C9" s="194"/>
      <c r="D9" s="194"/>
      <c r="E9" s="194"/>
      <c r="F9" s="194"/>
      <c r="G9" s="198" t="s">
        <v>277</v>
      </c>
      <c r="H9" s="198"/>
      <c r="I9" s="198"/>
      <c r="J9" s="198"/>
      <c r="K9" s="198"/>
      <c r="L9" s="198"/>
      <c r="M9" s="198"/>
      <c r="N9" s="198"/>
      <c r="O9" s="198"/>
      <c r="P9" s="198"/>
      <c r="Q9" s="198"/>
      <c r="R9" s="198"/>
      <c r="S9" s="199" t="s">
        <v>97</v>
      </c>
      <c r="T9" s="199"/>
      <c r="U9" s="199"/>
      <c r="V9" s="200" t="s">
        <v>35</v>
      </c>
      <c r="W9" s="200"/>
      <c r="X9" s="200"/>
      <c r="Y9" s="200"/>
      <c r="Z9" s="9">
        <f t="shared" si="0"/>
        <v>20</v>
      </c>
      <c r="AA9" s="9">
        <v>20</v>
      </c>
      <c r="AB9" s="9">
        <v>0</v>
      </c>
      <c r="AC9" s="9">
        <v>0</v>
      </c>
      <c r="AD9" s="204"/>
      <c r="AE9" s="205"/>
      <c r="AF9" s="205"/>
      <c r="AG9" s="205"/>
      <c r="AH9" s="205"/>
      <c r="AI9" s="205"/>
      <c r="AJ9" s="205"/>
      <c r="AK9" s="205"/>
      <c r="AL9" s="205"/>
      <c r="AM9" s="205"/>
      <c r="AN9" s="205"/>
      <c r="AO9" s="205"/>
      <c r="AP9" s="205"/>
      <c r="AQ9" s="205"/>
      <c r="AR9" s="205"/>
      <c r="AS9" s="206"/>
    </row>
    <row r="10" spans="1:45" ht="27" customHeight="1">
      <c r="A10" s="8"/>
      <c r="B10" s="194" t="s">
        <v>272</v>
      </c>
      <c r="C10" s="194"/>
      <c r="D10" s="194"/>
      <c r="E10" s="194"/>
      <c r="F10" s="194"/>
      <c r="G10" s="198" t="s">
        <v>278</v>
      </c>
      <c r="H10" s="198"/>
      <c r="I10" s="198"/>
      <c r="J10" s="198"/>
      <c r="K10" s="198"/>
      <c r="L10" s="198"/>
      <c r="M10" s="198"/>
      <c r="N10" s="198"/>
      <c r="O10" s="198"/>
      <c r="P10" s="198"/>
      <c r="Q10" s="198"/>
      <c r="R10" s="198"/>
      <c r="S10" s="199" t="s">
        <v>97</v>
      </c>
      <c r="T10" s="199"/>
      <c r="U10" s="199"/>
      <c r="V10" s="200" t="s">
        <v>35</v>
      </c>
      <c r="W10" s="200"/>
      <c r="X10" s="200"/>
      <c r="Y10" s="200"/>
      <c r="Z10" s="9">
        <f t="shared" si="0"/>
        <v>6</v>
      </c>
      <c r="AA10" s="9">
        <v>0</v>
      </c>
      <c r="AB10" s="9">
        <v>6</v>
      </c>
      <c r="AC10" s="9">
        <v>0</v>
      </c>
      <c r="AD10" s="204"/>
      <c r="AE10" s="205"/>
      <c r="AF10" s="205"/>
      <c r="AG10" s="205"/>
      <c r="AH10" s="205"/>
      <c r="AI10" s="205"/>
      <c r="AJ10" s="205"/>
      <c r="AK10" s="205"/>
      <c r="AL10" s="205"/>
      <c r="AM10" s="205"/>
      <c r="AN10" s="205"/>
      <c r="AO10" s="205"/>
      <c r="AP10" s="205"/>
      <c r="AQ10" s="205"/>
      <c r="AR10" s="205"/>
      <c r="AS10" s="206"/>
    </row>
    <row r="11" spans="1:45" ht="27" customHeight="1">
      <c r="A11" s="8"/>
      <c r="B11" s="194" t="s">
        <v>272</v>
      </c>
      <c r="C11" s="194"/>
      <c r="D11" s="194"/>
      <c r="E11" s="194"/>
      <c r="F11" s="194"/>
      <c r="G11" s="198" t="s">
        <v>279</v>
      </c>
      <c r="H11" s="198"/>
      <c r="I11" s="198"/>
      <c r="J11" s="198"/>
      <c r="K11" s="198"/>
      <c r="L11" s="198"/>
      <c r="M11" s="198"/>
      <c r="N11" s="198"/>
      <c r="O11" s="198"/>
      <c r="P11" s="198"/>
      <c r="Q11" s="198"/>
      <c r="R11" s="198"/>
      <c r="S11" s="199" t="s">
        <v>97</v>
      </c>
      <c r="T11" s="199"/>
      <c r="U11" s="199"/>
      <c r="V11" s="200" t="s">
        <v>35</v>
      </c>
      <c r="W11" s="200"/>
      <c r="X11" s="200"/>
      <c r="Y11" s="200"/>
      <c r="Z11" s="9">
        <f t="shared" si="0"/>
        <v>5</v>
      </c>
      <c r="AA11" s="9">
        <v>0</v>
      </c>
      <c r="AB11" s="9">
        <v>5</v>
      </c>
      <c r="AC11" s="9">
        <v>0</v>
      </c>
      <c r="AD11" s="204"/>
      <c r="AE11" s="205"/>
      <c r="AF11" s="205"/>
      <c r="AG11" s="205"/>
      <c r="AH11" s="205"/>
      <c r="AI11" s="205"/>
      <c r="AJ11" s="205"/>
      <c r="AK11" s="205"/>
      <c r="AL11" s="205"/>
      <c r="AM11" s="205"/>
      <c r="AN11" s="205"/>
      <c r="AO11" s="205"/>
      <c r="AP11" s="205"/>
      <c r="AQ11" s="205"/>
      <c r="AR11" s="205"/>
      <c r="AS11" s="206"/>
    </row>
    <row r="12" spans="1:45" ht="27" customHeight="1">
      <c r="A12" s="8"/>
      <c r="B12" s="194" t="s">
        <v>272</v>
      </c>
      <c r="C12" s="194"/>
      <c r="D12" s="194"/>
      <c r="E12" s="194"/>
      <c r="F12" s="194"/>
      <c r="G12" s="198" t="s">
        <v>280</v>
      </c>
      <c r="H12" s="198"/>
      <c r="I12" s="198"/>
      <c r="J12" s="198"/>
      <c r="K12" s="198"/>
      <c r="L12" s="198"/>
      <c r="M12" s="198"/>
      <c r="N12" s="198"/>
      <c r="O12" s="198"/>
      <c r="P12" s="198"/>
      <c r="Q12" s="198"/>
      <c r="R12" s="198"/>
      <c r="S12" s="199" t="s">
        <v>97</v>
      </c>
      <c r="T12" s="199"/>
      <c r="U12" s="199"/>
      <c r="V12" s="200" t="s">
        <v>35</v>
      </c>
      <c r="W12" s="200"/>
      <c r="X12" s="200"/>
      <c r="Y12" s="200"/>
      <c r="Z12" s="9">
        <f t="shared" si="0"/>
        <v>12</v>
      </c>
      <c r="AA12" s="9">
        <v>12</v>
      </c>
      <c r="AB12" s="9">
        <v>0</v>
      </c>
      <c r="AC12" s="9">
        <v>0</v>
      </c>
      <c r="AD12" s="204"/>
      <c r="AE12" s="205"/>
      <c r="AF12" s="205"/>
      <c r="AG12" s="205"/>
      <c r="AH12" s="205"/>
      <c r="AI12" s="205"/>
      <c r="AJ12" s="205"/>
      <c r="AK12" s="205"/>
      <c r="AL12" s="205"/>
      <c r="AM12" s="205"/>
      <c r="AN12" s="205"/>
      <c r="AO12" s="205"/>
      <c r="AP12" s="205"/>
      <c r="AQ12" s="205"/>
      <c r="AR12" s="205"/>
      <c r="AS12" s="206"/>
    </row>
    <row r="13" spans="1:45" ht="27" customHeight="1">
      <c r="A13" s="8"/>
      <c r="B13" s="194" t="s">
        <v>272</v>
      </c>
      <c r="C13" s="194"/>
      <c r="D13" s="194"/>
      <c r="E13" s="194"/>
      <c r="F13" s="194"/>
      <c r="G13" s="198" t="s">
        <v>307</v>
      </c>
      <c r="H13" s="198"/>
      <c r="I13" s="198"/>
      <c r="J13" s="198"/>
      <c r="K13" s="198"/>
      <c r="L13" s="198"/>
      <c r="M13" s="198"/>
      <c r="N13" s="198"/>
      <c r="O13" s="198"/>
      <c r="P13" s="198"/>
      <c r="Q13" s="198"/>
      <c r="R13" s="198"/>
      <c r="S13" s="199" t="s">
        <v>97</v>
      </c>
      <c r="T13" s="199"/>
      <c r="U13" s="199"/>
      <c r="V13" s="200" t="s">
        <v>35</v>
      </c>
      <c r="W13" s="200"/>
      <c r="X13" s="200"/>
      <c r="Y13" s="200"/>
      <c r="Z13" s="9">
        <f t="shared" si="0"/>
        <v>19</v>
      </c>
      <c r="AA13" s="9">
        <v>19</v>
      </c>
      <c r="AB13" s="9">
        <v>0</v>
      </c>
      <c r="AC13" s="9">
        <v>0</v>
      </c>
      <c r="AD13" s="204"/>
      <c r="AE13" s="205"/>
      <c r="AF13" s="205"/>
      <c r="AG13" s="205"/>
      <c r="AH13" s="205"/>
      <c r="AI13" s="205"/>
      <c r="AJ13" s="205"/>
      <c r="AK13" s="205"/>
      <c r="AL13" s="205"/>
      <c r="AM13" s="205"/>
      <c r="AN13" s="205"/>
      <c r="AO13" s="205"/>
      <c r="AP13" s="205"/>
      <c r="AQ13" s="205"/>
      <c r="AR13" s="205"/>
      <c r="AS13" s="206"/>
    </row>
    <row r="14" spans="1:45" ht="27" customHeight="1">
      <c r="A14" s="8"/>
      <c r="B14" s="194" t="s">
        <v>272</v>
      </c>
      <c r="C14" s="194"/>
      <c r="D14" s="194"/>
      <c r="E14" s="194"/>
      <c r="F14" s="194"/>
      <c r="G14" s="198" t="s">
        <v>282</v>
      </c>
      <c r="H14" s="198"/>
      <c r="I14" s="198"/>
      <c r="J14" s="198"/>
      <c r="K14" s="198"/>
      <c r="L14" s="198"/>
      <c r="M14" s="198"/>
      <c r="N14" s="198"/>
      <c r="O14" s="198"/>
      <c r="P14" s="198"/>
      <c r="Q14" s="198"/>
      <c r="R14" s="198"/>
      <c r="S14" s="199" t="s">
        <v>97</v>
      </c>
      <c r="T14" s="199"/>
      <c r="U14" s="199"/>
      <c r="V14" s="200" t="s">
        <v>35</v>
      </c>
      <c r="W14" s="200"/>
      <c r="X14" s="200"/>
      <c r="Y14" s="200"/>
      <c r="Z14" s="9">
        <f t="shared" si="0"/>
        <v>4</v>
      </c>
      <c r="AA14" s="9">
        <v>0</v>
      </c>
      <c r="AB14" s="9">
        <v>4</v>
      </c>
      <c r="AC14" s="9">
        <v>0</v>
      </c>
      <c r="AD14" s="204"/>
      <c r="AE14" s="205"/>
      <c r="AF14" s="205"/>
      <c r="AG14" s="205"/>
      <c r="AH14" s="205"/>
      <c r="AI14" s="205"/>
      <c r="AJ14" s="205"/>
      <c r="AK14" s="205"/>
      <c r="AL14" s="205"/>
      <c r="AM14" s="205"/>
      <c r="AN14" s="205"/>
      <c r="AO14" s="205"/>
      <c r="AP14" s="205"/>
      <c r="AQ14" s="205"/>
      <c r="AR14" s="205"/>
      <c r="AS14" s="206"/>
    </row>
    <row r="15" spans="1:45" ht="27" customHeight="1">
      <c r="A15" s="8"/>
      <c r="B15" s="194" t="s">
        <v>272</v>
      </c>
      <c r="C15" s="194"/>
      <c r="D15" s="194"/>
      <c r="E15" s="194"/>
      <c r="F15" s="194"/>
      <c r="G15" s="198" t="s">
        <v>283</v>
      </c>
      <c r="H15" s="198"/>
      <c r="I15" s="198"/>
      <c r="J15" s="198"/>
      <c r="K15" s="198"/>
      <c r="L15" s="198"/>
      <c r="M15" s="198"/>
      <c r="N15" s="198"/>
      <c r="O15" s="198"/>
      <c r="P15" s="198"/>
      <c r="Q15" s="198"/>
      <c r="R15" s="198"/>
      <c r="S15" s="199" t="s">
        <v>97</v>
      </c>
      <c r="T15" s="199"/>
      <c r="U15" s="199"/>
      <c r="V15" s="200" t="s">
        <v>35</v>
      </c>
      <c r="W15" s="200"/>
      <c r="X15" s="200"/>
      <c r="Y15" s="200"/>
      <c r="Z15" s="9">
        <f t="shared" si="0"/>
        <v>8</v>
      </c>
      <c r="AA15" s="9">
        <v>0</v>
      </c>
      <c r="AB15" s="9">
        <v>8</v>
      </c>
      <c r="AC15" s="9">
        <v>0</v>
      </c>
      <c r="AD15" s="204"/>
      <c r="AE15" s="205"/>
      <c r="AF15" s="205"/>
      <c r="AG15" s="205"/>
      <c r="AH15" s="205"/>
      <c r="AI15" s="205"/>
      <c r="AJ15" s="205"/>
      <c r="AK15" s="205"/>
      <c r="AL15" s="205"/>
      <c r="AM15" s="205"/>
      <c r="AN15" s="205"/>
      <c r="AO15" s="205"/>
      <c r="AP15" s="205"/>
      <c r="AQ15" s="205"/>
      <c r="AR15" s="205"/>
      <c r="AS15" s="206"/>
    </row>
    <row r="16" spans="1:45" ht="27" customHeight="1">
      <c r="A16" s="8"/>
      <c r="B16" s="194" t="s">
        <v>272</v>
      </c>
      <c r="C16" s="194"/>
      <c r="D16" s="194"/>
      <c r="E16" s="194"/>
      <c r="F16" s="194"/>
      <c r="G16" s="198" t="s">
        <v>308</v>
      </c>
      <c r="H16" s="198"/>
      <c r="I16" s="198"/>
      <c r="J16" s="198"/>
      <c r="K16" s="198"/>
      <c r="L16" s="198"/>
      <c r="M16" s="198"/>
      <c r="N16" s="198"/>
      <c r="O16" s="198"/>
      <c r="P16" s="198"/>
      <c r="Q16" s="198"/>
      <c r="R16" s="198"/>
      <c r="S16" s="199" t="s">
        <v>97</v>
      </c>
      <c r="T16" s="199"/>
      <c r="U16" s="199"/>
      <c r="V16" s="200" t="s">
        <v>35</v>
      </c>
      <c r="W16" s="200"/>
      <c r="X16" s="200"/>
      <c r="Y16" s="200"/>
      <c r="Z16" s="9">
        <f t="shared" si="0"/>
        <v>6</v>
      </c>
      <c r="AA16" s="9">
        <v>0</v>
      </c>
      <c r="AB16" s="9">
        <v>6</v>
      </c>
      <c r="AC16" s="9">
        <v>0</v>
      </c>
      <c r="AD16" s="204"/>
      <c r="AE16" s="205"/>
      <c r="AF16" s="205"/>
      <c r="AG16" s="205"/>
      <c r="AH16" s="205"/>
      <c r="AI16" s="205"/>
      <c r="AJ16" s="205"/>
      <c r="AK16" s="205"/>
      <c r="AL16" s="205"/>
      <c r="AM16" s="205"/>
      <c r="AN16" s="205"/>
      <c r="AO16" s="205"/>
      <c r="AP16" s="205"/>
      <c r="AQ16" s="205"/>
      <c r="AR16" s="205"/>
      <c r="AS16" s="206"/>
    </row>
    <row r="17" spans="1:45" ht="27" customHeight="1">
      <c r="A17" s="8"/>
      <c r="B17" s="194" t="s">
        <v>272</v>
      </c>
      <c r="C17" s="194"/>
      <c r="D17" s="194"/>
      <c r="E17" s="194"/>
      <c r="F17" s="194"/>
      <c r="G17" s="198" t="s">
        <v>285</v>
      </c>
      <c r="H17" s="198"/>
      <c r="I17" s="198"/>
      <c r="J17" s="198"/>
      <c r="K17" s="198"/>
      <c r="L17" s="198"/>
      <c r="M17" s="198"/>
      <c r="N17" s="198"/>
      <c r="O17" s="198"/>
      <c r="P17" s="198"/>
      <c r="Q17" s="198"/>
      <c r="R17" s="198"/>
      <c r="S17" s="199" t="s">
        <v>97</v>
      </c>
      <c r="T17" s="199"/>
      <c r="U17" s="199"/>
      <c r="V17" s="200" t="s">
        <v>35</v>
      </c>
      <c r="W17" s="200"/>
      <c r="X17" s="200"/>
      <c r="Y17" s="200"/>
      <c r="Z17" s="9">
        <f t="shared" si="0"/>
        <v>6</v>
      </c>
      <c r="AA17" s="9">
        <v>0</v>
      </c>
      <c r="AB17" s="9">
        <v>6</v>
      </c>
      <c r="AC17" s="9">
        <v>0</v>
      </c>
      <c r="AD17" s="204"/>
      <c r="AE17" s="205"/>
      <c r="AF17" s="205"/>
      <c r="AG17" s="205"/>
      <c r="AH17" s="205"/>
      <c r="AI17" s="205"/>
      <c r="AJ17" s="205"/>
      <c r="AK17" s="205"/>
      <c r="AL17" s="205"/>
      <c r="AM17" s="205"/>
      <c r="AN17" s="205"/>
      <c r="AO17" s="205"/>
      <c r="AP17" s="205"/>
      <c r="AQ17" s="205"/>
      <c r="AR17" s="205"/>
      <c r="AS17" s="206"/>
    </row>
    <row r="18" spans="1:45" ht="27" customHeight="1">
      <c r="A18" s="8"/>
      <c r="B18" s="194" t="s">
        <v>272</v>
      </c>
      <c r="C18" s="194"/>
      <c r="D18" s="194"/>
      <c r="E18" s="194"/>
      <c r="F18" s="194"/>
      <c r="G18" s="198" t="s">
        <v>288</v>
      </c>
      <c r="H18" s="198"/>
      <c r="I18" s="198"/>
      <c r="J18" s="198"/>
      <c r="K18" s="198"/>
      <c r="L18" s="198"/>
      <c r="M18" s="198"/>
      <c r="N18" s="198"/>
      <c r="O18" s="198"/>
      <c r="P18" s="198"/>
      <c r="Q18" s="198"/>
      <c r="R18" s="198"/>
      <c r="S18" s="199" t="s">
        <v>97</v>
      </c>
      <c r="T18" s="199"/>
      <c r="U18" s="199"/>
      <c r="V18" s="200" t="s">
        <v>35</v>
      </c>
      <c r="W18" s="200"/>
      <c r="X18" s="200"/>
      <c r="Y18" s="200"/>
      <c r="Z18" s="9">
        <f t="shared" si="0"/>
        <v>21</v>
      </c>
      <c r="AA18" s="9">
        <v>0</v>
      </c>
      <c r="AB18" s="9">
        <v>21</v>
      </c>
      <c r="AC18" s="9">
        <v>0</v>
      </c>
      <c r="AD18" s="204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206"/>
    </row>
    <row r="19" spans="1:45" ht="27" customHeight="1">
      <c r="A19" s="8"/>
      <c r="B19" s="194" t="s">
        <v>272</v>
      </c>
      <c r="C19" s="194"/>
      <c r="D19" s="194"/>
      <c r="E19" s="194"/>
      <c r="F19" s="194"/>
      <c r="G19" s="198" t="s">
        <v>289</v>
      </c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199" t="s">
        <v>97</v>
      </c>
      <c r="T19" s="199"/>
      <c r="U19" s="199"/>
      <c r="V19" s="200" t="s">
        <v>35</v>
      </c>
      <c r="W19" s="200"/>
      <c r="X19" s="200"/>
      <c r="Y19" s="200"/>
      <c r="Z19" s="9">
        <f t="shared" si="0"/>
        <v>12</v>
      </c>
      <c r="AA19" s="9">
        <v>12</v>
      </c>
      <c r="AB19" s="9">
        <v>0</v>
      </c>
      <c r="AC19" s="9">
        <v>0</v>
      </c>
      <c r="AD19" s="204"/>
      <c r="AE19" s="205"/>
      <c r="AF19" s="205"/>
      <c r="AG19" s="205"/>
      <c r="AH19" s="205"/>
      <c r="AI19" s="205"/>
      <c r="AJ19" s="205"/>
      <c r="AK19" s="205"/>
      <c r="AL19" s="205"/>
      <c r="AM19" s="205"/>
      <c r="AN19" s="205"/>
      <c r="AO19" s="205"/>
      <c r="AP19" s="205"/>
      <c r="AQ19" s="205"/>
      <c r="AR19" s="205"/>
      <c r="AS19" s="206"/>
    </row>
    <row r="20" spans="1:45" ht="27" customHeight="1">
      <c r="A20" s="8"/>
      <c r="B20" s="194" t="s">
        <v>272</v>
      </c>
      <c r="C20" s="194"/>
      <c r="D20" s="194"/>
      <c r="E20" s="194"/>
      <c r="F20" s="194"/>
      <c r="G20" s="198" t="s">
        <v>309</v>
      </c>
      <c r="H20" s="198"/>
      <c r="I20" s="198"/>
      <c r="J20" s="198"/>
      <c r="K20" s="198"/>
      <c r="L20" s="198"/>
      <c r="M20" s="198"/>
      <c r="N20" s="198"/>
      <c r="O20" s="198"/>
      <c r="P20" s="198"/>
      <c r="Q20" s="198"/>
      <c r="R20" s="198"/>
      <c r="S20" s="199" t="s">
        <v>97</v>
      </c>
      <c r="T20" s="199"/>
      <c r="U20" s="199"/>
      <c r="V20" s="200" t="s">
        <v>35</v>
      </c>
      <c r="W20" s="200"/>
      <c r="X20" s="200"/>
      <c r="Y20" s="200"/>
      <c r="Z20" s="9">
        <f t="shared" si="0"/>
        <v>8</v>
      </c>
      <c r="AA20" s="9">
        <v>8</v>
      </c>
      <c r="AB20" s="9">
        <v>0</v>
      </c>
      <c r="AC20" s="9">
        <v>0</v>
      </c>
      <c r="AD20" s="204"/>
      <c r="AE20" s="205"/>
      <c r="AF20" s="205"/>
      <c r="AG20" s="205"/>
      <c r="AH20" s="205"/>
      <c r="AI20" s="205"/>
      <c r="AJ20" s="205"/>
      <c r="AK20" s="205"/>
      <c r="AL20" s="205"/>
      <c r="AM20" s="205"/>
      <c r="AN20" s="205"/>
      <c r="AO20" s="205"/>
      <c r="AP20" s="205"/>
      <c r="AQ20" s="205"/>
      <c r="AR20" s="205"/>
      <c r="AS20" s="206"/>
    </row>
    <row r="21" spans="1:45" ht="27" customHeight="1">
      <c r="A21" s="8"/>
      <c r="B21" s="194" t="s">
        <v>272</v>
      </c>
      <c r="C21" s="194"/>
      <c r="D21" s="194"/>
      <c r="E21" s="194"/>
      <c r="F21" s="194"/>
      <c r="G21" s="198" t="s">
        <v>291</v>
      </c>
      <c r="H21" s="198"/>
      <c r="I21" s="198"/>
      <c r="J21" s="198"/>
      <c r="K21" s="198"/>
      <c r="L21" s="198"/>
      <c r="M21" s="198"/>
      <c r="N21" s="198"/>
      <c r="O21" s="198"/>
      <c r="P21" s="198"/>
      <c r="Q21" s="198"/>
      <c r="R21" s="198"/>
      <c r="S21" s="199" t="s">
        <v>97</v>
      </c>
      <c r="T21" s="199"/>
      <c r="U21" s="199"/>
      <c r="V21" s="200" t="s">
        <v>35</v>
      </c>
      <c r="W21" s="200"/>
      <c r="X21" s="200"/>
      <c r="Y21" s="200"/>
      <c r="Z21" s="9">
        <f t="shared" si="0"/>
        <v>20</v>
      </c>
      <c r="AA21" s="9">
        <v>20</v>
      </c>
      <c r="AB21" s="9">
        <v>0</v>
      </c>
      <c r="AC21" s="9">
        <v>0</v>
      </c>
      <c r="AD21" s="204"/>
      <c r="AE21" s="205"/>
      <c r="AF21" s="205"/>
      <c r="AG21" s="205"/>
      <c r="AH21" s="205"/>
      <c r="AI21" s="205"/>
      <c r="AJ21" s="205"/>
      <c r="AK21" s="205"/>
      <c r="AL21" s="205"/>
      <c r="AM21" s="205"/>
      <c r="AN21" s="205"/>
      <c r="AO21" s="205"/>
      <c r="AP21" s="205"/>
      <c r="AQ21" s="205"/>
      <c r="AR21" s="205"/>
      <c r="AS21" s="206"/>
    </row>
    <row r="22" spans="1:45" ht="27" customHeight="1">
      <c r="A22" s="8"/>
      <c r="B22" s="194" t="s">
        <v>272</v>
      </c>
      <c r="C22" s="194"/>
      <c r="D22" s="194"/>
      <c r="E22" s="194"/>
      <c r="F22" s="194"/>
      <c r="G22" s="198" t="s">
        <v>292</v>
      </c>
      <c r="H22" s="198"/>
      <c r="I22" s="198"/>
      <c r="J22" s="198"/>
      <c r="K22" s="198"/>
      <c r="L22" s="198"/>
      <c r="M22" s="198"/>
      <c r="N22" s="198"/>
      <c r="O22" s="198"/>
      <c r="P22" s="198"/>
      <c r="Q22" s="198"/>
      <c r="R22" s="198"/>
      <c r="S22" s="199" t="s">
        <v>97</v>
      </c>
      <c r="T22" s="199"/>
      <c r="U22" s="199"/>
      <c r="V22" s="200" t="s">
        <v>35</v>
      </c>
      <c r="W22" s="200"/>
      <c r="X22" s="200"/>
      <c r="Y22" s="200"/>
      <c r="Z22" s="9">
        <f t="shared" si="0"/>
        <v>6</v>
      </c>
      <c r="AA22" s="9">
        <v>6</v>
      </c>
      <c r="AB22" s="9">
        <v>0</v>
      </c>
      <c r="AC22" s="9">
        <v>0</v>
      </c>
      <c r="AD22" s="204"/>
      <c r="AE22" s="205"/>
      <c r="AF22" s="205"/>
      <c r="AG22" s="205"/>
      <c r="AH22" s="205"/>
      <c r="AI22" s="205"/>
      <c r="AJ22" s="205"/>
      <c r="AK22" s="205"/>
      <c r="AL22" s="205"/>
      <c r="AM22" s="205"/>
      <c r="AN22" s="205"/>
      <c r="AO22" s="205"/>
      <c r="AP22" s="205"/>
      <c r="AQ22" s="205"/>
      <c r="AR22" s="205"/>
      <c r="AS22" s="206"/>
    </row>
    <row r="23" spans="1:45" ht="27" customHeight="1">
      <c r="A23" s="8"/>
      <c r="B23" s="194" t="s">
        <v>272</v>
      </c>
      <c r="C23" s="194"/>
      <c r="D23" s="194"/>
      <c r="E23" s="194"/>
      <c r="F23" s="194"/>
      <c r="G23" s="198" t="s">
        <v>296</v>
      </c>
      <c r="H23" s="198"/>
      <c r="I23" s="198"/>
      <c r="J23" s="198"/>
      <c r="K23" s="198"/>
      <c r="L23" s="198"/>
      <c r="M23" s="198"/>
      <c r="N23" s="198"/>
      <c r="O23" s="198"/>
      <c r="P23" s="198"/>
      <c r="Q23" s="198"/>
      <c r="R23" s="198"/>
      <c r="S23" s="199" t="s">
        <v>97</v>
      </c>
      <c r="T23" s="199"/>
      <c r="U23" s="199"/>
      <c r="V23" s="200" t="s">
        <v>35</v>
      </c>
      <c r="W23" s="200"/>
      <c r="X23" s="200"/>
      <c r="Y23" s="200"/>
      <c r="Z23" s="9">
        <f t="shared" si="0"/>
        <v>8</v>
      </c>
      <c r="AA23" s="9">
        <v>0</v>
      </c>
      <c r="AB23" s="9">
        <v>8</v>
      </c>
      <c r="AC23" s="9">
        <v>0</v>
      </c>
      <c r="AD23" s="204"/>
      <c r="AE23" s="205"/>
      <c r="AF23" s="205"/>
      <c r="AG23" s="205"/>
      <c r="AH23" s="205"/>
      <c r="AI23" s="205"/>
      <c r="AJ23" s="205"/>
      <c r="AK23" s="205"/>
      <c r="AL23" s="205"/>
      <c r="AM23" s="205"/>
      <c r="AN23" s="205"/>
      <c r="AO23" s="205"/>
      <c r="AP23" s="205"/>
      <c r="AQ23" s="205"/>
      <c r="AR23" s="205"/>
      <c r="AS23" s="206"/>
    </row>
    <row r="24" spans="1:45" ht="27" customHeight="1">
      <c r="A24" s="8"/>
      <c r="B24" s="194" t="s">
        <v>272</v>
      </c>
      <c r="C24" s="194"/>
      <c r="D24" s="194"/>
      <c r="E24" s="194"/>
      <c r="F24" s="194"/>
      <c r="G24" s="198" t="s">
        <v>297</v>
      </c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199" t="s">
        <v>97</v>
      </c>
      <c r="T24" s="199"/>
      <c r="U24" s="199"/>
      <c r="V24" s="200" t="s">
        <v>35</v>
      </c>
      <c r="W24" s="200"/>
      <c r="X24" s="200"/>
      <c r="Y24" s="200"/>
      <c r="Z24" s="9">
        <f t="shared" si="0"/>
        <v>6</v>
      </c>
      <c r="AA24" s="9">
        <v>0</v>
      </c>
      <c r="AB24" s="9">
        <v>6</v>
      </c>
      <c r="AC24" s="9">
        <v>0</v>
      </c>
      <c r="AD24" s="204"/>
      <c r="AE24" s="205"/>
      <c r="AF24" s="205"/>
      <c r="AG24" s="205"/>
      <c r="AH24" s="205"/>
      <c r="AI24" s="205"/>
      <c r="AJ24" s="205"/>
      <c r="AK24" s="205"/>
      <c r="AL24" s="205"/>
      <c r="AM24" s="205"/>
      <c r="AN24" s="205"/>
      <c r="AO24" s="205"/>
      <c r="AP24" s="205"/>
      <c r="AQ24" s="205"/>
      <c r="AR24" s="205"/>
      <c r="AS24" s="206"/>
    </row>
    <row r="25" spans="1:45" ht="27" customHeight="1">
      <c r="A25" s="11"/>
      <c r="B25" s="194" t="s">
        <v>272</v>
      </c>
      <c r="C25" s="194"/>
      <c r="D25" s="194"/>
      <c r="E25" s="194"/>
      <c r="F25" s="194"/>
      <c r="G25" s="198" t="s">
        <v>310</v>
      </c>
      <c r="H25" s="198"/>
      <c r="I25" s="198"/>
      <c r="J25" s="198"/>
      <c r="K25" s="198"/>
      <c r="L25" s="198"/>
      <c r="M25" s="198"/>
      <c r="N25" s="198"/>
      <c r="O25" s="198"/>
      <c r="P25" s="198"/>
      <c r="Q25" s="198"/>
      <c r="R25" s="198"/>
      <c r="S25" s="199" t="s">
        <v>97</v>
      </c>
      <c r="T25" s="199"/>
      <c r="U25" s="199"/>
      <c r="V25" s="200" t="s">
        <v>35</v>
      </c>
      <c r="W25" s="200"/>
      <c r="X25" s="200"/>
      <c r="Y25" s="200"/>
      <c r="Z25" s="9">
        <f t="shared" si="0"/>
        <v>57</v>
      </c>
      <c r="AA25" s="9">
        <v>57</v>
      </c>
      <c r="AB25" s="9">
        <v>0</v>
      </c>
      <c r="AC25" s="9">
        <v>0</v>
      </c>
      <c r="AD25" s="204"/>
      <c r="AE25" s="205"/>
      <c r="AF25" s="205"/>
      <c r="AG25" s="205"/>
      <c r="AH25" s="205"/>
      <c r="AI25" s="205"/>
      <c r="AJ25" s="205"/>
      <c r="AK25" s="205"/>
      <c r="AL25" s="205"/>
      <c r="AM25" s="205"/>
      <c r="AN25" s="205"/>
      <c r="AO25" s="205"/>
      <c r="AP25" s="205"/>
      <c r="AQ25" s="205"/>
      <c r="AR25" s="205"/>
      <c r="AS25" s="206"/>
    </row>
    <row r="26" spans="1:45" ht="27" customHeight="1" thickBot="1">
      <c r="A26" s="11"/>
      <c r="B26" s="194" t="s">
        <v>272</v>
      </c>
      <c r="C26" s="194"/>
      <c r="D26" s="194"/>
      <c r="E26" s="194"/>
      <c r="F26" s="194"/>
      <c r="G26" s="198" t="s">
        <v>299</v>
      </c>
      <c r="H26" s="198"/>
      <c r="I26" s="198"/>
      <c r="J26" s="198"/>
      <c r="K26" s="198"/>
      <c r="L26" s="198"/>
      <c r="M26" s="198"/>
      <c r="N26" s="198"/>
      <c r="O26" s="198"/>
      <c r="P26" s="198"/>
      <c r="Q26" s="198"/>
      <c r="R26" s="198"/>
      <c r="S26" s="199" t="s">
        <v>97</v>
      </c>
      <c r="T26" s="199"/>
      <c r="U26" s="199"/>
      <c r="V26" s="200" t="s">
        <v>35</v>
      </c>
      <c r="W26" s="200"/>
      <c r="X26" s="200"/>
      <c r="Y26" s="200"/>
      <c r="Z26" s="9">
        <f>SUM(AA26:AC26)</f>
        <v>8</v>
      </c>
      <c r="AA26" s="9">
        <v>0</v>
      </c>
      <c r="AB26" s="9">
        <v>8</v>
      </c>
      <c r="AC26" s="9">
        <v>0</v>
      </c>
      <c r="AD26" s="207"/>
      <c r="AE26" s="208"/>
      <c r="AF26" s="208"/>
      <c r="AG26" s="208"/>
      <c r="AH26" s="208"/>
      <c r="AI26" s="208"/>
      <c r="AJ26" s="208"/>
      <c r="AK26" s="208"/>
      <c r="AL26" s="208"/>
      <c r="AM26" s="208"/>
      <c r="AN26" s="208"/>
      <c r="AO26" s="208"/>
      <c r="AP26" s="208"/>
      <c r="AQ26" s="208"/>
      <c r="AR26" s="208"/>
      <c r="AS26" s="209"/>
    </row>
    <row r="27" spans="1:45" ht="27" customHeight="1">
      <c r="A27" s="11"/>
      <c r="B27" s="194"/>
      <c r="C27" s="194"/>
      <c r="D27" s="194"/>
      <c r="E27" s="194"/>
      <c r="F27" s="194"/>
      <c r="G27" s="198"/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9"/>
      <c r="T27" s="199"/>
      <c r="U27" s="199"/>
      <c r="V27" s="200"/>
      <c r="W27" s="200"/>
      <c r="X27" s="200"/>
      <c r="Y27" s="200"/>
      <c r="Z27" s="9"/>
      <c r="AA27" s="9"/>
      <c r="AB27" s="9"/>
      <c r="AC27" s="9"/>
      <c r="AD27" s="178" t="s">
        <v>53</v>
      </c>
      <c r="AE27" s="179"/>
      <c r="AF27" s="179"/>
      <c r="AG27" s="186" t="s">
        <v>54</v>
      </c>
      <c r="AH27" s="186"/>
      <c r="AI27" s="186"/>
      <c r="AJ27" s="186"/>
      <c r="AK27" s="186"/>
      <c r="AL27" s="186"/>
      <c r="AM27" s="186"/>
      <c r="AN27" s="186"/>
      <c r="AO27" s="186"/>
      <c r="AP27" s="186"/>
      <c r="AQ27" s="186"/>
      <c r="AR27" s="186"/>
      <c r="AS27" s="187"/>
    </row>
    <row r="28" spans="1:45" ht="27" customHeight="1">
      <c r="A28" s="11"/>
      <c r="B28" s="194"/>
      <c r="C28" s="194"/>
      <c r="D28" s="194"/>
      <c r="E28" s="194"/>
      <c r="F28" s="194"/>
      <c r="G28" s="198"/>
      <c r="H28" s="198"/>
      <c r="I28" s="198"/>
      <c r="J28" s="198"/>
      <c r="K28" s="198"/>
      <c r="L28" s="198"/>
      <c r="M28" s="198"/>
      <c r="N28" s="198"/>
      <c r="O28" s="198"/>
      <c r="P28" s="198"/>
      <c r="Q28" s="198"/>
      <c r="R28" s="198"/>
      <c r="S28" s="199"/>
      <c r="T28" s="199"/>
      <c r="U28" s="199"/>
      <c r="V28" s="200"/>
      <c r="W28" s="200"/>
      <c r="X28" s="200"/>
      <c r="Y28" s="200"/>
      <c r="Z28" s="9"/>
      <c r="AA28" s="9"/>
      <c r="AB28" s="9"/>
      <c r="AC28" s="9"/>
      <c r="AD28" s="180"/>
      <c r="AE28" s="181"/>
      <c r="AF28" s="181"/>
      <c r="AG28" s="188"/>
      <c r="AH28" s="188"/>
      <c r="AI28" s="188"/>
      <c r="AJ28" s="188"/>
      <c r="AK28" s="188"/>
      <c r="AL28" s="188"/>
      <c r="AM28" s="188"/>
      <c r="AN28" s="188"/>
      <c r="AO28" s="188"/>
      <c r="AP28" s="188"/>
      <c r="AQ28" s="188"/>
      <c r="AR28" s="188"/>
      <c r="AS28" s="189"/>
    </row>
    <row r="29" spans="1:45" ht="27" customHeight="1">
      <c r="A29" s="11"/>
      <c r="B29" s="194"/>
      <c r="C29" s="194"/>
      <c r="D29" s="194"/>
      <c r="E29" s="194"/>
      <c r="F29" s="194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199"/>
      <c r="T29" s="199"/>
      <c r="U29" s="199"/>
      <c r="V29" s="200"/>
      <c r="W29" s="200"/>
      <c r="X29" s="200"/>
      <c r="Y29" s="200"/>
      <c r="Z29" s="9"/>
      <c r="AA29" s="9"/>
      <c r="AB29" s="9"/>
      <c r="AC29" s="9"/>
      <c r="AD29" s="180"/>
      <c r="AE29" s="181"/>
      <c r="AF29" s="181"/>
      <c r="AG29" s="188"/>
      <c r="AH29" s="188"/>
      <c r="AI29" s="188"/>
      <c r="AJ29" s="188"/>
      <c r="AK29" s="188"/>
      <c r="AL29" s="188"/>
      <c r="AM29" s="188"/>
      <c r="AN29" s="188"/>
      <c r="AO29" s="188"/>
      <c r="AP29" s="188"/>
      <c r="AQ29" s="188"/>
      <c r="AR29" s="188"/>
      <c r="AS29" s="189"/>
    </row>
    <row r="30" spans="1:45" ht="27" customHeight="1">
      <c r="A30" s="11"/>
      <c r="B30" s="194"/>
      <c r="C30" s="194"/>
      <c r="D30" s="194"/>
      <c r="E30" s="194"/>
      <c r="F30" s="194"/>
      <c r="G30" s="198"/>
      <c r="H30" s="198"/>
      <c r="I30" s="198"/>
      <c r="J30" s="198"/>
      <c r="K30" s="198"/>
      <c r="L30" s="198"/>
      <c r="M30" s="198"/>
      <c r="N30" s="198"/>
      <c r="O30" s="198"/>
      <c r="P30" s="198"/>
      <c r="Q30" s="198"/>
      <c r="R30" s="198"/>
      <c r="S30" s="199"/>
      <c r="T30" s="199"/>
      <c r="U30" s="199"/>
      <c r="V30" s="200"/>
      <c r="W30" s="200"/>
      <c r="X30" s="200"/>
      <c r="Y30" s="200"/>
      <c r="Z30" s="9"/>
      <c r="AA30" s="9"/>
      <c r="AB30" s="9"/>
      <c r="AC30" s="9"/>
      <c r="AD30" s="180"/>
      <c r="AE30" s="181"/>
      <c r="AF30" s="181"/>
      <c r="AG30" s="188"/>
      <c r="AH30" s="188"/>
      <c r="AI30" s="188"/>
      <c r="AJ30" s="188"/>
      <c r="AK30" s="188"/>
      <c r="AL30" s="188"/>
      <c r="AM30" s="188"/>
      <c r="AN30" s="188"/>
      <c r="AO30" s="188"/>
      <c r="AP30" s="188"/>
      <c r="AQ30" s="188"/>
      <c r="AR30" s="188"/>
      <c r="AS30" s="189"/>
    </row>
    <row r="31" spans="1:45" ht="27" customHeight="1">
      <c r="A31" s="11"/>
      <c r="B31" s="194"/>
      <c r="C31" s="194"/>
      <c r="D31" s="194"/>
      <c r="E31" s="194"/>
      <c r="F31" s="194"/>
      <c r="G31" s="198"/>
      <c r="H31" s="198"/>
      <c r="I31" s="198"/>
      <c r="J31" s="198"/>
      <c r="K31" s="198"/>
      <c r="L31" s="198"/>
      <c r="M31" s="198"/>
      <c r="N31" s="198"/>
      <c r="O31" s="198"/>
      <c r="P31" s="198"/>
      <c r="Q31" s="198"/>
      <c r="R31" s="198"/>
      <c r="S31" s="199"/>
      <c r="T31" s="199"/>
      <c r="U31" s="199"/>
      <c r="V31" s="200"/>
      <c r="W31" s="200"/>
      <c r="X31" s="200"/>
      <c r="Y31" s="200"/>
      <c r="Z31" s="9"/>
      <c r="AA31" s="9"/>
      <c r="AB31" s="9"/>
      <c r="AC31" s="9"/>
      <c r="AD31" s="180"/>
      <c r="AE31" s="181"/>
      <c r="AF31" s="181"/>
      <c r="AG31" s="188"/>
      <c r="AH31" s="188"/>
      <c r="AI31" s="188"/>
      <c r="AJ31" s="188"/>
      <c r="AK31" s="188"/>
      <c r="AL31" s="188"/>
      <c r="AM31" s="188"/>
      <c r="AN31" s="188"/>
      <c r="AO31" s="188"/>
      <c r="AP31" s="188"/>
      <c r="AQ31" s="188"/>
      <c r="AR31" s="188"/>
      <c r="AS31" s="189"/>
    </row>
    <row r="32" spans="1:45" ht="27" customHeight="1">
      <c r="A32" s="11"/>
      <c r="B32" s="194"/>
      <c r="C32" s="194"/>
      <c r="D32" s="194"/>
      <c r="E32" s="194"/>
      <c r="F32" s="194"/>
      <c r="G32" s="198"/>
      <c r="H32" s="19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199"/>
      <c r="T32" s="199"/>
      <c r="U32" s="199"/>
      <c r="V32" s="200"/>
      <c r="W32" s="200"/>
      <c r="X32" s="200"/>
      <c r="Y32" s="200"/>
      <c r="Z32" s="9"/>
      <c r="AA32" s="9"/>
      <c r="AB32" s="9"/>
      <c r="AC32" s="9"/>
      <c r="AD32" s="182"/>
      <c r="AE32" s="183"/>
      <c r="AF32" s="183"/>
      <c r="AG32" s="190"/>
      <c r="AH32" s="190"/>
      <c r="AI32" s="190"/>
      <c r="AJ32" s="190"/>
      <c r="AK32" s="190"/>
      <c r="AL32" s="190"/>
      <c r="AM32" s="190"/>
      <c r="AN32" s="190"/>
      <c r="AO32" s="190"/>
      <c r="AP32" s="190"/>
      <c r="AQ32" s="190"/>
      <c r="AR32" s="190"/>
      <c r="AS32" s="191"/>
    </row>
    <row r="33" spans="1:45" ht="27" customHeight="1">
      <c r="A33" s="11"/>
      <c r="B33" s="194"/>
      <c r="C33" s="194"/>
      <c r="D33" s="194"/>
      <c r="E33" s="194"/>
      <c r="F33" s="194"/>
      <c r="G33" s="198"/>
      <c r="H33" s="198"/>
      <c r="I33" s="198"/>
      <c r="J33" s="198"/>
      <c r="K33" s="198"/>
      <c r="L33" s="198"/>
      <c r="M33" s="198"/>
      <c r="N33" s="198"/>
      <c r="O33" s="198"/>
      <c r="P33" s="198"/>
      <c r="Q33" s="198"/>
      <c r="R33" s="198"/>
      <c r="S33" s="199"/>
      <c r="T33" s="199"/>
      <c r="U33" s="199"/>
      <c r="V33" s="200"/>
      <c r="W33" s="200"/>
      <c r="X33" s="200"/>
      <c r="Y33" s="200"/>
      <c r="Z33" s="9"/>
      <c r="AA33" s="9"/>
      <c r="AB33" s="9"/>
      <c r="AC33" s="9"/>
      <c r="AD33" s="182"/>
      <c r="AE33" s="183"/>
      <c r="AF33" s="183"/>
      <c r="AG33" s="190"/>
      <c r="AH33" s="190"/>
      <c r="AI33" s="190"/>
      <c r="AJ33" s="190"/>
      <c r="AK33" s="190"/>
      <c r="AL33" s="190"/>
      <c r="AM33" s="190"/>
      <c r="AN33" s="190"/>
      <c r="AO33" s="190"/>
      <c r="AP33" s="190"/>
      <c r="AQ33" s="190"/>
      <c r="AR33" s="190"/>
      <c r="AS33" s="191"/>
    </row>
    <row r="34" spans="1:45" ht="27" customHeight="1" thickBot="1">
      <c r="A34" s="11"/>
      <c r="B34" s="158"/>
      <c r="C34" s="158"/>
      <c r="D34" s="158"/>
      <c r="E34" s="158"/>
      <c r="F34" s="158"/>
      <c r="G34" s="159"/>
      <c r="H34" s="160"/>
      <c r="I34" s="160"/>
      <c r="J34" s="160"/>
      <c r="K34" s="160"/>
      <c r="L34" s="160"/>
      <c r="M34" s="160"/>
      <c r="N34" s="160"/>
      <c r="O34" s="160"/>
      <c r="P34" s="160"/>
      <c r="Q34" s="160"/>
      <c r="R34" s="161"/>
      <c r="S34" s="162"/>
      <c r="T34" s="162"/>
      <c r="U34" s="162"/>
      <c r="V34" s="163"/>
      <c r="W34" s="163"/>
      <c r="X34" s="163"/>
      <c r="Y34" s="163"/>
      <c r="Z34" s="12"/>
      <c r="AA34" s="12"/>
      <c r="AB34" s="12"/>
      <c r="AC34" s="9"/>
      <c r="AD34" s="184"/>
      <c r="AE34" s="185"/>
      <c r="AF34" s="185"/>
      <c r="AG34" s="192"/>
      <c r="AH34" s="192"/>
      <c r="AI34" s="192"/>
      <c r="AJ34" s="192"/>
      <c r="AK34" s="192"/>
      <c r="AL34" s="192"/>
      <c r="AM34" s="192"/>
      <c r="AN34" s="192"/>
      <c r="AO34" s="192"/>
      <c r="AP34" s="192"/>
      <c r="AQ34" s="192"/>
      <c r="AR34" s="192"/>
      <c r="AS34" s="193"/>
    </row>
    <row r="35" spans="1:45" ht="12.75" customHeight="1" thickBot="1">
      <c r="A35" s="164" t="s">
        <v>55</v>
      </c>
      <c r="B35" s="165"/>
      <c r="C35" s="165"/>
      <c r="D35" s="165"/>
      <c r="E35" s="165"/>
      <c r="F35" s="166"/>
      <c r="G35" s="167" t="s">
        <v>56</v>
      </c>
      <c r="H35" s="168"/>
      <c r="I35" s="168"/>
      <c r="J35" s="168"/>
      <c r="K35" s="168"/>
      <c r="L35" s="168"/>
      <c r="M35" s="168"/>
      <c r="N35" s="168"/>
      <c r="O35" s="168"/>
      <c r="P35" s="168"/>
      <c r="Q35" s="168"/>
      <c r="R35" s="168"/>
      <c r="S35" s="169"/>
      <c r="T35" s="169"/>
      <c r="U35" s="170"/>
      <c r="V35" s="171" t="s">
        <v>57</v>
      </c>
      <c r="W35" s="136"/>
      <c r="X35" s="136"/>
      <c r="Y35" s="137"/>
      <c r="Z35" s="127" cm="1">
        <f t="array" ref="Z35">SUM(Z6:Z34/60)</f>
        <v>4.2666666666666675</v>
      </c>
      <c r="AA35" s="127"/>
      <c r="AB35" s="130"/>
      <c r="AC35" s="131"/>
      <c r="AD35" s="136" t="s">
        <v>58</v>
      </c>
      <c r="AE35" s="136"/>
      <c r="AF35" s="137"/>
      <c r="AG35" s="142" t="s">
        <v>59</v>
      </c>
      <c r="AH35" s="142"/>
      <c r="AI35" s="142"/>
      <c r="AJ35" s="142"/>
      <c r="AK35" s="142"/>
      <c r="AL35" s="142"/>
      <c r="AM35" s="142"/>
      <c r="AN35" s="142"/>
      <c r="AO35" s="142"/>
      <c r="AP35" s="142"/>
      <c r="AQ35" s="142"/>
      <c r="AR35" s="142"/>
      <c r="AS35" s="143"/>
    </row>
    <row r="36" spans="1:45" ht="12.75" customHeight="1">
      <c r="A36" s="148" t="s">
        <v>60</v>
      </c>
      <c r="B36" s="149"/>
      <c r="C36" s="149"/>
      <c r="D36" s="149"/>
      <c r="E36" s="149"/>
      <c r="F36" s="150"/>
      <c r="G36" s="14" t="s">
        <v>61</v>
      </c>
      <c r="H36" s="154" t="s">
        <v>62</v>
      </c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5"/>
      <c r="V36" s="172"/>
      <c r="W36" s="173"/>
      <c r="X36" s="173"/>
      <c r="Y36" s="174"/>
      <c r="Z36" s="128"/>
      <c r="AA36" s="128"/>
      <c r="AB36" s="132"/>
      <c r="AC36" s="133"/>
      <c r="AD36" s="138"/>
      <c r="AE36" s="138"/>
      <c r="AF36" s="139"/>
      <c r="AG36" s="144"/>
      <c r="AH36" s="144"/>
      <c r="AI36" s="144"/>
      <c r="AJ36" s="144"/>
      <c r="AK36" s="144"/>
      <c r="AL36" s="144"/>
      <c r="AM36" s="144"/>
      <c r="AN36" s="144"/>
      <c r="AO36" s="144"/>
      <c r="AP36" s="144"/>
      <c r="AQ36" s="144"/>
      <c r="AR36" s="144"/>
      <c r="AS36" s="145"/>
    </row>
    <row r="37" spans="1:45" ht="13.5" customHeight="1" thickBot="1">
      <c r="A37" s="151"/>
      <c r="B37" s="152"/>
      <c r="C37" s="152"/>
      <c r="D37" s="152"/>
      <c r="E37" s="152"/>
      <c r="F37" s="153"/>
      <c r="G37" s="15"/>
      <c r="H37" s="156" t="s">
        <v>63</v>
      </c>
      <c r="I37" s="156"/>
      <c r="J37" s="156"/>
      <c r="K37" s="156"/>
      <c r="L37" s="156"/>
      <c r="M37" s="156"/>
      <c r="N37" s="156"/>
      <c r="O37" s="156"/>
      <c r="P37" s="156"/>
      <c r="Q37" s="156"/>
      <c r="R37" s="156"/>
      <c r="S37" s="156"/>
      <c r="T37" s="156"/>
      <c r="U37" s="157"/>
      <c r="V37" s="175"/>
      <c r="W37" s="176"/>
      <c r="X37" s="176"/>
      <c r="Y37" s="177"/>
      <c r="Z37" s="129"/>
      <c r="AA37" s="129"/>
      <c r="AB37" s="134"/>
      <c r="AC37" s="135"/>
      <c r="AD37" s="140"/>
      <c r="AE37" s="140"/>
      <c r="AF37" s="141"/>
      <c r="AG37" s="146"/>
      <c r="AH37" s="146"/>
      <c r="AI37" s="146"/>
      <c r="AJ37" s="146"/>
      <c r="AK37" s="146"/>
      <c r="AL37" s="146"/>
      <c r="AM37" s="146"/>
      <c r="AN37" s="146"/>
      <c r="AO37" s="146"/>
      <c r="AP37" s="146"/>
      <c r="AQ37" s="146"/>
      <c r="AR37" s="146"/>
      <c r="AS37" s="147"/>
    </row>
    <row r="38" spans="1:45" s="16" customFormat="1" ht="12.75" customHeight="1">
      <c r="A38" s="92" t="s">
        <v>64</v>
      </c>
      <c r="B38" s="93"/>
      <c r="C38" s="93"/>
      <c r="D38" s="93"/>
      <c r="E38" s="93"/>
      <c r="F38" s="94"/>
      <c r="G38" s="95" t="s">
        <v>65</v>
      </c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7"/>
      <c r="S38" s="92" t="s">
        <v>66</v>
      </c>
      <c r="T38" s="93"/>
      <c r="U38" s="93"/>
      <c r="V38" s="93"/>
      <c r="W38" s="93"/>
      <c r="X38" s="93"/>
      <c r="Y38" s="93"/>
      <c r="Z38" s="98"/>
      <c r="AA38" s="98"/>
      <c r="AB38" s="98"/>
      <c r="AC38" s="99"/>
      <c r="AD38" s="92" t="s">
        <v>67</v>
      </c>
      <c r="AE38" s="93"/>
      <c r="AF38" s="93"/>
      <c r="AG38" s="93"/>
      <c r="AH38" s="93"/>
      <c r="AI38" s="93"/>
      <c r="AJ38" s="93"/>
      <c r="AK38" s="93"/>
      <c r="AL38" s="93"/>
      <c r="AM38" s="93"/>
      <c r="AN38" s="93"/>
      <c r="AO38" s="93"/>
      <c r="AP38" s="93"/>
      <c r="AQ38" s="93"/>
      <c r="AR38" s="93"/>
      <c r="AS38" s="94"/>
    </row>
    <row r="39" spans="1:45" s="16" customFormat="1" ht="13.5" customHeight="1" thickBot="1">
      <c r="A39" s="100" t="s">
        <v>300</v>
      </c>
      <c r="B39" s="101"/>
      <c r="C39" s="101"/>
      <c r="D39" s="101"/>
      <c r="E39" s="101"/>
      <c r="F39" s="101"/>
      <c r="G39" s="102" t="s">
        <v>69</v>
      </c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4"/>
      <c r="S39" s="102" t="s">
        <v>70</v>
      </c>
      <c r="T39" s="103"/>
      <c r="U39" s="103"/>
      <c r="V39" s="103"/>
      <c r="W39" s="103"/>
      <c r="X39" s="103"/>
      <c r="Y39" s="103"/>
      <c r="Z39" s="103"/>
      <c r="AA39" s="103"/>
      <c r="AB39" s="103"/>
      <c r="AC39" s="111"/>
      <c r="AD39" s="114"/>
      <c r="AE39" s="115"/>
      <c r="AF39" s="115"/>
      <c r="AG39" s="115"/>
      <c r="AH39" s="115"/>
      <c r="AI39" s="115"/>
      <c r="AJ39" s="115"/>
      <c r="AK39" s="115"/>
      <c r="AL39" s="115"/>
      <c r="AM39" s="115"/>
      <c r="AN39" s="115"/>
      <c r="AO39" s="115"/>
      <c r="AP39" s="115"/>
      <c r="AQ39" s="115"/>
      <c r="AR39" s="115"/>
      <c r="AS39" s="116"/>
    </row>
    <row r="40" spans="1:45" s="16" customFormat="1" ht="12.95" customHeight="1">
      <c r="A40" s="92" t="s">
        <v>71</v>
      </c>
      <c r="B40" s="93"/>
      <c r="C40" s="93"/>
      <c r="D40" s="93"/>
      <c r="E40" s="93"/>
      <c r="F40" s="123"/>
      <c r="G40" s="105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7"/>
      <c r="S40" s="105"/>
      <c r="T40" s="106"/>
      <c r="U40" s="106"/>
      <c r="V40" s="106"/>
      <c r="W40" s="106"/>
      <c r="X40" s="106"/>
      <c r="Y40" s="106"/>
      <c r="Z40" s="106"/>
      <c r="AA40" s="106"/>
      <c r="AB40" s="106"/>
      <c r="AC40" s="112"/>
      <c r="AD40" s="117"/>
      <c r="AE40" s="118"/>
      <c r="AF40" s="118"/>
      <c r="AG40" s="118"/>
      <c r="AH40" s="118"/>
      <c r="AI40" s="118"/>
      <c r="AJ40" s="118"/>
      <c r="AK40" s="118"/>
      <c r="AL40" s="118"/>
      <c r="AM40" s="118"/>
      <c r="AN40" s="118"/>
      <c r="AO40" s="118"/>
      <c r="AP40" s="118"/>
      <c r="AQ40" s="118"/>
      <c r="AR40" s="118"/>
      <c r="AS40" s="119"/>
    </row>
    <row r="41" spans="1:45" ht="13.5" customHeight="1" thickBot="1">
      <c r="A41" s="124" t="s">
        <v>72</v>
      </c>
      <c r="B41" s="125"/>
      <c r="C41" s="125"/>
      <c r="D41" s="125"/>
      <c r="E41" s="125"/>
      <c r="F41" s="126"/>
      <c r="G41" s="108"/>
      <c r="H41" s="109"/>
      <c r="I41" s="109"/>
      <c r="J41" s="109"/>
      <c r="K41" s="109"/>
      <c r="L41" s="109"/>
      <c r="M41" s="109"/>
      <c r="N41" s="109"/>
      <c r="O41" s="109"/>
      <c r="P41" s="109"/>
      <c r="Q41" s="109"/>
      <c r="R41" s="110"/>
      <c r="S41" s="108"/>
      <c r="T41" s="109"/>
      <c r="U41" s="109"/>
      <c r="V41" s="109"/>
      <c r="W41" s="109"/>
      <c r="X41" s="109"/>
      <c r="Y41" s="109"/>
      <c r="Z41" s="109"/>
      <c r="AA41" s="109"/>
      <c r="AB41" s="109"/>
      <c r="AC41" s="113"/>
      <c r="AD41" s="120"/>
      <c r="AE41" s="121"/>
      <c r="AF41" s="121"/>
      <c r="AG41" s="121"/>
      <c r="AH41" s="121"/>
      <c r="AI41" s="121"/>
      <c r="AJ41" s="121"/>
      <c r="AK41" s="121"/>
      <c r="AL41" s="121"/>
      <c r="AM41" s="121"/>
      <c r="AN41" s="121"/>
      <c r="AO41" s="121"/>
      <c r="AP41" s="121"/>
      <c r="AQ41" s="121"/>
      <c r="AR41" s="121"/>
      <c r="AS41" s="122"/>
    </row>
    <row r="45" spans="1:45">
      <c r="A45" s="17" t="s">
        <v>73</v>
      </c>
    </row>
  </sheetData>
  <sheetProtection formatCells="0"/>
  <protectedRanges>
    <protectedRange password="CF1B" sqref="AB17:AB26 AB6:AB15 AC6:AC33" name="Intervalo1"/>
    <protectedRange password="CF1B" sqref="G27:R27" name="Intervalo1_13_1"/>
    <protectedRange password="CF1B" sqref="G28:R28" name="Intervalo1_14_1"/>
    <protectedRange password="CF1B" sqref="G6:R11" name="Intervalo1_4_1"/>
    <protectedRange password="CF1B" sqref="G12:R12" name="Intervalo1_5"/>
    <protectedRange password="CF1B" sqref="G13:R13" name="Intervalo1_6"/>
    <protectedRange password="CF1B" sqref="G14:R14" name="Intervalo1_7"/>
    <protectedRange password="CF1B" sqref="G19:R19" name="Intervalo1_4_2"/>
    <protectedRange password="CF1B" sqref="G20:R20" name="Intervalo1_11"/>
    <protectedRange password="CF1B" sqref="G21:R21" name="Intervalo1_12"/>
  </protectedRanges>
  <mergeCells count="172">
    <mergeCell ref="A38:F38"/>
    <mergeCell ref="G38:R38"/>
    <mergeCell ref="S38:AC38"/>
    <mergeCell ref="AD38:AS38"/>
    <mergeCell ref="A39:F39"/>
    <mergeCell ref="G39:R41"/>
    <mergeCell ref="S39:AC41"/>
    <mergeCell ref="AD39:AS41"/>
    <mergeCell ref="A40:F40"/>
    <mergeCell ref="A41:F41"/>
    <mergeCell ref="Z35:AA37"/>
    <mergeCell ref="AB35:AC37"/>
    <mergeCell ref="AD35:AF37"/>
    <mergeCell ref="AG35:AS37"/>
    <mergeCell ref="A36:F37"/>
    <mergeCell ref="H36:U36"/>
    <mergeCell ref="H37:U37"/>
    <mergeCell ref="B34:F34"/>
    <mergeCell ref="G34:R34"/>
    <mergeCell ref="S34:U34"/>
    <mergeCell ref="V34:Y34"/>
    <mergeCell ref="A35:F35"/>
    <mergeCell ref="G35:U35"/>
    <mergeCell ref="V35:Y37"/>
    <mergeCell ref="AD27:AF34"/>
    <mergeCell ref="AG27:AS34"/>
    <mergeCell ref="B32:F32"/>
    <mergeCell ref="G32:R32"/>
    <mergeCell ref="S32:U32"/>
    <mergeCell ref="V32:Y32"/>
    <mergeCell ref="B33:F33"/>
    <mergeCell ref="G33:R33"/>
    <mergeCell ref="S33:U33"/>
    <mergeCell ref="V33:Y33"/>
    <mergeCell ref="B30:F30"/>
    <mergeCell ref="G30:R30"/>
    <mergeCell ref="S30:U30"/>
    <mergeCell ref="V30:Y30"/>
    <mergeCell ref="B31:F31"/>
    <mergeCell ref="G31:R31"/>
    <mergeCell ref="S31:U31"/>
    <mergeCell ref="V31:Y31"/>
    <mergeCell ref="B26:F26"/>
    <mergeCell ref="G26:R26"/>
    <mergeCell ref="S26:U26"/>
    <mergeCell ref="V26:Y26"/>
    <mergeCell ref="B27:F27"/>
    <mergeCell ref="G27:R27"/>
    <mergeCell ref="S27:U27"/>
    <mergeCell ref="V27:Y27"/>
    <mergeCell ref="B24:F24"/>
    <mergeCell ref="G24:R24"/>
    <mergeCell ref="S24:U24"/>
    <mergeCell ref="V24:Y24"/>
    <mergeCell ref="B25:F25"/>
    <mergeCell ref="G25:R25"/>
    <mergeCell ref="S25:U25"/>
    <mergeCell ref="V25:Y25"/>
    <mergeCell ref="B18:F18"/>
    <mergeCell ref="G18:R18"/>
    <mergeCell ref="S18:U18"/>
    <mergeCell ref="V18:Y18"/>
    <mergeCell ref="B19:F19"/>
    <mergeCell ref="G19:R19"/>
    <mergeCell ref="S19:U19"/>
    <mergeCell ref="V19:Y19"/>
    <mergeCell ref="V21:Y21"/>
    <mergeCell ref="B16:F16"/>
    <mergeCell ref="G16:R16"/>
    <mergeCell ref="S16:U16"/>
    <mergeCell ref="V16:Y16"/>
    <mergeCell ref="B17:F17"/>
    <mergeCell ref="G17:R17"/>
    <mergeCell ref="S17:U17"/>
    <mergeCell ref="V17:Y17"/>
    <mergeCell ref="V9:Y9"/>
    <mergeCell ref="B14:F14"/>
    <mergeCell ref="G14:R14"/>
    <mergeCell ref="S14:U14"/>
    <mergeCell ref="V14:Y14"/>
    <mergeCell ref="B15:F15"/>
    <mergeCell ref="G15:R15"/>
    <mergeCell ref="S15:U15"/>
    <mergeCell ref="V15:Y15"/>
    <mergeCell ref="B12:F12"/>
    <mergeCell ref="G12:R12"/>
    <mergeCell ref="S12:U12"/>
    <mergeCell ref="V12:Y12"/>
    <mergeCell ref="B13:F13"/>
    <mergeCell ref="G13:R13"/>
    <mergeCell ref="S13:U13"/>
    <mergeCell ref="V13:Y13"/>
    <mergeCell ref="V29:Y29"/>
    <mergeCell ref="S29:U29"/>
    <mergeCell ref="G29:R29"/>
    <mergeCell ref="B29:F29"/>
    <mergeCell ref="V28:Y28"/>
    <mergeCell ref="S28:U28"/>
    <mergeCell ref="G28:R28"/>
    <mergeCell ref="B28:F28"/>
    <mergeCell ref="V20:Y20"/>
    <mergeCell ref="S20:U20"/>
    <mergeCell ref="G20:R20"/>
    <mergeCell ref="B20:F20"/>
    <mergeCell ref="B22:F22"/>
    <mergeCell ref="G22:R22"/>
    <mergeCell ref="S22:U22"/>
    <mergeCell ref="V22:Y22"/>
    <mergeCell ref="B23:F23"/>
    <mergeCell ref="G23:R23"/>
    <mergeCell ref="S23:U23"/>
    <mergeCell ref="V23:Y23"/>
    <mergeCell ref="B21:F21"/>
    <mergeCell ref="G21:R21"/>
    <mergeCell ref="S21:U21"/>
    <mergeCell ref="B6:F6"/>
    <mergeCell ref="G6:R6"/>
    <mergeCell ref="S6:U6"/>
    <mergeCell ref="V6:Y6"/>
    <mergeCell ref="AD6:AS26"/>
    <mergeCell ref="B7:F7"/>
    <mergeCell ref="G7:R7"/>
    <mergeCell ref="S7:U7"/>
    <mergeCell ref="V7:Y7"/>
    <mergeCell ref="B10:F10"/>
    <mergeCell ref="G10:R10"/>
    <mergeCell ref="S10:U10"/>
    <mergeCell ref="V10:Y10"/>
    <mergeCell ref="B11:F11"/>
    <mergeCell ref="G11:R11"/>
    <mergeCell ref="S11:U11"/>
    <mergeCell ref="V11:Y11"/>
    <mergeCell ref="B8:F8"/>
    <mergeCell ref="G8:R8"/>
    <mergeCell ref="S8:U8"/>
    <mergeCell ref="V8:Y8"/>
    <mergeCell ref="B9:F9"/>
    <mergeCell ref="G9:R9"/>
    <mergeCell ref="S9:U9"/>
    <mergeCell ref="V4:Y5"/>
    <mergeCell ref="Z4:AC4"/>
    <mergeCell ref="V3:Y3"/>
    <mergeCell ref="Z3:AC3"/>
    <mergeCell ref="AD3:AI3"/>
    <mergeCell ref="AD4:AS5"/>
    <mergeCell ref="AJ3:AM3"/>
    <mergeCell ref="AN3:AP3"/>
    <mergeCell ref="AQ3:AS3"/>
    <mergeCell ref="A3:C3"/>
    <mergeCell ref="D3:F3"/>
    <mergeCell ref="G3:I3"/>
    <mergeCell ref="J3:R3"/>
    <mergeCell ref="S3:U3"/>
    <mergeCell ref="A4:A5"/>
    <mergeCell ref="B4:F5"/>
    <mergeCell ref="G4:R5"/>
    <mergeCell ref="S4:U5"/>
    <mergeCell ref="A1:I1"/>
    <mergeCell ref="J1:Y1"/>
    <mergeCell ref="Z1:AM1"/>
    <mergeCell ref="AN1:AS1"/>
    <mergeCell ref="A2:C2"/>
    <mergeCell ref="D2:F2"/>
    <mergeCell ref="G2:I2"/>
    <mergeCell ref="J2:R2"/>
    <mergeCell ref="S2:U2"/>
    <mergeCell ref="V2:Y2"/>
    <mergeCell ref="Z2:AC2"/>
    <mergeCell ref="AD2:AI2"/>
    <mergeCell ref="AJ2:AM2"/>
    <mergeCell ref="AN2:AP2"/>
    <mergeCell ref="AQ2:AS2"/>
  </mergeCells>
  <printOptions horizontalCentered="1"/>
  <pageMargins left="0" right="0" top="0.39370078740157483" bottom="0" header="0.19685039370078741" footer="0"/>
  <pageSetup paperSize="9" scale="55" orientation="landscape" horizontalDpi="1200" verticalDpi="1200" r:id="rId1"/>
  <headerFooter alignWithMargins="0">
    <oddFooter>&amp;C&amp;6Folha_Trabalho_Padrao_030412_V47.xls</oddFooter>
  </headerFooter>
  <ignoredErrors>
    <ignoredError sqref="Z6" unlockedFormula="1"/>
  </ignoredErrors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7033-F8C1-4BE2-B396-D7D3D2B8139B}">
  <sheetPr>
    <tabColor theme="6" tint="0.39997558519241921"/>
    <pageSetUpPr fitToPage="1"/>
  </sheetPr>
  <dimension ref="A1:AS45"/>
  <sheetViews>
    <sheetView showGridLines="0" zoomScale="60" zoomScaleNormal="60" workbookViewId="0">
      <selection activeCell="V13" sqref="V13:Y13"/>
    </sheetView>
  </sheetViews>
  <sheetFormatPr defaultColWidth="11.42578125" defaultRowHeight="12.6"/>
  <cols>
    <col min="1" max="5" width="4.5703125" style="2" customWidth="1"/>
    <col min="6" max="6" width="4.85546875" style="2" customWidth="1"/>
    <col min="7" max="25" width="4.5703125" style="2" customWidth="1"/>
    <col min="26" max="29" width="5.5703125" style="2" customWidth="1"/>
    <col min="30" max="45" width="4.5703125" style="2" customWidth="1"/>
    <col min="46" max="16384" width="11.42578125" style="2"/>
  </cols>
  <sheetData>
    <row r="1" spans="1:45" s="1" customFormat="1" ht="40.5" customHeight="1" thickBot="1">
      <c r="A1" s="241"/>
      <c r="B1" s="242"/>
      <c r="C1" s="242"/>
      <c r="D1" s="242"/>
      <c r="E1" s="242"/>
      <c r="F1" s="242"/>
      <c r="G1" s="242"/>
      <c r="H1" s="242"/>
      <c r="I1" s="243"/>
      <c r="J1" s="244" t="s">
        <v>0</v>
      </c>
      <c r="K1" s="245"/>
      <c r="L1" s="245"/>
      <c r="M1" s="245"/>
      <c r="N1" s="245"/>
      <c r="O1" s="245"/>
      <c r="P1" s="245"/>
      <c r="Q1" s="245"/>
      <c r="R1" s="245"/>
      <c r="S1" s="245"/>
      <c r="T1" s="245"/>
      <c r="U1" s="245"/>
      <c r="V1" s="245"/>
      <c r="W1" s="245"/>
      <c r="X1" s="245"/>
      <c r="Y1" s="245"/>
      <c r="Z1" s="246" t="s">
        <v>267</v>
      </c>
      <c r="AA1" s="247"/>
      <c r="AB1" s="247"/>
      <c r="AC1" s="247"/>
      <c r="AD1" s="247"/>
      <c r="AE1" s="247"/>
      <c r="AF1" s="247"/>
      <c r="AG1" s="247"/>
      <c r="AH1" s="247"/>
      <c r="AI1" s="247"/>
      <c r="AJ1" s="247"/>
      <c r="AK1" s="247"/>
      <c r="AL1" s="247"/>
      <c r="AM1" s="248"/>
      <c r="AN1" s="249"/>
      <c r="AO1" s="249"/>
      <c r="AP1" s="249"/>
      <c r="AQ1" s="249"/>
      <c r="AR1" s="249"/>
      <c r="AS1" s="250"/>
    </row>
    <row r="2" spans="1:45" ht="16.5" customHeight="1">
      <c r="A2" s="251" t="s">
        <v>2</v>
      </c>
      <c r="B2" s="252"/>
      <c r="C2" s="253"/>
      <c r="D2" s="251" t="s">
        <v>3</v>
      </c>
      <c r="E2" s="252"/>
      <c r="F2" s="253"/>
      <c r="G2" s="251" t="s">
        <v>4</v>
      </c>
      <c r="H2" s="252"/>
      <c r="I2" s="253"/>
      <c r="J2" s="251" t="s">
        <v>5</v>
      </c>
      <c r="K2" s="252"/>
      <c r="L2" s="252"/>
      <c r="M2" s="252"/>
      <c r="N2" s="252"/>
      <c r="O2" s="252"/>
      <c r="P2" s="252"/>
      <c r="Q2" s="252"/>
      <c r="R2" s="253"/>
      <c r="S2" s="251" t="s">
        <v>6</v>
      </c>
      <c r="T2" s="252"/>
      <c r="U2" s="253"/>
      <c r="V2" s="251" t="s">
        <v>7</v>
      </c>
      <c r="W2" s="252"/>
      <c r="X2" s="252"/>
      <c r="Y2" s="253"/>
      <c r="Z2" s="251" t="s">
        <v>8</v>
      </c>
      <c r="AA2" s="252"/>
      <c r="AB2" s="252"/>
      <c r="AC2" s="253"/>
      <c r="AD2" s="251" t="s">
        <v>9</v>
      </c>
      <c r="AE2" s="252"/>
      <c r="AF2" s="252"/>
      <c r="AG2" s="252"/>
      <c r="AH2" s="252"/>
      <c r="AI2" s="253"/>
      <c r="AJ2" s="251" t="s">
        <v>10</v>
      </c>
      <c r="AK2" s="252"/>
      <c r="AL2" s="252"/>
      <c r="AM2" s="253"/>
      <c r="AN2" s="251" t="s">
        <v>11</v>
      </c>
      <c r="AO2" s="252"/>
      <c r="AP2" s="253"/>
      <c r="AQ2" s="251" t="s">
        <v>12</v>
      </c>
      <c r="AR2" s="252"/>
      <c r="AS2" s="253"/>
    </row>
    <row r="3" spans="1:45" s="3" customFormat="1" ht="30.75" customHeight="1">
      <c r="A3" s="215" t="s">
        <v>13</v>
      </c>
      <c r="B3" s="216"/>
      <c r="C3" s="217"/>
      <c r="D3" s="215" t="s">
        <v>14</v>
      </c>
      <c r="E3" s="216"/>
      <c r="F3" s="217"/>
      <c r="G3" s="215" t="s">
        <v>15</v>
      </c>
      <c r="H3" s="216"/>
      <c r="I3" s="217"/>
      <c r="J3" s="215" t="s">
        <v>311</v>
      </c>
      <c r="K3" s="216"/>
      <c r="L3" s="216"/>
      <c r="M3" s="216"/>
      <c r="N3" s="216"/>
      <c r="O3" s="216"/>
      <c r="P3" s="216"/>
      <c r="Q3" s="216"/>
      <c r="R3" s="217"/>
      <c r="S3" s="227" t="s">
        <v>269</v>
      </c>
      <c r="T3" s="228"/>
      <c r="U3" s="229"/>
      <c r="V3" s="215" t="s">
        <v>18</v>
      </c>
      <c r="W3" s="216"/>
      <c r="X3" s="216"/>
      <c r="Y3" s="217"/>
      <c r="Z3" s="218">
        <f>Z35</f>
        <v>5.0666666666666673</v>
      </c>
      <c r="AA3" s="219"/>
      <c r="AB3" s="219"/>
      <c r="AC3" s="220"/>
      <c r="AD3" s="215" t="s">
        <v>270</v>
      </c>
      <c r="AE3" s="216"/>
      <c r="AF3" s="216"/>
      <c r="AG3" s="216"/>
      <c r="AH3" s="216"/>
      <c r="AI3" s="217"/>
      <c r="AJ3" s="215" t="s">
        <v>19</v>
      </c>
      <c r="AK3" s="216"/>
      <c r="AL3" s="216"/>
      <c r="AM3" s="217"/>
      <c r="AN3" s="215" t="s">
        <v>271</v>
      </c>
      <c r="AO3" s="216"/>
      <c r="AP3" s="217"/>
      <c r="AQ3" s="215" t="s">
        <v>21</v>
      </c>
      <c r="AR3" s="216"/>
      <c r="AS3" s="217"/>
    </row>
    <row r="4" spans="1:45" ht="15" customHeight="1">
      <c r="A4" s="230" t="s">
        <v>22</v>
      </c>
      <c r="B4" s="232" t="s">
        <v>23</v>
      </c>
      <c r="C4" s="233"/>
      <c r="D4" s="233"/>
      <c r="E4" s="233"/>
      <c r="F4" s="234"/>
      <c r="G4" s="238" t="s">
        <v>24</v>
      </c>
      <c r="H4" s="222"/>
      <c r="I4" s="222"/>
      <c r="J4" s="222"/>
      <c r="K4" s="222"/>
      <c r="L4" s="222"/>
      <c r="M4" s="222"/>
      <c r="N4" s="222"/>
      <c r="O4" s="222"/>
      <c r="P4" s="222"/>
      <c r="Q4" s="222"/>
      <c r="R4" s="223"/>
      <c r="S4" s="136" t="s">
        <v>25</v>
      </c>
      <c r="T4" s="136"/>
      <c r="U4" s="239"/>
      <c r="V4" s="210" t="s">
        <v>26</v>
      </c>
      <c r="W4" s="136"/>
      <c r="X4" s="136"/>
      <c r="Y4" s="136"/>
      <c r="Z4" s="212" t="s">
        <v>27</v>
      </c>
      <c r="AA4" s="213"/>
      <c r="AB4" s="213"/>
      <c r="AC4" s="214"/>
      <c r="AD4" s="221" t="s">
        <v>28</v>
      </c>
      <c r="AE4" s="222"/>
      <c r="AF4" s="222"/>
      <c r="AG4" s="222"/>
      <c r="AH4" s="222"/>
      <c r="AI4" s="222"/>
      <c r="AJ4" s="222"/>
      <c r="AK4" s="222"/>
      <c r="AL4" s="222"/>
      <c r="AM4" s="222"/>
      <c r="AN4" s="222"/>
      <c r="AO4" s="222"/>
      <c r="AP4" s="222"/>
      <c r="AQ4" s="222"/>
      <c r="AR4" s="222"/>
      <c r="AS4" s="223"/>
    </row>
    <row r="5" spans="1:45" ht="15" customHeight="1" thickBot="1">
      <c r="A5" s="231"/>
      <c r="B5" s="235"/>
      <c r="C5" s="236"/>
      <c r="D5" s="236"/>
      <c r="E5" s="236"/>
      <c r="F5" s="237"/>
      <c r="G5" s="224"/>
      <c r="H5" s="225"/>
      <c r="I5" s="225"/>
      <c r="J5" s="225"/>
      <c r="K5" s="225"/>
      <c r="L5" s="225"/>
      <c r="M5" s="225"/>
      <c r="N5" s="225"/>
      <c r="O5" s="225"/>
      <c r="P5" s="225"/>
      <c r="Q5" s="225"/>
      <c r="R5" s="226"/>
      <c r="S5" s="176"/>
      <c r="T5" s="176"/>
      <c r="U5" s="240"/>
      <c r="V5" s="211"/>
      <c r="W5" s="176"/>
      <c r="X5" s="176"/>
      <c r="Y5" s="176"/>
      <c r="Z5" s="4" t="s">
        <v>29</v>
      </c>
      <c r="AA5" s="5" t="s">
        <v>30</v>
      </c>
      <c r="AB5" s="6" t="s">
        <v>31</v>
      </c>
      <c r="AC5" s="7" t="s">
        <v>32</v>
      </c>
      <c r="AD5" s="224"/>
      <c r="AE5" s="225"/>
      <c r="AF5" s="225"/>
      <c r="AG5" s="225"/>
      <c r="AH5" s="225"/>
      <c r="AI5" s="225"/>
      <c r="AJ5" s="225"/>
      <c r="AK5" s="225"/>
      <c r="AL5" s="225"/>
      <c r="AM5" s="225"/>
      <c r="AN5" s="225"/>
      <c r="AO5" s="225"/>
      <c r="AP5" s="225"/>
      <c r="AQ5" s="225"/>
      <c r="AR5" s="225"/>
      <c r="AS5" s="226"/>
    </row>
    <row r="6" spans="1:45" ht="27" customHeight="1">
      <c r="A6" s="8"/>
      <c r="B6" s="194" t="s">
        <v>312</v>
      </c>
      <c r="C6" s="194"/>
      <c r="D6" s="194"/>
      <c r="E6" s="194"/>
      <c r="F6" s="194"/>
      <c r="G6" s="198" t="s">
        <v>313</v>
      </c>
      <c r="H6" s="198"/>
      <c r="I6" s="198"/>
      <c r="J6" s="198"/>
      <c r="K6" s="198"/>
      <c r="L6" s="198"/>
      <c r="M6" s="198"/>
      <c r="N6" s="198"/>
      <c r="O6" s="198"/>
      <c r="P6" s="198"/>
      <c r="Q6" s="198"/>
      <c r="R6" s="198"/>
      <c r="S6" s="199" t="s">
        <v>274</v>
      </c>
      <c r="T6" s="199"/>
      <c r="U6" s="199"/>
      <c r="V6" s="200" t="s">
        <v>35</v>
      </c>
      <c r="W6" s="200"/>
      <c r="X6" s="200"/>
      <c r="Y6" s="200"/>
      <c r="Z6" s="9">
        <f t="shared" ref="Z6:Z28" si="0">SUM(AA6:AC6)</f>
        <v>6</v>
      </c>
      <c r="AA6" s="9">
        <v>0</v>
      </c>
      <c r="AB6" s="10">
        <v>6</v>
      </c>
      <c r="AC6" s="10">
        <v>0</v>
      </c>
      <c r="AD6" s="201"/>
      <c r="AE6" s="202"/>
      <c r="AF6" s="202"/>
      <c r="AG6" s="202"/>
      <c r="AH6" s="202"/>
      <c r="AI6" s="202"/>
      <c r="AJ6" s="202"/>
      <c r="AK6" s="202"/>
      <c r="AL6" s="202"/>
      <c r="AM6" s="202"/>
      <c r="AN6" s="202"/>
      <c r="AO6" s="202"/>
      <c r="AP6" s="202"/>
      <c r="AQ6" s="202"/>
      <c r="AR6" s="202"/>
      <c r="AS6" s="203"/>
    </row>
    <row r="7" spans="1:45" ht="27" customHeight="1">
      <c r="A7" s="8"/>
      <c r="B7" s="194" t="s">
        <v>312</v>
      </c>
      <c r="C7" s="194"/>
      <c r="D7" s="194"/>
      <c r="E7" s="194"/>
      <c r="F7" s="194"/>
      <c r="G7" s="198" t="s">
        <v>314</v>
      </c>
      <c r="H7" s="198"/>
      <c r="I7" s="198"/>
      <c r="J7" s="198"/>
      <c r="K7" s="198"/>
      <c r="L7" s="198"/>
      <c r="M7" s="198"/>
      <c r="N7" s="198"/>
      <c r="O7" s="198"/>
      <c r="P7" s="198"/>
      <c r="Q7" s="198"/>
      <c r="R7" s="198"/>
      <c r="S7" s="199" t="s">
        <v>274</v>
      </c>
      <c r="T7" s="199"/>
      <c r="U7" s="199"/>
      <c r="V7" s="200" t="s">
        <v>35</v>
      </c>
      <c r="W7" s="200"/>
      <c r="X7" s="200"/>
      <c r="Y7" s="200"/>
      <c r="Z7" s="9">
        <f t="shared" si="0"/>
        <v>6</v>
      </c>
      <c r="AA7" s="9">
        <v>6</v>
      </c>
      <c r="AB7" s="10">
        <v>0</v>
      </c>
      <c r="AC7" s="10">
        <v>0</v>
      </c>
      <c r="AD7" s="204"/>
      <c r="AE7" s="205"/>
      <c r="AF7" s="205"/>
      <c r="AG7" s="205"/>
      <c r="AH7" s="205"/>
      <c r="AI7" s="205"/>
      <c r="AJ7" s="205"/>
      <c r="AK7" s="205"/>
      <c r="AL7" s="205"/>
      <c r="AM7" s="205"/>
      <c r="AN7" s="205"/>
      <c r="AO7" s="205"/>
      <c r="AP7" s="205"/>
      <c r="AQ7" s="205"/>
      <c r="AR7" s="205"/>
      <c r="AS7" s="206"/>
    </row>
    <row r="8" spans="1:45" ht="27" customHeight="1">
      <c r="A8" s="8"/>
      <c r="B8" s="194" t="s">
        <v>312</v>
      </c>
      <c r="C8" s="194"/>
      <c r="D8" s="194"/>
      <c r="E8" s="194"/>
      <c r="F8" s="194"/>
      <c r="G8" s="198" t="s">
        <v>315</v>
      </c>
      <c r="H8" s="198"/>
      <c r="I8" s="198"/>
      <c r="J8" s="198"/>
      <c r="K8" s="198"/>
      <c r="L8" s="198"/>
      <c r="M8" s="198"/>
      <c r="N8" s="198"/>
      <c r="O8" s="198"/>
      <c r="P8" s="198"/>
      <c r="Q8" s="198"/>
      <c r="R8" s="198"/>
      <c r="S8" s="199" t="s">
        <v>274</v>
      </c>
      <c r="T8" s="199"/>
      <c r="U8" s="199"/>
      <c r="V8" s="200" t="s">
        <v>35</v>
      </c>
      <c r="W8" s="200"/>
      <c r="X8" s="200"/>
      <c r="Y8" s="200"/>
      <c r="Z8" s="9">
        <f t="shared" si="0"/>
        <v>7</v>
      </c>
      <c r="AA8" s="9">
        <v>0</v>
      </c>
      <c r="AB8" s="10">
        <v>7</v>
      </c>
      <c r="AC8" s="10">
        <v>0</v>
      </c>
      <c r="AD8" s="204"/>
      <c r="AE8" s="205"/>
      <c r="AF8" s="205"/>
      <c r="AG8" s="205"/>
      <c r="AH8" s="205"/>
      <c r="AI8" s="205"/>
      <c r="AJ8" s="205"/>
      <c r="AK8" s="205"/>
      <c r="AL8" s="205"/>
      <c r="AM8" s="205"/>
      <c r="AN8" s="205"/>
      <c r="AO8" s="205"/>
      <c r="AP8" s="205"/>
      <c r="AQ8" s="205"/>
      <c r="AR8" s="205"/>
      <c r="AS8" s="206"/>
    </row>
    <row r="9" spans="1:45" ht="27" customHeight="1">
      <c r="A9" s="8"/>
      <c r="B9" s="194" t="s">
        <v>312</v>
      </c>
      <c r="C9" s="194"/>
      <c r="D9" s="194"/>
      <c r="E9" s="194"/>
      <c r="F9" s="194"/>
      <c r="G9" s="198" t="s">
        <v>316</v>
      </c>
      <c r="H9" s="198"/>
      <c r="I9" s="198"/>
      <c r="J9" s="198"/>
      <c r="K9" s="198"/>
      <c r="L9" s="198"/>
      <c r="M9" s="198"/>
      <c r="N9" s="198"/>
      <c r="O9" s="198"/>
      <c r="P9" s="198"/>
      <c r="Q9" s="198"/>
      <c r="R9" s="198"/>
      <c r="S9" s="199" t="s">
        <v>274</v>
      </c>
      <c r="T9" s="199"/>
      <c r="U9" s="199"/>
      <c r="V9" s="200" t="s">
        <v>35</v>
      </c>
      <c r="W9" s="200"/>
      <c r="X9" s="200"/>
      <c r="Y9" s="200"/>
      <c r="Z9" s="9">
        <f t="shared" si="0"/>
        <v>30</v>
      </c>
      <c r="AA9" s="9">
        <v>30</v>
      </c>
      <c r="AB9" s="10">
        <v>0</v>
      </c>
      <c r="AC9" s="10">
        <v>0</v>
      </c>
      <c r="AD9" s="204"/>
      <c r="AE9" s="205"/>
      <c r="AF9" s="205"/>
      <c r="AG9" s="205"/>
      <c r="AH9" s="205"/>
      <c r="AI9" s="205"/>
      <c r="AJ9" s="205"/>
      <c r="AK9" s="205"/>
      <c r="AL9" s="205"/>
      <c r="AM9" s="205"/>
      <c r="AN9" s="205"/>
      <c r="AO9" s="205"/>
      <c r="AP9" s="205"/>
      <c r="AQ9" s="205"/>
      <c r="AR9" s="205"/>
      <c r="AS9" s="206"/>
    </row>
    <row r="10" spans="1:45" ht="27" customHeight="1">
      <c r="A10" s="8"/>
      <c r="B10" s="194" t="s">
        <v>312</v>
      </c>
      <c r="C10" s="194"/>
      <c r="D10" s="194"/>
      <c r="E10" s="194"/>
      <c r="F10" s="194"/>
      <c r="G10" s="198" t="s">
        <v>317</v>
      </c>
      <c r="H10" s="198"/>
      <c r="I10" s="198"/>
      <c r="J10" s="198"/>
      <c r="K10" s="198"/>
      <c r="L10" s="198"/>
      <c r="M10" s="198"/>
      <c r="N10" s="198"/>
      <c r="O10" s="198"/>
      <c r="P10" s="198"/>
      <c r="Q10" s="198"/>
      <c r="R10" s="198"/>
      <c r="S10" s="199" t="s">
        <v>274</v>
      </c>
      <c r="T10" s="199"/>
      <c r="U10" s="199"/>
      <c r="V10" s="200" t="s">
        <v>35</v>
      </c>
      <c r="W10" s="200"/>
      <c r="X10" s="200"/>
      <c r="Y10" s="200"/>
      <c r="Z10" s="9">
        <f t="shared" si="0"/>
        <v>6</v>
      </c>
      <c r="AA10" s="9">
        <v>0</v>
      </c>
      <c r="AB10" s="10">
        <v>6</v>
      </c>
      <c r="AC10" s="10">
        <v>0</v>
      </c>
      <c r="AD10" s="204"/>
      <c r="AE10" s="205"/>
      <c r="AF10" s="205"/>
      <c r="AG10" s="205"/>
      <c r="AH10" s="205"/>
      <c r="AI10" s="205"/>
      <c r="AJ10" s="205"/>
      <c r="AK10" s="205"/>
      <c r="AL10" s="205"/>
      <c r="AM10" s="205"/>
      <c r="AN10" s="205"/>
      <c r="AO10" s="205"/>
      <c r="AP10" s="205"/>
      <c r="AQ10" s="205"/>
      <c r="AR10" s="205"/>
      <c r="AS10" s="206"/>
    </row>
    <row r="11" spans="1:45" ht="27" customHeight="1">
      <c r="A11" s="8"/>
      <c r="B11" s="194" t="s">
        <v>312</v>
      </c>
      <c r="C11" s="194"/>
      <c r="D11" s="194"/>
      <c r="E11" s="194"/>
      <c r="F11" s="194"/>
      <c r="G11" s="198" t="s">
        <v>318</v>
      </c>
      <c r="H11" s="198"/>
      <c r="I11" s="198"/>
      <c r="J11" s="198"/>
      <c r="K11" s="198"/>
      <c r="L11" s="198"/>
      <c r="M11" s="198"/>
      <c r="N11" s="198"/>
      <c r="O11" s="198"/>
      <c r="P11" s="198"/>
      <c r="Q11" s="198"/>
      <c r="R11" s="198"/>
      <c r="S11" s="199" t="s">
        <v>274</v>
      </c>
      <c r="T11" s="199"/>
      <c r="U11" s="199"/>
      <c r="V11" s="200" t="s">
        <v>35</v>
      </c>
      <c r="W11" s="200"/>
      <c r="X11" s="200"/>
      <c r="Y11" s="200"/>
      <c r="Z11" s="9">
        <f t="shared" si="0"/>
        <v>8</v>
      </c>
      <c r="AA11" s="9">
        <v>8</v>
      </c>
      <c r="AB11" s="10">
        <v>0</v>
      </c>
      <c r="AC11" s="10">
        <v>0</v>
      </c>
      <c r="AD11" s="204"/>
      <c r="AE11" s="205"/>
      <c r="AF11" s="205"/>
      <c r="AG11" s="205"/>
      <c r="AH11" s="205"/>
      <c r="AI11" s="205"/>
      <c r="AJ11" s="205"/>
      <c r="AK11" s="205"/>
      <c r="AL11" s="205"/>
      <c r="AM11" s="205"/>
      <c r="AN11" s="205"/>
      <c r="AO11" s="205"/>
      <c r="AP11" s="205"/>
      <c r="AQ11" s="205"/>
      <c r="AR11" s="205"/>
      <c r="AS11" s="206"/>
    </row>
    <row r="12" spans="1:45" ht="27" customHeight="1">
      <c r="A12" s="8"/>
      <c r="B12" s="194" t="s">
        <v>312</v>
      </c>
      <c r="C12" s="194"/>
      <c r="D12" s="194"/>
      <c r="E12" s="194"/>
      <c r="F12" s="194"/>
      <c r="G12" s="198" t="s">
        <v>319</v>
      </c>
      <c r="H12" s="198"/>
      <c r="I12" s="198"/>
      <c r="J12" s="198"/>
      <c r="K12" s="198"/>
      <c r="L12" s="198"/>
      <c r="M12" s="198"/>
      <c r="N12" s="198"/>
      <c r="O12" s="198"/>
      <c r="P12" s="198"/>
      <c r="Q12" s="198"/>
      <c r="R12" s="198"/>
      <c r="S12" s="199" t="s">
        <v>274</v>
      </c>
      <c r="T12" s="199"/>
      <c r="U12" s="199"/>
      <c r="V12" s="200" t="s">
        <v>35</v>
      </c>
      <c r="W12" s="200"/>
      <c r="X12" s="200"/>
      <c r="Y12" s="200"/>
      <c r="Z12" s="9">
        <f t="shared" si="0"/>
        <v>4</v>
      </c>
      <c r="AA12" s="9">
        <v>0</v>
      </c>
      <c r="AB12" s="10">
        <v>4</v>
      </c>
      <c r="AC12" s="10">
        <v>0</v>
      </c>
      <c r="AD12" s="204"/>
      <c r="AE12" s="205"/>
      <c r="AF12" s="205"/>
      <c r="AG12" s="205"/>
      <c r="AH12" s="205"/>
      <c r="AI12" s="205"/>
      <c r="AJ12" s="205"/>
      <c r="AK12" s="205"/>
      <c r="AL12" s="205"/>
      <c r="AM12" s="205"/>
      <c r="AN12" s="205"/>
      <c r="AO12" s="205"/>
      <c r="AP12" s="205"/>
      <c r="AQ12" s="205"/>
      <c r="AR12" s="205"/>
      <c r="AS12" s="206"/>
    </row>
    <row r="13" spans="1:45" ht="27" customHeight="1">
      <c r="A13" s="8"/>
      <c r="B13" s="194" t="s">
        <v>312</v>
      </c>
      <c r="C13" s="194"/>
      <c r="D13" s="194"/>
      <c r="E13" s="194"/>
      <c r="F13" s="194"/>
      <c r="G13" s="198" t="s">
        <v>320</v>
      </c>
      <c r="H13" s="198"/>
      <c r="I13" s="198"/>
      <c r="J13" s="198"/>
      <c r="K13" s="198"/>
      <c r="L13" s="198"/>
      <c r="M13" s="198"/>
      <c r="N13" s="198"/>
      <c r="O13" s="198"/>
      <c r="P13" s="198"/>
      <c r="Q13" s="198"/>
      <c r="R13" s="198"/>
      <c r="S13" s="199" t="s">
        <v>274</v>
      </c>
      <c r="T13" s="199"/>
      <c r="U13" s="199"/>
      <c r="V13" s="200" t="s">
        <v>35</v>
      </c>
      <c r="W13" s="200"/>
      <c r="X13" s="200"/>
      <c r="Y13" s="200"/>
      <c r="Z13" s="9">
        <f t="shared" si="0"/>
        <v>34</v>
      </c>
      <c r="AA13" s="9">
        <v>34</v>
      </c>
      <c r="AB13" s="10">
        <v>0</v>
      </c>
      <c r="AC13" s="10">
        <v>0</v>
      </c>
      <c r="AD13" s="204"/>
      <c r="AE13" s="205"/>
      <c r="AF13" s="205"/>
      <c r="AG13" s="205"/>
      <c r="AH13" s="205"/>
      <c r="AI13" s="205"/>
      <c r="AJ13" s="205"/>
      <c r="AK13" s="205"/>
      <c r="AL13" s="205"/>
      <c r="AM13" s="205"/>
      <c r="AN13" s="205"/>
      <c r="AO13" s="205"/>
      <c r="AP13" s="205"/>
      <c r="AQ13" s="205"/>
      <c r="AR13" s="205"/>
      <c r="AS13" s="206"/>
    </row>
    <row r="14" spans="1:45" ht="27" customHeight="1">
      <c r="A14" s="8"/>
      <c r="B14" s="194" t="s">
        <v>312</v>
      </c>
      <c r="C14" s="194"/>
      <c r="D14" s="194"/>
      <c r="E14" s="194"/>
      <c r="F14" s="194"/>
      <c r="G14" s="198" t="s">
        <v>321</v>
      </c>
      <c r="H14" s="198"/>
      <c r="I14" s="198"/>
      <c r="J14" s="198"/>
      <c r="K14" s="198"/>
      <c r="L14" s="198"/>
      <c r="M14" s="198"/>
      <c r="N14" s="198"/>
      <c r="O14" s="198"/>
      <c r="P14" s="198"/>
      <c r="Q14" s="198"/>
      <c r="R14" s="198"/>
      <c r="S14" s="199" t="s">
        <v>274</v>
      </c>
      <c r="T14" s="199"/>
      <c r="U14" s="199"/>
      <c r="V14" s="200" t="s">
        <v>35</v>
      </c>
      <c r="W14" s="200"/>
      <c r="X14" s="200"/>
      <c r="Y14" s="200"/>
      <c r="Z14" s="9">
        <f t="shared" si="0"/>
        <v>8</v>
      </c>
      <c r="AA14" s="9">
        <v>0</v>
      </c>
      <c r="AB14" s="10">
        <v>8</v>
      </c>
      <c r="AC14" s="10">
        <v>0</v>
      </c>
      <c r="AD14" s="204"/>
      <c r="AE14" s="205"/>
      <c r="AF14" s="205"/>
      <c r="AG14" s="205"/>
      <c r="AH14" s="205"/>
      <c r="AI14" s="205"/>
      <c r="AJ14" s="205"/>
      <c r="AK14" s="205"/>
      <c r="AL14" s="205"/>
      <c r="AM14" s="205"/>
      <c r="AN14" s="205"/>
      <c r="AO14" s="205"/>
      <c r="AP14" s="205"/>
      <c r="AQ14" s="205"/>
      <c r="AR14" s="205"/>
      <c r="AS14" s="206"/>
    </row>
    <row r="15" spans="1:45" ht="27" customHeight="1">
      <c r="A15" s="8"/>
      <c r="B15" s="194" t="s">
        <v>312</v>
      </c>
      <c r="C15" s="194"/>
      <c r="D15" s="194"/>
      <c r="E15" s="194"/>
      <c r="F15" s="194"/>
      <c r="G15" s="198" t="s">
        <v>322</v>
      </c>
      <c r="H15" s="198"/>
      <c r="I15" s="198"/>
      <c r="J15" s="198"/>
      <c r="K15" s="198"/>
      <c r="L15" s="198"/>
      <c r="M15" s="198"/>
      <c r="N15" s="198"/>
      <c r="O15" s="198"/>
      <c r="P15" s="198"/>
      <c r="Q15" s="198"/>
      <c r="R15" s="198"/>
      <c r="S15" s="199" t="s">
        <v>274</v>
      </c>
      <c r="T15" s="199"/>
      <c r="U15" s="199"/>
      <c r="V15" s="200" t="s">
        <v>35</v>
      </c>
      <c r="W15" s="200"/>
      <c r="X15" s="200"/>
      <c r="Y15" s="200"/>
      <c r="Z15" s="9">
        <f t="shared" si="0"/>
        <v>12</v>
      </c>
      <c r="AA15" s="9">
        <v>12</v>
      </c>
      <c r="AB15" s="10">
        <v>0</v>
      </c>
      <c r="AC15" s="10">
        <v>0</v>
      </c>
      <c r="AD15" s="204"/>
      <c r="AE15" s="205"/>
      <c r="AF15" s="205"/>
      <c r="AG15" s="205"/>
      <c r="AH15" s="205"/>
      <c r="AI15" s="205"/>
      <c r="AJ15" s="205"/>
      <c r="AK15" s="205"/>
      <c r="AL15" s="205"/>
      <c r="AM15" s="205"/>
      <c r="AN15" s="205"/>
      <c r="AO15" s="205"/>
      <c r="AP15" s="205"/>
      <c r="AQ15" s="205"/>
      <c r="AR15" s="205"/>
      <c r="AS15" s="206"/>
    </row>
    <row r="16" spans="1:45" ht="27" customHeight="1">
      <c r="A16" s="8"/>
      <c r="B16" s="194" t="s">
        <v>312</v>
      </c>
      <c r="C16" s="194"/>
      <c r="D16" s="194"/>
      <c r="E16" s="194"/>
      <c r="F16" s="194"/>
      <c r="G16" s="198" t="s">
        <v>323</v>
      </c>
      <c r="H16" s="198"/>
      <c r="I16" s="198"/>
      <c r="J16" s="198"/>
      <c r="K16" s="198"/>
      <c r="L16" s="198"/>
      <c r="M16" s="198"/>
      <c r="N16" s="198"/>
      <c r="O16" s="198"/>
      <c r="P16" s="198"/>
      <c r="Q16" s="198"/>
      <c r="R16" s="198"/>
      <c r="S16" s="199" t="s">
        <v>274</v>
      </c>
      <c r="T16" s="199"/>
      <c r="U16" s="199"/>
      <c r="V16" s="200" t="s">
        <v>35</v>
      </c>
      <c r="W16" s="200"/>
      <c r="X16" s="200"/>
      <c r="Y16" s="200"/>
      <c r="Z16" s="9">
        <f t="shared" si="0"/>
        <v>8</v>
      </c>
      <c r="AA16" s="9">
        <v>0</v>
      </c>
      <c r="AB16" s="10">
        <v>8</v>
      </c>
      <c r="AC16" s="10">
        <v>0</v>
      </c>
      <c r="AD16" s="204"/>
      <c r="AE16" s="205"/>
      <c r="AF16" s="205"/>
      <c r="AG16" s="205"/>
      <c r="AH16" s="205"/>
      <c r="AI16" s="205"/>
      <c r="AJ16" s="205"/>
      <c r="AK16" s="205"/>
      <c r="AL16" s="205"/>
      <c r="AM16" s="205"/>
      <c r="AN16" s="205"/>
      <c r="AO16" s="205"/>
      <c r="AP16" s="205"/>
      <c r="AQ16" s="205"/>
      <c r="AR16" s="205"/>
      <c r="AS16" s="206"/>
    </row>
    <row r="17" spans="1:45" ht="27" customHeight="1">
      <c r="A17" s="8"/>
      <c r="B17" s="194" t="s">
        <v>312</v>
      </c>
      <c r="C17" s="194"/>
      <c r="D17" s="194"/>
      <c r="E17" s="194"/>
      <c r="F17" s="194"/>
      <c r="G17" s="198" t="s">
        <v>324</v>
      </c>
      <c r="H17" s="198"/>
      <c r="I17" s="198"/>
      <c r="J17" s="198"/>
      <c r="K17" s="198"/>
      <c r="L17" s="198"/>
      <c r="M17" s="198"/>
      <c r="N17" s="198"/>
      <c r="O17" s="198"/>
      <c r="P17" s="198"/>
      <c r="Q17" s="198"/>
      <c r="R17" s="198"/>
      <c r="S17" s="199" t="s">
        <v>274</v>
      </c>
      <c r="T17" s="199"/>
      <c r="U17" s="199"/>
      <c r="V17" s="200" t="s">
        <v>35</v>
      </c>
      <c r="W17" s="200"/>
      <c r="X17" s="200"/>
      <c r="Y17" s="200"/>
      <c r="Z17" s="9">
        <f t="shared" si="0"/>
        <v>32</v>
      </c>
      <c r="AA17" s="9">
        <v>32</v>
      </c>
      <c r="AB17" s="10">
        <v>0</v>
      </c>
      <c r="AC17" s="10">
        <v>0</v>
      </c>
      <c r="AD17" s="204"/>
      <c r="AE17" s="205"/>
      <c r="AF17" s="205"/>
      <c r="AG17" s="205"/>
      <c r="AH17" s="205"/>
      <c r="AI17" s="205"/>
      <c r="AJ17" s="205"/>
      <c r="AK17" s="205"/>
      <c r="AL17" s="205"/>
      <c r="AM17" s="205"/>
      <c r="AN17" s="205"/>
      <c r="AO17" s="205"/>
      <c r="AP17" s="205"/>
      <c r="AQ17" s="205"/>
      <c r="AR17" s="205"/>
      <c r="AS17" s="206"/>
    </row>
    <row r="18" spans="1:45" ht="27" customHeight="1">
      <c r="A18" s="8"/>
      <c r="B18" s="194" t="s">
        <v>312</v>
      </c>
      <c r="C18" s="194"/>
      <c r="D18" s="194"/>
      <c r="E18" s="194"/>
      <c r="F18" s="194"/>
      <c r="G18" s="198" t="s">
        <v>325</v>
      </c>
      <c r="H18" s="198"/>
      <c r="I18" s="198"/>
      <c r="J18" s="198"/>
      <c r="K18" s="198"/>
      <c r="L18" s="198"/>
      <c r="M18" s="198"/>
      <c r="N18" s="198"/>
      <c r="O18" s="198"/>
      <c r="P18" s="198"/>
      <c r="Q18" s="198"/>
      <c r="R18" s="198"/>
      <c r="S18" s="199" t="s">
        <v>274</v>
      </c>
      <c r="T18" s="199"/>
      <c r="U18" s="199"/>
      <c r="V18" s="200" t="s">
        <v>35</v>
      </c>
      <c r="W18" s="200"/>
      <c r="X18" s="200"/>
      <c r="Y18" s="200"/>
      <c r="Z18" s="9">
        <f t="shared" si="0"/>
        <v>10</v>
      </c>
      <c r="AA18" s="9">
        <v>0</v>
      </c>
      <c r="AB18" s="10">
        <v>10</v>
      </c>
      <c r="AC18" s="10">
        <v>0</v>
      </c>
      <c r="AD18" s="204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206"/>
    </row>
    <row r="19" spans="1:45" ht="27" customHeight="1">
      <c r="A19" s="8"/>
      <c r="B19" s="194" t="s">
        <v>312</v>
      </c>
      <c r="C19" s="194"/>
      <c r="D19" s="194"/>
      <c r="E19" s="194"/>
      <c r="F19" s="194"/>
      <c r="G19" s="198" t="s">
        <v>326</v>
      </c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199" t="s">
        <v>274</v>
      </c>
      <c r="T19" s="199"/>
      <c r="U19" s="199"/>
      <c r="V19" s="200" t="s">
        <v>35</v>
      </c>
      <c r="W19" s="200"/>
      <c r="X19" s="200"/>
      <c r="Y19" s="200"/>
      <c r="Z19" s="9">
        <f t="shared" si="0"/>
        <v>30</v>
      </c>
      <c r="AA19" s="9">
        <v>30</v>
      </c>
      <c r="AB19" s="10">
        <v>0</v>
      </c>
      <c r="AC19" s="10">
        <v>0</v>
      </c>
      <c r="AD19" s="204"/>
      <c r="AE19" s="205"/>
      <c r="AF19" s="205"/>
      <c r="AG19" s="205"/>
      <c r="AH19" s="205"/>
      <c r="AI19" s="205"/>
      <c r="AJ19" s="205"/>
      <c r="AK19" s="205"/>
      <c r="AL19" s="205"/>
      <c r="AM19" s="205"/>
      <c r="AN19" s="205"/>
      <c r="AO19" s="205"/>
      <c r="AP19" s="205"/>
      <c r="AQ19" s="205"/>
      <c r="AR19" s="205"/>
      <c r="AS19" s="206"/>
    </row>
    <row r="20" spans="1:45" ht="27" customHeight="1">
      <c r="A20" s="8"/>
      <c r="B20" s="194" t="s">
        <v>312</v>
      </c>
      <c r="C20" s="194"/>
      <c r="D20" s="194"/>
      <c r="E20" s="194"/>
      <c r="F20" s="194"/>
      <c r="G20" s="195" t="s">
        <v>327</v>
      </c>
      <c r="H20" s="195"/>
      <c r="I20" s="195"/>
      <c r="J20" s="195"/>
      <c r="K20" s="195"/>
      <c r="L20" s="195"/>
      <c r="M20" s="195"/>
      <c r="N20" s="195"/>
      <c r="O20" s="195"/>
      <c r="P20" s="195"/>
      <c r="Q20" s="195"/>
      <c r="R20" s="195"/>
      <c r="S20" s="196" t="s">
        <v>274</v>
      </c>
      <c r="T20" s="196"/>
      <c r="U20" s="196"/>
      <c r="V20" s="197" t="s">
        <v>35</v>
      </c>
      <c r="W20" s="197"/>
      <c r="X20" s="197"/>
      <c r="Y20" s="197"/>
      <c r="Z20" s="23">
        <f t="shared" si="0"/>
        <v>4</v>
      </c>
      <c r="AA20" s="23">
        <v>0</v>
      </c>
      <c r="AB20" s="24">
        <v>4</v>
      </c>
      <c r="AC20" s="24">
        <v>0</v>
      </c>
      <c r="AD20" s="204"/>
      <c r="AE20" s="205"/>
      <c r="AF20" s="205"/>
      <c r="AG20" s="205"/>
      <c r="AH20" s="205"/>
      <c r="AI20" s="205"/>
      <c r="AJ20" s="205"/>
      <c r="AK20" s="205"/>
      <c r="AL20" s="205"/>
      <c r="AM20" s="205"/>
      <c r="AN20" s="205"/>
      <c r="AO20" s="205"/>
      <c r="AP20" s="205"/>
      <c r="AQ20" s="205"/>
      <c r="AR20" s="205"/>
      <c r="AS20" s="206"/>
    </row>
    <row r="21" spans="1:45" ht="27" customHeight="1">
      <c r="A21" s="8"/>
      <c r="B21" s="194" t="s">
        <v>312</v>
      </c>
      <c r="C21" s="194"/>
      <c r="D21" s="194"/>
      <c r="E21" s="194"/>
      <c r="F21" s="194"/>
      <c r="G21" s="195" t="s">
        <v>326</v>
      </c>
      <c r="H21" s="195"/>
      <c r="I21" s="195"/>
      <c r="J21" s="195"/>
      <c r="K21" s="195"/>
      <c r="L21" s="195"/>
      <c r="M21" s="195"/>
      <c r="N21" s="195"/>
      <c r="O21" s="195"/>
      <c r="P21" s="195"/>
      <c r="Q21" s="195"/>
      <c r="R21" s="195"/>
      <c r="S21" s="196" t="s">
        <v>274</v>
      </c>
      <c r="T21" s="196"/>
      <c r="U21" s="196"/>
      <c r="V21" s="197" t="s">
        <v>35</v>
      </c>
      <c r="W21" s="197"/>
      <c r="X21" s="197"/>
      <c r="Y21" s="197"/>
      <c r="Z21" s="23">
        <f t="shared" si="0"/>
        <v>34</v>
      </c>
      <c r="AA21" s="23">
        <v>34</v>
      </c>
      <c r="AB21" s="24">
        <v>0</v>
      </c>
      <c r="AC21" s="24">
        <v>0</v>
      </c>
      <c r="AD21" s="204"/>
      <c r="AE21" s="205"/>
      <c r="AF21" s="205"/>
      <c r="AG21" s="205"/>
      <c r="AH21" s="205"/>
      <c r="AI21" s="205"/>
      <c r="AJ21" s="205"/>
      <c r="AK21" s="205"/>
      <c r="AL21" s="205"/>
      <c r="AM21" s="205"/>
      <c r="AN21" s="205"/>
      <c r="AO21" s="205"/>
      <c r="AP21" s="205"/>
      <c r="AQ21" s="205"/>
      <c r="AR21" s="205"/>
      <c r="AS21" s="206"/>
    </row>
    <row r="22" spans="1:45" ht="27" customHeight="1">
      <c r="A22" s="8"/>
      <c r="B22" s="194" t="s">
        <v>312</v>
      </c>
      <c r="C22" s="194"/>
      <c r="D22" s="194"/>
      <c r="E22" s="194"/>
      <c r="F22" s="194"/>
      <c r="G22" s="198" t="s">
        <v>328</v>
      </c>
      <c r="H22" s="198"/>
      <c r="I22" s="198"/>
      <c r="J22" s="198"/>
      <c r="K22" s="198"/>
      <c r="L22" s="198"/>
      <c r="M22" s="198"/>
      <c r="N22" s="198"/>
      <c r="O22" s="198"/>
      <c r="P22" s="198"/>
      <c r="Q22" s="198"/>
      <c r="R22" s="198"/>
      <c r="S22" s="199" t="s">
        <v>274</v>
      </c>
      <c r="T22" s="199"/>
      <c r="U22" s="199"/>
      <c r="V22" s="200" t="s">
        <v>35</v>
      </c>
      <c r="W22" s="200"/>
      <c r="X22" s="200"/>
      <c r="Y22" s="200"/>
      <c r="Z22" s="9">
        <f t="shared" si="0"/>
        <v>6</v>
      </c>
      <c r="AA22" s="9">
        <v>0</v>
      </c>
      <c r="AB22" s="10">
        <v>6</v>
      </c>
      <c r="AC22" s="10">
        <v>0</v>
      </c>
      <c r="AD22" s="204"/>
      <c r="AE22" s="205"/>
      <c r="AF22" s="205"/>
      <c r="AG22" s="205"/>
      <c r="AH22" s="205"/>
      <c r="AI22" s="205"/>
      <c r="AJ22" s="205"/>
      <c r="AK22" s="205"/>
      <c r="AL22" s="205"/>
      <c r="AM22" s="205"/>
      <c r="AN22" s="205"/>
      <c r="AO22" s="205"/>
      <c r="AP22" s="205"/>
      <c r="AQ22" s="205"/>
      <c r="AR22" s="205"/>
      <c r="AS22" s="206"/>
    </row>
    <row r="23" spans="1:45" ht="27" customHeight="1">
      <c r="A23" s="8"/>
      <c r="B23" s="194" t="s">
        <v>312</v>
      </c>
      <c r="C23" s="194"/>
      <c r="D23" s="194"/>
      <c r="E23" s="194"/>
      <c r="F23" s="194"/>
      <c r="G23" s="198" t="s">
        <v>329</v>
      </c>
      <c r="H23" s="198"/>
      <c r="I23" s="198"/>
      <c r="J23" s="198"/>
      <c r="K23" s="198"/>
      <c r="L23" s="198"/>
      <c r="M23" s="198"/>
      <c r="N23" s="198"/>
      <c r="O23" s="198"/>
      <c r="P23" s="198"/>
      <c r="Q23" s="198"/>
      <c r="R23" s="198"/>
      <c r="S23" s="199" t="s">
        <v>274</v>
      </c>
      <c r="T23" s="199"/>
      <c r="U23" s="199"/>
      <c r="V23" s="200" t="s">
        <v>35</v>
      </c>
      <c r="W23" s="200"/>
      <c r="X23" s="200"/>
      <c r="Y23" s="200"/>
      <c r="Z23" s="9">
        <f t="shared" si="0"/>
        <v>9</v>
      </c>
      <c r="AA23" s="9">
        <v>9</v>
      </c>
      <c r="AB23" s="10">
        <v>0</v>
      </c>
      <c r="AC23" s="10">
        <v>0</v>
      </c>
      <c r="AD23" s="204"/>
      <c r="AE23" s="205"/>
      <c r="AF23" s="205"/>
      <c r="AG23" s="205"/>
      <c r="AH23" s="205"/>
      <c r="AI23" s="205"/>
      <c r="AJ23" s="205"/>
      <c r="AK23" s="205"/>
      <c r="AL23" s="205"/>
      <c r="AM23" s="205"/>
      <c r="AN23" s="205"/>
      <c r="AO23" s="205"/>
      <c r="AP23" s="205"/>
      <c r="AQ23" s="205"/>
      <c r="AR23" s="205"/>
      <c r="AS23" s="206"/>
    </row>
    <row r="24" spans="1:45" ht="27" customHeight="1">
      <c r="A24" s="8"/>
      <c r="B24" s="194" t="s">
        <v>312</v>
      </c>
      <c r="C24" s="194"/>
      <c r="D24" s="194"/>
      <c r="E24" s="194"/>
      <c r="F24" s="194"/>
      <c r="G24" s="198" t="s">
        <v>330</v>
      </c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199" t="s">
        <v>274</v>
      </c>
      <c r="T24" s="199"/>
      <c r="U24" s="199"/>
      <c r="V24" s="200" t="s">
        <v>35</v>
      </c>
      <c r="W24" s="200"/>
      <c r="X24" s="200"/>
      <c r="Y24" s="200"/>
      <c r="Z24" s="9">
        <f t="shared" si="0"/>
        <v>8</v>
      </c>
      <c r="AA24" s="9">
        <v>0</v>
      </c>
      <c r="AB24" s="10">
        <v>8</v>
      </c>
      <c r="AC24" s="10">
        <v>0</v>
      </c>
      <c r="AD24" s="204"/>
      <c r="AE24" s="205"/>
      <c r="AF24" s="205"/>
      <c r="AG24" s="205"/>
      <c r="AH24" s="205"/>
      <c r="AI24" s="205"/>
      <c r="AJ24" s="205"/>
      <c r="AK24" s="205"/>
      <c r="AL24" s="205"/>
      <c r="AM24" s="205"/>
      <c r="AN24" s="205"/>
      <c r="AO24" s="205"/>
      <c r="AP24" s="205"/>
      <c r="AQ24" s="205"/>
      <c r="AR24" s="205"/>
      <c r="AS24" s="206"/>
    </row>
    <row r="25" spans="1:45" ht="27" customHeight="1">
      <c r="A25" s="11"/>
      <c r="B25" s="194" t="s">
        <v>312</v>
      </c>
      <c r="C25" s="194"/>
      <c r="D25" s="194"/>
      <c r="E25" s="194"/>
      <c r="F25" s="194"/>
      <c r="G25" s="198" t="s">
        <v>331</v>
      </c>
      <c r="H25" s="198"/>
      <c r="I25" s="198"/>
      <c r="J25" s="198"/>
      <c r="K25" s="198"/>
      <c r="L25" s="198"/>
      <c r="M25" s="198"/>
      <c r="N25" s="198"/>
      <c r="O25" s="198"/>
      <c r="P25" s="198"/>
      <c r="Q25" s="198"/>
      <c r="R25" s="198"/>
      <c r="S25" s="199" t="s">
        <v>274</v>
      </c>
      <c r="T25" s="199"/>
      <c r="U25" s="199"/>
      <c r="V25" s="200" t="s">
        <v>35</v>
      </c>
      <c r="W25" s="200"/>
      <c r="X25" s="200"/>
      <c r="Y25" s="200"/>
      <c r="Z25" s="9">
        <f t="shared" si="0"/>
        <v>10</v>
      </c>
      <c r="AA25" s="9">
        <v>10</v>
      </c>
      <c r="AB25" s="10">
        <v>0</v>
      </c>
      <c r="AC25" s="10">
        <v>0</v>
      </c>
      <c r="AD25" s="204"/>
      <c r="AE25" s="205"/>
      <c r="AF25" s="205"/>
      <c r="AG25" s="205"/>
      <c r="AH25" s="205"/>
      <c r="AI25" s="205"/>
      <c r="AJ25" s="205"/>
      <c r="AK25" s="205"/>
      <c r="AL25" s="205"/>
      <c r="AM25" s="205"/>
      <c r="AN25" s="205"/>
      <c r="AO25" s="205"/>
      <c r="AP25" s="205"/>
      <c r="AQ25" s="205"/>
      <c r="AR25" s="205"/>
      <c r="AS25" s="206"/>
    </row>
    <row r="26" spans="1:45" ht="27" customHeight="1" thickBot="1">
      <c r="A26" s="11"/>
      <c r="B26" s="194" t="s">
        <v>312</v>
      </c>
      <c r="C26" s="194"/>
      <c r="D26" s="194"/>
      <c r="E26" s="194"/>
      <c r="F26" s="194"/>
      <c r="G26" s="198" t="s">
        <v>332</v>
      </c>
      <c r="H26" s="198"/>
      <c r="I26" s="198"/>
      <c r="J26" s="198"/>
      <c r="K26" s="198"/>
      <c r="L26" s="198"/>
      <c r="M26" s="198"/>
      <c r="N26" s="198"/>
      <c r="O26" s="198"/>
      <c r="P26" s="198"/>
      <c r="Q26" s="198"/>
      <c r="R26" s="198"/>
      <c r="S26" s="199" t="s">
        <v>274</v>
      </c>
      <c r="T26" s="199"/>
      <c r="U26" s="199"/>
      <c r="V26" s="200" t="s">
        <v>35</v>
      </c>
      <c r="W26" s="200"/>
      <c r="X26" s="200"/>
      <c r="Y26" s="200"/>
      <c r="Z26" s="9">
        <f t="shared" si="0"/>
        <v>20</v>
      </c>
      <c r="AA26" s="9">
        <v>20</v>
      </c>
      <c r="AB26" s="10">
        <v>0</v>
      </c>
      <c r="AC26" s="10">
        <v>0</v>
      </c>
      <c r="AD26" s="207"/>
      <c r="AE26" s="208"/>
      <c r="AF26" s="208"/>
      <c r="AG26" s="208"/>
      <c r="AH26" s="208"/>
      <c r="AI26" s="208"/>
      <c r="AJ26" s="208"/>
      <c r="AK26" s="208"/>
      <c r="AL26" s="208"/>
      <c r="AM26" s="208"/>
      <c r="AN26" s="208"/>
      <c r="AO26" s="208"/>
      <c r="AP26" s="208"/>
      <c r="AQ26" s="208"/>
      <c r="AR26" s="208"/>
      <c r="AS26" s="209"/>
    </row>
    <row r="27" spans="1:45" ht="27" customHeight="1">
      <c r="A27" s="11"/>
      <c r="B27" s="194" t="s">
        <v>312</v>
      </c>
      <c r="C27" s="194"/>
      <c r="D27" s="194"/>
      <c r="E27" s="194"/>
      <c r="F27" s="194"/>
      <c r="G27" s="198" t="s">
        <v>333</v>
      </c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9" t="s">
        <v>274</v>
      </c>
      <c r="T27" s="199"/>
      <c r="U27" s="199"/>
      <c r="V27" s="200" t="s">
        <v>35</v>
      </c>
      <c r="W27" s="200"/>
      <c r="X27" s="200"/>
      <c r="Y27" s="200"/>
      <c r="Z27" s="9">
        <f t="shared" si="0"/>
        <v>8</v>
      </c>
      <c r="AA27" s="9">
        <v>0</v>
      </c>
      <c r="AB27" s="10">
        <v>8</v>
      </c>
      <c r="AC27" s="10">
        <v>0</v>
      </c>
      <c r="AD27" s="178" t="s">
        <v>53</v>
      </c>
      <c r="AE27" s="179"/>
      <c r="AF27" s="179"/>
      <c r="AG27" s="186" t="s">
        <v>54</v>
      </c>
      <c r="AH27" s="186"/>
      <c r="AI27" s="186"/>
      <c r="AJ27" s="186"/>
      <c r="AK27" s="186"/>
      <c r="AL27" s="186"/>
      <c r="AM27" s="186"/>
      <c r="AN27" s="186"/>
      <c r="AO27" s="186"/>
      <c r="AP27" s="186"/>
      <c r="AQ27" s="186"/>
      <c r="AR27" s="186"/>
      <c r="AS27" s="187"/>
    </row>
    <row r="28" spans="1:45" ht="27" customHeight="1">
      <c r="A28" s="11"/>
      <c r="B28" s="194" t="s">
        <v>312</v>
      </c>
      <c r="C28" s="194"/>
      <c r="D28" s="194"/>
      <c r="E28" s="194"/>
      <c r="F28" s="194"/>
      <c r="G28" s="198" t="s">
        <v>119</v>
      </c>
      <c r="H28" s="198"/>
      <c r="I28" s="198"/>
      <c r="J28" s="198"/>
      <c r="K28" s="198"/>
      <c r="L28" s="198"/>
      <c r="M28" s="198"/>
      <c r="N28" s="198"/>
      <c r="O28" s="198"/>
      <c r="P28" s="198"/>
      <c r="Q28" s="198"/>
      <c r="R28" s="198"/>
      <c r="S28" s="199" t="s">
        <v>274</v>
      </c>
      <c r="T28" s="199"/>
      <c r="U28" s="199"/>
      <c r="V28" s="200" t="s">
        <v>35</v>
      </c>
      <c r="W28" s="200"/>
      <c r="X28" s="200"/>
      <c r="Y28" s="200"/>
      <c r="Z28" s="9">
        <f t="shared" si="0"/>
        <v>4</v>
      </c>
      <c r="AA28" s="9">
        <v>0</v>
      </c>
      <c r="AB28" s="10">
        <v>4</v>
      </c>
      <c r="AC28" s="10">
        <v>0</v>
      </c>
      <c r="AD28" s="180"/>
      <c r="AE28" s="181"/>
      <c r="AF28" s="181"/>
      <c r="AG28" s="188"/>
      <c r="AH28" s="188"/>
      <c r="AI28" s="188"/>
      <c r="AJ28" s="188"/>
      <c r="AK28" s="188"/>
      <c r="AL28" s="188"/>
      <c r="AM28" s="188"/>
      <c r="AN28" s="188"/>
      <c r="AO28" s="188"/>
      <c r="AP28" s="188"/>
      <c r="AQ28" s="188"/>
      <c r="AR28" s="188"/>
      <c r="AS28" s="189"/>
    </row>
    <row r="29" spans="1:45" ht="27" customHeight="1">
      <c r="A29" s="11"/>
      <c r="B29" s="194"/>
      <c r="C29" s="194"/>
      <c r="D29" s="194"/>
      <c r="E29" s="194"/>
      <c r="F29" s="194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199"/>
      <c r="T29" s="199"/>
      <c r="U29" s="199"/>
      <c r="V29" s="200"/>
      <c r="W29" s="200"/>
      <c r="X29" s="200"/>
      <c r="Y29" s="200"/>
      <c r="Z29" s="9"/>
      <c r="AA29" s="9"/>
      <c r="AB29" s="9"/>
      <c r="AC29" s="10"/>
      <c r="AD29" s="180"/>
      <c r="AE29" s="181"/>
      <c r="AF29" s="181"/>
      <c r="AG29" s="188"/>
      <c r="AH29" s="188"/>
      <c r="AI29" s="188"/>
      <c r="AJ29" s="188"/>
      <c r="AK29" s="188"/>
      <c r="AL29" s="188"/>
      <c r="AM29" s="188"/>
      <c r="AN29" s="188"/>
      <c r="AO29" s="188"/>
      <c r="AP29" s="188"/>
      <c r="AQ29" s="188"/>
      <c r="AR29" s="188"/>
      <c r="AS29" s="189"/>
    </row>
    <row r="30" spans="1:45" ht="27" customHeight="1">
      <c r="A30" s="11"/>
      <c r="B30" s="194"/>
      <c r="C30" s="194"/>
      <c r="D30" s="194"/>
      <c r="E30" s="194"/>
      <c r="F30" s="194"/>
      <c r="G30" s="198"/>
      <c r="H30" s="198"/>
      <c r="I30" s="198"/>
      <c r="J30" s="198"/>
      <c r="K30" s="198"/>
      <c r="L30" s="198"/>
      <c r="M30" s="198"/>
      <c r="N30" s="198"/>
      <c r="O30" s="198"/>
      <c r="P30" s="198"/>
      <c r="Q30" s="198"/>
      <c r="R30" s="198"/>
      <c r="S30" s="199"/>
      <c r="T30" s="199"/>
      <c r="U30" s="199"/>
      <c r="V30" s="200"/>
      <c r="W30" s="200"/>
      <c r="X30" s="200"/>
      <c r="Y30" s="200"/>
      <c r="Z30" s="9"/>
      <c r="AA30" s="9"/>
      <c r="AB30" s="9"/>
      <c r="AC30" s="10"/>
      <c r="AD30" s="180"/>
      <c r="AE30" s="181"/>
      <c r="AF30" s="181"/>
      <c r="AG30" s="188"/>
      <c r="AH30" s="188"/>
      <c r="AI30" s="188"/>
      <c r="AJ30" s="188"/>
      <c r="AK30" s="188"/>
      <c r="AL30" s="188"/>
      <c r="AM30" s="188"/>
      <c r="AN30" s="188"/>
      <c r="AO30" s="188"/>
      <c r="AP30" s="188"/>
      <c r="AQ30" s="188"/>
      <c r="AR30" s="188"/>
      <c r="AS30" s="189"/>
    </row>
    <row r="31" spans="1:45" ht="27" customHeight="1">
      <c r="A31" s="11"/>
      <c r="B31" s="194"/>
      <c r="C31" s="194"/>
      <c r="D31" s="194"/>
      <c r="E31" s="194"/>
      <c r="F31" s="194"/>
      <c r="G31" s="198"/>
      <c r="H31" s="198"/>
      <c r="I31" s="198"/>
      <c r="J31" s="198"/>
      <c r="K31" s="198"/>
      <c r="L31" s="198"/>
      <c r="M31" s="198"/>
      <c r="N31" s="198"/>
      <c r="O31" s="198"/>
      <c r="P31" s="198"/>
      <c r="Q31" s="198"/>
      <c r="R31" s="198"/>
      <c r="S31" s="199"/>
      <c r="T31" s="199"/>
      <c r="U31" s="199"/>
      <c r="V31" s="200"/>
      <c r="W31" s="200"/>
      <c r="X31" s="200"/>
      <c r="Y31" s="200"/>
      <c r="Z31" s="9"/>
      <c r="AA31" s="9"/>
      <c r="AB31" s="9"/>
      <c r="AC31" s="10"/>
      <c r="AD31" s="180"/>
      <c r="AE31" s="181"/>
      <c r="AF31" s="181"/>
      <c r="AG31" s="188"/>
      <c r="AH31" s="188"/>
      <c r="AI31" s="188"/>
      <c r="AJ31" s="188"/>
      <c r="AK31" s="188"/>
      <c r="AL31" s="188"/>
      <c r="AM31" s="188"/>
      <c r="AN31" s="188"/>
      <c r="AO31" s="188"/>
      <c r="AP31" s="188"/>
      <c r="AQ31" s="188"/>
      <c r="AR31" s="188"/>
      <c r="AS31" s="189"/>
    </row>
    <row r="32" spans="1:45" ht="27" customHeight="1">
      <c r="A32" s="11"/>
      <c r="B32" s="158"/>
      <c r="C32" s="158"/>
      <c r="D32" s="158"/>
      <c r="E32" s="158"/>
      <c r="F32" s="158"/>
      <c r="G32" s="254"/>
      <c r="H32" s="255"/>
      <c r="I32" s="255"/>
      <c r="J32" s="255"/>
      <c r="K32" s="255"/>
      <c r="L32" s="255"/>
      <c r="M32" s="255"/>
      <c r="N32" s="255"/>
      <c r="O32" s="255"/>
      <c r="P32" s="255"/>
      <c r="Q32" s="255"/>
      <c r="R32" s="256"/>
      <c r="S32" s="199"/>
      <c r="T32" s="199"/>
      <c r="U32" s="199"/>
      <c r="V32" s="200"/>
      <c r="W32" s="200"/>
      <c r="X32" s="200"/>
      <c r="Y32" s="200"/>
      <c r="Z32" s="9"/>
      <c r="AA32" s="9"/>
      <c r="AB32" s="9"/>
      <c r="AC32" s="10"/>
      <c r="AD32" s="182"/>
      <c r="AE32" s="183"/>
      <c r="AF32" s="183"/>
      <c r="AG32" s="190"/>
      <c r="AH32" s="190"/>
      <c r="AI32" s="190"/>
      <c r="AJ32" s="190"/>
      <c r="AK32" s="190"/>
      <c r="AL32" s="190"/>
      <c r="AM32" s="190"/>
      <c r="AN32" s="190"/>
      <c r="AO32" s="190"/>
      <c r="AP32" s="190"/>
      <c r="AQ32" s="190"/>
      <c r="AR32" s="190"/>
      <c r="AS32" s="191"/>
    </row>
    <row r="33" spans="1:45" ht="27" customHeight="1">
      <c r="A33" s="11"/>
      <c r="B33" s="158"/>
      <c r="C33" s="158"/>
      <c r="D33" s="158"/>
      <c r="E33" s="158"/>
      <c r="F33" s="158"/>
      <c r="G33" s="254"/>
      <c r="H33" s="255"/>
      <c r="I33" s="255"/>
      <c r="J33" s="255"/>
      <c r="K33" s="255"/>
      <c r="L33" s="255"/>
      <c r="M33" s="255"/>
      <c r="N33" s="255"/>
      <c r="O33" s="255"/>
      <c r="P33" s="255"/>
      <c r="Q33" s="255"/>
      <c r="R33" s="256"/>
      <c r="S33" s="199"/>
      <c r="T33" s="199"/>
      <c r="U33" s="199"/>
      <c r="V33" s="200"/>
      <c r="W33" s="200"/>
      <c r="X33" s="200"/>
      <c r="Y33" s="200"/>
      <c r="Z33" s="9"/>
      <c r="AA33" s="9"/>
      <c r="AB33" s="9"/>
      <c r="AC33" s="10"/>
      <c r="AD33" s="182"/>
      <c r="AE33" s="183"/>
      <c r="AF33" s="183"/>
      <c r="AG33" s="190"/>
      <c r="AH33" s="190"/>
      <c r="AI33" s="190"/>
      <c r="AJ33" s="190"/>
      <c r="AK33" s="190"/>
      <c r="AL33" s="190"/>
      <c r="AM33" s="190"/>
      <c r="AN33" s="190"/>
      <c r="AO33" s="190"/>
      <c r="AP33" s="190"/>
      <c r="AQ33" s="190"/>
      <c r="AR33" s="190"/>
      <c r="AS33" s="191"/>
    </row>
    <row r="34" spans="1:45" ht="27" customHeight="1" thickBot="1">
      <c r="A34" s="11"/>
      <c r="B34" s="158"/>
      <c r="C34" s="158"/>
      <c r="D34" s="158"/>
      <c r="E34" s="158"/>
      <c r="F34" s="158"/>
      <c r="G34" s="159"/>
      <c r="H34" s="160"/>
      <c r="I34" s="160"/>
      <c r="J34" s="160"/>
      <c r="K34" s="160"/>
      <c r="L34" s="160"/>
      <c r="M34" s="160"/>
      <c r="N34" s="160"/>
      <c r="O34" s="160"/>
      <c r="P34" s="160"/>
      <c r="Q34" s="160"/>
      <c r="R34" s="161"/>
      <c r="S34" s="162"/>
      <c r="T34" s="162"/>
      <c r="U34" s="162"/>
      <c r="V34" s="163"/>
      <c r="W34" s="163"/>
      <c r="X34" s="163"/>
      <c r="Y34" s="163"/>
      <c r="Z34" s="12"/>
      <c r="AA34" s="12"/>
      <c r="AB34" s="12"/>
      <c r="AC34" s="13"/>
      <c r="AD34" s="184"/>
      <c r="AE34" s="185"/>
      <c r="AF34" s="185"/>
      <c r="AG34" s="192"/>
      <c r="AH34" s="192"/>
      <c r="AI34" s="192"/>
      <c r="AJ34" s="192"/>
      <c r="AK34" s="192"/>
      <c r="AL34" s="192"/>
      <c r="AM34" s="192"/>
      <c r="AN34" s="192"/>
      <c r="AO34" s="192"/>
      <c r="AP34" s="192"/>
      <c r="AQ34" s="192"/>
      <c r="AR34" s="192"/>
      <c r="AS34" s="193"/>
    </row>
    <row r="35" spans="1:45" ht="12.75" customHeight="1" thickBot="1">
      <c r="A35" s="164" t="s">
        <v>55</v>
      </c>
      <c r="B35" s="165"/>
      <c r="C35" s="165"/>
      <c r="D35" s="165"/>
      <c r="E35" s="165"/>
      <c r="F35" s="166"/>
      <c r="G35" s="167" t="s">
        <v>56</v>
      </c>
      <c r="H35" s="168"/>
      <c r="I35" s="168"/>
      <c r="J35" s="168"/>
      <c r="K35" s="168"/>
      <c r="L35" s="168"/>
      <c r="M35" s="168"/>
      <c r="N35" s="168"/>
      <c r="O35" s="168"/>
      <c r="P35" s="168"/>
      <c r="Q35" s="168"/>
      <c r="R35" s="168"/>
      <c r="S35" s="169"/>
      <c r="T35" s="169"/>
      <c r="U35" s="170"/>
      <c r="V35" s="171" t="s">
        <v>57</v>
      </c>
      <c r="W35" s="136"/>
      <c r="X35" s="136"/>
      <c r="Y35" s="137"/>
      <c r="Z35" s="127" cm="1">
        <f t="array" ref="Z35">SUM(Z6:Z34/60)</f>
        <v>5.0666666666666673</v>
      </c>
      <c r="AA35" s="127"/>
      <c r="AB35" s="130"/>
      <c r="AC35" s="131"/>
      <c r="AD35" s="136" t="s">
        <v>58</v>
      </c>
      <c r="AE35" s="136"/>
      <c r="AF35" s="137"/>
      <c r="AG35" s="142" t="s">
        <v>59</v>
      </c>
      <c r="AH35" s="142"/>
      <c r="AI35" s="142"/>
      <c r="AJ35" s="142"/>
      <c r="AK35" s="142"/>
      <c r="AL35" s="142"/>
      <c r="AM35" s="142"/>
      <c r="AN35" s="142"/>
      <c r="AO35" s="142"/>
      <c r="AP35" s="142"/>
      <c r="AQ35" s="142"/>
      <c r="AR35" s="142"/>
      <c r="AS35" s="143"/>
    </row>
    <row r="36" spans="1:45" ht="12.75" customHeight="1">
      <c r="A36" s="148" t="s">
        <v>60</v>
      </c>
      <c r="B36" s="149"/>
      <c r="C36" s="149"/>
      <c r="D36" s="149"/>
      <c r="E36" s="149"/>
      <c r="F36" s="150"/>
      <c r="G36" s="14" t="s">
        <v>61</v>
      </c>
      <c r="H36" s="154" t="s">
        <v>62</v>
      </c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5"/>
      <c r="V36" s="172"/>
      <c r="W36" s="173"/>
      <c r="X36" s="173"/>
      <c r="Y36" s="174"/>
      <c r="Z36" s="128"/>
      <c r="AA36" s="128"/>
      <c r="AB36" s="132"/>
      <c r="AC36" s="133"/>
      <c r="AD36" s="138"/>
      <c r="AE36" s="138"/>
      <c r="AF36" s="139"/>
      <c r="AG36" s="144"/>
      <c r="AH36" s="144"/>
      <c r="AI36" s="144"/>
      <c r="AJ36" s="144"/>
      <c r="AK36" s="144"/>
      <c r="AL36" s="144"/>
      <c r="AM36" s="144"/>
      <c r="AN36" s="144"/>
      <c r="AO36" s="144"/>
      <c r="AP36" s="144"/>
      <c r="AQ36" s="144"/>
      <c r="AR36" s="144"/>
      <c r="AS36" s="145"/>
    </row>
    <row r="37" spans="1:45" ht="13.5" customHeight="1" thickBot="1">
      <c r="A37" s="151"/>
      <c r="B37" s="152"/>
      <c r="C37" s="152"/>
      <c r="D37" s="152"/>
      <c r="E37" s="152"/>
      <c r="F37" s="153"/>
      <c r="G37" s="15"/>
      <c r="H37" s="156" t="s">
        <v>63</v>
      </c>
      <c r="I37" s="156"/>
      <c r="J37" s="156"/>
      <c r="K37" s="156"/>
      <c r="L37" s="156"/>
      <c r="M37" s="156"/>
      <c r="N37" s="156"/>
      <c r="O37" s="156"/>
      <c r="P37" s="156"/>
      <c r="Q37" s="156"/>
      <c r="R37" s="156"/>
      <c r="S37" s="156"/>
      <c r="T37" s="156"/>
      <c r="U37" s="157"/>
      <c r="V37" s="175"/>
      <c r="W37" s="176"/>
      <c r="X37" s="176"/>
      <c r="Y37" s="177"/>
      <c r="Z37" s="129"/>
      <c r="AA37" s="129"/>
      <c r="AB37" s="134"/>
      <c r="AC37" s="135"/>
      <c r="AD37" s="140"/>
      <c r="AE37" s="140"/>
      <c r="AF37" s="141"/>
      <c r="AG37" s="146"/>
      <c r="AH37" s="146"/>
      <c r="AI37" s="146"/>
      <c r="AJ37" s="146"/>
      <c r="AK37" s="146"/>
      <c r="AL37" s="146"/>
      <c r="AM37" s="146"/>
      <c r="AN37" s="146"/>
      <c r="AO37" s="146"/>
      <c r="AP37" s="146"/>
      <c r="AQ37" s="146"/>
      <c r="AR37" s="146"/>
      <c r="AS37" s="147"/>
    </row>
    <row r="38" spans="1:45" s="16" customFormat="1" ht="12.75" customHeight="1">
      <c r="A38" s="92" t="s">
        <v>64</v>
      </c>
      <c r="B38" s="93"/>
      <c r="C38" s="93"/>
      <c r="D38" s="93"/>
      <c r="E38" s="93"/>
      <c r="F38" s="94"/>
      <c r="G38" s="95" t="s">
        <v>65</v>
      </c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7"/>
      <c r="S38" s="92" t="s">
        <v>66</v>
      </c>
      <c r="T38" s="93"/>
      <c r="U38" s="93"/>
      <c r="V38" s="93"/>
      <c r="W38" s="93"/>
      <c r="X38" s="93"/>
      <c r="Y38" s="93"/>
      <c r="Z38" s="98"/>
      <c r="AA38" s="98"/>
      <c r="AB38" s="98"/>
      <c r="AC38" s="99"/>
      <c r="AD38" s="92" t="s">
        <v>67</v>
      </c>
      <c r="AE38" s="93"/>
      <c r="AF38" s="93"/>
      <c r="AG38" s="93"/>
      <c r="AH38" s="93"/>
      <c r="AI38" s="93"/>
      <c r="AJ38" s="93"/>
      <c r="AK38" s="93"/>
      <c r="AL38" s="93"/>
      <c r="AM38" s="93"/>
      <c r="AN38" s="93"/>
      <c r="AO38" s="93"/>
      <c r="AP38" s="93"/>
      <c r="AQ38" s="93"/>
      <c r="AR38" s="93"/>
      <c r="AS38" s="94"/>
    </row>
    <row r="39" spans="1:45" s="16" customFormat="1" ht="13.5" customHeight="1" thickBot="1">
      <c r="A39" s="100" t="s">
        <v>300</v>
      </c>
      <c r="B39" s="101"/>
      <c r="C39" s="101"/>
      <c r="D39" s="101"/>
      <c r="E39" s="101"/>
      <c r="F39" s="101"/>
      <c r="G39" s="102" t="s">
        <v>69</v>
      </c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4"/>
      <c r="S39" s="102" t="s">
        <v>70</v>
      </c>
      <c r="T39" s="103"/>
      <c r="U39" s="103"/>
      <c r="V39" s="103"/>
      <c r="W39" s="103"/>
      <c r="X39" s="103"/>
      <c r="Y39" s="103"/>
      <c r="Z39" s="103"/>
      <c r="AA39" s="103"/>
      <c r="AB39" s="103"/>
      <c r="AC39" s="111"/>
      <c r="AD39" s="114"/>
      <c r="AE39" s="115"/>
      <c r="AF39" s="115"/>
      <c r="AG39" s="115"/>
      <c r="AH39" s="115"/>
      <c r="AI39" s="115"/>
      <c r="AJ39" s="115"/>
      <c r="AK39" s="115"/>
      <c r="AL39" s="115"/>
      <c r="AM39" s="115"/>
      <c r="AN39" s="115"/>
      <c r="AO39" s="115"/>
      <c r="AP39" s="115"/>
      <c r="AQ39" s="115"/>
      <c r="AR39" s="115"/>
      <c r="AS39" s="116"/>
    </row>
    <row r="40" spans="1:45" s="16" customFormat="1" ht="12.95">
      <c r="A40" s="92" t="s">
        <v>71</v>
      </c>
      <c r="B40" s="93"/>
      <c r="C40" s="93"/>
      <c r="D40" s="93"/>
      <c r="E40" s="93"/>
      <c r="F40" s="123"/>
      <c r="G40" s="105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7"/>
      <c r="S40" s="105"/>
      <c r="T40" s="106"/>
      <c r="U40" s="106"/>
      <c r="V40" s="106"/>
      <c r="W40" s="106"/>
      <c r="X40" s="106"/>
      <c r="Y40" s="106"/>
      <c r="Z40" s="106"/>
      <c r="AA40" s="106"/>
      <c r="AB40" s="106"/>
      <c r="AC40" s="112"/>
      <c r="AD40" s="117"/>
      <c r="AE40" s="118"/>
      <c r="AF40" s="118"/>
      <c r="AG40" s="118"/>
      <c r="AH40" s="118"/>
      <c r="AI40" s="118"/>
      <c r="AJ40" s="118"/>
      <c r="AK40" s="118"/>
      <c r="AL40" s="118"/>
      <c r="AM40" s="118"/>
      <c r="AN40" s="118"/>
      <c r="AO40" s="118"/>
      <c r="AP40" s="118"/>
      <c r="AQ40" s="118"/>
      <c r="AR40" s="118"/>
      <c r="AS40" s="119"/>
    </row>
    <row r="41" spans="1:45" ht="13.5" customHeight="1" thickBot="1">
      <c r="A41" s="124" t="s">
        <v>72</v>
      </c>
      <c r="B41" s="125"/>
      <c r="C41" s="125"/>
      <c r="D41" s="125"/>
      <c r="E41" s="125"/>
      <c r="F41" s="126"/>
      <c r="G41" s="108"/>
      <c r="H41" s="109"/>
      <c r="I41" s="109"/>
      <c r="J41" s="109"/>
      <c r="K41" s="109"/>
      <c r="L41" s="109"/>
      <c r="M41" s="109"/>
      <c r="N41" s="109"/>
      <c r="O41" s="109"/>
      <c r="P41" s="109"/>
      <c r="Q41" s="109"/>
      <c r="R41" s="110"/>
      <c r="S41" s="108"/>
      <c r="T41" s="109"/>
      <c r="U41" s="109"/>
      <c r="V41" s="109"/>
      <c r="W41" s="109"/>
      <c r="X41" s="109"/>
      <c r="Y41" s="109"/>
      <c r="Z41" s="109"/>
      <c r="AA41" s="109"/>
      <c r="AB41" s="109"/>
      <c r="AC41" s="113"/>
      <c r="AD41" s="120"/>
      <c r="AE41" s="121"/>
      <c r="AF41" s="121"/>
      <c r="AG41" s="121"/>
      <c r="AH41" s="121"/>
      <c r="AI41" s="121"/>
      <c r="AJ41" s="121"/>
      <c r="AK41" s="121"/>
      <c r="AL41" s="121"/>
      <c r="AM41" s="121"/>
      <c r="AN41" s="121"/>
      <c r="AO41" s="121"/>
      <c r="AP41" s="121"/>
      <c r="AQ41" s="121"/>
      <c r="AR41" s="121"/>
      <c r="AS41" s="122"/>
    </row>
    <row r="45" spans="1:45">
      <c r="A45" s="17" t="s">
        <v>73</v>
      </c>
    </row>
  </sheetData>
  <sheetProtection formatCells="0"/>
  <protectedRanges>
    <protectedRange password="CF1B" sqref="G10:R16 G19:R19 G21:R28" name="Intervalo1"/>
    <protectedRange password="CF1B" sqref="G17:R18" name="Intervalo1_3_1"/>
    <protectedRange password="CF1B" sqref="G20:R20" name="Intervalo1_4_1"/>
    <protectedRange password="CF1B" sqref="G6:R9" name="Intervalo1_5"/>
  </protectedRanges>
  <mergeCells count="172">
    <mergeCell ref="A38:F38"/>
    <mergeCell ref="G38:R38"/>
    <mergeCell ref="S38:AC38"/>
    <mergeCell ref="AD38:AS38"/>
    <mergeCell ref="A39:F39"/>
    <mergeCell ref="G39:R41"/>
    <mergeCell ref="S39:AC41"/>
    <mergeCell ref="AD39:AS41"/>
    <mergeCell ref="A40:F40"/>
    <mergeCell ref="A41:F41"/>
    <mergeCell ref="Z35:AA37"/>
    <mergeCell ref="AB35:AC37"/>
    <mergeCell ref="AD35:AF37"/>
    <mergeCell ref="AG35:AS37"/>
    <mergeCell ref="A36:F37"/>
    <mergeCell ref="H36:U36"/>
    <mergeCell ref="H37:U37"/>
    <mergeCell ref="B34:F34"/>
    <mergeCell ref="G34:R34"/>
    <mergeCell ref="S34:U34"/>
    <mergeCell ref="V34:Y34"/>
    <mergeCell ref="A35:F35"/>
    <mergeCell ref="G35:U35"/>
    <mergeCell ref="V35:Y37"/>
    <mergeCell ref="AD27:AF34"/>
    <mergeCell ref="AG27:AS34"/>
    <mergeCell ref="B28:F28"/>
    <mergeCell ref="G28:R28"/>
    <mergeCell ref="S28:U28"/>
    <mergeCell ref="V28:Y28"/>
    <mergeCell ref="B29:F29"/>
    <mergeCell ref="G29:R29"/>
    <mergeCell ref="S29:U29"/>
    <mergeCell ref="V29:Y29"/>
    <mergeCell ref="B32:F32"/>
    <mergeCell ref="G32:R32"/>
    <mergeCell ref="S32:U32"/>
    <mergeCell ref="V32:Y32"/>
    <mergeCell ref="B33:F33"/>
    <mergeCell ref="G33:R33"/>
    <mergeCell ref="S33:U33"/>
    <mergeCell ref="V33:Y33"/>
    <mergeCell ref="B30:F30"/>
    <mergeCell ref="G30:R30"/>
    <mergeCell ref="S30:U30"/>
    <mergeCell ref="V30:Y30"/>
    <mergeCell ref="B31:F31"/>
    <mergeCell ref="G31:R31"/>
    <mergeCell ref="S31:U31"/>
    <mergeCell ref="V31:Y31"/>
    <mergeCell ref="B26:F26"/>
    <mergeCell ref="G26:R26"/>
    <mergeCell ref="S26:U26"/>
    <mergeCell ref="V26:Y26"/>
    <mergeCell ref="B27:F27"/>
    <mergeCell ref="G27:R27"/>
    <mergeCell ref="S27:U27"/>
    <mergeCell ref="V27:Y27"/>
    <mergeCell ref="B24:F24"/>
    <mergeCell ref="G24:R24"/>
    <mergeCell ref="S24:U24"/>
    <mergeCell ref="V24:Y24"/>
    <mergeCell ref="B25:F25"/>
    <mergeCell ref="G25:R25"/>
    <mergeCell ref="S25:U25"/>
    <mergeCell ref="V25:Y25"/>
    <mergeCell ref="B22:F22"/>
    <mergeCell ref="G22:R22"/>
    <mergeCell ref="S22:U22"/>
    <mergeCell ref="V22:Y22"/>
    <mergeCell ref="B23:F23"/>
    <mergeCell ref="G23:R23"/>
    <mergeCell ref="S23:U23"/>
    <mergeCell ref="V23:Y23"/>
    <mergeCell ref="B20:F20"/>
    <mergeCell ref="G20:R20"/>
    <mergeCell ref="S20:U20"/>
    <mergeCell ref="V20:Y20"/>
    <mergeCell ref="B21:F21"/>
    <mergeCell ref="G21:R21"/>
    <mergeCell ref="S21:U21"/>
    <mergeCell ref="V21:Y21"/>
    <mergeCell ref="B18:F18"/>
    <mergeCell ref="G18:R18"/>
    <mergeCell ref="S18:U18"/>
    <mergeCell ref="V18:Y18"/>
    <mergeCell ref="B19:F19"/>
    <mergeCell ref="G19:R19"/>
    <mergeCell ref="S19:U19"/>
    <mergeCell ref="V19:Y19"/>
    <mergeCell ref="B16:F16"/>
    <mergeCell ref="G16:R16"/>
    <mergeCell ref="S16:U16"/>
    <mergeCell ref="V16:Y16"/>
    <mergeCell ref="B17:F17"/>
    <mergeCell ref="G17:R17"/>
    <mergeCell ref="S17:U17"/>
    <mergeCell ref="V17:Y17"/>
    <mergeCell ref="V9:Y9"/>
    <mergeCell ref="B14:F14"/>
    <mergeCell ref="G14:R14"/>
    <mergeCell ref="S14:U14"/>
    <mergeCell ref="V14:Y14"/>
    <mergeCell ref="B15:F15"/>
    <mergeCell ref="G15:R15"/>
    <mergeCell ref="S15:U15"/>
    <mergeCell ref="V15:Y15"/>
    <mergeCell ref="B12:F12"/>
    <mergeCell ref="G12:R12"/>
    <mergeCell ref="S12:U12"/>
    <mergeCell ref="V12:Y12"/>
    <mergeCell ref="B13:F13"/>
    <mergeCell ref="G13:R13"/>
    <mergeCell ref="S13:U13"/>
    <mergeCell ref="V13:Y13"/>
    <mergeCell ref="B6:F6"/>
    <mergeCell ref="G6:R6"/>
    <mergeCell ref="S6:U6"/>
    <mergeCell ref="V6:Y6"/>
    <mergeCell ref="AD6:AS26"/>
    <mergeCell ref="B7:F7"/>
    <mergeCell ref="G7:R7"/>
    <mergeCell ref="S7:U7"/>
    <mergeCell ref="V7:Y7"/>
    <mergeCell ref="B10:F10"/>
    <mergeCell ref="G10:R10"/>
    <mergeCell ref="S10:U10"/>
    <mergeCell ref="V10:Y10"/>
    <mergeCell ref="B11:F11"/>
    <mergeCell ref="G11:R11"/>
    <mergeCell ref="S11:U11"/>
    <mergeCell ref="V11:Y11"/>
    <mergeCell ref="B8:F8"/>
    <mergeCell ref="G8:R8"/>
    <mergeCell ref="S8:U8"/>
    <mergeCell ref="V8:Y8"/>
    <mergeCell ref="B9:F9"/>
    <mergeCell ref="G9:R9"/>
    <mergeCell ref="S9:U9"/>
    <mergeCell ref="V4:Y5"/>
    <mergeCell ref="Z4:AC4"/>
    <mergeCell ref="V3:Y3"/>
    <mergeCell ref="Z3:AC3"/>
    <mergeCell ref="AD3:AI3"/>
    <mergeCell ref="AD4:AS5"/>
    <mergeCell ref="AJ3:AM3"/>
    <mergeCell ref="AN3:AP3"/>
    <mergeCell ref="AQ3:AS3"/>
    <mergeCell ref="A3:C3"/>
    <mergeCell ref="D3:F3"/>
    <mergeCell ref="G3:I3"/>
    <mergeCell ref="J3:R3"/>
    <mergeCell ref="S3:U3"/>
    <mergeCell ref="A4:A5"/>
    <mergeCell ref="B4:F5"/>
    <mergeCell ref="G4:R5"/>
    <mergeCell ref="S4:U5"/>
    <mergeCell ref="A1:I1"/>
    <mergeCell ref="J1:Y1"/>
    <mergeCell ref="Z1:AM1"/>
    <mergeCell ref="AN1:AS1"/>
    <mergeCell ref="A2:C2"/>
    <mergeCell ref="D2:F2"/>
    <mergeCell ref="G2:I2"/>
    <mergeCell ref="J2:R2"/>
    <mergeCell ref="S2:U2"/>
    <mergeCell ref="V2:Y2"/>
    <mergeCell ref="Z2:AC2"/>
    <mergeCell ref="AD2:AI2"/>
    <mergeCell ref="AJ2:AM2"/>
    <mergeCell ref="AN2:AP2"/>
    <mergeCell ref="AQ2:AS2"/>
  </mergeCells>
  <printOptions horizontalCentered="1"/>
  <pageMargins left="0" right="0" top="0.39370078740157483" bottom="0" header="0.19685039370078741" footer="0"/>
  <pageSetup paperSize="9" scale="55" orientation="landscape" horizontalDpi="1200" verticalDpi="1200" r:id="rId1"/>
  <headerFooter alignWithMargins="0">
    <oddFooter>&amp;C&amp;6Folha_Trabalho_Padrao_030412_V47.xls</oddFooter>
  </headerFooter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9A3D-593B-4482-B610-54724BEC93E8}">
  <sheetPr>
    <tabColor theme="6" tint="0.39997558519241921"/>
    <pageSetUpPr fitToPage="1"/>
  </sheetPr>
  <dimension ref="A1:AS45"/>
  <sheetViews>
    <sheetView showGridLines="0" zoomScale="60" zoomScaleNormal="60" workbookViewId="0">
      <selection activeCell="V10" sqref="V10:Y10"/>
    </sheetView>
  </sheetViews>
  <sheetFormatPr defaultColWidth="11.42578125" defaultRowHeight="12.6"/>
  <cols>
    <col min="1" max="5" width="4.5703125" style="2" customWidth="1"/>
    <col min="6" max="6" width="4.85546875" style="2" customWidth="1"/>
    <col min="7" max="25" width="4.5703125" style="2" customWidth="1"/>
    <col min="26" max="29" width="5.5703125" style="2" customWidth="1"/>
    <col min="30" max="45" width="4.5703125" style="2" customWidth="1"/>
    <col min="46" max="16384" width="11.42578125" style="2"/>
  </cols>
  <sheetData>
    <row r="1" spans="1:45" s="1" customFormat="1" ht="40.5" customHeight="1" thickBot="1">
      <c r="A1" s="241"/>
      <c r="B1" s="242"/>
      <c r="C1" s="242"/>
      <c r="D1" s="242"/>
      <c r="E1" s="242"/>
      <c r="F1" s="242"/>
      <c r="G1" s="242"/>
      <c r="H1" s="242"/>
      <c r="I1" s="243"/>
      <c r="J1" s="244" t="s">
        <v>0</v>
      </c>
      <c r="K1" s="245"/>
      <c r="L1" s="245"/>
      <c r="M1" s="245"/>
      <c r="N1" s="245"/>
      <c r="O1" s="245"/>
      <c r="P1" s="245"/>
      <c r="Q1" s="245"/>
      <c r="R1" s="245"/>
      <c r="S1" s="245"/>
      <c r="T1" s="245"/>
      <c r="U1" s="245"/>
      <c r="V1" s="245"/>
      <c r="W1" s="245"/>
      <c r="X1" s="245"/>
      <c r="Y1" s="245"/>
      <c r="Z1" s="246" t="s">
        <v>301</v>
      </c>
      <c r="AA1" s="247"/>
      <c r="AB1" s="247"/>
      <c r="AC1" s="247"/>
      <c r="AD1" s="247"/>
      <c r="AE1" s="247"/>
      <c r="AF1" s="247"/>
      <c r="AG1" s="247"/>
      <c r="AH1" s="247"/>
      <c r="AI1" s="247"/>
      <c r="AJ1" s="247"/>
      <c r="AK1" s="247"/>
      <c r="AL1" s="247"/>
      <c r="AM1" s="248"/>
      <c r="AN1" s="249"/>
      <c r="AO1" s="249"/>
      <c r="AP1" s="249"/>
      <c r="AQ1" s="249"/>
      <c r="AR1" s="249"/>
      <c r="AS1" s="250"/>
    </row>
    <row r="2" spans="1:45" ht="16.5" customHeight="1">
      <c r="A2" s="251" t="s">
        <v>2</v>
      </c>
      <c r="B2" s="252"/>
      <c r="C2" s="253"/>
      <c r="D2" s="251" t="s">
        <v>3</v>
      </c>
      <c r="E2" s="252"/>
      <c r="F2" s="253"/>
      <c r="G2" s="251" t="s">
        <v>4</v>
      </c>
      <c r="H2" s="252"/>
      <c r="I2" s="253"/>
      <c r="J2" s="251" t="s">
        <v>5</v>
      </c>
      <c r="K2" s="252"/>
      <c r="L2" s="252"/>
      <c r="M2" s="252"/>
      <c r="N2" s="252"/>
      <c r="O2" s="252"/>
      <c r="P2" s="252"/>
      <c r="Q2" s="252"/>
      <c r="R2" s="253"/>
      <c r="S2" s="251" t="s">
        <v>6</v>
      </c>
      <c r="T2" s="252"/>
      <c r="U2" s="253"/>
      <c r="V2" s="251" t="s">
        <v>7</v>
      </c>
      <c r="W2" s="252"/>
      <c r="X2" s="252"/>
      <c r="Y2" s="253"/>
      <c r="Z2" s="251" t="s">
        <v>8</v>
      </c>
      <c r="AA2" s="252"/>
      <c r="AB2" s="252"/>
      <c r="AC2" s="253"/>
      <c r="AD2" s="251" t="s">
        <v>9</v>
      </c>
      <c r="AE2" s="252"/>
      <c r="AF2" s="252"/>
      <c r="AG2" s="252"/>
      <c r="AH2" s="252"/>
      <c r="AI2" s="253"/>
      <c r="AJ2" s="251" t="s">
        <v>10</v>
      </c>
      <c r="AK2" s="252"/>
      <c r="AL2" s="252"/>
      <c r="AM2" s="253"/>
      <c r="AN2" s="251" t="s">
        <v>11</v>
      </c>
      <c r="AO2" s="252"/>
      <c r="AP2" s="253"/>
      <c r="AQ2" s="251" t="s">
        <v>12</v>
      </c>
      <c r="AR2" s="252"/>
      <c r="AS2" s="253"/>
    </row>
    <row r="3" spans="1:45" s="3" customFormat="1" ht="30.75" customHeight="1">
      <c r="A3" s="215" t="s">
        <v>13</v>
      </c>
      <c r="B3" s="216"/>
      <c r="C3" s="217"/>
      <c r="D3" s="215" t="s">
        <v>14</v>
      </c>
      <c r="E3" s="216"/>
      <c r="F3" s="217"/>
      <c r="G3" s="215" t="s">
        <v>15</v>
      </c>
      <c r="H3" s="216"/>
      <c r="I3" s="217"/>
      <c r="J3" s="215" t="s">
        <v>311</v>
      </c>
      <c r="K3" s="216"/>
      <c r="L3" s="216"/>
      <c r="M3" s="216"/>
      <c r="N3" s="216"/>
      <c r="O3" s="216"/>
      <c r="P3" s="216"/>
      <c r="Q3" s="216"/>
      <c r="R3" s="217"/>
      <c r="S3" s="227" t="s">
        <v>302</v>
      </c>
      <c r="T3" s="228"/>
      <c r="U3" s="229"/>
      <c r="V3" s="215" t="s">
        <v>18</v>
      </c>
      <c r="W3" s="216"/>
      <c r="X3" s="216"/>
      <c r="Y3" s="217"/>
      <c r="Z3" s="218">
        <f>Z35</f>
        <v>4.7166666666666668</v>
      </c>
      <c r="AA3" s="219"/>
      <c r="AB3" s="219"/>
      <c r="AC3" s="220"/>
      <c r="AD3" s="215" t="s">
        <v>303</v>
      </c>
      <c r="AE3" s="216"/>
      <c r="AF3" s="216"/>
      <c r="AG3" s="216"/>
      <c r="AH3" s="216"/>
      <c r="AI3" s="217"/>
      <c r="AJ3" s="215" t="s">
        <v>19</v>
      </c>
      <c r="AK3" s="216"/>
      <c r="AL3" s="216"/>
      <c r="AM3" s="217"/>
      <c r="AN3" s="215" t="s">
        <v>271</v>
      </c>
      <c r="AO3" s="216"/>
      <c r="AP3" s="217"/>
      <c r="AQ3" s="215" t="s">
        <v>21</v>
      </c>
      <c r="AR3" s="216"/>
      <c r="AS3" s="217"/>
    </row>
    <row r="4" spans="1:45" ht="15" customHeight="1">
      <c r="A4" s="230" t="s">
        <v>22</v>
      </c>
      <c r="B4" s="232" t="s">
        <v>23</v>
      </c>
      <c r="C4" s="233"/>
      <c r="D4" s="233"/>
      <c r="E4" s="233"/>
      <c r="F4" s="234"/>
      <c r="G4" s="238" t="s">
        <v>24</v>
      </c>
      <c r="H4" s="222"/>
      <c r="I4" s="222"/>
      <c r="J4" s="222"/>
      <c r="K4" s="222"/>
      <c r="L4" s="222"/>
      <c r="M4" s="222"/>
      <c r="N4" s="222"/>
      <c r="O4" s="222"/>
      <c r="P4" s="222"/>
      <c r="Q4" s="222"/>
      <c r="R4" s="223"/>
      <c r="S4" s="136" t="s">
        <v>25</v>
      </c>
      <c r="T4" s="136"/>
      <c r="U4" s="239"/>
      <c r="V4" s="210" t="s">
        <v>26</v>
      </c>
      <c r="W4" s="136"/>
      <c r="X4" s="136"/>
      <c r="Y4" s="136"/>
      <c r="Z4" s="212" t="s">
        <v>27</v>
      </c>
      <c r="AA4" s="213"/>
      <c r="AB4" s="213"/>
      <c r="AC4" s="214"/>
      <c r="AD4" s="221" t="s">
        <v>28</v>
      </c>
      <c r="AE4" s="222"/>
      <c r="AF4" s="222"/>
      <c r="AG4" s="222"/>
      <c r="AH4" s="222"/>
      <c r="AI4" s="222"/>
      <c r="AJ4" s="222"/>
      <c r="AK4" s="222"/>
      <c r="AL4" s="222"/>
      <c r="AM4" s="222"/>
      <c r="AN4" s="222"/>
      <c r="AO4" s="222"/>
      <c r="AP4" s="222"/>
      <c r="AQ4" s="222"/>
      <c r="AR4" s="222"/>
      <c r="AS4" s="223"/>
    </row>
    <row r="5" spans="1:45" ht="15" customHeight="1" thickBot="1">
      <c r="A5" s="231"/>
      <c r="B5" s="235"/>
      <c r="C5" s="236"/>
      <c r="D5" s="236"/>
      <c r="E5" s="236"/>
      <c r="F5" s="237"/>
      <c r="G5" s="224"/>
      <c r="H5" s="225"/>
      <c r="I5" s="225"/>
      <c r="J5" s="225"/>
      <c r="K5" s="225"/>
      <c r="L5" s="225"/>
      <c r="M5" s="225"/>
      <c r="N5" s="225"/>
      <c r="O5" s="225"/>
      <c r="P5" s="225"/>
      <c r="Q5" s="225"/>
      <c r="R5" s="226"/>
      <c r="S5" s="176"/>
      <c r="T5" s="176"/>
      <c r="U5" s="240"/>
      <c r="V5" s="211"/>
      <c r="W5" s="176"/>
      <c r="X5" s="176"/>
      <c r="Y5" s="176"/>
      <c r="Z5" s="4" t="s">
        <v>29</v>
      </c>
      <c r="AA5" s="5" t="s">
        <v>30</v>
      </c>
      <c r="AB5" s="6" t="s">
        <v>31</v>
      </c>
      <c r="AC5" s="7" t="s">
        <v>32</v>
      </c>
      <c r="AD5" s="224"/>
      <c r="AE5" s="225"/>
      <c r="AF5" s="225"/>
      <c r="AG5" s="225"/>
      <c r="AH5" s="225"/>
      <c r="AI5" s="225"/>
      <c r="AJ5" s="225"/>
      <c r="AK5" s="225"/>
      <c r="AL5" s="225"/>
      <c r="AM5" s="225"/>
      <c r="AN5" s="225"/>
      <c r="AO5" s="225"/>
      <c r="AP5" s="225"/>
      <c r="AQ5" s="225"/>
      <c r="AR5" s="225"/>
      <c r="AS5" s="226"/>
    </row>
    <row r="6" spans="1:45" ht="27" customHeight="1">
      <c r="A6" s="8"/>
      <c r="B6" s="194" t="s">
        <v>312</v>
      </c>
      <c r="C6" s="194"/>
      <c r="D6" s="194"/>
      <c r="E6" s="194"/>
      <c r="F6" s="194"/>
      <c r="G6" s="198" t="s">
        <v>334</v>
      </c>
      <c r="H6" s="198"/>
      <c r="I6" s="198"/>
      <c r="J6" s="198"/>
      <c r="K6" s="198"/>
      <c r="L6" s="198"/>
      <c r="M6" s="198"/>
      <c r="N6" s="198"/>
      <c r="O6" s="198"/>
      <c r="P6" s="198"/>
      <c r="Q6" s="198"/>
      <c r="R6" s="198"/>
      <c r="S6" s="199" t="s">
        <v>274</v>
      </c>
      <c r="T6" s="199"/>
      <c r="U6" s="199"/>
      <c r="V6" s="200" t="s">
        <v>35</v>
      </c>
      <c r="W6" s="200"/>
      <c r="X6" s="200"/>
      <c r="Y6" s="200"/>
      <c r="Z6" s="9">
        <f>SUM(AA6:AC6)</f>
        <v>4</v>
      </c>
      <c r="AA6" s="9">
        <v>0</v>
      </c>
      <c r="AB6" s="9">
        <v>4</v>
      </c>
      <c r="AC6" s="9">
        <v>0</v>
      </c>
      <c r="AD6" s="201"/>
      <c r="AE6" s="202"/>
      <c r="AF6" s="202"/>
      <c r="AG6" s="202"/>
      <c r="AH6" s="202"/>
      <c r="AI6" s="202"/>
      <c r="AJ6" s="202"/>
      <c r="AK6" s="202"/>
      <c r="AL6" s="202"/>
      <c r="AM6" s="202"/>
      <c r="AN6" s="202"/>
      <c r="AO6" s="202"/>
      <c r="AP6" s="202"/>
      <c r="AQ6" s="202"/>
      <c r="AR6" s="202"/>
      <c r="AS6" s="203"/>
    </row>
    <row r="7" spans="1:45" ht="27" customHeight="1">
      <c r="A7" s="8"/>
      <c r="B7" s="194" t="s">
        <v>312</v>
      </c>
      <c r="C7" s="194"/>
      <c r="D7" s="194"/>
      <c r="E7" s="194"/>
      <c r="F7" s="194"/>
      <c r="G7" s="198" t="s">
        <v>335</v>
      </c>
      <c r="H7" s="198"/>
      <c r="I7" s="198"/>
      <c r="J7" s="198"/>
      <c r="K7" s="198"/>
      <c r="L7" s="198"/>
      <c r="M7" s="198"/>
      <c r="N7" s="198"/>
      <c r="O7" s="198"/>
      <c r="P7" s="198"/>
      <c r="Q7" s="198"/>
      <c r="R7" s="198"/>
      <c r="S7" s="199" t="s">
        <v>274</v>
      </c>
      <c r="T7" s="199"/>
      <c r="U7" s="199"/>
      <c r="V7" s="200" t="s">
        <v>35</v>
      </c>
      <c r="W7" s="200"/>
      <c r="X7" s="200"/>
      <c r="Y7" s="200"/>
      <c r="Z7" s="9">
        <f t="shared" ref="Z7:Z31" si="0">SUM(AA7:AC7)</f>
        <v>3</v>
      </c>
      <c r="AA7" s="9">
        <v>3</v>
      </c>
      <c r="AB7" s="9">
        <v>0</v>
      </c>
      <c r="AC7" s="9">
        <v>0</v>
      </c>
      <c r="AD7" s="204"/>
      <c r="AE7" s="205"/>
      <c r="AF7" s="205"/>
      <c r="AG7" s="205"/>
      <c r="AH7" s="205"/>
      <c r="AI7" s="205"/>
      <c r="AJ7" s="205"/>
      <c r="AK7" s="205"/>
      <c r="AL7" s="205"/>
      <c r="AM7" s="205"/>
      <c r="AN7" s="205"/>
      <c r="AO7" s="205"/>
      <c r="AP7" s="205"/>
      <c r="AQ7" s="205"/>
      <c r="AR7" s="205"/>
      <c r="AS7" s="206"/>
    </row>
    <row r="8" spans="1:45" ht="27" customHeight="1">
      <c r="A8" s="8"/>
      <c r="B8" s="194" t="s">
        <v>312</v>
      </c>
      <c r="C8" s="194"/>
      <c r="D8" s="194"/>
      <c r="E8" s="194"/>
      <c r="F8" s="194"/>
      <c r="G8" s="198" t="s">
        <v>336</v>
      </c>
      <c r="H8" s="198"/>
      <c r="I8" s="198"/>
      <c r="J8" s="198"/>
      <c r="K8" s="198"/>
      <c r="L8" s="198"/>
      <c r="M8" s="198"/>
      <c r="N8" s="198"/>
      <c r="O8" s="198"/>
      <c r="P8" s="198"/>
      <c r="Q8" s="198"/>
      <c r="R8" s="198"/>
      <c r="S8" s="199" t="s">
        <v>274</v>
      </c>
      <c r="T8" s="199"/>
      <c r="U8" s="199"/>
      <c r="V8" s="200" t="s">
        <v>35</v>
      </c>
      <c r="W8" s="200"/>
      <c r="X8" s="200"/>
      <c r="Y8" s="200"/>
      <c r="Z8" s="9">
        <f t="shared" si="0"/>
        <v>5</v>
      </c>
      <c r="AA8" s="9">
        <v>0</v>
      </c>
      <c r="AB8" s="9">
        <v>5</v>
      </c>
      <c r="AC8" s="9">
        <v>0</v>
      </c>
      <c r="AD8" s="204"/>
      <c r="AE8" s="205"/>
      <c r="AF8" s="205"/>
      <c r="AG8" s="205"/>
      <c r="AH8" s="205"/>
      <c r="AI8" s="205"/>
      <c r="AJ8" s="205"/>
      <c r="AK8" s="205"/>
      <c r="AL8" s="205"/>
      <c r="AM8" s="205"/>
      <c r="AN8" s="205"/>
      <c r="AO8" s="205"/>
      <c r="AP8" s="205"/>
      <c r="AQ8" s="205"/>
      <c r="AR8" s="205"/>
      <c r="AS8" s="206"/>
    </row>
    <row r="9" spans="1:45" ht="27" customHeight="1">
      <c r="A9" s="8"/>
      <c r="B9" s="194" t="s">
        <v>312</v>
      </c>
      <c r="C9" s="194"/>
      <c r="D9" s="194"/>
      <c r="E9" s="194"/>
      <c r="F9" s="194"/>
      <c r="G9" s="198" t="s">
        <v>337</v>
      </c>
      <c r="H9" s="198"/>
      <c r="I9" s="198"/>
      <c r="J9" s="198"/>
      <c r="K9" s="198"/>
      <c r="L9" s="198"/>
      <c r="M9" s="198"/>
      <c r="N9" s="198"/>
      <c r="O9" s="198"/>
      <c r="P9" s="198"/>
      <c r="Q9" s="198"/>
      <c r="R9" s="198"/>
      <c r="S9" s="199" t="s">
        <v>274</v>
      </c>
      <c r="T9" s="199"/>
      <c r="U9" s="199"/>
      <c r="V9" s="200" t="s">
        <v>35</v>
      </c>
      <c r="W9" s="200"/>
      <c r="X9" s="200"/>
      <c r="Y9" s="200"/>
      <c r="Z9" s="9">
        <f t="shared" si="0"/>
        <v>6</v>
      </c>
      <c r="AA9" s="9">
        <v>6</v>
      </c>
      <c r="AB9" s="9">
        <v>0</v>
      </c>
      <c r="AC9" s="9">
        <v>0</v>
      </c>
      <c r="AD9" s="204"/>
      <c r="AE9" s="205"/>
      <c r="AF9" s="205"/>
      <c r="AG9" s="205"/>
      <c r="AH9" s="205"/>
      <c r="AI9" s="205"/>
      <c r="AJ9" s="205"/>
      <c r="AK9" s="205"/>
      <c r="AL9" s="205"/>
      <c r="AM9" s="205"/>
      <c r="AN9" s="205"/>
      <c r="AO9" s="205"/>
      <c r="AP9" s="205"/>
      <c r="AQ9" s="205"/>
      <c r="AR9" s="205"/>
      <c r="AS9" s="206"/>
    </row>
    <row r="10" spans="1:45" ht="27" customHeight="1">
      <c r="A10" s="8"/>
      <c r="B10" s="194" t="s">
        <v>312</v>
      </c>
      <c r="C10" s="194"/>
      <c r="D10" s="194"/>
      <c r="E10" s="194"/>
      <c r="F10" s="194"/>
      <c r="G10" s="198" t="s">
        <v>338</v>
      </c>
      <c r="H10" s="198"/>
      <c r="I10" s="198"/>
      <c r="J10" s="198"/>
      <c r="K10" s="198"/>
      <c r="L10" s="198"/>
      <c r="M10" s="198"/>
      <c r="N10" s="198"/>
      <c r="O10" s="198"/>
      <c r="P10" s="198"/>
      <c r="Q10" s="198"/>
      <c r="R10" s="198"/>
      <c r="S10" s="199" t="s">
        <v>274</v>
      </c>
      <c r="T10" s="199"/>
      <c r="U10" s="199"/>
      <c r="V10" s="200" t="s">
        <v>35</v>
      </c>
      <c r="W10" s="200"/>
      <c r="X10" s="200"/>
      <c r="Y10" s="200"/>
      <c r="Z10" s="9">
        <f t="shared" si="0"/>
        <v>8</v>
      </c>
      <c r="AA10" s="9">
        <v>0</v>
      </c>
      <c r="AB10" s="9">
        <v>8</v>
      </c>
      <c r="AC10" s="9">
        <v>0</v>
      </c>
      <c r="AD10" s="204"/>
      <c r="AE10" s="205"/>
      <c r="AF10" s="205"/>
      <c r="AG10" s="205"/>
      <c r="AH10" s="205"/>
      <c r="AI10" s="205"/>
      <c r="AJ10" s="205"/>
      <c r="AK10" s="205"/>
      <c r="AL10" s="205"/>
      <c r="AM10" s="205"/>
      <c r="AN10" s="205"/>
      <c r="AO10" s="205"/>
      <c r="AP10" s="205"/>
      <c r="AQ10" s="205"/>
      <c r="AR10" s="205"/>
      <c r="AS10" s="206"/>
    </row>
    <row r="11" spans="1:45" ht="27" customHeight="1">
      <c r="A11" s="8"/>
      <c r="B11" s="194" t="s">
        <v>312</v>
      </c>
      <c r="C11" s="194"/>
      <c r="D11" s="194"/>
      <c r="E11" s="194"/>
      <c r="F11" s="194"/>
      <c r="G11" s="198" t="s">
        <v>339</v>
      </c>
      <c r="H11" s="198"/>
      <c r="I11" s="198"/>
      <c r="J11" s="198"/>
      <c r="K11" s="198"/>
      <c r="L11" s="198"/>
      <c r="M11" s="198"/>
      <c r="N11" s="198"/>
      <c r="O11" s="198"/>
      <c r="P11" s="198"/>
      <c r="Q11" s="198"/>
      <c r="R11" s="198"/>
      <c r="S11" s="199" t="s">
        <v>274</v>
      </c>
      <c r="T11" s="199"/>
      <c r="U11" s="199"/>
      <c r="V11" s="200" t="s">
        <v>35</v>
      </c>
      <c r="W11" s="200"/>
      <c r="X11" s="200"/>
      <c r="Y11" s="200"/>
      <c r="Z11" s="9">
        <f t="shared" si="0"/>
        <v>8</v>
      </c>
      <c r="AA11" s="9">
        <v>8</v>
      </c>
      <c r="AB11" s="9">
        <v>0</v>
      </c>
      <c r="AC11" s="9">
        <v>0</v>
      </c>
      <c r="AD11" s="204"/>
      <c r="AE11" s="205"/>
      <c r="AF11" s="205"/>
      <c r="AG11" s="205"/>
      <c r="AH11" s="205"/>
      <c r="AI11" s="205"/>
      <c r="AJ11" s="205"/>
      <c r="AK11" s="205"/>
      <c r="AL11" s="205"/>
      <c r="AM11" s="205"/>
      <c r="AN11" s="205"/>
      <c r="AO11" s="205"/>
      <c r="AP11" s="205"/>
      <c r="AQ11" s="205"/>
      <c r="AR11" s="205"/>
      <c r="AS11" s="206"/>
    </row>
    <row r="12" spans="1:45" ht="27" customHeight="1">
      <c r="A12" s="8"/>
      <c r="B12" s="194" t="s">
        <v>312</v>
      </c>
      <c r="C12" s="194"/>
      <c r="D12" s="194"/>
      <c r="E12" s="194"/>
      <c r="F12" s="194"/>
      <c r="G12" s="198" t="s">
        <v>340</v>
      </c>
      <c r="H12" s="198"/>
      <c r="I12" s="198"/>
      <c r="J12" s="198"/>
      <c r="K12" s="198"/>
      <c r="L12" s="198"/>
      <c r="M12" s="198"/>
      <c r="N12" s="198"/>
      <c r="O12" s="198"/>
      <c r="P12" s="198"/>
      <c r="Q12" s="198"/>
      <c r="R12" s="198"/>
      <c r="S12" s="199" t="s">
        <v>274</v>
      </c>
      <c r="T12" s="199"/>
      <c r="U12" s="199"/>
      <c r="V12" s="200" t="s">
        <v>35</v>
      </c>
      <c r="W12" s="200"/>
      <c r="X12" s="200"/>
      <c r="Y12" s="200"/>
      <c r="Z12" s="9">
        <f t="shared" si="0"/>
        <v>7</v>
      </c>
      <c r="AA12" s="9">
        <v>0</v>
      </c>
      <c r="AB12" s="9">
        <v>7</v>
      </c>
      <c r="AC12" s="9">
        <v>0</v>
      </c>
      <c r="AD12" s="204"/>
      <c r="AE12" s="205"/>
      <c r="AF12" s="205"/>
      <c r="AG12" s="205"/>
      <c r="AH12" s="205"/>
      <c r="AI12" s="205"/>
      <c r="AJ12" s="205"/>
      <c r="AK12" s="205"/>
      <c r="AL12" s="205"/>
      <c r="AM12" s="205"/>
      <c r="AN12" s="205"/>
      <c r="AO12" s="205"/>
      <c r="AP12" s="205"/>
      <c r="AQ12" s="205"/>
      <c r="AR12" s="205"/>
      <c r="AS12" s="206"/>
    </row>
    <row r="13" spans="1:45" ht="27" customHeight="1">
      <c r="A13" s="8"/>
      <c r="B13" s="194" t="s">
        <v>312</v>
      </c>
      <c r="C13" s="194"/>
      <c r="D13" s="194"/>
      <c r="E13" s="194"/>
      <c r="F13" s="194"/>
      <c r="G13" s="198" t="s">
        <v>341</v>
      </c>
      <c r="H13" s="198"/>
      <c r="I13" s="198"/>
      <c r="J13" s="198"/>
      <c r="K13" s="198"/>
      <c r="L13" s="198"/>
      <c r="M13" s="198"/>
      <c r="N13" s="198"/>
      <c r="O13" s="198"/>
      <c r="P13" s="198"/>
      <c r="Q13" s="198"/>
      <c r="R13" s="198"/>
      <c r="S13" s="199" t="s">
        <v>274</v>
      </c>
      <c r="T13" s="199"/>
      <c r="U13" s="199"/>
      <c r="V13" s="200" t="s">
        <v>35</v>
      </c>
      <c r="W13" s="200"/>
      <c r="X13" s="200"/>
      <c r="Y13" s="200"/>
      <c r="Z13" s="9">
        <f t="shared" si="0"/>
        <v>28</v>
      </c>
      <c r="AA13" s="9">
        <v>28</v>
      </c>
      <c r="AB13" s="9">
        <v>0</v>
      </c>
      <c r="AC13" s="9">
        <v>0</v>
      </c>
      <c r="AD13" s="204"/>
      <c r="AE13" s="205"/>
      <c r="AF13" s="205"/>
      <c r="AG13" s="205"/>
      <c r="AH13" s="205"/>
      <c r="AI13" s="205"/>
      <c r="AJ13" s="205"/>
      <c r="AK13" s="205"/>
      <c r="AL13" s="205"/>
      <c r="AM13" s="205"/>
      <c r="AN13" s="205"/>
      <c r="AO13" s="205"/>
      <c r="AP13" s="205"/>
      <c r="AQ13" s="205"/>
      <c r="AR13" s="205"/>
      <c r="AS13" s="206"/>
    </row>
    <row r="14" spans="1:45" ht="27" customHeight="1">
      <c r="A14" s="8"/>
      <c r="B14" s="194" t="s">
        <v>312</v>
      </c>
      <c r="C14" s="194"/>
      <c r="D14" s="194"/>
      <c r="E14" s="194"/>
      <c r="F14" s="194"/>
      <c r="G14" s="198" t="s">
        <v>342</v>
      </c>
      <c r="H14" s="198"/>
      <c r="I14" s="198"/>
      <c r="J14" s="198"/>
      <c r="K14" s="198"/>
      <c r="L14" s="198"/>
      <c r="M14" s="198"/>
      <c r="N14" s="198"/>
      <c r="O14" s="198"/>
      <c r="P14" s="198"/>
      <c r="Q14" s="198"/>
      <c r="R14" s="198"/>
      <c r="S14" s="199" t="s">
        <v>274</v>
      </c>
      <c r="T14" s="199"/>
      <c r="U14" s="199"/>
      <c r="V14" s="200" t="s">
        <v>35</v>
      </c>
      <c r="W14" s="200"/>
      <c r="X14" s="200"/>
      <c r="Y14" s="200"/>
      <c r="Z14" s="9">
        <f t="shared" si="0"/>
        <v>6</v>
      </c>
      <c r="AA14" s="9">
        <v>0</v>
      </c>
      <c r="AB14" s="9">
        <v>6</v>
      </c>
      <c r="AC14" s="9">
        <v>0</v>
      </c>
      <c r="AD14" s="204"/>
      <c r="AE14" s="205"/>
      <c r="AF14" s="205"/>
      <c r="AG14" s="205"/>
      <c r="AH14" s="205"/>
      <c r="AI14" s="205"/>
      <c r="AJ14" s="205"/>
      <c r="AK14" s="205"/>
      <c r="AL14" s="205"/>
      <c r="AM14" s="205"/>
      <c r="AN14" s="205"/>
      <c r="AO14" s="205"/>
      <c r="AP14" s="205"/>
      <c r="AQ14" s="205"/>
      <c r="AR14" s="205"/>
      <c r="AS14" s="206"/>
    </row>
    <row r="15" spans="1:45" ht="27" customHeight="1">
      <c r="A15" s="8"/>
      <c r="B15" s="194" t="s">
        <v>312</v>
      </c>
      <c r="C15" s="194"/>
      <c r="D15" s="194"/>
      <c r="E15" s="194"/>
      <c r="F15" s="194"/>
      <c r="G15" s="198" t="s">
        <v>343</v>
      </c>
      <c r="H15" s="198"/>
      <c r="I15" s="198"/>
      <c r="J15" s="198"/>
      <c r="K15" s="198"/>
      <c r="L15" s="198"/>
      <c r="M15" s="198"/>
      <c r="N15" s="198"/>
      <c r="O15" s="198"/>
      <c r="P15" s="198"/>
      <c r="Q15" s="198"/>
      <c r="R15" s="198"/>
      <c r="S15" s="199" t="s">
        <v>274</v>
      </c>
      <c r="T15" s="199"/>
      <c r="U15" s="199"/>
      <c r="V15" s="200" t="s">
        <v>35</v>
      </c>
      <c r="W15" s="200"/>
      <c r="X15" s="200"/>
      <c r="Y15" s="200"/>
      <c r="Z15" s="9">
        <f t="shared" si="0"/>
        <v>8</v>
      </c>
      <c r="AA15" s="9">
        <v>0</v>
      </c>
      <c r="AB15" s="9">
        <v>8</v>
      </c>
      <c r="AC15" s="9">
        <v>0</v>
      </c>
      <c r="AD15" s="204"/>
      <c r="AE15" s="205"/>
      <c r="AF15" s="205"/>
      <c r="AG15" s="205"/>
      <c r="AH15" s="205"/>
      <c r="AI15" s="205"/>
      <c r="AJ15" s="205"/>
      <c r="AK15" s="205"/>
      <c r="AL15" s="205"/>
      <c r="AM15" s="205"/>
      <c r="AN15" s="205"/>
      <c r="AO15" s="205"/>
      <c r="AP15" s="205"/>
      <c r="AQ15" s="205"/>
      <c r="AR15" s="205"/>
      <c r="AS15" s="206"/>
    </row>
    <row r="16" spans="1:45" ht="27" customHeight="1">
      <c r="A16" s="8"/>
      <c r="B16" s="194" t="s">
        <v>312</v>
      </c>
      <c r="C16" s="194"/>
      <c r="D16" s="194"/>
      <c r="E16" s="194"/>
      <c r="F16" s="194"/>
      <c r="G16" s="198" t="s">
        <v>344</v>
      </c>
      <c r="H16" s="198"/>
      <c r="I16" s="198"/>
      <c r="J16" s="198"/>
      <c r="K16" s="198"/>
      <c r="L16" s="198"/>
      <c r="M16" s="198"/>
      <c r="N16" s="198"/>
      <c r="O16" s="198"/>
      <c r="P16" s="198"/>
      <c r="Q16" s="198"/>
      <c r="R16" s="198"/>
      <c r="S16" s="199" t="s">
        <v>274</v>
      </c>
      <c r="T16" s="199"/>
      <c r="U16" s="199"/>
      <c r="V16" s="200" t="s">
        <v>35</v>
      </c>
      <c r="W16" s="200"/>
      <c r="X16" s="200"/>
      <c r="Y16" s="200"/>
      <c r="Z16" s="9">
        <f t="shared" si="0"/>
        <v>3</v>
      </c>
      <c r="AA16" s="9">
        <v>0</v>
      </c>
      <c r="AB16" s="9">
        <v>3</v>
      </c>
      <c r="AC16" s="9">
        <v>0</v>
      </c>
      <c r="AD16" s="204"/>
      <c r="AE16" s="205"/>
      <c r="AF16" s="205"/>
      <c r="AG16" s="205"/>
      <c r="AH16" s="205"/>
      <c r="AI16" s="205"/>
      <c r="AJ16" s="205"/>
      <c r="AK16" s="205"/>
      <c r="AL16" s="205"/>
      <c r="AM16" s="205"/>
      <c r="AN16" s="205"/>
      <c r="AO16" s="205"/>
      <c r="AP16" s="205"/>
      <c r="AQ16" s="205"/>
      <c r="AR16" s="205"/>
      <c r="AS16" s="206"/>
    </row>
    <row r="17" spans="1:45" ht="27" customHeight="1">
      <c r="A17" s="8"/>
      <c r="B17" s="194" t="s">
        <v>312</v>
      </c>
      <c r="C17" s="194"/>
      <c r="D17" s="194"/>
      <c r="E17" s="194"/>
      <c r="F17" s="194"/>
      <c r="G17" s="198" t="s">
        <v>345</v>
      </c>
      <c r="H17" s="198"/>
      <c r="I17" s="198"/>
      <c r="J17" s="198"/>
      <c r="K17" s="198"/>
      <c r="L17" s="198"/>
      <c r="M17" s="198"/>
      <c r="N17" s="198"/>
      <c r="O17" s="198"/>
      <c r="P17" s="198"/>
      <c r="Q17" s="198"/>
      <c r="R17" s="198"/>
      <c r="S17" s="199" t="s">
        <v>274</v>
      </c>
      <c r="T17" s="199"/>
      <c r="U17" s="199"/>
      <c r="V17" s="200" t="s">
        <v>35</v>
      </c>
      <c r="W17" s="200"/>
      <c r="X17" s="200"/>
      <c r="Y17" s="200"/>
      <c r="Z17" s="9">
        <f t="shared" si="0"/>
        <v>35</v>
      </c>
      <c r="AA17" s="9">
        <v>35</v>
      </c>
      <c r="AB17" s="9">
        <v>0</v>
      </c>
      <c r="AC17" s="9">
        <v>0</v>
      </c>
      <c r="AD17" s="204"/>
      <c r="AE17" s="205"/>
      <c r="AF17" s="205"/>
      <c r="AG17" s="205"/>
      <c r="AH17" s="205"/>
      <c r="AI17" s="205"/>
      <c r="AJ17" s="205"/>
      <c r="AK17" s="205"/>
      <c r="AL17" s="205"/>
      <c r="AM17" s="205"/>
      <c r="AN17" s="205"/>
      <c r="AO17" s="205"/>
      <c r="AP17" s="205"/>
      <c r="AQ17" s="205"/>
      <c r="AR17" s="205"/>
      <c r="AS17" s="206"/>
    </row>
    <row r="18" spans="1:45" ht="27" customHeight="1">
      <c r="A18" s="8"/>
      <c r="B18" s="194" t="s">
        <v>312</v>
      </c>
      <c r="C18" s="194"/>
      <c r="D18" s="194"/>
      <c r="E18" s="194"/>
      <c r="F18" s="194"/>
      <c r="G18" s="198" t="s">
        <v>346</v>
      </c>
      <c r="H18" s="198"/>
      <c r="I18" s="198"/>
      <c r="J18" s="198"/>
      <c r="K18" s="198"/>
      <c r="L18" s="198"/>
      <c r="M18" s="198"/>
      <c r="N18" s="198"/>
      <c r="O18" s="198"/>
      <c r="P18" s="198"/>
      <c r="Q18" s="198"/>
      <c r="R18" s="198"/>
      <c r="S18" s="199" t="s">
        <v>274</v>
      </c>
      <c r="T18" s="199"/>
      <c r="U18" s="199"/>
      <c r="V18" s="200" t="s">
        <v>35</v>
      </c>
      <c r="W18" s="200"/>
      <c r="X18" s="200"/>
      <c r="Y18" s="200"/>
      <c r="Z18" s="9">
        <f t="shared" si="0"/>
        <v>8</v>
      </c>
      <c r="AA18" s="9">
        <v>0</v>
      </c>
      <c r="AB18" s="9">
        <v>8</v>
      </c>
      <c r="AC18" s="9">
        <v>0</v>
      </c>
      <c r="AD18" s="204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206"/>
    </row>
    <row r="19" spans="1:45" ht="27" customHeight="1">
      <c r="A19" s="8"/>
      <c r="B19" s="194" t="s">
        <v>312</v>
      </c>
      <c r="C19" s="194"/>
      <c r="D19" s="194"/>
      <c r="E19" s="194"/>
      <c r="F19" s="194"/>
      <c r="G19" s="198" t="s">
        <v>347</v>
      </c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199" t="s">
        <v>274</v>
      </c>
      <c r="T19" s="199"/>
      <c r="U19" s="199"/>
      <c r="V19" s="200" t="s">
        <v>35</v>
      </c>
      <c r="W19" s="200"/>
      <c r="X19" s="200"/>
      <c r="Y19" s="200"/>
      <c r="Z19" s="9">
        <f t="shared" si="0"/>
        <v>8</v>
      </c>
      <c r="AA19" s="9">
        <v>8</v>
      </c>
      <c r="AB19" s="9">
        <v>0</v>
      </c>
      <c r="AC19" s="9">
        <v>0</v>
      </c>
      <c r="AD19" s="204"/>
      <c r="AE19" s="205"/>
      <c r="AF19" s="205"/>
      <c r="AG19" s="205"/>
      <c r="AH19" s="205"/>
      <c r="AI19" s="205"/>
      <c r="AJ19" s="205"/>
      <c r="AK19" s="205"/>
      <c r="AL19" s="205"/>
      <c r="AM19" s="205"/>
      <c r="AN19" s="205"/>
      <c r="AO19" s="205"/>
      <c r="AP19" s="205"/>
      <c r="AQ19" s="205"/>
      <c r="AR19" s="205"/>
      <c r="AS19" s="206"/>
    </row>
    <row r="20" spans="1:45" ht="27" customHeight="1">
      <c r="A20" s="8"/>
      <c r="B20" s="194" t="s">
        <v>312</v>
      </c>
      <c r="C20" s="194"/>
      <c r="D20" s="194"/>
      <c r="E20" s="194"/>
      <c r="F20" s="194"/>
      <c r="G20" s="198" t="s">
        <v>348</v>
      </c>
      <c r="H20" s="198"/>
      <c r="I20" s="198"/>
      <c r="J20" s="198"/>
      <c r="K20" s="198"/>
      <c r="L20" s="198"/>
      <c r="M20" s="198"/>
      <c r="N20" s="198"/>
      <c r="O20" s="198"/>
      <c r="P20" s="198"/>
      <c r="Q20" s="198"/>
      <c r="R20" s="198"/>
      <c r="S20" s="199" t="s">
        <v>274</v>
      </c>
      <c r="T20" s="199"/>
      <c r="U20" s="199"/>
      <c r="V20" s="200" t="s">
        <v>35</v>
      </c>
      <c r="W20" s="200"/>
      <c r="X20" s="200"/>
      <c r="Y20" s="200"/>
      <c r="Z20" s="9">
        <f t="shared" si="0"/>
        <v>12</v>
      </c>
      <c r="AA20" s="9">
        <v>0</v>
      </c>
      <c r="AB20" s="9">
        <v>12</v>
      </c>
      <c r="AC20" s="9">
        <v>0</v>
      </c>
      <c r="AD20" s="204"/>
      <c r="AE20" s="205"/>
      <c r="AF20" s="205"/>
      <c r="AG20" s="205"/>
      <c r="AH20" s="205"/>
      <c r="AI20" s="205"/>
      <c r="AJ20" s="205"/>
      <c r="AK20" s="205"/>
      <c r="AL20" s="205"/>
      <c r="AM20" s="205"/>
      <c r="AN20" s="205"/>
      <c r="AO20" s="205"/>
      <c r="AP20" s="205"/>
      <c r="AQ20" s="205"/>
      <c r="AR20" s="205"/>
      <c r="AS20" s="206"/>
    </row>
    <row r="21" spans="1:45" ht="27" customHeight="1">
      <c r="A21" s="8"/>
      <c r="B21" s="194" t="s">
        <v>312</v>
      </c>
      <c r="C21" s="194"/>
      <c r="D21" s="194"/>
      <c r="E21" s="194"/>
      <c r="F21" s="194"/>
      <c r="G21" s="198" t="s">
        <v>349</v>
      </c>
      <c r="H21" s="198"/>
      <c r="I21" s="198"/>
      <c r="J21" s="198"/>
      <c r="K21" s="198"/>
      <c r="L21" s="198"/>
      <c r="M21" s="198"/>
      <c r="N21" s="198"/>
      <c r="O21" s="198"/>
      <c r="P21" s="198"/>
      <c r="Q21" s="198"/>
      <c r="R21" s="198"/>
      <c r="S21" s="199" t="s">
        <v>274</v>
      </c>
      <c r="T21" s="199"/>
      <c r="U21" s="199"/>
      <c r="V21" s="200" t="s">
        <v>35</v>
      </c>
      <c r="W21" s="200"/>
      <c r="X21" s="200"/>
      <c r="Y21" s="200"/>
      <c r="Z21" s="9">
        <f t="shared" si="0"/>
        <v>32</v>
      </c>
      <c r="AA21" s="9">
        <v>32</v>
      </c>
      <c r="AB21" s="9">
        <v>0</v>
      </c>
      <c r="AC21" s="9">
        <v>0</v>
      </c>
      <c r="AD21" s="204"/>
      <c r="AE21" s="205"/>
      <c r="AF21" s="205"/>
      <c r="AG21" s="205"/>
      <c r="AH21" s="205"/>
      <c r="AI21" s="205"/>
      <c r="AJ21" s="205"/>
      <c r="AK21" s="205"/>
      <c r="AL21" s="205"/>
      <c r="AM21" s="205"/>
      <c r="AN21" s="205"/>
      <c r="AO21" s="205"/>
      <c r="AP21" s="205"/>
      <c r="AQ21" s="205"/>
      <c r="AR21" s="205"/>
      <c r="AS21" s="206"/>
    </row>
    <row r="22" spans="1:45" ht="27" customHeight="1">
      <c r="A22" s="8"/>
      <c r="B22" s="194" t="s">
        <v>312</v>
      </c>
      <c r="C22" s="194"/>
      <c r="D22" s="194"/>
      <c r="E22" s="194"/>
      <c r="F22" s="194"/>
      <c r="G22" s="198" t="s">
        <v>350</v>
      </c>
      <c r="H22" s="198"/>
      <c r="I22" s="198"/>
      <c r="J22" s="198"/>
      <c r="K22" s="198"/>
      <c r="L22" s="198"/>
      <c r="M22" s="198"/>
      <c r="N22" s="198"/>
      <c r="O22" s="198"/>
      <c r="P22" s="198"/>
      <c r="Q22" s="198"/>
      <c r="R22" s="198"/>
      <c r="S22" s="199" t="s">
        <v>274</v>
      </c>
      <c r="T22" s="199"/>
      <c r="U22" s="199"/>
      <c r="V22" s="200" t="s">
        <v>35</v>
      </c>
      <c r="W22" s="200"/>
      <c r="X22" s="200"/>
      <c r="Y22" s="200"/>
      <c r="Z22" s="9">
        <f t="shared" si="0"/>
        <v>8</v>
      </c>
      <c r="AA22" s="9">
        <v>0</v>
      </c>
      <c r="AB22" s="9">
        <v>8</v>
      </c>
      <c r="AC22" s="9">
        <v>0</v>
      </c>
      <c r="AD22" s="204"/>
      <c r="AE22" s="205"/>
      <c r="AF22" s="205"/>
      <c r="AG22" s="205"/>
      <c r="AH22" s="205"/>
      <c r="AI22" s="205"/>
      <c r="AJ22" s="205"/>
      <c r="AK22" s="205"/>
      <c r="AL22" s="205"/>
      <c r="AM22" s="205"/>
      <c r="AN22" s="205"/>
      <c r="AO22" s="205"/>
      <c r="AP22" s="205"/>
      <c r="AQ22" s="205"/>
      <c r="AR22" s="205"/>
      <c r="AS22" s="206"/>
    </row>
    <row r="23" spans="1:45" ht="27" customHeight="1">
      <c r="A23" s="8"/>
      <c r="B23" s="194" t="s">
        <v>312</v>
      </c>
      <c r="C23" s="194"/>
      <c r="D23" s="194"/>
      <c r="E23" s="194"/>
      <c r="F23" s="194"/>
      <c r="G23" s="198" t="s">
        <v>351</v>
      </c>
      <c r="H23" s="198"/>
      <c r="I23" s="198"/>
      <c r="J23" s="198"/>
      <c r="K23" s="198"/>
      <c r="L23" s="198"/>
      <c r="M23" s="198"/>
      <c r="N23" s="198"/>
      <c r="O23" s="198"/>
      <c r="P23" s="198"/>
      <c r="Q23" s="198"/>
      <c r="R23" s="198"/>
      <c r="S23" s="199" t="s">
        <v>274</v>
      </c>
      <c r="T23" s="199"/>
      <c r="U23" s="199"/>
      <c r="V23" s="200" t="s">
        <v>35</v>
      </c>
      <c r="W23" s="200"/>
      <c r="X23" s="200"/>
      <c r="Y23" s="200"/>
      <c r="Z23" s="9">
        <f t="shared" si="0"/>
        <v>34</v>
      </c>
      <c r="AA23" s="9">
        <v>34</v>
      </c>
      <c r="AB23" s="9">
        <v>0</v>
      </c>
      <c r="AC23" s="9">
        <v>0</v>
      </c>
      <c r="AD23" s="204"/>
      <c r="AE23" s="205"/>
      <c r="AF23" s="205"/>
      <c r="AG23" s="205"/>
      <c r="AH23" s="205"/>
      <c r="AI23" s="205"/>
      <c r="AJ23" s="205"/>
      <c r="AK23" s="205"/>
      <c r="AL23" s="205"/>
      <c r="AM23" s="205"/>
      <c r="AN23" s="205"/>
      <c r="AO23" s="205"/>
      <c r="AP23" s="205"/>
      <c r="AQ23" s="205"/>
      <c r="AR23" s="205"/>
      <c r="AS23" s="206"/>
    </row>
    <row r="24" spans="1:45" ht="27" customHeight="1">
      <c r="A24" s="8"/>
      <c r="B24" s="194" t="s">
        <v>312</v>
      </c>
      <c r="C24" s="194"/>
      <c r="D24" s="194"/>
      <c r="E24" s="194"/>
      <c r="F24" s="194"/>
      <c r="G24" s="195" t="s">
        <v>327</v>
      </c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196" t="s">
        <v>274</v>
      </c>
      <c r="T24" s="196"/>
      <c r="U24" s="196"/>
      <c r="V24" s="197" t="s">
        <v>35</v>
      </c>
      <c r="W24" s="197"/>
      <c r="X24" s="197"/>
      <c r="Y24" s="197"/>
      <c r="Z24" s="23">
        <v>0</v>
      </c>
      <c r="AA24" s="23">
        <v>0</v>
      </c>
      <c r="AB24" s="23">
        <v>0</v>
      </c>
      <c r="AC24" s="23">
        <v>0</v>
      </c>
      <c r="AD24" s="204"/>
      <c r="AE24" s="205"/>
      <c r="AF24" s="205"/>
      <c r="AG24" s="205"/>
      <c r="AH24" s="205"/>
      <c r="AI24" s="205"/>
      <c r="AJ24" s="205"/>
      <c r="AK24" s="205"/>
      <c r="AL24" s="205"/>
      <c r="AM24" s="205"/>
      <c r="AN24" s="205"/>
      <c r="AO24" s="205"/>
      <c r="AP24" s="205"/>
      <c r="AQ24" s="205"/>
      <c r="AR24" s="205"/>
      <c r="AS24" s="206"/>
    </row>
    <row r="25" spans="1:45" ht="27" customHeight="1">
      <c r="A25" s="11"/>
      <c r="B25" s="194" t="s">
        <v>312</v>
      </c>
      <c r="C25" s="194"/>
      <c r="D25" s="194"/>
      <c r="E25" s="194"/>
      <c r="F25" s="194"/>
      <c r="G25" s="195" t="s">
        <v>352</v>
      </c>
      <c r="H25" s="195"/>
      <c r="I25" s="195"/>
      <c r="J25" s="195"/>
      <c r="K25" s="195"/>
      <c r="L25" s="195"/>
      <c r="M25" s="195"/>
      <c r="N25" s="195"/>
      <c r="O25" s="195"/>
      <c r="P25" s="195"/>
      <c r="Q25" s="195"/>
      <c r="R25" s="195"/>
      <c r="S25" s="196" t="s">
        <v>274</v>
      </c>
      <c r="T25" s="196"/>
      <c r="U25" s="196"/>
      <c r="V25" s="197" t="s">
        <v>35</v>
      </c>
      <c r="W25" s="197"/>
      <c r="X25" s="197"/>
      <c r="Y25" s="197"/>
      <c r="Z25" s="23">
        <v>0</v>
      </c>
      <c r="AA25" s="23">
        <v>0</v>
      </c>
      <c r="AB25" s="23">
        <v>0</v>
      </c>
      <c r="AC25" s="23">
        <v>0</v>
      </c>
      <c r="AD25" s="204"/>
      <c r="AE25" s="205"/>
      <c r="AF25" s="205"/>
      <c r="AG25" s="205"/>
      <c r="AH25" s="205"/>
      <c r="AI25" s="205"/>
      <c r="AJ25" s="205"/>
      <c r="AK25" s="205"/>
      <c r="AL25" s="205"/>
      <c r="AM25" s="205"/>
      <c r="AN25" s="205"/>
      <c r="AO25" s="205"/>
      <c r="AP25" s="205"/>
      <c r="AQ25" s="205"/>
      <c r="AR25" s="205"/>
      <c r="AS25" s="206"/>
    </row>
    <row r="26" spans="1:45" ht="27" customHeight="1" thickBot="1">
      <c r="A26" s="11"/>
      <c r="B26" s="194" t="s">
        <v>312</v>
      </c>
      <c r="C26" s="194"/>
      <c r="D26" s="194"/>
      <c r="E26" s="194"/>
      <c r="F26" s="194"/>
      <c r="G26" s="198" t="s">
        <v>334</v>
      </c>
      <c r="H26" s="198"/>
      <c r="I26" s="198"/>
      <c r="J26" s="198"/>
      <c r="K26" s="198"/>
      <c r="L26" s="198"/>
      <c r="M26" s="198"/>
      <c r="N26" s="198"/>
      <c r="O26" s="198"/>
      <c r="P26" s="198"/>
      <c r="Q26" s="198"/>
      <c r="R26" s="198"/>
      <c r="S26" s="199" t="s">
        <v>274</v>
      </c>
      <c r="T26" s="199"/>
      <c r="U26" s="199"/>
      <c r="V26" s="200" t="s">
        <v>35</v>
      </c>
      <c r="W26" s="200"/>
      <c r="X26" s="200"/>
      <c r="Y26" s="200"/>
      <c r="Z26" s="9">
        <f t="shared" si="0"/>
        <v>6</v>
      </c>
      <c r="AA26" s="9">
        <v>0</v>
      </c>
      <c r="AB26" s="9">
        <v>6</v>
      </c>
      <c r="AC26" s="9">
        <v>0</v>
      </c>
      <c r="AD26" s="207"/>
      <c r="AE26" s="208"/>
      <c r="AF26" s="208"/>
      <c r="AG26" s="208"/>
      <c r="AH26" s="208"/>
      <c r="AI26" s="208"/>
      <c r="AJ26" s="208"/>
      <c r="AK26" s="208"/>
      <c r="AL26" s="208"/>
      <c r="AM26" s="208"/>
      <c r="AN26" s="208"/>
      <c r="AO26" s="208"/>
      <c r="AP26" s="208"/>
      <c r="AQ26" s="208"/>
      <c r="AR26" s="208"/>
      <c r="AS26" s="209"/>
    </row>
    <row r="27" spans="1:45" ht="27" customHeight="1">
      <c r="A27" s="11"/>
      <c r="B27" s="194" t="s">
        <v>312</v>
      </c>
      <c r="C27" s="194"/>
      <c r="D27" s="194"/>
      <c r="E27" s="194"/>
      <c r="F27" s="194"/>
      <c r="G27" s="198" t="s">
        <v>353</v>
      </c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9" t="s">
        <v>274</v>
      </c>
      <c r="T27" s="199"/>
      <c r="U27" s="199"/>
      <c r="V27" s="200" t="s">
        <v>35</v>
      </c>
      <c r="W27" s="200"/>
      <c r="X27" s="200"/>
      <c r="Y27" s="200"/>
      <c r="Z27" s="9">
        <f t="shared" si="0"/>
        <v>9</v>
      </c>
      <c r="AA27" s="9">
        <v>9</v>
      </c>
      <c r="AB27" s="9">
        <v>0</v>
      </c>
      <c r="AC27" s="9">
        <v>0</v>
      </c>
      <c r="AD27" s="178" t="s">
        <v>53</v>
      </c>
      <c r="AE27" s="179"/>
      <c r="AF27" s="179"/>
      <c r="AG27" s="186" t="s">
        <v>54</v>
      </c>
      <c r="AH27" s="186"/>
      <c r="AI27" s="186"/>
      <c r="AJ27" s="186"/>
      <c r="AK27" s="186"/>
      <c r="AL27" s="186"/>
      <c r="AM27" s="186"/>
      <c r="AN27" s="186"/>
      <c r="AO27" s="186"/>
      <c r="AP27" s="186"/>
      <c r="AQ27" s="186"/>
      <c r="AR27" s="186"/>
      <c r="AS27" s="187"/>
    </row>
    <row r="28" spans="1:45" ht="27" customHeight="1">
      <c r="A28" s="11"/>
      <c r="B28" s="194" t="s">
        <v>312</v>
      </c>
      <c r="C28" s="194"/>
      <c r="D28" s="194"/>
      <c r="E28" s="194"/>
      <c r="F28" s="194"/>
      <c r="G28" s="198" t="s">
        <v>354</v>
      </c>
      <c r="H28" s="198"/>
      <c r="I28" s="198"/>
      <c r="J28" s="198"/>
      <c r="K28" s="198"/>
      <c r="L28" s="198"/>
      <c r="M28" s="198"/>
      <c r="N28" s="198"/>
      <c r="O28" s="198"/>
      <c r="P28" s="198"/>
      <c r="Q28" s="198"/>
      <c r="R28" s="198"/>
      <c r="S28" s="199" t="s">
        <v>274</v>
      </c>
      <c r="T28" s="199"/>
      <c r="U28" s="199"/>
      <c r="V28" s="200" t="s">
        <v>35</v>
      </c>
      <c r="W28" s="200"/>
      <c r="X28" s="200"/>
      <c r="Y28" s="200"/>
      <c r="Z28" s="9">
        <f t="shared" si="0"/>
        <v>8</v>
      </c>
      <c r="AA28" s="9">
        <v>0</v>
      </c>
      <c r="AB28" s="9">
        <v>8</v>
      </c>
      <c r="AC28" s="9">
        <v>0</v>
      </c>
      <c r="AD28" s="180"/>
      <c r="AE28" s="181"/>
      <c r="AF28" s="181"/>
      <c r="AG28" s="188"/>
      <c r="AH28" s="188"/>
      <c r="AI28" s="188"/>
      <c r="AJ28" s="188"/>
      <c r="AK28" s="188"/>
      <c r="AL28" s="188"/>
      <c r="AM28" s="188"/>
      <c r="AN28" s="188"/>
      <c r="AO28" s="188"/>
      <c r="AP28" s="188"/>
      <c r="AQ28" s="188"/>
      <c r="AR28" s="188"/>
      <c r="AS28" s="189"/>
    </row>
    <row r="29" spans="1:45" ht="27" customHeight="1">
      <c r="A29" s="11"/>
      <c r="B29" s="194" t="s">
        <v>312</v>
      </c>
      <c r="C29" s="194"/>
      <c r="D29" s="194"/>
      <c r="E29" s="194"/>
      <c r="F29" s="194"/>
      <c r="G29" s="198" t="s">
        <v>331</v>
      </c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199" t="s">
        <v>274</v>
      </c>
      <c r="T29" s="199"/>
      <c r="U29" s="199"/>
      <c r="V29" s="200" t="s">
        <v>35</v>
      </c>
      <c r="W29" s="200"/>
      <c r="X29" s="200"/>
      <c r="Y29" s="200"/>
      <c r="Z29" s="9">
        <f t="shared" si="0"/>
        <v>12</v>
      </c>
      <c r="AA29" s="9">
        <v>12</v>
      </c>
      <c r="AB29" s="9">
        <v>0</v>
      </c>
      <c r="AC29" s="9">
        <v>0</v>
      </c>
      <c r="AD29" s="180"/>
      <c r="AE29" s="181"/>
      <c r="AF29" s="181"/>
      <c r="AG29" s="188"/>
      <c r="AH29" s="188"/>
      <c r="AI29" s="188"/>
      <c r="AJ29" s="188"/>
      <c r="AK29" s="188"/>
      <c r="AL29" s="188"/>
      <c r="AM29" s="188"/>
      <c r="AN29" s="188"/>
      <c r="AO29" s="188"/>
      <c r="AP29" s="188"/>
      <c r="AQ29" s="188"/>
      <c r="AR29" s="188"/>
      <c r="AS29" s="189"/>
    </row>
    <row r="30" spans="1:45" ht="27" customHeight="1">
      <c r="A30" s="11"/>
      <c r="B30" s="194" t="s">
        <v>312</v>
      </c>
      <c r="C30" s="194"/>
      <c r="D30" s="194"/>
      <c r="E30" s="194"/>
      <c r="F30" s="194"/>
      <c r="G30" s="198" t="s">
        <v>332</v>
      </c>
      <c r="H30" s="198"/>
      <c r="I30" s="198"/>
      <c r="J30" s="198"/>
      <c r="K30" s="198"/>
      <c r="L30" s="198"/>
      <c r="M30" s="198"/>
      <c r="N30" s="198"/>
      <c r="O30" s="198"/>
      <c r="P30" s="198"/>
      <c r="Q30" s="198"/>
      <c r="R30" s="198"/>
      <c r="S30" s="199" t="s">
        <v>274</v>
      </c>
      <c r="T30" s="199"/>
      <c r="U30" s="199"/>
      <c r="V30" s="200" t="s">
        <v>35</v>
      </c>
      <c r="W30" s="200"/>
      <c r="X30" s="200"/>
      <c r="Y30" s="200"/>
      <c r="Z30" s="9">
        <f t="shared" si="0"/>
        <v>21</v>
      </c>
      <c r="AA30" s="9">
        <v>21</v>
      </c>
      <c r="AB30" s="9">
        <v>0</v>
      </c>
      <c r="AC30" s="9">
        <v>0</v>
      </c>
      <c r="AD30" s="180"/>
      <c r="AE30" s="181"/>
      <c r="AF30" s="181"/>
      <c r="AG30" s="188"/>
      <c r="AH30" s="188"/>
      <c r="AI30" s="188"/>
      <c r="AJ30" s="188"/>
      <c r="AK30" s="188"/>
      <c r="AL30" s="188"/>
      <c r="AM30" s="188"/>
      <c r="AN30" s="188"/>
      <c r="AO30" s="188"/>
      <c r="AP30" s="188"/>
      <c r="AQ30" s="188"/>
      <c r="AR30" s="188"/>
      <c r="AS30" s="189"/>
    </row>
    <row r="31" spans="1:45" ht="27" customHeight="1">
      <c r="A31" s="11"/>
      <c r="B31" s="194" t="s">
        <v>312</v>
      </c>
      <c r="C31" s="194"/>
      <c r="D31" s="194"/>
      <c r="E31" s="194"/>
      <c r="F31" s="194"/>
      <c r="G31" s="198" t="s">
        <v>52</v>
      </c>
      <c r="H31" s="198"/>
      <c r="I31" s="198"/>
      <c r="J31" s="198"/>
      <c r="K31" s="198"/>
      <c r="L31" s="198"/>
      <c r="M31" s="198"/>
      <c r="N31" s="198"/>
      <c r="O31" s="198"/>
      <c r="P31" s="198"/>
      <c r="Q31" s="198"/>
      <c r="R31" s="198"/>
      <c r="S31" s="199" t="s">
        <v>274</v>
      </c>
      <c r="T31" s="199"/>
      <c r="U31" s="199"/>
      <c r="V31" s="200" t="s">
        <v>35</v>
      </c>
      <c r="W31" s="200"/>
      <c r="X31" s="200"/>
      <c r="Y31" s="200"/>
      <c r="Z31" s="9">
        <f t="shared" si="0"/>
        <v>4</v>
      </c>
      <c r="AA31" s="9">
        <v>0</v>
      </c>
      <c r="AB31" s="9">
        <v>4</v>
      </c>
      <c r="AC31" s="9">
        <v>0</v>
      </c>
      <c r="AD31" s="180"/>
      <c r="AE31" s="181"/>
      <c r="AF31" s="181"/>
      <c r="AG31" s="188"/>
      <c r="AH31" s="188"/>
      <c r="AI31" s="188"/>
      <c r="AJ31" s="188"/>
      <c r="AK31" s="188"/>
      <c r="AL31" s="188"/>
      <c r="AM31" s="188"/>
      <c r="AN31" s="188"/>
      <c r="AO31" s="188"/>
      <c r="AP31" s="188"/>
      <c r="AQ31" s="188"/>
      <c r="AR31" s="188"/>
      <c r="AS31" s="189"/>
    </row>
    <row r="32" spans="1:45" ht="27" customHeight="1">
      <c r="A32" s="11"/>
      <c r="B32" s="194"/>
      <c r="C32" s="194"/>
      <c r="D32" s="194"/>
      <c r="E32" s="194"/>
      <c r="F32" s="194"/>
      <c r="G32" s="198"/>
      <c r="H32" s="19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199"/>
      <c r="T32" s="199"/>
      <c r="U32" s="199"/>
      <c r="V32" s="200"/>
      <c r="W32" s="200"/>
      <c r="X32" s="200"/>
      <c r="Y32" s="200"/>
      <c r="Z32" s="9"/>
      <c r="AA32" s="9"/>
      <c r="AB32" s="9"/>
      <c r="AC32" s="9"/>
      <c r="AD32" s="182"/>
      <c r="AE32" s="183"/>
      <c r="AF32" s="183"/>
      <c r="AG32" s="190"/>
      <c r="AH32" s="190"/>
      <c r="AI32" s="190"/>
      <c r="AJ32" s="190"/>
      <c r="AK32" s="190"/>
      <c r="AL32" s="190"/>
      <c r="AM32" s="190"/>
      <c r="AN32" s="190"/>
      <c r="AO32" s="190"/>
      <c r="AP32" s="190"/>
      <c r="AQ32" s="190"/>
      <c r="AR32" s="190"/>
      <c r="AS32" s="191"/>
    </row>
    <row r="33" spans="1:45" ht="27" customHeight="1">
      <c r="A33" s="11"/>
      <c r="B33" s="194"/>
      <c r="C33" s="194"/>
      <c r="D33" s="194"/>
      <c r="E33" s="194"/>
      <c r="F33" s="194"/>
      <c r="G33" s="198"/>
      <c r="H33" s="198"/>
      <c r="I33" s="198"/>
      <c r="J33" s="198"/>
      <c r="K33" s="198"/>
      <c r="L33" s="198"/>
      <c r="M33" s="198"/>
      <c r="N33" s="198"/>
      <c r="O33" s="198"/>
      <c r="P33" s="198"/>
      <c r="Q33" s="198"/>
      <c r="R33" s="198"/>
      <c r="S33" s="199"/>
      <c r="T33" s="199"/>
      <c r="U33" s="199"/>
      <c r="V33" s="200"/>
      <c r="W33" s="200"/>
      <c r="X33" s="200"/>
      <c r="Y33" s="200"/>
      <c r="Z33" s="9"/>
      <c r="AA33" s="9"/>
      <c r="AB33" s="9"/>
      <c r="AC33" s="9"/>
      <c r="AD33" s="182"/>
      <c r="AE33" s="183"/>
      <c r="AF33" s="183"/>
      <c r="AG33" s="190"/>
      <c r="AH33" s="190"/>
      <c r="AI33" s="190"/>
      <c r="AJ33" s="190"/>
      <c r="AK33" s="190"/>
      <c r="AL33" s="190"/>
      <c r="AM33" s="190"/>
      <c r="AN33" s="190"/>
      <c r="AO33" s="190"/>
      <c r="AP33" s="190"/>
      <c r="AQ33" s="190"/>
      <c r="AR33" s="190"/>
      <c r="AS33" s="191"/>
    </row>
    <row r="34" spans="1:45" ht="27" customHeight="1" thickBot="1">
      <c r="A34" s="11"/>
      <c r="B34" s="194"/>
      <c r="C34" s="194"/>
      <c r="D34" s="194"/>
      <c r="E34" s="194"/>
      <c r="F34" s="194"/>
      <c r="G34" s="159"/>
      <c r="H34" s="160"/>
      <c r="I34" s="160"/>
      <c r="J34" s="160"/>
      <c r="K34" s="160"/>
      <c r="L34" s="160"/>
      <c r="M34" s="160"/>
      <c r="N34" s="160"/>
      <c r="O34" s="160"/>
      <c r="P34" s="160"/>
      <c r="Q34" s="160"/>
      <c r="R34" s="161"/>
      <c r="S34" s="162"/>
      <c r="T34" s="162"/>
      <c r="U34" s="162"/>
      <c r="V34" s="163"/>
      <c r="W34" s="163"/>
      <c r="X34" s="163"/>
      <c r="Y34" s="163"/>
      <c r="Z34" s="12"/>
      <c r="AA34" s="12"/>
      <c r="AB34" s="12"/>
      <c r="AC34" s="9"/>
      <c r="AD34" s="184"/>
      <c r="AE34" s="185"/>
      <c r="AF34" s="185"/>
      <c r="AG34" s="192"/>
      <c r="AH34" s="192"/>
      <c r="AI34" s="192"/>
      <c r="AJ34" s="192"/>
      <c r="AK34" s="192"/>
      <c r="AL34" s="192"/>
      <c r="AM34" s="192"/>
      <c r="AN34" s="192"/>
      <c r="AO34" s="192"/>
      <c r="AP34" s="192"/>
      <c r="AQ34" s="192"/>
      <c r="AR34" s="192"/>
      <c r="AS34" s="193"/>
    </row>
    <row r="35" spans="1:45" ht="12.75" customHeight="1" thickBot="1">
      <c r="A35" s="164" t="s">
        <v>55</v>
      </c>
      <c r="B35" s="165"/>
      <c r="C35" s="165"/>
      <c r="D35" s="165"/>
      <c r="E35" s="165"/>
      <c r="F35" s="166"/>
      <c r="G35" s="167" t="s">
        <v>56</v>
      </c>
      <c r="H35" s="168"/>
      <c r="I35" s="168"/>
      <c r="J35" s="168"/>
      <c r="K35" s="168"/>
      <c r="L35" s="168"/>
      <c r="M35" s="168"/>
      <c r="N35" s="168"/>
      <c r="O35" s="168"/>
      <c r="P35" s="168"/>
      <c r="Q35" s="168"/>
      <c r="R35" s="168"/>
      <c r="S35" s="169"/>
      <c r="T35" s="169"/>
      <c r="U35" s="170"/>
      <c r="V35" s="171" t="s">
        <v>57</v>
      </c>
      <c r="W35" s="136"/>
      <c r="X35" s="136"/>
      <c r="Y35" s="137"/>
      <c r="Z35" s="127" cm="1">
        <f t="array" ref="Z35">SUM(Z6:Z34/60)</f>
        <v>4.7166666666666668</v>
      </c>
      <c r="AA35" s="127"/>
      <c r="AB35" s="130"/>
      <c r="AC35" s="131"/>
      <c r="AD35" s="136" t="s">
        <v>58</v>
      </c>
      <c r="AE35" s="136"/>
      <c r="AF35" s="137"/>
      <c r="AG35" s="142" t="s">
        <v>59</v>
      </c>
      <c r="AH35" s="142"/>
      <c r="AI35" s="142"/>
      <c r="AJ35" s="142"/>
      <c r="AK35" s="142"/>
      <c r="AL35" s="142"/>
      <c r="AM35" s="142"/>
      <c r="AN35" s="142"/>
      <c r="AO35" s="142"/>
      <c r="AP35" s="142"/>
      <c r="AQ35" s="142"/>
      <c r="AR35" s="142"/>
      <c r="AS35" s="143"/>
    </row>
    <row r="36" spans="1:45" ht="12.75" customHeight="1">
      <c r="A36" s="148" t="s">
        <v>60</v>
      </c>
      <c r="B36" s="149"/>
      <c r="C36" s="149"/>
      <c r="D36" s="149"/>
      <c r="E36" s="149"/>
      <c r="F36" s="150"/>
      <c r="G36" s="14" t="s">
        <v>61</v>
      </c>
      <c r="H36" s="154" t="s">
        <v>62</v>
      </c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5"/>
      <c r="V36" s="172"/>
      <c r="W36" s="173"/>
      <c r="X36" s="173"/>
      <c r="Y36" s="174"/>
      <c r="Z36" s="128"/>
      <c r="AA36" s="128"/>
      <c r="AB36" s="132"/>
      <c r="AC36" s="133"/>
      <c r="AD36" s="138"/>
      <c r="AE36" s="138"/>
      <c r="AF36" s="139"/>
      <c r="AG36" s="144"/>
      <c r="AH36" s="144"/>
      <c r="AI36" s="144"/>
      <c r="AJ36" s="144"/>
      <c r="AK36" s="144"/>
      <c r="AL36" s="144"/>
      <c r="AM36" s="144"/>
      <c r="AN36" s="144"/>
      <c r="AO36" s="144"/>
      <c r="AP36" s="144"/>
      <c r="AQ36" s="144"/>
      <c r="AR36" s="144"/>
      <c r="AS36" s="145"/>
    </row>
    <row r="37" spans="1:45" ht="13.5" customHeight="1" thickBot="1">
      <c r="A37" s="151"/>
      <c r="B37" s="152"/>
      <c r="C37" s="152"/>
      <c r="D37" s="152"/>
      <c r="E37" s="152"/>
      <c r="F37" s="153"/>
      <c r="G37" s="15"/>
      <c r="H37" s="156" t="s">
        <v>63</v>
      </c>
      <c r="I37" s="156"/>
      <c r="J37" s="156"/>
      <c r="K37" s="156"/>
      <c r="L37" s="156"/>
      <c r="M37" s="156"/>
      <c r="N37" s="156"/>
      <c r="O37" s="156"/>
      <c r="P37" s="156"/>
      <c r="Q37" s="156"/>
      <c r="R37" s="156"/>
      <c r="S37" s="156"/>
      <c r="T37" s="156"/>
      <c r="U37" s="157"/>
      <c r="V37" s="175"/>
      <c r="W37" s="176"/>
      <c r="X37" s="176"/>
      <c r="Y37" s="177"/>
      <c r="Z37" s="129"/>
      <c r="AA37" s="129"/>
      <c r="AB37" s="134"/>
      <c r="AC37" s="135"/>
      <c r="AD37" s="140"/>
      <c r="AE37" s="140"/>
      <c r="AF37" s="141"/>
      <c r="AG37" s="146"/>
      <c r="AH37" s="146"/>
      <c r="AI37" s="146"/>
      <c r="AJ37" s="146"/>
      <c r="AK37" s="146"/>
      <c r="AL37" s="146"/>
      <c r="AM37" s="146"/>
      <c r="AN37" s="146"/>
      <c r="AO37" s="146"/>
      <c r="AP37" s="146"/>
      <c r="AQ37" s="146"/>
      <c r="AR37" s="146"/>
      <c r="AS37" s="147"/>
    </row>
    <row r="38" spans="1:45" s="16" customFormat="1" ht="12.75" customHeight="1">
      <c r="A38" s="92" t="s">
        <v>64</v>
      </c>
      <c r="B38" s="93"/>
      <c r="C38" s="93"/>
      <c r="D38" s="93"/>
      <c r="E38" s="93"/>
      <c r="F38" s="94"/>
      <c r="G38" s="95" t="s">
        <v>65</v>
      </c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7"/>
      <c r="S38" s="92" t="s">
        <v>66</v>
      </c>
      <c r="T38" s="93"/>
      <c r="U38" s="93"/>
      <c r="V38" s="93"/>
      <c r="W38" s="93"/>
      <c r="X38" s="93"/>
      <c r="Y38" s="93"/>
      <c r="Z38" s="98"/>
      <c r="AA38" s="98"/>
      <c r="AB38" s="98"/>
      <c r="AC38" s="99"/>
      <c r="AD38" s="92" t="s">
        <v>67</v>
      </c>
      <c r="AE38" s="93"/>
      <c r="AF38" s="93"/>
      <c r="AG38" s="93"/>
      <c r="AH38" s="93"/>
      <c r="AI38" s="93"/>
      <c r="AJ38" s="93"/>
      <c r="AK38" s="93"/>
      <c r="AL38" s="93"/>
      <c r="AM38" s="93"/>
      <c r="AN38" s="93"/>
      <c r="AO38" s="93"/>
      <c r="AP38" s="93"/>
      <c r="AQ38" s="93"/>
      <c r="AR38" s="93"/>
      <c r="AS38" s="94"/>
    </row>
    <row r="39" spans="1:45" s="16" customFormat="1" ht="13.5" customHeight="1" thickBot="1">
      <c r="A39" s="100" t="s">
        <v>300</v>
      </c>
      <c r="B39" s="101"/>
      <c r="C39" s="101"/>
      <c r="D39" s="101"/>
      <c r="E39" s="101"/>
      <c r="F39" s="101"/>
      <c r="G39" s="102" t="s">
        <v>69</v>
      </c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4"/>
      <c r="S39" s="102" t="s">
        <v>70</v>
      </c>
      <c r="T39" s="103"/>
      <c r="U39" s="103"/>
      <c r="V39" s="103"/>
      <c r="W39" s="103"/>
      <c r="X39" s="103"/>
      <c r="Y39" s="103"/>
      <c r="Z39" s="103"/>
      <c r="AA39" s="103"/>
      <c r="AB39" s="103"/>
      <c r="AC39" s="111"/>
      <c r="AD39" s="114"/>
      <c r="AE39" s="115"/>
      <c r="AF39" s="115"/>
      <c r="AG39" s="115"/>
      <c r="AH39" s="115"/>
      <c r="AI39" s="115"/>
      <c r="AJ39" s="115"/>
      <c r="AK39" s="115"/>
      <c r="AL39" s="115"/>
      <c r="AM39" s="115"/>
      <c r="AN39" s="115"/>
      <c r="AO39" s="115"/>
      <c r="AP39" s="115"/>
      <c r="AQ39" s="115"/>
      <c r="AR39" s="115"/>
      <c r="AS39" s="116"/>
    </row>
    <row r="40" spans="1:45" s="16" customFormat="1" ht="12.95" customHeight="1">
      <c r="A40" s="92" t="s">
        <v>71</v>
      </c>
      <c r="B40" s="93"/>
      <c r="C40" s="93"/>
      <c r="D40" s="93"/>
      <c r="E40" s="93"/>
      <c r="F40" s="123"/>
      <c r="G40" s="105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7"/>
      <c r="S40" s="105"/>
      <c r="T40" s="106"/>
      <c r="U40" s="106"/>
      <c r="V40" s="106"/>
      <c r="W40" s="106"/>
      <c r="X40" s="106"/>
      <c r="Y40" s="106"/>
      <c r="Z40" s="106"/>
      <c r="AA40" s="106"/>
      <c r="AB40" s="106"/>
      <c r="AC40" s="112"/>
      <c r="AD40" s="117"/>
      <c r="AE40" s="118"/>
      <c r="AF40" s="118"/>
      <c r="AG40" s="118"/>
      <c r="AH40" s="118"/>
      <c r="AI40" s="118"/>
      <c r="AJ40" s="118"/>
      <c r="AK40" s="118"/>
      <c r="AL40" s="118"/>
      <c r="AM40" s="118"/>
      <c r="AN40" s="118"/>
      <c r="AO40" s="118"/>
      <c r="AP40" s="118"/>
      <c r="AQ40" s="118"/>
      <c r="AR40" s="118"/>
      <c r="AS40" s="119"/>
    </row>
    <row r="41" spans="1:45" ht="13.5" customHeight="1" thickBot="1">
      <c r="A41" s="124" t="s">
        <v>72</v>
      </c>
      <c r="B41" s="125"/>
      <c r="C41" s="125"/>
      <c r="D41" s="125"/>
      <c r="E41" s="125"/>
      <c r="F41" s="126"/>
      <c r="G41" s="108"/>
      <c r="H41" s="109"/>
      <c r="I41" s="109"/>
      <c r="J41" s="109"/>
      <c r="K41" s="109"/>
      <c r="L41" s="109"/>
      <c r="M41" s="109"/>
      <c r="N41" s="109"/>
      <c r="O41" s="109"/>
      <c r="P41" s="109"/>
      <c r="Q41" s="109"/>
      <c r="R41" s="110"/>
      <c r="S41" s="108"/>
      <c r="T41" s="109"/>
      <c r="U41" s="109"/>
      <c r="V41" s="109"/>
      <c r="W41" s="109"/>
      <c r="X41" s="109"/>
      <c r="Y41" s="109"/>
      <c r="Z41" s="109"/>
      <c r="AA41" s="109"/>
      <c r="AB41" s="109"/>
      <c r="AC41" s="113"/>
      <c r="AD41" s="120"/>
      <c r="AE41" s="121"/>
      <c r="AF41" s="121"/>
      <c r="AG41" s="121"/>
      <c r="AH41" s="121"/>
      <c r="AI41" s="121"/>
      <c r="AJ41" s="121"/>
      <c r="AK41" s="121"/>
      <c r="AL41" s="121"/>
      <c r="AM41" s="121"/>
      <c r="AN41" s="121"/>
      <c r="AO41" s="121"/>
      <c r="AP41" s="121"/>
      <c r="AQ41" s="121"/>
      <c r="AR41" s="121"/>
      <c r="AS41" s="122"/>
    </row>
    <row r="45" spans="1:45">
      <c r="A45" s="17" t="s">
        <v>73</v>
      </c>
    </row>
  </sheetData>
  <sheetProtection formatCells="0"/>
  <protectedRanges>
    <protectedRange password="CF1B" sqref="AB6:AB31 AC6:AC33" name="Intervalo1"/>
    <protectedRange password="CF1B" sqref="G10:R17 G21:R31" name="Intervalo1_1"/>
    <protectedRange password="CF1B" sqref="G18:R19" name="Intervalo1_3"/>
    <protectedRange password="CF1B" sqref="G20:R20" name="Intervalo1_4"/>
    <protectedRange password="CF1B" sqref="G6:R9" name="Intervalo1_5_1"/>
  </protectedRanges>
  <mergeCells count="172">
    <mergeCell ref="A1:I1"/>
    <mergeCell ref="J1:Y1"/>
    <mergeCell ref="Z1:AM1"/>
    <mergeCell ref="AN1:AS1"/>
    <mergeCell ref="A2:C2"/>
    <mergeCell ref="D2:F2"/>
    <mergeCell ref="G2:I2"/>
    <mergeCell ref="J2:R2"/>
    <mergeCell ref="S2:U2"/>
    <mergeCell ref="V2:Y2"/>
    <mergeCell ref="Z2:AC2"/>
    <mergeCell ref="AD2:AI2"/>
    <mergeCell ref="AJ2:AM2"/>
    <mergeCell ref="AN2:AP2"/>
    <mergeCell ref="AQ2:AS2"/>
    <mergeCell ref="A3:C3"/>
    <mergeCell ref="D3:F3"/>
    <mergeCell ref="G3:I3"/>
    <mergeCell ref="J3:R3"/>
    <mergeCell ref="S3:U3"/>
    <mergeCell ref="A4:A5"/>
    <mergeCell ref="B4:F5"/>
    <mergeCell ref="G4:R5"/>
    <mergeCell ref="S4:U5"/>
    <mergeCell ref="V4:Y5"/>
    <mergeCell ref="Z4:AC4"/>
    <mergeCell ref="V3:Y3"/>
    <mergeCell ref="Z3:AC3"/>
    <mergeCell ref="AD3:AI3"/>
    <mergeCell ref="AD4:AS5"/>
    <mergeCell ref="AJ3:AM3"/>
    <mergeCell ref="AN3:AP3"/>
    <mergeCell ref="AQ3:AS3"/>
    <mergeCell ref="B6:F6"/>
    <mergeCell ref="G6:R6"/>
    <mergeCell ref="S6:U6"/>
    <mergeCell ref="V6:Y6"/>
    <mergeCell ref="AD6:AS26"/>
    <mergeCell ref="B7:F7"/>
    <mergeCell ref="G7:R7"/>
    <mergeCell ref="S7:U7"/>
    <mergeCell ref="V7:Y7"/>
    <mergeCell ref="B10:F10"/>
    <mergeCell ref="G10:R10"/>
    <mergeCell ref="S10:U10"/>
    <mergeCell ref="V10:Y10"/>
    <mergeCell ref="B11:F11"/>
    <mergeCell ref="G11:R11"/>
    <mergeCell ref="S11:U11"/>
    <mergeCell ref="V11:Y11"/>
    <mergeCell ref="B8:F8"/>
    <mergeCell ref="G8:R8"/>
    <mergeCell ref="S8:U8"/>
    <mergeCell ref="V8:Y8"/>
    <mergeCell ref="B9:F9"/>
    <mergeCell ref="G9:R9"/>
    <mergeCell ref="S9:U9"/>
    <mergeCell ref="V9:Y9"/>
    <mergeCell ref="B14:F14"/>
    <mergeCell ref="G14:R14"/>
    <mergeCell ref="S14:U14"/>
    <mergeCell ref="V14:Y14"/>
    <mergeCell ref="B15:F15"/>
    <mergeCell ref="G15:R15"/>
    <mergeCell ref="S15:U15"/>
    <mergeCell ref="V15:Y15"/>
    <mergeCell ref="B12:F12"/>
    <mergeCell ref="G12:R12"/>
    <mergeCell ref="S12:U12"/>
    <mergeCell ref="V12:Y12"/>
    <mergeCell ref="B13:F13"/>
    <mergeCell ref="G13:R13"/>
    <mergeCell ref="S13:U13"/>
    <mergeCell ref="V13:Y13"/>
    <mergeCell ref="B18:F18"/>
    <mergeCell ref="G18:R18"/>
    <mergeCell ref="S18:U18"/>
    <mergeCell ref="V18:Y18"/>
    <mergeCell ref="B19:F19"/>
    <mergeCell ref="G19:R19"/>
    <mergeCell ref="S19:U19"/>
    <mergeCell ref="V19:Y19"/>
    <mergeCell ref="B16:F16"/>
    <mergeCell ref="G16:R16"/>
    <mergeCell ref="S16:U16"/>
    <mergeCell ref="V16:Y16"/>
    <mergeCell ref="B17:F17"/>
    <mergeCell ref="G17:R17"/>
    <mergeCell ref="S17:U17"/>
    <mergeCell ref="V17:Y17"/>
    <mergeCell ref="B22:F22"/>
    <mergeCell ref="G22:R22"/>
    <mergeCell ref="S22:U22"/>
    <mergeCell ref="V22:Y22"/>
    <mergeCell ref="B23:F23"/>
    <mergeCell ref="G23:R23"/>
    <mergeCell ref="S23:U23"/>
    <mergeCell ref="V23:Y23"/>
    <mergeCell ref="B20:F20"/>
    <mergeCell ref="G20:R20"/>
    <mergeCell ref="S20:U20"/>
    <mergeCell ref="V20:Y20"/>
    <mergeCell ref="B21:F21"/>
    <mergeCell ref="G21:R21"/>
    <mergeCell ref="S21:U21"/>
    <mergeCell ref="V21:Y21"/>
    <mergeCell ref="B26:F26"/>
    <mergeCell ref="G26:R26"/>
    <mergeCell ref="S26:U26"/>
    <mergeCell ref="V26:Y26"/>
    <mergeCell ref="B27:F27"/>
    <mergeCell ref="G27:R27"/>
    <mergeCell ref="S27:U27"/>
    <mergeCell ref="V27:Y27"/>
    <mergeCell ref="B24:F24"/>
    <mergeCell ref="G24:R24"/>
    <mergeCell ref="S24:U24"/>
    <mergeCell ref="V24:Y24"/>
    <mergeCell ref="B25:F25"/>
    <mergeCell ref="G25:R25"/>
    <mergeCell ref="S25:U25"/>
    <mergeCell ref="V25:Y25"/>
    <mergeCell ref="B32:F32"/>
    <mergeCell ref="G32:R32"/>
    <mergeCell ref="S32:U32"/>
    <mergeCell ref="V32:Y32"/>
    <mergeCell ref="B33:F33"/>
    <mergeCell ref="G33:R33"/>
    <mergeCell ref="S33:U33"/>
    <mergeCell ref="V33:Y33"/>
    <mergeCell ref="B30:F30"/>
    <mergeCell ref="G30:R30"/>
    <mergeCell ref="S30:U30"/>
    <mergeCell ref="V30:Y30"/>
    <mergeCell ref="B31:F31"/>
    <mergeCell ref="G31:R31"/>
    <mergeCell ref="S31:U31"/>
    <mergeCell ref="V31:Y31"/>
    <mergeCell ref="Z35:AA37"/>
    <mergeCell ref="AB35:AC37"/>
    <mergeCell ref="AD35:AF37"/>
    <mergeCell ref="AG35:AS37"/>
    <mergeCell ref="A36:F37"/>
    <mergeCell ref="H36:U36"/>
    <mergeCell ref="H37:U37"/>
    <mergeCell ref="B34:F34"/>
    <mergeCell ref="G34:R34"/>
    <mergeCell ref="S34:U34"/>
    <mergeCell ref="V34:Y34"/>
    <mergeCell ref="A35:F35"/>
    <mergeCell ref="G35:U35"/>
    <mergeCell ref="V35:Y37"/>
    <mergeCell ref="AD27:AF34"/>
    <mergeCell ref="AG27:AS34"/>
    <mergeCell ref="B28:F28"/>
    <mergeCell ref="G28:R28"/>
    <mergeCell ref="S28:U28"/>
    <mergeCell ref="V28:Y28"/>
    <mergeCell ref="B29:F29"/>
    <mergeCell ref="G29:R29"/>
    <mergeCell ref="S29:U29"/>
    <mergeCell ref="V29:Y29"/>
    <mergeCell ref="A38:F38"/>
    <mergeCell ref="G38:R38"/>
    <mergeCell ref="S38:AC38"/>
    <mergeCell ref="AD38:AS38"/>
    <mergeCell ref="A39:F39"/>
    <mergeCell ref="G39:R41"/>
    <mergeCell ref="S39:AC41"/>
    <mergeCell ref="AD39:AS41"/>
    <mergeCell ref="A40:F40"/>
    <mergeCell ref="A41:F41"/>
  </mergeCells>
  <printOptions horizontalCentered="1"/>
  <pageMargins left="0" right="0" top="0.39370078740157483" bottom="0" header="0.19685039370078741" footer="0"/>
  <pageSetup paperSize="9" scale="55" orientation="landscape" horizontalDpi="1200" verticalDpi="1200" r:id="rId1"/>
  <headerFooter alignWithMargins="0">
    <oddFooter>&amp;C&amp;6Folha_Trabalho_Padrao_030412_V47.xls</oddFooter>
  </headerFooter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FE9CA-6663-434B-968E-9CC019A716BD}">
  <sheetPr>
    <tabColor theme="6" tint="0.39997558519241921"/>
    <pageSetUpPr fitToPage="1"/>
  </sheetPr>
  <dimension ref="A1:AS45"/>
  <sheetViews>
    <sheetView showGridLines="0" zoomScale="60" zoomScaleNormal="60" workbookViewId="0">
      <selection activeCell="Z16" sqref="Z16"/>
    </sheetView>
  </sheetViews>
  <sheetFormatPr defaultColWidth="11.42578125" defaultRowHeight="12.6"/>
  <cols>
    <col min="1" max="5" width="4.5703125" style="2" customWidth="1"/>
    <col min="6" max="6" width="4.85546875" style="2" customWidth="1"/>
    <col min="7" max="25" width="4.5703125" style="2" customWidth="1"/>
    <col min="26" max="29" width="5.5703125" style="2" customWidth="1"/>
    <col min="30" max="45" width="4.5703125" style="2" customWidth="1"/>
    <col min="46" max="16384" width="11.42578125" style="2"/>
  </cols>
  <sheetData>
    <row r="1" spans="1:45" s="1" customFormat="1" ht="40.5" customHeight="1" thickBot="1">
      <c r="A1" s="241"/>
      <c r="B1" s="242"/>
      <c r="C1" s="242"/>
      <c r="D1" s="242"/>
      <c r="E1" s="242"/>
      <c r="F1" s="242"/>
      <c r="G1" s="242"/>
      <c r="H1" s="242"/>
      <c r="I1" s="243"/>
      <c r="J1" s="244" t="s">
        <v>0</v>
      </c>
      <c r="K1" s="245"/>
      <c r="L1" s="245"/>
      <c r="M1" s="245"/>
      <c r="N1" s="245"/>
      <c r="O1" s="245"/>
      <c r="P1" s="245"/>
      <c r="Q1" s="245"/>
      <c r="R1" s="245"/>
      <c r="S1" s="245"/>
      <c r="T1" s="245"/>
      <c r="U1" s="245"/>
      <c r="V1" s="245"/>
      <c r="W1" s="245"/>
      <c r="X1" s="245"/>
      <c r="Y1" s="245"/>
      <c r="Z1" s="246" t="s">
        <v>301</v>
      </c>
      <c r="AA1" s="247"/>
      <c r="AB1" s="247"/>
      <c r="AC1" s="247"/>
      <c r="AD1" s="247"/>
      <c r="AE1" s="247"/>
      <c r="AF1" s="247"/>
      <c r="AG1" s="247"/>
      <c r="AH1" s="247"/>
      <c r="AI1" s="247"/>
      <c r="AJ1" s="247"/>
      <c r="AK1" s="247"/>
      <c r="AL1" s="247"/>
      <c r="AM1" s="248"/>
      <c r="AN1" s="249"/>
      <c r="AO1" s="249"/>
      <c r="AP1" s="249"/>
      <c r="AQ1" s="249"/>
      <c r="AR1" s="249"/>
      <c r="AS1" s="250"/>
    </row>
    <row r="2" spans="1:45" ht="16.5" customHeight="1">
      <c r="A2" s="251" t="s">
        <v>2</v>
      </c>
      <c r="B2" s="252"/>
      <c r="C2" s="253"/>
      <c r="D2" s="251" t="s">
        <v>3</v>
      </c>
      <c r="E2" s="252"/>
      <c r="F2" s="253"/>
      <c r="G2" s="251" t="s">
        <v>4</v>
      </c>
      <c r="H2" s="252"/>
      <c r="I2" s="253"/>
      <c r="J2" s="251" t="s">
        <v>5</v>
      </c>
      <c r="K2" s="252"/>
      <c r="L2" s="252"/>
      <c r="M2" s="252"/>
      <c r="N2" s="252"/>
      <c r="O2" s="252"/>
      <c r="P2" s="252"/>
      <c r="Q2" s="252"/>
      <c r="R2" s="253"/>
      <c r="S2" s="251" t="s">
        <v>6</v>
      </c>
      <c r="T2" s="252"/>
      <c r="U2" s="253"/>
      <c r="V2" s="251" t="s">
        <v>7</v>
      </c>
      <c r="W2" s="252"/>
      <c r="X2" s="252"/>
      <c r="Y2" s="253"/>
      <c r="Z2" s="251" t="s">
        <v>8</v>
      </c>
      <c r="AA2" s="252"/>
      <c r="AB2" s="252"/>
      <c r="AC2" s="253"/>
      <c r="AD2" s="251" t="s">
        <v>9</v>
      </c>
      <c r="AE2" s="252"/>
      <c r="AF2" s="252"/>
      <c r="AG2" s="252"/>
      <c r="AH2" s="252"/>
      <c r="AI2" s="253"/>
      <c r="AJ2" s="251" t="s">
        <v>10</v>
      </c>
      <c r="AK2" s="252"/>
      <c r="AL2" s="252"/>
      <c r="AM2" s="253"/>
      <c r="AN2" s="251" t="s">
        <v>11</v>
      </c>
      <c r="AO2" s="252"/>
      <c r="AP2" s="253"/>
      <c r="AQ2" s="251" t="s">
        <v>12</v>
      </c>
      <c r="AR2" s="252"/>
      <c r="AS2" s="253"/>
    </row>
    <row r="3" spans="1:45" s="3" customFormat="1" ht="30.75" customHeight="1">
      <c r="A3" s="215" t="s">
        <v>13</v>
      </c>
      <c r="B3" s="216"/>
      <c r="C3" s="217"/>
      <c r="D3" s="215" t="s">
        <v>14</v>
      </c>
      <c r="E3" s="216"/>
      <c r="F3" s="217"/>
      <c r="G3" s="215" t="s">
        <v>15</v>
      </c>
      <c r="H3" s="216"/>
      <c r="I3" s="217"/>
      <c r="J3" s="215" t="s">
        <v>311</v>
      </c>
      <c r="K3" s="216"/>
      <c r="L3" s="216"/>
      <c r="M3" s="216"/>
      <c r="N3" s="216"/>
      <c r="O3" s="216"/>
      <c r="P3" s="216"/>
      <c r="Q3" s="216"/>
      <c r="R3" s="217"/>
      <c r="S3" s="227" t="s">
        <v>302</v>
      </c>
      <c r="T3" s="228"/>
      <c r="U3" s="229"/>
      <c r="V3" s="215" t="s">
        <v>18</v>
      </c>
      <c r="W3" s="216"/>
      <c r="X3" s="216"/>
      <c r="Y3" s="217"/>
      <c r="Z3" s="218">
        <f>Z35</f>
        <v>5.25</v>
      </c>
      <c r="AA3" s="219"/>
      <c r="AB3" s="219"/>
      <c r="AC3" s="220"/>
      <c r="AD3" s="215" t="s">
        <v>303</v>
      </c>
      <c r="AE3" s="216"/>
      <c r="AF3" s="216"/>
      <c r="AG3" s="216"/>
      <c r="AH3" s="216"/>
      <c r="AI3" s="217"/>
      <c r="AJ3" s="215" t="s">
        <v>19</v>
      </c>
      <c r="AK3" s="216"/>
      <c r="AL3" s="216"/>
      <c r="AM3" s="217"/>
      <c r="AN3" s="215" t="s">
        <v>271</v>
      </c>
      <c r="AO3" s="216"/>
      <c r="AP3" s="217"/>
      <c r="AQ3" s="215" t="s">
        <v>21</v>
      </c>
      <c r="AR3" s="216"/>
      <c r="AS3" s="217"/>
    </row>
    <row r="4" spans="1:45" ht="15" customHeight="1">
      <c r="A4" s="230" t="s">
        <v>22</v>
      </c>
      <c r="B4" s="232" t="s">
        <v>23</v>
      </c>
      <c r="C4" s="233"/>
      <c r="D4" s="233"/>
      <c r="E4" s="233"/>
      <c r="F4" s="234"/>
      <c r="G4" s="238" t="s">
        <v>24</v>
      </c>
      <c r="H4" s="222"/>
      <c r="I4" s="222"/>
      <c r="J4" s="222"/>
      <c r="K4" s="222"/>
      <c r="L4" s="222"/>
      <c r="M4" s="222"/>
      <c r="N4" s="222"/>
      <c r="O4" s="222"/>
      <c r="P4" s="222"/>
      <c r="Q4" s="222"/>
      <c r="R4" s="223"/>
      <c r="S4" s="136" t="s">
        <v>25</v>
      </c>
      <c r="T4" s="136"/>
      <c r="U4" s="239"/>
      <c r="V4" s="210" t="s">
        <v>26</v>
      </c>
      <c r="W4" s="136"/>
      <c r="X4" s="136"/>
      <c r="Y4" s="136"/>
      <c r="Z4" s="212" t="s">
        <v>27</v>
      </c>
      <c r="AA4" s="213"/>
      <c r="AB4" s="213"/>
      <c r="AC4" s="214"/>
      <c r="AD4" s="221" t="s">
        <v>28</v>
      </c>
      <c r="AE4" s="222"/>
      <c r="AF4" s="222"/>
      <c r="AG4" s="222"/>
      <c r="AH4" s="222"/>
      <c r="AI4" s="222"/>
      <c r="AJ4" s="222"/>
      <c r="AK4" s="222"/>
      <c r="AL4" s="222"/>
      <c r="AM4" s="222"/>
      <c r="AN4" s="222"/>
      <c r="AO4" s="222"/>
      <c r="AP4" s="222"/>
      <c r="AQ4" s="222"/>
      <c r="AR4" s="222"/>
      <c r="AS4" s="223"/>
    </row>
    <row r="5" spans="1:45" ht="15" customHeight="1" thickBot="1">
      <c r="A5" s="231"/>
      <c r="B5" s="235"/>
      <c r="C5" s="236"/>
      <c r="D5" s="236"/>
      <c r="E5" s="236"/>
      <c r="F5" s="237"/>
      <c r="G5" s="224"/>
      <c r="H5" s="225"/>
      <c r="I5" s="225"/>
      <c r="J5" s="225"/>
      <c r="K5" s="225"/>
      <c r="L5" s="225"/>
      <c r="M5" s="225"/>
      <c r="N5" s="225"/>
      <c r="O5" s="225"/>
      <c r="P5" s="225"/>
      <c r="Q5" s="225"/>
      <c r="R5" s="226"/>
      <c r="S5" s="176"/>
      <c r="T5" s="176"/>
      <c r="U5" s="240"/>
      <c r="V5" s="211"/>
      <c r="W5" s="176"/>
      <c r="X5" s="176"/>
      <c r="Y5" s="176"/>
      <c r="Z5" s="4" t="s">
        <v>29</v>
      </c>
      <c r="AA5" s="5" t="s">
        <v>30</v>
      </c>
      <c r="AB5" s="6" t="s">
        <v>31</v>
      </c>
      <c r="AC5" s="7" t="s">
        <v>32</v>
      </c>
      <c r="AD5" s="224"/>
      <c r="AE5" s="225"/>
      <c r="AF5" s="225"/>
      <c r="AG5" s="225"/>
      <c r="AH5" s="225"/>
      <c r="AI5" s="225"/>
      <c r="AJ5" s="225"/>
      <c r="AK5" s="225"/>
      <c r="AL5" s="225"/>
      <c r="AM5" s="225"/>
      <c r="AN5" s="225"/>
      <c r="AO5" s="225"/>
      <c r="AP5" s="225"/>
      <c r="AQ5" s="225"/>
      <c r="AR5" s="225"/>
      <c r="AS5" s="226"/>
    </row>
    <row r="6" spans="1:45" ht="27" customHeight="1">
      <c r="A6" s="8"/>
      <c r="B6" s="194" t="s">
        <v>312</v>
      </c>
      <c r="C6" s="194"/>
      <c r="D6" s="194"/>
      <c r="E6" s="194"/>
      <c r="F6" s="194"/>
      <c r="G6" s="198" t="s">
        <v>334</v>
      </c>
      <c r="H6" s="198"/>
      <c r="I6" s="198"/>
      <c r="J6" s="198"/>
      <c r="K6" s="198"/>
      <c r="L6" s="198"/>
      <c r="M6" s="198"/>
      <c r="N6" s="198"/>
      <c r="O6" s="198"/>
      <c r="P6" s="198"/>
      <c r="Q6" s="198"/>
      <c r="R6" s="198"/>
      <c r="S6" s="199" t="s">
        <v>274</v>
      </c>
      <c r="T6" s="199"/>
      <c r="U6" s="199"/>
      <c r="V6" s="200" t="s">
        <v>35</v>
      </c>
      <c r="W6" s="200"/>
      <c r="X6" s="200"/>
      <c r="Y6" s="200"/>
      <c r="Z6" s="9">
        <f>SUM(AA6:AC6)</f>
        <v>4</v>
      </c>
      <c r="AA6" s="9">
        <v>0</v>
      </c>
      <c r="AB6" s="9">
        <v>4</v>
      </c>
      <c r="AC6" s="9">
        <v>0</v>
      </c>
      <c r="AD6" s="201"/>
      <c r="AE6" s="202"/>
      <c r="AF6" s="202"/>
      <c r="AG6" s="202"/>
      <c r="AH6" s="202"/>
      <c r="AI6" s="202"/>
      <c r="AJ6" s="202"/>
      <c r="AK6" s="202"/>
      <c r="AL6" s="202"/>
      <c r="AM6" s="202"/>
      <c r="AN6" s="202"/>
      <c r="AO6" s="202"/>
      <c r="AP6" s="202"/>
      <c r="AQ6" s="202"/>
      <c r="AR6" s="202"/>
      <c r="AS6" s="203"/>
    </row>
    <row r="7" spans="1:45" ht="27" customHeight="1">
      <c r="A7" s="8"/>
      <c r="B7" s="194" t="s">
        <v>312</v>
      </c>
      <c r="C7" s="194"/>
      <c r="D7" s="194"/>
      <c r="E7" s="194"/>
      <c r="F7" s="194"/>
      <c r="G7" s="198" t="s">
        <v>335</v>
      </c>
      <c r="H7" s="198"/>
      <c r="I7" s="198"/>
      <c r="J7" s="198"/>
      <c r="K7" s="198"/>
      <c r="L7" s="198"/>
      <c r="M7" s="198"/>
      <c r="N7" s="198"/>
      <c r="O7" s="198"/>
      <c r="P7" s="198"/>
      <c r="Q7" s="198"/>
      <c r="R7" s="198"/>
      <c r="S7" s="199" t="s">
        <v>274</v>
      </c>
      <c r="T7" s="199"/>
      <c r="U7" s="199"/>
      <c r="V7" s="200" t="s">
        <v>35</v>
      </c>
      <c r="W7" s="200"/>
      <c r="X7" s="200"/>
      <c r="Y7" s="200"/>
      <c r="Z7" s="9">
        <f t="shared" ref="Z7:Z31" si="0">SUM(AA7:AC7)</f>
        <v>3</v>
      </c>
      <c r="AA7" s="9">
        <v>3</v>
      </c>
      <c r="AB7" s="9">
        <v>0</v>
      </c>
      <c r="AC7" s="9">
        <v>0</v>
      </c>
      <c r="AD7" s="204"/>
      <c r="AE7" s="205"/>
      <c r="AF7" s="205"/>
      <c r="AG7" s="205"/>
      <c r="AH7" s="205"/>
      <c r="AI7" s="205"/>
      <c r="AJ7" s="205"/>
      <c r="AK7" s="205"/>
      <c r="AL7" s="205"/>
      <c r="AM7" s="205"/>
      <c r="AN7" s="205"/>
      <c r="AO7" s="205"/>
      <c r="AP7" s="205"/>
      <c r="AQ7" s="205"/>
      <c r="AR7" s="205"/>
      <c r="AS7" s="206"/>
    </row>
    <row r="8" spans="1:45" ht="27" customHeight="1">
      <c r="A8" s="8"/>
      <c r="B8" s="194" t="s">
        <v>312</v>
      </c>
      <c r="C8" s="194"/>
      <c r="D8" s="194"/>
      <c r="E8" s="194"/>
      <c r="F8" s="194"/>
      <c r="G8" s="198" t="s">
        <v>336</v>
      </c>
      <c r="H8" s="198"/>
      <c r="I8" s="198"/>
      <c r="J8" s="198"/>
      <c r="K8" s="198"/>
      <c r="L8" s="198"/>
      <c r="M8" s="198"/>
      <c r="N8" s="198"/>
      <c r="O8" s="198"/>
      <c r="P8" s="198"/>
      <c r="Q8" s="198"/>
      <c r="R8" s="198"/>
      <c r="S8" s="199" t="s">
        <v>274</v>
      </c>
      <c r="T8" s="199"/>
      <c r="U8" s="199"/>
      <c r="V8" s="200" t="s">
        <v>35</v>
      </c>
      <c r="W8" s="200"/>
      <c r="X8" s="200"/>
      <c r="Y8" s="200"/>
      <c r="Z8" s="9">
        <f t="shared" si="0"/>
        <v>5</v>
      </c>
      <c r="AA8" s="9">
        <v>0</v>
      </c>
      <c r="AB8" s="9">
        <v>5</v>
      </c>
      <c r="AC8" s="9">
        <v>0</v>
      </c>
      <c r="AD8" s="204"/>
      <c r="AE8" s="205"/>
      <c r="AF8" s="205"/>
      <c r="AG8" s="205"/>
      <c r="AH8" s="205"/>
      <c r="AI8" s="205"/>
      <c r="AJ8" s="205"/>
      <c r="AK8" s="205"/>
      <c r="AL8" s="205"/>
      <c r="AM8" s="205"/>
      <c r="AN8" s="205"/>
      <c r="AO8" s="205"/>
      <c r="AP8" s="205"/>
      <c r="AQ8" s="205"/>
      <c r="AR8" s="205"/>
      <c r="AS8" s="206"/>
    </row>
    <row r="9" spans="1:45" ht="27" customHeight="1">
      <c r="A9" s="8"/>
      <c r="B9" s="194" t="s">
        <v>312</v>
      </c>
      <c r="C9" s="194"/>
      <c r="D9" s="194"/>
      <c r="E9" s="194"/>
      <c r="F9" s="194"/>
      <c r="G9" s="198" t="s">
        <v>337</v>
      </c>
      <c r="H9" s="198"/>
      <c r="I9" s="198"/>
      <c r="J9" s="198"/>
      <c r="K9" s="198"/>
      <c r="L9" s="198"/>
      <c r="M9" s="198"/>
      <c r="N9" s="198"/>
      <c r="O9" s="198"/>
      <c r="P9" s="198"/>
      <c r="Q9" s="198"/>
      <c r="R9" s="198"/>
      <c r="S9" s="199" t="s">
        <v>274</v>
      </c>
      <c r="T9" s="199"/>
      <c r="U9" s="199"/>
      <c r="V9" s="200" t="s">
        <v>35</v>
      </c>
      <c r="W9" s="200"/>
      <c r="X9" s="200"/>
      <c r="Y9" s="200"/>
      <c r="Z9" s="9">
        <f t="shared" si="0"/>
        <v>6</v>
      </c>
      <c r="AA9" s="9">
        <v>6</v>
      </c>
      <c r="AB9" s="9">
        <v>0</v>
      </c>
      <c r="AC9" s="9">
        <v>0</v>
      </c>
      <c r="AD9" s="204"/>
      <c r="AE9" s="205"/>
      <c r="AF9" s="205"/>
      <c r="AG9" s="205"/>
      <c r="AH9" s="205"/>
      <c r="AI9" s="205"/>
      <c r="AJ9" s="205"/>
      <c r="AK9" s="205"/>
      <c r="AL9" s="205"/>
      <c r="AM9" s="205"/>
      <c r="AN9" s="205"/>
      <c r="AO9" s="205"/>
      <c r="AP9" s="205"/>
      <c r="AQ9" s="205"/>
      <c r="AR9" s="205"/>
      <c r="AS9" s="206"/>
    </row>
    <row r="10" spans="1:45" ht="27" customHeight="1">
      <c r="A10" s="8"/>
      <c r="B10" s="194" t="s">
        <v>312</v>
      </c>
      <c r="C10" s="194"/>
      <c r="D10" s="194"/>
      <c r="E10" s="194"/>
      <c r="F10" s="194"/>
      <c r="G10" s="198" t="s">
        <v>338</v>
      </c>
      <c r="H10" s="198"/>
      <c r="I10" s="198"/>
      <c r="J10" s="198"/>
      <c r="K10" s="198"/>
      <c r="L10" s="198"/>
      <c r="M10" s="198"/>
      <c r="N10" s="198"/>
      <c r="O10" s="198"/>
      <c r="P10" s="198"/>
      <c r="Q10" s="198"/>
      <c r="R10" s="198"/>
      <c r="S10" s="199" t="s">
        <v>274</v>
      </c>
      <c r="T10" s="199"/>
      <c r="U10" s="199"/>
      <c r="V10" s="200" t="s">
        <v>35</v>
      </c>
      <c r="W10" s="200"/>
      <c r="X10" s="200"/>
      <c r="Y10" s="200"/>
      <c r="Z10" s="9">
        <f t="shared" si="0"/>
        <v>8</v>
      </c>
      <c r="AA10" s="9">
        <v>0</v>
      </c>
      <c r="AB10" s="9">
        <v>8</v>
      </c>
      <c r="AC10" s="9">
        <v>0</v>
      </c>
      <c r="AD10" s="204"/>
      <c r="AE10" s="205"/>
      <c r="AF10" s="205"/>
      <c r="AG10" s="205"/>
      <c r="AH10" s="205"/>
      <c r="AI10" s="205"/>
      <c r="AJ10" s="205"/>
      <c r="AK10" s="205"/>
      <c r="AL10" s="205"/>
      <c r="AM10" s="205"/>
      <c r="AN10" s="205"/>
      <c r="AO10" s="205"/>
      <c r="AP10" s="205"/>
      <c r="AQ10" s="205"/>
      <c r="AR10" s="205"/>
      <c r="AS10" s="206"/>
    </row>
    <row r="11" spans="1:45" ht="27" customHeight="1">
      <c r="A11" s="8"/>
      <c r="B11" s="194" t="s">
        <v>312</v>
      </c>
      <c r="C11" s="194"/>
      <c r="D11" s="194"/>
      <c r="E11" s="194"/>
      <c r="F11" s="194"/>
      <c r="G11" s="198" t="s">
        <v>339</v>
      </c>
      <c r="H11" s="198"/>
      <c r="I11" s="198"/>
      <c r="J11" s="198"/>
      <c r="K11" s="198"/>
      <c r="L11" s="198"/>
      <c r="M11" s="198"/>
      <c r="N11" s="198"/>
      <c r="O11" s="198"/>
      <c r="P11" s="198"/>
      <c r="Q11" s="198"/>
      <c r="R11" s="198"/>
      <c r="S11" s="199" t="s">
        <v>274</v>
      </c>
      <c r="T11" s="199"/>
      <c r="U11" s="199"/>
      <c r="V11" s="200" t="s">
        <v>35</v>
      </c>
      <c r="W11" s="200"/>
      <c r="X11" s="200"/>
      <c r="Y11" s="200"/>
      <c r="Z11" s="9">
        <f t="shared" si="0"/>
        <v>8</v>
      </c>
      <c r="AA11" s="9">
        <v>8</v>
      </c>
      <c r="AB11" s="9">
        <v>0</v>
      </c>
      <c r="AC11" s="9">
        <v>0</v>
      </c>
      <c r="AD11" s="204"/>
      <c r="AE11" s="205"/>
      <c r="AF11" s="205"/>
      <c r="AG11" s="205"/>
      <c r="AH11" s="205"/>
      <c r="AI11" s="205"/>
      <c r="AJ11" s="205"/>
      <c r="AK11" s="205"/>
      <c r="AL11" s="205"/>
      <c r="AM11" s="205"/>
      <c r="AN11" s="205"/>
      <c r="AO11" s="205"/>
      <c r="AP11" s="205"/>
      <c r="AQ11" s="205"/>
      <c r="AR11" s="205"/>
      <c r="AS11" s="206"/>
    </row>
    <row r="12" spans="1:45" ht="27" customHeight="1">
      <c r="A12" s="8"/>
      <c r="B12" s="194" t="s">
        <v>312</v>
      </c>
      <c r="C12" s="194"/>
      <c r="D12" s="194"/>
      <c r="E12" s="194"/>
      <c r="F12" s="194"/>
      <c r="G12" s="198" t="s">
        <v>340</v>
      </c>
      <c r="H12" s="198"/>
      <c r="I12" s="198"/>
      <c r="J12" s="198"/>
      <c r="K12" s="198"/>
      <c r="L12" s="198"/>
      <c r="M12" s="198"/>
      <c r="N12" s="198"/>
      <c r="O12" s="198"/>
      <c r="P12" s="198"/>
      <c r="Q12" s="198"/>
      <c r="R12" s="198"/>
      <c r="S12" s="199" t="s">
        <v>274</v>
      </c>
      <c r="T12" s="199"/>
      <c r="U12" s="199"/>
      <c r="V12" s="200" t="s">
        <v>35</v>
      </c>
      <c r="W12" s="200"/>
      <c r="X12" s="200"/>
      <c r="Y12" s="200"/>
      <c r="Z12" s="9">
        <f t="shared" si="0"/>
        <v>7</v>
      </c>
      <c r="AA12" s="9">
        <v>0</v>
      </c>
      <c r="AB12" s="9">
        <v>7</v>
      </c>
      <c r="AC12" s="9">
        <v>0</v>
      </c>
      <c r="AD12" s="204"/>
      <c r="AE12" s="205"/>
      <c r="AF12" s="205"/>
      <c r="AG12" s="205"/>
      <c r="AH12" s="205"/>
      <c r="AI12" s="205"/>
      <c r="AJ12" s="205"/>
      <c r="AK12" s="205"/>
      <c r="AL12" s="205"/>
      <c r="AM12" s="205"/>
      <c r="AN12" s="205"/>
      <c r="AO12" s="205"/>
      <c r="AP12" s="205"/>
      <c r="AQ12" s="205"/>
      <c r="AR12" s="205"/>
      <c r="AS12" s="206"/>
    </row>
    <row r="13" spans="1:45" ht="27" customHeight="1">
      <c r="A13" s="8"/>
      <c r="B13" s="194" t="s">
        <v>312</v>
      </c>
      <c r="C13" s="194"/>
      <c r="D13" s="194"/>
      <c r="E13" s="194"/>
      <c r="F13" s="194"/>
      <c r="G13" s="198" t="s">
        <v>341</v>
      </c>
      <c r="H13" s="198"/>
      <c r="I13" s="198"/>
      <c r="J13" s="198"/>
      <c r="K13" s="198"/>
      <c r="L13" s="198"/>
      <c r="M13" s="198"/>
      <c r="N13" s="198"/>
      <c r="O13" s="198"/>
      <c r="P13" s="198"/>
      <c r="Q13" s="198"/>
      <c r="R13" s="198"/>
      <c r="S13" s="199" t="s">
        <v>274</v>
      </c>
      <c r="T13" s="199"/>
      <c r="U13" s="199"/>
      <c r="V13" s="200" t="s">
        <v>35</v>
      </c>
      <c r="W13" s="200"/>
      <c r="X13" s="200"/>
      <c r="Y13" s="200"/>
      <c r="Z13" s="9">
        <f t="shared" si="0"/>
        <v>28</v>
      </c>
      <c r="AA13" s="9">
        <v>28</v>
      </c>
      <c r="AB13" s="9">
        <v>0</v>
      </c>
      <c r="AC13" s="9">
        <v>0</v>
      </c>
      <c r="AD13" s="204"/>
      <c r="AE13" s="205"/>
      <c r="AF13" s="205"/>
      <c r="AG13" s="205"/>
      <c r="AH13" s="205"/>
      <c r="AI13" s="205"/>
      <c r="AJ13" s="205"/>
      <c r="AK13" s="205"/>
      <c r="AL13" s="205"/>
      <c r="AM13" s="205"/>
      <c r="AN13" s="205"/>
      <c r="AO13" s="205"/>
      <c r="AP13" s="205"/>
      <c r="AQ13" s="205"/>
      <c r="AR13" s="205"/>
      <c r="AS13" s="206"/>
    </row>
    <row r="14" spans="1:45" ht="27" customHeight="1">
      <c r="A14" s="8"/>
      <c r="B14" s="194" t="s">
        <v>312</v>
      </c>
      <c r="C14" s="194"/>
      <c r="D14" s="194"/>
      <c r="E14" s="194"/>
      <c r="F14" s="194"/>
      <c r="G14" s="198" t="s">
        <v>342</v>
      </c>
      <c r="H14" s="198"/>
      <c r="I14" s="198"/>
      <c r="J14" s="198"/>
      <c r="K14" s="198"/>
      <c r="L14" s="198"/>
      <c r="M14" s="198"/>
      <c r="N14" s="198"/>
      <c r="O14" s="198"/>
      <c r="P14" s="198"/>
      <c r="Q14" s="198"/>
      <c r="R14" s="198"/>
      <c r="S14" s="199" t="s">
        <v>274</v>
      </c>
      <c r="T14" s="199"/>
      <c r="U14" s="199"/>
      <c r="V14" s="200" t="s">
        <v>35</v>
      </c>
      <c r="W14" s="200"/>
      <c r="X14" s="200"/>
      <c r="Y14" s="200"/>
      <c r="Z14" s="9">
        <f t="shared" si="0"/>
        <v>6</v>
      </c>
      <c r="AA14" s="9">
        <v>0</v>
      </c>
      <c r="AB14" s="9">
        <v>6</v>
      </c>
      <c r="AC14" s="9">
        <v>0</v>
      </c>
      <c r="AD14" s="204"/>
      <c r="AE14" s="205"/>
      <c r="AF14" s="205"/>
      <c r="AG14" s="205"/>
      <c r="AH14" s="205"/>
      <c r="AI14" s="205"/>
      <c r="AJ14" s="205"/>
      <c r="AK14" s="205"/>
      <c r="AL14" s="205"/>
      <c r="AM14" s="205"/>
      <c r="AN14" s="205"/>
      <c r="AO14" s="205"/>
      <c r="AP14" s="205"/>
      <c r="AQ14" s="205"/>
      <c r="AR14" s="205"/>
      <c r="AS14" s="206"/>
    </row>
    <row r="15" spans="1:45" ht="27" customHeight="1">
      <c r="A15" s="8"/>
      <c r="B15" s="194" t="s">
        <v>312</v>
      </c>
      <c r="C15" s="194"/>
      <c r="D15" s="194"/>
      <c r="E15" s="194"/>
      <c r="F15" s="194"/>
      <c r="G15" s="198" t="s">
        <v>343</v>
      </c>
      <c r="H15" s="198"/>
      <c r="I15" s="198"/>
      <c r="J15" s="198"/>
      <c r="K15" s="198"/>
      <c r="L15" s="198"/>
      <c r="M15" s="198"/>
      <c r="N15" s="198"/>
      <c r="O15" s="198"/>
      <c r="P15" s="198"/>
      <c r="Q15" s="198"/>
      <c r="R15" s="198"/>
      <c r="S15" s="199" t="s">
        <v>274</v>
      </c>
      <c r="T15" s="199"/>
      <c r="U15" s="199"/>
      <c r="V15" s="200" t="s">
        <v>35</v>
      </c>
      <c r="W15" s="200"/>
      <c r="X15" s="200"/>
      <c r="Y15" s="200"/>
      <c r="Z15" s="9">
        <f t="shared" si="0"/>
        <v>8</v>
      </c>
      <c r="AA15" s="9">
        <v>0</v>
      </c>
      <c r="AB15" s="9">
        <v>8</v>
      </c>
      <c r="AC15" s="9">
        <v>0</v>
      </c>
      <c r="AD15" s="204"/>
      <c r="AE15" s="205"/>
      <c r="AF15" s="205"/>
      <c r="AG15" s="205"/>
      <c r="AH15" s="205"/>
      <c r="AI15" s="205"/>
      <c r="AJ15" s="205"/>
      <c r="AK15" s="205"/>
      <c r="AL15" s="205"/>
      <c r="AM15" s="205"/>
      <c r="AN15" s="205"/>
      <c r="AO15" s="205"/>
      <c r="AP15" s="205"/>
      <c r="AQ15" s="205"/>
      <c r="AR15" s="205"/>
      <c r="AS15" s="206"/>
    </row>
    <row r="16" spans="1:45" ht="27" customHeight="1">
      <c r="A16" s="8"/>
      <c r="B16" s="194" t="s">
        <v>312</v>
      </c>
      <c r="C16" s="194"/>
      <c r="D16" s="194"/>
      <c r="E16" s="194"/>
      <c r="F16" s="194"/>
      <c r="G16" s="198" t="s">
        <v>344</v>
      </c>
      <c r="H16" s="198"/>
      <c r="I16" s="198"/>
      <c r="J16" s="198"/>
      <c r="K16" s="198"/>
      <c r="L16" s="198"/>
      <c r="M16" s="198"/>
      <c r="N16" s="198"/>
      <c r="O16" s="198"/>
      <c r="P16" s="198"/>
      <c r="Q16" s="198"/>
      <c r="R16" s="198"/>
      <c r="S16" s="199" t="s">
        <v>274</v>
      </c>
      <c r="T16" s="199"/>
      <c r="U16" s="199"/>
      <c r="V16" s="200" t="s">
        <v>35</v>
      </c>
      <c r="W16" s="200"/>
      <c r="X16" s="200"/>
      <c r="Y16" s="200"/>
      <c r="Z16" s="9">
        <f t="shared" si="0"/>
        <v>3</v>
      </c>
      <c r="AA16" s="9">
        <v>0</v>
      </c>
      <c r="AB16" s="9">
        <v>3</v>
      </c>
      <c r="AC16" s="9">
        <v>0</v>
      </c>
      <c r="AD16" s="204"/>
      <c r="AE16" s="205"/>
      <c r="AF16" s="205"/>
      <c r="AG16" s="205"/>
      <c r="AH16" s="205"/>
      <c r="AI16" s="205"/>
      <c r="AJ16" s="205"/>
      <c r="AK16" s="205"/>
      <c r="AL16" s="205"/>
      <c r="AM16" s="205"/>
      <c r="AN16" s="205"/>
      <c r="AO16" s="205"/>
      <c r="AP16" s="205"/>
      <c r="AQ16" s="205"/>
      <c r="AR16" s="205"/>
      <c r="AS16" s="206"/>
    </row>
    <row r="17" spans="1:45" ht="27" customHeight="1">
      <c r="A17" s="8"/>
      <c r="B17" s="194" t="s">
        <v>312</v>
      </c>
      <c r="C17" s="194"/>
      <c r="D17" s="194"/>
      <c r="E17" s="194"/>
      <c r="F17" s="194"/>
      <c r="G17" s="198" t="s">
        <v>345</v>
      </c>
      <c r="H17" s="198"/>
      <c r="I17" s="198"/>
      <c r="J17" s="198"/>
      <c r="K17" s="198"/>
      <c r="L17" s="198"/>
      <c r="M17" s="198"/>
      <c r="N17" s="198"/>
      <c r="O17" s="198"/>
      <c r="P17" s="198"/>
      <c r="Q17" s="198"/>
      <c r="R17" s="198"/>
      <c r="S17" s="199" t="s">
        <v>274</v>
      </c>
      <c r="T17" s="199"/>
      <c r="U17" s="199"/>
      <c r="V17" s="200" t="s">
        <v>35</v>
      </c>
      <c r="W17" s="200"/>
      <c r="X17" s="200"/>
      <c r="Y17" s="200"/>
      <c r="Z17" s="9">
        <f t="shared" si="0"/>
        <v>35</v>
      </c>
      <c r="AA17" s="9">
        <v>35</v>
      </c>
      <c r="AB17" s="9">
        <v>0</v>
      </c>
      <c r="AC17" s="9">
        <v>0</v>
      </c>
      <c r="AD17" s="204"/>
      <c r="AE17" s="205"/>
      <c r="AF17" s="205"/>
      <c r="AG17" s="205"/>
      <c r="AH17" s="205"/>
      <c r="AI17" s="205"/>
      <c r="AJ17" s="205"/>
      <c r="AK17" s="205"/>
      <c r="AL17" s="205"/>
      <c r="AM17" s="205"/>
      <c r="AN17" s="205"/>
      <c r="AO17" s="205"/>
      <c r="AP17" s="205"/>
      <c r="AQ17" s="205"/>
      <c r="AR17" s="205"/>
      <c r="AS17" s="206"/>
    </row>
    <row r="18" spans="1:45" ht="27" customHeight="1">
      <c r="A18" s="8"/>
      <c r="B18" s="194" t="s">
        <v>312</v>
      </c>
      <c r="C18" s="194"/>
      <c r="D18" s="194"/>
      <c r="E18" s="194"/>
      <c r="F18" s="194"/>
      <c r="G18" s="198" t="s">
        <v>346</v>
      </c>
      <c r="H18" s="198"/>
      <c r="I18" s="198"/>
      <c r="J18" s="198"/>
      <c r="K18" s="198"/>
      <c r="L18" s="198"/>
      <c r="M18" s="198"/>
      <c r="N18" s="198"/>
      <c r="O18" s="198"/>
      <c r="P18" s="198"/>
      <c r="Q18" s="198"/>
      <c r="R18" s="198"/>
      <c r="S18" s="199" t="s">
        <v>274</v>
      </c>
      <c r="T18" s="199"/>
      <c r="U18" s="199"/>
      <c r="V18" s="200" t="s">
        <v>35</v>
      </c>
      <c r="W18" s="200"/>
      <c r="X18" s="200"/>
      <c r="Y18" s="200"/>
      <c r="Z18" s="9">
        <f t="shared" si="0"/>
        <v>8</v>
      </c>
      <c r="AA18" s="9">
        <v>0</v>
      </c>
      <c r="AB18" s="9">
        <v>8</v>
      </c>
      <c r="AC18" s="9">
        <v>0</v>
      </c>
      <c r="AD18" s="204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206"/>
    </row>
    <row r="19" spans="1:45" ht="27" customHeight="1">
      <c r="A19" s="8"/>
      <c r="B19" s="194" t="s">
        <v>312</v>
      </c>
      <c r="C19" s="194"/>
      <c r="D19" s="194"/>
      <c r="E19" s="194"/>
      <c r="F19" s="194"/>
      <c r="G19" s="198" t="s">
        <v>347</v>
      </c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199" t="s">
        <v>274</v>
      </c>
      <c r="T19" s="199"/>
      <c r="U19" s="199"/>
      <c r="V19" s="200" t="s">
        <v>35</v>
      </c>
      <c r="W19" s="200"/>
      <c r="X19" s="200"/>
      <c r="Y19" s="200"/>
      <c r="Z19" s="9">
        <f t="shared" si="0"/>
        <v>8</v>
      </c>
      <c r="AA19" s="9">
        <v>8</v>
      </c>
      <c r="AB19" s="9">
        <v>0</v>
      </c>
      <c r="AC19" s="9">
        <v>0</v>
      </c>
      <c r="AD19" s="204"/>
      <c r="AE19" s="205"/>
      <c r="AF19" s="205"/>
      <c r="AG19" s="205"/>
      <c r="AH19" s="205"/>
      <c r="AI19" s="205"/>
      <c r="AJ19" s="205"/>
      <c r="AK19" s="205"/>
      <c r="AL19" s="205"/>
      <c r="AM19" s="205"/>
      <c r="AN19" s="205"/>
      <c r="AO19" s="205"/>
      <c r="AP19" s="205"/>
      <c r="AQ19" s="205"/>
      <c r="AR19" s="205"/>
      <c r="AS19" s="206"/>
    </row>
    <row r="20" spans="1:45" ht="27" customHeight="1">
      <c r="A20" s="8"/>
      <c r="B20" s="194" t="s">
        <v>312</v>
      </c>
      <c r="C20" s="194"/>
      <c r="D20" s="194"/>
      <c r="E20" s="194"/>
      <c r="F20" s="194"/>
      <c r="G20" s="198" t="s">
        <v>348</v>
      </c>
      <c r="H20" s="198"/>
      <c r="I20" s="198"/>
      <c r="J20" s="198"/>
      <c r="K20" s="198"/>
      <c r="L20" s="198"/>
      <c r="M20" s="198"/>
      <c r="N20" s="198"/>
      <c r="O20" s="198"/>
      <c r="P20" s="198"/>
      <c r="Q20" s="198"/>
      <c r="R20" s="198"/>
      <c r="S20" s="199" t="s">
        <v>274</v>
      </c>
      <c r="T20" s="199"/>
      <c r="U20" s="199"/>
      <c r="V20" s="200" t="s">
        <v>35</v>
      </c>
      <c r="W20" s="200"/>
      <c r="X20" s="200"/>
      <c r="Y20" s="200"/>
      <c r="Z20" s="9">
        <f t="shared" si="0"/>
        <v>12</v>
      </c>
      <c r="AA20" s="9">
        <v>0</v>
      </c>
      <c r="AB20" s="9">
        <v>12</v>
      </c>
      <c r="AC20" s="9">
        <v>0</v>
      </c>
      <c r="AD20" s="204"/>
      <c r="AE20" s="205"/>
      <c r="AF20" s="205"/>
      <c r="AG20" s="205"/>
      <c r="AH20" s="205"/>
      <c r="AI20" s="205"/>
      <c r="AJ20" s="205"/>
      <c r="AK20" s="205"/>
      <c r="AL20" s="205"/>
      <c r="AM20" s="205"/>
      <c r="AN20" s="205"/>
      <c r="AO20" s="205"/>
      <c r="AP20" s="205"/>
      <c r="AQ20" s="205"/>
      <c r="AR20" s="205"/>
      <c r="AS20" s="206"/>
    </row>
    <row r="21" spans="1:45" ht="27" customHeight="1">
      <c r="A21" s="8"/>
      <c r="B21" s="194" t="s">
        <v>312</v>
      </c>
      <c r="C21" s="194"/>
      <c r="D21" s="194"/>
      <c r="E21" s="194"/>
      <c r="F21" s="194"/>
      <c r="G21" s="198" t="s">
        <v>349</v>
      </c>
      <c r="H21" s="198"/>
      <c r="I21" s="198"/>
      <c r="J21" s="198"/>
      <c r="K21" s="198"/>
      <c r="L21" s="198"/>
      <c r="M21" s="198"/>
      <c r="N21" s="198"/>
      <c r="O21" s="198"/>
      <c r="P21" s="198"/>
      <c r="Q21" s="198"/>
      <c r="R21" s="198"/>
      <c r="S21" s="199" t="s">
        <v>274</v>
      </c>
      <c r="T21" s="199"/>
      <c r="U21" s="199"/>
      <c r="V21" s="200" t="s">
        <v>35</v>
      </c>
      <c r="W21" s="200"/>
      <c r="X21" s="200"/>
      <c r="Y21" s="200"/>
      <c r="Z21" s="9">
        <f t="shared" si="0"/>
        <v>32</v>
      </c>
      <c r="AA21" s="9">
        <v>32</v>
      </c>
      <c r="AB21" s="9">
        <v>0</v>
      </c>
      <c r="AC21" s="9">
        <v>0</v>
      </c>
      <c r="AD21" s="204"/>
      <c r="AE21" s="205"/>
      <c r="AF21" s="205"/>
      <c r="AG21" s="205"/>
      <c r="AH21" s="205"/>
      <c r="AI21" s="205"/>
      <c r="AJ21" s="205"/>
      <c r="AK21" s="205"/>
      <c r="AL21" s="205"/>
      <c r="AM21" s="205"/>
      <c r="AN21" s="205"/>
      <c r="AO21" s="205"/>
      <c r="AP21" s="205"/>
      <c r="AQ21" s="205"/>
      <c r="AR21" s="205"/>
      <c r="AS21" s="206"/>
    </row>
    <row r="22" spans="1:45" ht="27" customHeight="1">
      <c r="A22" s="8"/>
      <c r="B22" s="194" t="s">
        <v>312</v>
      </c>
      <c r="C22" s="194"/>
      <c r="D22" s="194"/>
      <c r="E22" s="194"/>
      <c r="F22" s="194"/>
      <c r="G22" s="198" t="s">
        <v>350</v>
      </c>
      <c r="H22" s="198"/>
      <c r="I22" s="198"/>
      <c r="J22" s="198"/>
      <c r="K22" s="198"/>
      <c r="L22" s="198"/>
      <c r="M22" s="198"/>
      <c r="N22" s="198"/>
      <c r="O22" s="198"/>
      <c r="P22" s="198"/>
      <c r="Q22" s="198"/>
      <c r="R22" s="198"/>
      <c r="S22" s="199" t="s">
        <v>274</v>
      </c>
      <c r="T22" s="199"/>
      <c r="U22" s="199"/>
      <c r="V22" s="200" t="s">
        <v>35</v>
      </c>
      <c r="W22" s="200"/>
      <c r="X22" s="200"/>
      <c r="Y22" s="200"/>
      <c r="Z22" s="9">
        <f t="shared" si="0"/>
        <v>8</v>
      </c>
      <c r="AA22" s="9">
        <v>0</v>
      </c>
      <c r="AB22" s="9">
        <v>8</v>
      </c>
      <c r="AC22" s="9">
        <v>0</v>
      </c>
      <c r="AD22" s="204"/>
      <c r="AE22" s="205"/>
      <c r="AF22" s="205"/>
      <c r="AG22" s="205"/>
      <c r="AH22" s="205"/>
      <c r="AI22" s="205"/>
      <c r="AJ22" s="205"/>
      <c r="AK22" s="205"/>
      <c r="AL22" s="205"/>
      <c r="AM22" s="205"/>
      <c r="AN22" s="205"/>
      <c r="AO22" s="205"/>
      <c r="AP22" s="205"/>
      <c r="AQ22" s="205"/>
      <c r="AR22" s="205"/>
      <c r="AS22" s="206"/>
    </row>
    <row r="23" spans="1:45" ht="27" customHeight="1">
      <c r="A23" s="8"/>
      <c r="B23" s="194" t="s">
        <v>312</v>
      </c>
      <c r="C23" s="194"/>
      <c r="D23" s="194"/>
      <c r="E23" s="194"/>
      <c r="F23" s="194"/>
      <c r="G23" s="198" t="s">
        <v>351</v>
      </c>
      <c r="H23" s="198"/>
      <c r="I23" s="198"/>
      <c r="J23" s="198"/>
      <c r="K23" s="198"/>
      <c r="L23" s="198"/>
      <c r="M23" s="198"/>
      <c r="N23" s="198"/>
      <c r="O23" s="198"/>
      <c r="P23" s="198"/>
      <c r="Q23" s="198"/>
      <c r="R23" s="198"/>
      <c r="S23" s="199" t="s">
        <v>274</v>
      </c>
      <c r="T23" s="199"/>
      <c r="U23" s="199"/>
      <c r="V23" s="200" t="s">
        <v>35</v>
      </c>
      <c r="W23" s="200"/>
      <c r="X23" s="200"/>
      <c r="Y23" s="200"/>
      <c r="Z23" s="9">
        <f t="shared" si="0"/>
        <v>34</v>
      </c>
      <c r="AA23" s="9">
        <v>34</v>
      </c>
      <c r="AB23" s="9">
        <v>0</v>
      </c>
      <c r="AC23" s="9">
        <v>0</v>
      </c>
      <c r="AD23" s="204"/>
      <c r="AE23" s="205"/>
      <c r="AF23" s="205"/>
      <c r="AG23" s="205"/>
      <c r="AH23" s="205"/>
      <c r="AI23" s="205"/>
      <c r="AJ23" s="205"/>
      <c r="AK23" s="205"/>
      <c r="AL23" s="205"/>
      <c r="AM23" s="205"/>
      <c r="AN23" s="205"/>
      <c r="AO23" s="205"/>
      <c r="AP23" s="205"/>
      <c r="AQ23" s="205"/>
      <c r="AR23" s="205"/>
      <c r="AS23" s="206"/>
    </row>
    <row r="24" spans="1:45" ht="27" customHeight="1">
      <c r="A24" s="8"/>
      <c r="B24" s="194" t="s">
        <v>312</v>
      </c>
      <c r="C24" s="194"/>
      <c r="D24" s="194"/>
      <c r="E24" s="194"/>
      <c r="F24" s="194"/>
      <c r="G24" s="198" t="s">
        <v>327</v>
      </c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199" t="s">
        <v>274</v>
      </c>
      <c r="T24" s="199"/>
      <c r="U24" s="199"/>
      <c r="V24" s="200" t="s">
        <v>35</v>
      </c>
      <c r="W24" s="200"/>
      <c r="X24" s="200"/>
      <c r="Y24" s="200"/>
      <c r="Z24" s="9">
        <f t="shared" si="0"/>
        <v>4</v>
      </c>
      <c r="AA24" s="9">
        <v>0</v>
      </c>
      <c r="AB24" s="9">
        <v>4</v>
      </c>
      <c r="AC24" s="9">
        <v>0</v>
      </c>
      <c r="AD24" s="204"/>
      <c r="AE24" s="205"/>
      <c r="AF24" s="205"/>
      <c r="AG24" s="205"/>
      <c r="AH24" s="205"/>
      <c r="AI24" s="205"/>
      <c r="AJ24" s="205"/>
      <c r="AK24" s="205"/>
      <c r="AL24" s="205"/>
      <c r="AM24" s="205"/>
      <c r="AN24" s="205"/>
      <c r="AO24" s="205"/>
      <c r="AP24" s="205"/>
      <c r="AQ24" s="205"/>
      <c r="AR24" s="205"/>
      <c r="AS24" s="206"/>
    </row>
    <row r="25" spans="1:45" ht="27" customHeight="1">
      <c r="A25" s="11"/>
      <c r="B25" s="194" t="s">
        <v>312</v>
      </c>
      <c r="C25" s="194"/>
      <c r="D25" s="194"/>
      <c r="E25" s="194"/>
      <c r="F25" s="194"/>
      <c r="G25" s="198" t="s">
        <v>352</v>
      </c>
      <c r="H25" s="198"/>
      <c r="I25" s="198"/>
      <c r="J25" s="198"/>
      <c r="K25" s="198"/>
      <c r="L25" s="198"/>
      <c r="M25" s="198"/>
      <c r="N25" s="198"/>
      <c r="O25" s="198"/>
      <c r="P25" s="198"/>
      <c r="Q25" s="198"/>
      <c r="R25" s="198"/>
      <c r="S25" s="199" t="s">
        <v>274</v>
      </c>
      <c r="T25" s="199"/>
      <c r="U25" s="199"/>
      <c r="V25" s="200" t="s">
        <v>35</v>
      </c>
      <c r="W25" s="200"/>
      <c r="X25" s="200"/>
      <c r="Y25" s="200"/>
      <c r="Z25" s="9">
        <f t="shared" si="0"/>
        <v>28</v>
      </c>
      <c r="AA25" s="9">
        <v>28</v>
      </c>
      <c r="AB25" s="9">
        <v>0</v>
      </c>
      <c r="AC25" s="9">
        <v>0</v>
      </c>
      <c r="AD25" s="204"/>
      <c r="AE25" s="205"/>
      <c r="AF25" s="205"/>
      <c r="AG25" s="205"/>
      <c r="AH25" s="205"/>
      <c r="AI25" s="205"/>
      <c r="AJ25" s="205"/>
      <c r="AK25" s="205"/>
      <c r="AL25" s="205"/>
      <c r="AM25" s="205"/>
      <c r="AN25" s="205"/>
      <c r="AO25" s="205"/>
      <c r="AP25" s="205"/>
      <c r="AQ25" s="205"/>
      <c r="AR25" s="205"/>
      <c r="AS25" s="206"/>
    </row>
    <row r="26" spans="1:45" ht="27" customHeight="1" thickBot="1">
      <c r="A26" s="11"/>
      <c r="B26" s="194" t="s">
        <v>312</v>
      </c>
      <c r="C26" s="194"/>
      <c r="D26" s="194"/>
      <c r="E26" s="194"/>
      <c r="F26" s="194"/>
      <c r="G26" s="198" t="s">
        <v>334</v>
      </c>
      <c r="H26" s="198"/>
      <c r="I26" s="198"/>
      <c r="J26" s="198"/>
      <c r="K26" s="198"/>
      <c r="L26" s="198"/>
      <c r="M26" s="198"/>
      <c r="N26" s="198"/>
      <c r="O26" s="198"/>
      <c r="P26" s="198"/>
      <c r="Q26" s="198"/>
      <c r="R26" s="198"/>
      <c r="S26" s="199" t="s">
        <v>274</v>
      </c>
      <c r="T26" s="199"/>
      <c r="U26" s="199"/>
      <c r="V26" s="200" t="s">
        <v>35</v>
      </c>
      <c r="W26" s="200"/>
      <c r="X26" s="200"/>
      <c r="Y26" s="200"/>
      <c r="Z26" s="9">
        <f t="shared" si="0"/>
        <v>6</v>
      </c>
      <c r="AA26" s="9">
        <v>0</v>
      </c>
      <c r="AB26" s="9">
        <v>6</v>
      </c>
      <c r="AC26" s="9">
        <v>0</v>
      </c>
      <c r="AD26" s="207"/>
      <c r="AE26" s="208"/>
      <c r="AF26" s="208"/>
      <c r="AG26" s="208"/>
      <c r="AH26" s="208"/>
      <c r="AI26" s="208"/>
      <c r="AJ26" s="208"/>
      <c r="AK26" s="208"/>
      <c r="AL26" s="208"/>
      <c r="AM26" s="208"/>
      <c r="AN26" s="208"/>
      <c r="AO26" s="208"/>
      <c r="AP26" s="208"/>
      <c r="AQ26" s="208"/>
      <c r="AR26" s="208"/>
      <c r="AS26" s="209"/>
    </row>
    <row r="27" spans="1:45" ht="27" customHeight="1">
      <c r="A27" s="11"/>
      <c r="B27" s="194" t="s">
        <v>312</v>
      </c>
      <c r="C27" s="194"/>
      <c r="D27" s="194"/>
      <c r="E27" s="194"/>
      <c r="F27" s="194"/>
      <c r="G27" s="198" t="s">
        <v>353</v>
      </c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9" t="s">
        <v>274</v>
      </c>
      <c r="T27" s="199"/>
      <c r="U27" s="199"/>
      <c r="V27" s="200" t="s">
        <v>35</v>
      </c>
      <c r="W27" s="200"/>
      <c r="X27" s="200"/>
      <c r="Y27" s="200"/>
      <c r="Z27" s="9">
        <f t="shared" si="0"/>
        <v>9</v>
      </c>
      <c r="AA27" s="9">
        <v>9</v>
      </c>
      <c r="AB27" s="9">
        <v>0</v>
      </c>
      <c r="AC27" s="9">
        <v>0</v>
      </c>
      <c r="AD27" s="178" t="s">
        <v>53</v>
      </c>
      <c r="AE27" s="179"/>
      <c r="AF27" s="179"/>
      <c r="AG27" s="186" t="s">
        <v>54</v>
      </c>
      <c r="AH27" s="186"/>
      <c r="AI27" s="186"/>
      <c r="AJ27" s="186"/>
      <c r="AK27" s="186"/>
      <c r="AL27" s="186"/>
      <c r="AM27" s="186"/>
      <c r="AN27" s="186"/>
      <c r="AO27" s="186"/>
      <c r="AP27" s="186"/>
      <c r="AQ27" s="186"/>
      <c r="AR27" s="186"/>
      <c r="AS27" s="187"/>
    </row>
    <row r="28" spans="1:45" ht="27" customHeight="1">
      <c r="A28" s="11"/>
      <c r="B28" s="194" t="s">
        <v>312</v>
      </c>
      <c r="C28" s="194"/>
      <c r="D28" s="194"/>
      <c r="E28" s="194"/>
      <c r="F28" s="194"/>
      <c r="G28" s="198" t="s">
        <v>354</v>
      </c>
      <c r="H28" s="198"/>
      <c r="I28" s="198"/>
      <c r="J28" s="198"/>
      <c r="K28" s="198"/>
      <c r="L28" s="198"/>
      <c r="M28" s="198"/>
      <c r="N28" s="198"/>
      <c r="O28" s="198"/>
      <c r="P28" s="198"/>
      <c r="Q28" s="198"/>
      <c r="R28" s="198"/>
      <c r="S28" s="199" t="s">
        <v>274</v>
      </c>
      <c r="T28" s="199"/>
      <c r="U28" s="199"/>
      <c r="V28" s="200" t="s">
        <v>35</v>
      </c>
      <c r="W28" s="200"/>
      <c r="X28" s="200"/>
      <c r="Y28" s="200"/>
      <c r="Z28" s="9">
        <f t="shared" si="0"/>
        <v>8</v>
      </c>
      <c r="AA28" s="9">
        <v>0</v>
      </c>
      <c r="AB28" s="9">
        <v>8</v>
      </c>
      <c r="AC28" s="9">
        <v>0</v>
      </c>
      <c r="AD28" s="180"/>
      <c r="AE28" s="181"/>
      <c r="AF28" s="181"/>
      <c r="AG28" s="188"/>
      <c r="AH28" s="188"/>
      <c r="AI28" s="188"/>
      <c r="AJ28" s="188"/>
      <c r="AK28" s="188"/>
      <c r="AL28" s="188"/>
      <c r="AM28" s="188"/>
      <c r="AN28" s="188"/>
      <c r="AO28" s="188"/>
      <c r="AP28" s="188"/>
      <c r="AQ28" s="188"/>
      <c r="AR28" s="188"/>
      <c r="AS28" s="189"/>
    </row>
    <row r="29" spans="1:45" ht="27" customHeight="1">
      <c r="A29" s="11"/>
      <c r="B29" s="194" t="s">
        <v>312</v>
      </c>
      <c r="C29" s="194"/>
      <c r="D29" s="194"/>
      <c r="E29" s="194"/>
      <c r="F29" s="194"/>
      <c r="G29" s="198" t="s">
        <v>331</v>
      </c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199" t="s">
        <v>274</v>
      </c>
      <c r="T29" s="199"/>
      <c r="U29" s="199"/>
      <c r="V29" s="200" t="s">
        <v>35</v>
      </c>
      <c r="W29" s="200"/>
      <c r="X29" s="200"/>
      <c r="Y29" s="200"/>
      <c r="Z29" s="9">
        <f t="shared" si="0"/>
        <v>12</v>
      </c>
      <c r="AA29" s="9">
        <v>12</v>
      </c>
      <c r="AB29" s="9">
        <v>0</v>
      </c>
      <c r="AC29" s="9">
        <v>0</v>
      </c>
      <c r="AD29" s="180"/>
      <c r="AE29" s="181"/>
      <c r="AF29" s="181"/>
      <c r="AG29" s="188"/>
      <c r="AH29" s="188"/>
      <c r="AI29" s="188"/>
      <c r="AJ29" s="188"/>
      <c r="AK29" s="188"/>
      <c r="AL29" s="188"/>
      <c r="AM29" s="188"/>
      <c r="AN29" s="188"/>
      <c r="AO29" s="188"/>
      <c r="AP29" s="188"/>
      <c r="AQ29" s="188"/>
      <c r="AR29" s="188"/>
      <c r="AS29" s="189"/>
    </row>
    <row r="30" spans="1:45" ht="27" customHeight="1">
      <c r="A30" s="11"/>
      <c r="B30" s="194" t="s">
        <v>312</v>
      </c>
      <c r="C30" s="194"/>
      <c r="D30" s="194"/>
      <c r="E30" s="194"/>
      <c r="F30" s="194"/>
      <c r="G30" s="198" t="s">
        <v>332</v>
      </c>
      <c r="H30" s="198"/>
      <c r="I30" s="198"/>
      <c r="J30" s="198"/>
      <c r="K30" s="198"/>
      <c r="L30" s="198"/>
      <c r="M30" s="198"/>
      <c r="N30" s="198"/>
      <c r="O30" s="198"/>
      <c r="P30" s="198"/>
      <c r="Q30" s="198"/>
      <c r="R30" s="198"/>
      <c r="S30" s="199" t="s">
        <v>274</v>
      </c>
      <c r="T30" s="199"/>
      <c r="U30" s="199"/>
      <c r="V30" s="200" t="s">
        <v>35</v>
      </c>
      <c r="W30" s="200"/>
      <c r="X30" s="200"/>
      <c r="Y30" s="200"/>
      <c r="Z30" s="9">
        <f t="shared" si="0"/>
        <v>21</v>
      </c>
      <c r="AA30" s="9">
        <v>21</v>
      </c>
      <c r="AB30" s="9">
        <v>0</v>
      </c>
      <c r="AC30" s="9">
        <v>0</v>
      </c>
      <c r="AD30" s="180"/>
      <c r="AE30" s="181"/>
      <c r="AF30" s="181"/>
      <c r="AG30" s="188"/>
      <c r="AH30" s="188"/>
      <c r="AI30" s="188"/>
      <c r="AJ30" s="188"/>
      <c r="AK30" s="188"/>
      <c r="AL30" s="188"/>
      <c r="AM30" s="188"/>
      <c r="AN30" s="188"/>
      <c r="AO30" s="188"/>
      <c r="AP30" s="188"/>
      <c r="AQ30" s="188"/>
      <c r="AR30" s="188"/>
      <c r="AS30" s="189"/>
    </row>
    <row r="31" spans="1:45" ht="27" customHeight="1">
      <c r="A31" s="11"/>
      <c r="B31" s="194" t="s">
        <v>312</v>
      </c>
      <c r="C31" s="194"/>
      <c r="D31" s="194"/>
      <c r="E31" s="194"/>
      <c r="F31" s="194"/>
      <c r="G31" s="198" t="s">
        <v>52</v>
      </c>
      <c r="H31" s="198"/>
      <c r="I31" s="198"/>
      <c r="J31" s="198"/>
      <c r="K31" s="198"/>
      <c r="L31" s="198"/>
      <c r="M31" s="198"/>
      <c r="N31" s="198"/>
      <c r="O31" s="198"/>
      <c r="P31" s="198"/>
      <c r="Q31" s="198"/>
      <c r="R31" s="198"/>
      <c r="S31" s="199" t="s">
        <v>274</v>
      </c>
      <c r="T31" s="199"/>
      <c r="U31" s="199"/>
      <c r="V31" s="200" t="s">
        <v>35</v>
      </c>
      <c r="W31" s="200"/>
      <c r="X31" s="200"/>
      <c r="Y31" s="200"/>
      <c r="Z31" s="9">
        <f t="shared" si="0"/>
        <v>4</v>
      </c>
      <c r="AA31" s="9">
        <v>0</v>
      </c>
      <c r="AB31" s="9">
        <v>4</v>
      </c>
      <c r="AC31" s="9">
        <v>0</v>
      </c>
      <c r="AD31" s="180"/>
      <c r="AE31" s="181"/>
      <c r="AF31" s="181"/>
      <c r="AG31" s="188"/>
      <c r="AH31" s="188"/>
      <c r="AI31" s="188"/>
      <c r="AJ31" s="188"/>
      <c r="AK31" s="188"/>
      <c r="AL31" s="188"/>
      <c r="AM31" s="188"/>
      <c r="AN31" s="188"/>
      <c r="AO31" s="188"/>
      <c r="AP31" s="188"/>
      <c r="AQ31" s="188"/>
      <c r="AR31" s="188"/>
      <c r="AS31" s="189"/>
    </row>
    <row r="32" spans="1:45" ht="27" customHeight="1">
      <c r="A32" s="11"/>
      <c r="B32" s="194"/>
      <c r="C32" s="194"/>
      <c r="D32" s="194"/>
      <c r="E32" s="194"/>
      <c r="F32" s="194"/>
      <c r="G32" s="198"/>
      <c r="H32" s="19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199"/>
      <c r="T32" s="199"/>
      <c r="U32" s="199"/>
      <c r="V32" s="200"/>
      <c r="W32" s="200"/>
      <c r="X32" s="200"/>
      <c r="Y32" s="200"/>
      <c r="Z32" s="9"/>
      <c r="AA32" s="9"/>
      <c r="AB32" s="9"/>
      <c r="AC32" s="9"/>
      <c r="AD32" s="182"/>
      <c r="AE32" s="183"/>
      <c r="AF32" s="183"/>
      <c r="AG32" s="190"/>
      <c r="AH32" s="190"/>
      <c r="AI32" s="190"/>
      <c r="AJ32" s="190"/>
      <c r="AK32" s="190"/>
      <c r="AL32" s="190"/>
      <c r="AM32" s="190"/>
      <c r="AN32" s="190"/>
      <c r="AO32" s="190"/>
      <c r="AP32" s="190"/>
      <c r="AQ32" s="190"/>
      <c r="AR32" s="190"/>
      <c r="AS32" s="191"/>
    </row>
    <row r="33" spans="1:45" ht="27" customHeight="1">
      <c r="A33" s="11"/>
      <c r="B33" s="194"/>
      <c r="C33" s="194"/>
      <c r="D33" s="194"/>
      <c r="E33" s="194"/>
      <c r="F33" s="194"/>
      <c r="G33" s="198"/>
      <c r="H33" s="198"/>
      <c r="I33" s="198"/>
      <c r="J33" s="198"/>
      <c r="K33" s="198"/>
      <c r="L33" s="198"/>
      <c r="M33" s="198"/>
      <c r="N33" s="198"/>
      <c r="O33" s="198"/>
      <c r="P33" s="198"/>
      <c r="Q33" s="198"/>
      <c r="R33" s="198"/>
      <c r="S33" s="199"/>
      <c r="T33" s="199"/>
      <c r="U33" s="199"/>
      <c r="V33" s="200"/>
      <c r="W33" s="200"/>
      <c r="X33" s="200"/>
      <c r="Y33" s="200"/>
      <c r="Z33" s="9"/>
      <c r="AA33" s="9"/>
      <c r="AB33" s="9"/>
      <c r="AC33" s="9"/>
      <c r="AD33" s="182"/>
      <c r="AE33" s="183"/>
      <c r="AF33" s="183"/>
      <c r="AG33" s="190"/>
      <c r="AH33" s="190"/>
      <c r="AI33" s="190"/>
      <c r="AJ33" s="190"/>
      <c r="AK33" s="190"/>
      <c r="AL33" s="190"/>
      <c r="AM33" s="190"/>
      <c r="AN33" s="190"/>
      <c r="AO33" s="190"/>
      <c r="AP33" s="190"/>
      <c r="AQ33" s="190"/>
      <c r="AR33" s="190"/>
      <c r="AS33" s="191"/>
    </row>
    <row r="34" spans="1:45" ht="27" customHeight="1" thickBot="1">
      <c r="A34" s="11"/>
      <c r="B34" s="194"/>
      <c r="C34" s="194"/>
      <c r="D34" s="194"/>
      <c r="E34" s="194"/>
      <c r="F34" s="194"/>
      <c r="G34" s="159"/>
      <c r="H34" s="160"/>
      <c r="I34" s="160"/>
      <c r="J34" s="160"/>
      <c r="K34" s="160"/>
      <c r="L34" s="160"/>
      <c r="M34" s="160"/>
      <c r="N34" s="160"/>
      <c r="O34" s="160"/>
      <c r="P34" s="160"/>
      <c r="Q34" s="160"/>
      <c r="R34" s="161"/>
      <c r="S34" s="162"/>
      <c r="T34" s="162"/>
      <c r="U34" s="162"/>
      <c r="V34" s="163"/>
      <c r="W34" s="163"/>
      <c r="X34" s="163"/>
      <c r="Y34" s="163"/>
      <c r="Z34" s="12"/>
      <c r="AA34" s="12"/>
      <c r="AB34" s="12"/>
      <c r="AC34" s="9"/>
      <c r="AD34" s="184"/>
      <c r="AE34" s="185"/>
      <c r="AF34" s="185"/>
      <c r="AG34" s="192"/>
      <c r="AH34" s="192"/>
      <c r="AI34" s="192"/>
      <c r="AJ34" s="192"/>
      <c r="AK34" s="192"/>
      <c r="AL34" s="192"/>
      <c r="AM34" s="192"/>
      <c r="AN34" s="192"/>
      <c r="AO34" s="192"/>
      <c r="AP34" s="192"/>
      <c r="AQ34" s="192"/>
      <c r="AR34" s="192"/>
      <c r="AS34" s="193"/>
    </row>
    <row r="35" spans="1:45" ht="12.75" customHeight="1" thickBot="1">
      <c r="A35" s="164" t="s">
        <v>55</v>
      </c>
      <c r="B35" s="165"/>
      <c r="C35" s="165"/>
      <c r="D35" s="165"/>
      <c r="E35" s="165"/>
      <c r="F35" s="166"/>
      <c r="G35" s="167" t="s">
        <v>56</v>
      </c>
      <c r="H35" s="168"/>
      <c r="I35" s="168"/>
      <c r="J35" s="168"/>
      <c r="K35" s="168"/>
      <c r="L35" s="168"/>
      <c r="M35" s="168"/>
      <c r="N35" s="168"/>
      <c r="O35" s="168"/>
      <c r="P35" s="168"/>
      <c r="Q35" s="168"/>
      <c r="R35" s="168"/>
      <c r="S35" s="169"/>
      <c r="T35" s="169"/>
      <c r="U35" s="170"/>
      <c r="V35" s="171" t="s">
        <v>57</v>
      </c>
      <c r="W35" s="136"/>
      <c r="X35" s="136"/>
      <c r="Y35" s="137"/>
      <c r="Z35" s="127" cm="1">
        <f t="array" ref="Z35">SUM(Z6:Z34/60)</f>
        <v>5.25</v>
      </c>
      <c r="AA35" s="127"/>
      <c r="AB35" s="130"/>
      <c r="AC35" s="131"/>
      <c r="AD35" s="136" t="s">
        <v>58</v>
      </c>
      <c r="AE35" s="136"/>
      <c r="AF35" s="137"/>
      <c r="AG35" s="142" t="s">
        <v>59</v>
      </c>
      <c r="AH35" s="142"/>
      <c r="AI35" s="142"/>
      <c r="AJ35" s="142"/>
      <c r="AK35" s="142"/>
      <c r="AL35" s="142"/>
      <c r="AM35" s="142"/>
      <c r="AN35" s="142"/>
      <c r="AO35" s="142"/>
      <c r="AP35" s="142"/>
      <c r="AQ35" s="142"/>
      <c r="AR35" s="142"/>
      <c r="AS35" s="143"/>
    </row>
    <row r="36" spans="1:45" ht="12.75" customHeight="1">
      <c r="A36" s="148" t="s">
        <v>60</v>
      </c>
      <c r="B36" s="149"/>
      <c r="C36" s="149"/>
      <c r="D36" s="149"/>
      <c r="E36" s="149"/>
      <c r="F36" s="150"/>
      <c r="G36" s="14" t="s">
        <v>61</v>
      </c>
      <c r="H36" s="154" t="s">
        <v>62</v>
      </c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5"/>
      <c r="V36" s="172"/>
      <c r="W36" s="173"/>
      <c r="X36" s="173"/>
      <c r="Y36" s="174"/>
      <c r="Z36" s="128"/>
      <c r="AA36" s="128"/>
      <c r="AB36" s="132"/>
      <c r="AC36" s="133"/>
      <c r="AD36" s="138"/>
      <c r="AE36" s="138"/>
      <c r="AF36" s="139"/>
      <c r="AG36" s="144"/>
      <c r="AH36" s="144"/>
      <c r="AI36" s="144"/>
      <c r="AJ36" s="144"/>
      <c r="AK36" s="144"/>
      <c r="AL36" s="144"/>
      <c r="AM36" s="144"/>
      <c r="AN36" s="144"/>
      <c r="AO36" s="144"/>
      <c r="AP36" s="144"/>
      <c r="AQ36" s="144"/>
      <c r="AR36" s="144"/>
      <c r="AS36" s="145"/>
    </row>
    <row r="37" spans="1:45" ht="13.5" customHeight="1" thickBot="1">
      <c r="A37" s="151"/>
      <c r="B37" s="152"/>
      <c r="C37" s="152"/>
      <c r="D37" s="152"/>
      <c r="E37" s="152"/>
      <c r="F37" s="153"/>
      <c r="G37" s="15"/>
      <c r="H37" s="156" t="s">
        <v>63</v>
      </c>
      <c r="I37" s="156"/>
      <c r="J37" s="156"/>
      <c r="K37" s="156"/>
      <c r="L37" s="156"/>
      <c r="M37" s="156"/>
      <c r="N37" s="156"/>
      <c r="O37" s="156"/>
      <c r="P37" s="156"/>
      <c r="Q37" s="156"/>
      <c r="R37" s="156"/>
      <c r="S37" s="156"/>
      <c r="T37" s="156"/>
      <c r="U37" s="157"/>
      <c r="V37" s="175"/>
      <c r="W37" s="176"/>
      <c r="X37" s="176"/>
      <c r="Y37" s="177"/>
      <c r="Z37" s="129"/>
      <c r="AA37" s="129"/>
      <c r="AB37" s="134"/>
      <c r="AC37" s="135"/>
      <c r="AD37" s="140"/>
      <c r="AE37" s="140"/>
      <c r="AF37" s="141"/>
      <c r="AG37" s="146"/>
      <c r="AH37" s="146"/>
      <c r="AI37" s="146"/>
      <c r="AJ37" s="146"/>
      <c r="AK37" s="146"/>
      <c r="AL37" s="146"/>
      <c r="AM37" s="146"/>
      <c r="AN37" s="146"/>
      <c r="AO37" s="146"/>
      <c r="AP37" s="146"/>
      <c r="AQ37" s="146"/>
      <c r="AR37" s="146"/>
      <c r="AS37" s="147"/>
    </row>
    <row r="38" spans="1:45" s="16" customFormat="1" ht="12.75" customHeight="1">
      <c r="A38" s="92" t="s">
        <v>64</v>
      </c>
      <c r="B38" s="93"/>
      <c r="C38" s="93"/>
      <c r="D38" s="93"/>
      <c r="E38" s="93"/>
      <c r="F38" s="94"/>
      <c r="G38" s="95" t="s">
        <v>65</v>
      </c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7"/>
      <c r="S38" s="92" t="s">
        <v>66</v>
      </c>
      <c r="T38" s="93"/>
      <c r="U38" s="93"/>
      <c r="V38" s="93"/>
      <c r="W38" s="93"/>
      <c r="X38" s="93"/>
      <c r="Y38" s="93"/>
      <c r="Z38" s="98"/>
      <c r="AA38" s="98"/>
      <c r="AB38" s="98"/>
      <c r="AC38" s="99"/>
      <c r="AD38" s="92" t="s">
        <v>67</v>
      </c>
      <c r="AE38" s="93"/>
      <c r="AF38" s="93"/>
      <c r="AG38" s="93"/>
      <c r="AH38" s="93"/>
      <c r="AI38" s="93"/>
      <c r="AJ38" s="93"/>
      <c r="AK38" s="93"/>
      <c r="AL38" s="93"/>
      <c r="AM38" s="93"/>
      <c r="AN38" s="93"/>
      <c r="AO38" s="93"/>
      <c r="AP38" s="93"/>
      <c r="AQ38" s="93"/>
      <c r="AR38" s="93"/>
      <c r="AS38" s="94"/>
    </row>
    <row r="39" spans="1:45" s="16" customFormat="1" ht="13.5" customHeight="1" thickBot="1">
      <c r="A39" s="100" t="s">
        <v>300</v>
      </c>
      <c r="B39" s="101"/>
      <c r="C39" s="101"/>
      <c r="D39" s="101"/>
      <c r="E39" s="101"/>
      <c r="F39" s="101"/>
      <c r="G39" s="102" t="s">
        <v>69</v>
      </c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4"/>
      <c r="S39" s="102" t="s">
        <v>70</v>
      </c>
      <c r="T39" s="103"/>
      <c r="U39" s="103"/>
      <c r="V39" s="103"/>
      <c r="W39" s="103"/>
      <c r="X39" s="103"/>
      <c r="Y39" s="103"/>
      <c r="Z39" s="103"/>
      <c r="AA39" s="103"/>
      <c r="AB39" s="103"/>
      <c r="AC39" s="111"/>
      <c r="AD39" s="114"/>
      <c r="AE39" s="115"/>
      <c r="AF39" s="115"/>
      <c r="AG39" s="115"/>
      <c r="AH39" s="115"/>
      <c r="AI39" s="115"/>
      <c r="AJ39" s="115"/>
      <c r="AK39" s="115"/>
      <c r="AL39" s="115"/>
      <c r="AM39" s="115"/>
      <c r="AN39" s="115"/>
      <c r="AO39" s="115"/>
      <c r="AP39" s="115"/>
      <c r="AQ39" s="115"/>
      <c r="AR39" s="115"/>
      <c r="AS39" s="116"/>
    </row>
    <row r="40" spans="1:45" s="16" customFormat="1" ht="12.95" customHeight="1">
      <c r="A40" s="92" t="s">
        <v>71</v>
      </c>
      <c r="B40" s="93"/>
      <c r="C40" s="93"/>
      <c r="D40" s="93"/>
      <c r="E40" s="93"/>
      <c r="F40" s="123"/>
      <c r="G40" s="105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7"/>
      <c r="S40" s="105"/>
      <c r="T40" s="106"/>
      <c r="U40" s="106"/>
      <c r="V40" s="106"/>
      <c r="W40" s="106"/>
      <c r="X40" s="106"/>
      <c r="Y40" s="106"/>
      <c r="Z40" s="106"/>
      <c r="AA40" s="106"/>
      <c r="AB40" s="106"/>
      <c r="AC40" s="112"/>
      <c r="AD40" s="117"/>
      <c r="AE40" s="118"/>
      <c r="AF40" s="118"/>
      <c r="AG40" s="118"/>
      <c r="AH40" s="118"/>
      <c r="AI40" s="118"/>
      <c r="AJ40" s="118"/>
      <c r="AK40" s="118"/>
      <c r="AL40" s="118"/>
      <c r="AM40" s="118"/>
      <c r="AN40" s="118"/>
      <c r="AO40" s="118"/>
      <c r="AP40" s="118"/>
      <c r="AQ40" s="118"/>
      <c r="AR40" s="118"/>
      <c r="AS40" s="119"/>
    </row>
    <row r="41" spans="1:45" ht="13.5" customHeight="1" thickBot="1">
      <c r="A41" s="124" t="s">
        <v>72</v>
      </c>
      <c r="B41" s="125"/>
      <c r="C41" s="125"/>
      <c r="D41" s="125"/>
      <c r="E41" s="125"/>
      <c r="F41" s="126"/>
      <c r="G41" s="108"/>
      <c r="H41" s="109"/>
      <c r="I41" s="109"/>
      <c r="J41" s="109"/>
      <c r="K41" s="109"/>
      <c r="L41" s="109"/>
      <c r="M41" s="109"/>
      <c r="N41" s="109"/>
      <c r="O41" s="109"/>
      <c r="P41" s="109"/>
      <c r="Q41" s="109"/>
      <c r="R41" s="110"/>
      <c r="S41" s="108"/>
      <c r="T41" s="109"/>
      <c r="U41" s="109"/>
      <c r="V41" s="109"/>
      <c r="W41" s="109"/>
      <c r="X41" s="109"/>
      <c r="Y41" s="109"/>
      <c r="Z41" s="109"/>
      <c r="AA41" s="109"/>
      <c r="AB41" s="109"/>
      <c r="AC41" s="113"/>
      <c r="AD41" s="120"/>
      <c r="AE41" s="121"/>
      <c r="AF41" s="121"/>
      <c r="AG41" s="121"/>
      <c r="AH41" s="121"/>
      <c r="AI41" s="121"/>
      <c r="AJ41" s="121"/>
      <c r="AK41" s="121"/>
      <c r="AL41" s="121"/>
      <c r="AM41" s="121"/>
      <c r="AN41" s="121"/>
      <c r="AO41" s="121"/>
      <c r="AP41" s="121"/>
      <c r="AQ41" s="121"/>
      <c r="AR41" s="121"/>
      <c r="AS41" s="122"/>
    </row>
    <row r="45" spans="1:45">
      <c r="A45" s="17" t="s">
        <v>73</v>
      </c>
    </row>
  </sheetData>
  <sheetProtection formatCells="0"/>
  <protectedRanges>
    <protectedRange password="CF1B" sqref="AB6:AB31 AC6:AC33" name="Intervalo1"/>
    <protectedRange password="CF1B" sqref="G10:R17 G21:R31" name="Intervalo1_1"/>
    <protectedRange password="CF1B" sqref="G18:R19" name="Intervalo1_3"/>
    <protectedRange password="CF1B" sqref="G20:R20" name="Intervalo1_4"/>
    <protectedRange password="CF1B" sqref="G6:R9" name="Intervalo1_5_1"/>
  </protectedRanges>
  <mergeCells count="172">
    <mergeCell ref="A38:F38"/>
    <mergeCell ref="G38:R38"/>
    <mergeCell ref="S38:AC38"/>
    <mergeCell ref="AD38:AS38"/>
    <mergeCell ref="A39:F39"/>
    <mergeCell ref="G39:R41"/>
    <mergeCell ref="S39:AC41"/>
    <mergeCell ref="AD39:AS41"/>
    <mergeCell ref="A40:F40"/>
    <mergeCell ref="A41:F41"/>
    <mergeCell ref="Z35:AA37"/>
    <mergeCell ref="AB35:AC37"/>
    <mergeCell ref="AD35:AF37"/>
    <mergeCell ref="AG35:AS37"/>
    <mergeCell ref="A36:F37"/>
    <mergeCell ref="H36:U36"/>
    <mergeCell ref="H37:U37"/>
    <mergeCell ref="B34:F34"/>
    <mergeCell ref="G34:R34"/>
    <mergeCell ref="S34:U34"/>
    <mergeCell ref="V34:Y34"/>
    <mergeCell ref="A35:F35"/>
    <mergeCell ref="G35:U35"/>
    <mergeCell ref="V35:Y37"/>
    <mergeCell ref="AD27:AF34"/>
    <mergeCell ref="AG27:AS34"/>
    <mergeCell ref="B28:F28"/>
    <mergeCell ref="G28:R28"/>
    <mergeCell ref="S28:U28"/>
    <mergeCell ref="V28:Y28"/>
    <mergeCell ref="B29:F29"/>
    <mergeCell ref="G29:R29"/>
    <mergeCell ref="S29:U29"/>
    <mergeCell ref="V29:Y29"/>
    <mergeCell ref="B32:F32"/>
    <mergeCell ref="G32:R32"/>
    <mergeCell ref="S32:U32"/>
    <mergeCell ref="V32:Y32"/>
    <mergeCell ref="B33:F33"/>
    <mergeCell ref="G33:R33"/>
    <mergeCell ref="S33:U33"/>
    <mergeCell ref="V33:Y33"/>
    <mergeCell ref="B30:F30"/>
    <mergeCell ref="G30:R30"/>
    <mergeCell ref="S30:U30"/>
    <mergeCell ref="V30:Y30"/>
    <mergeCell ref="B31:F31"/>
    <mergeCell ref="G31:R31"/>
    <mergeCell ref="S31:U31"/>
    <mergeCell ref="V31:Y31"/>
    <mergeCell ref="B26:F26"/>
    <mergeCell ref="G26:R26"/>
    <mergeCell ref="S26:U26"/>
    <mergeCell ref="V26:Y26"/>
    <mergeCell ref="B27:F27"/>
    <mergeCell ref="G27:R27"/>
    <mergeCell ref="S27:U27"/>
    <mergeCell ref="V27:Y27"/>
    <mergeCell ref="B24:F24"/>
    <mergeCell ref="G24:R24"/>
    <mergeCell ref="S24:U24"/>
    <mergeCell ref="V24:Y24"/>
    <mergeCell ref="B25:F25"/>
    <mergeCell ref="G25:R25"/>
    <mergeCell ref="S25:U25"/>
    <mergeCell ref="V25:Y25"/>
    <mergeCell ref="B22:F22"/>
    <mergeCell ref="G22:R22"/>
    <mergeCell ref="S22:U22"/>
    <mergeCell ref="V22:Y22"/>
    <mergeCell ref="B23:F23"/>
    <mergeCell ref="G23:R23"/>
    <mergeCell ref="S23:U23"/>
    <mergeCell ref="V23:Y23"/>
    <mergeCell ref="B20:F20"/>
    <mergeCell ref="G20:R20"/>
    <mergeCell ref="S20:U20"/>
    <mergeCell ref="V20:Y20"/>
    <mergeCell ref="B21:F21"/>
    <mergeCell ref="G21:R21"/>
    <mergeCell ref="S21:U21"/>
    <mergeCell ref="V21:Y21"/>
    <mergeCell ref="B18:F18"/>
    <mergeCell ref="G18:R18"/>
    <mergeCell ref="S18:U18"/>
    <mergeCell ref="V18:Y18"/>
    <mergeCell ref="B19:F19"/>
    <mergeCell ref="G19:R19"/>
    <mergeCell ref="S19:U19"/>
    <mergeCell ref="V19:Y19"/>
    <mergeCell ref="B16:F16"/>
    <mergeCell ref="G16:R16"/>
    <mergeCell ref="S16:U16"/>
    <mergeCell ref="V16:Y16"/>
    <mergeCell ref="B17:F17"/>
    <mergeCell ref="G17:R17"/>
    <mergeCell ref="S17:U17"/>
    <mergeCell ref="V17:Y17"/>
    <mergeCell ref="V9:Y9"/>
    <mergeCell ref="B14:F14"/>
    <mergeCell ref="G14:R14"/>
    <mergeCell ref="S14:U14"/>
    <mergeCell ref="V14:Y14"/>
    <mergeCell ref="B15:F15"/>
    <mergeCell ref="G15:R15"/>
    <mergeCell ref="S15:U15"/>
    <mergeCell ref="V15:Y15"/>
    <mergeCell ref="B12:F12"/>
    <mergeCell ref="G12:R12"/>
    <mergeCell ref="S12:U12"/>
    <mergeCell ref="V12:Y12"/>
    <mergeCell ref="B13:F13"/>
    <mergeCell ref="G13:R13"/>
    <mergeCell ref="S13:U13"/>
    <mergeCell ref="V13:Y13"/>
    <mergeCell ref="B6:F6"/>
    <mergeCell ref="G6:R6"/>
    <mergeCell ref="S6:U6"/>
    <mergeCell ref="V6:Y6"/>
    <mergeCell ref="AD6:AS26"/>
    <mergeCell ref="B7:F7"/>
    <mergeCell ref="G7:R7"/>
    <mergeCell ref="S7:U7"/>
    <mergeCell ref="V7:Y7"/>
    <mergeCell ref="B10:F10"/>
    <mergeCell ref="G10:R10"/>
    <mergeCell ref="S10:U10"/>
    <mergeCell ref="V10:Y10"/>
    <mergeCell ref="B11:F11"/>
    <mergeCell ref="G11:R11"/>
    <mergeCell ref="S11:U11"/>
    <mergeCell ref="V11:Y11"/>
    <mergeCell ref="B8:F8"/>
    <mergeCell ref="G8:R8"/>
    <mergeCell ref="S8:U8"/>
    <mergeCell ref="V8:Y8"/>
    <mergeCell ref="B9:F9"/>
    <mergeCell ref="G9:R9"/>
    <mergeCell ref="S9:U9"/>
    <mergeCell ref="V4:Y5"/>
    <mergeCell ref="Z4:AC4"/>
    <mergeCell ref="V3:Y3"/>
    <mergeCell ref="Z3:AC3"/>
    <mergeCell ref="AD3:AI3"/>
    <mergeCell ref="AD4:AS5"/>
    <mergeCell ref="AJ3:AM3"/>
    <mergeCell ref="AN3:AP3"/>
    <mergeCell ref="AQ3:AS3"/>
    <mergeCell ref="A3:C3"/>
    <mergeCell ref="D3:F3"/>
    <mergeCell ref="G3:I3"/>
    <mergeCell ref="J3:R3"/>
    <mergeCell ref="S3:U3"/>
    <mergeCell ref="A4:A5"/>
    <mergeCell ref="B4:F5"/>
    <mergeCell ref="G4:R5"/>
    <mergeCell ref="S4:U5"/>
    <mergeCell ref="A1:I1"/>
    <mergeCell ref="J1:Y1"/>
    <mergeCell ref="Z1:AM1"/>
    <mergeCell ref="AN1:AS1"/>
    <mergeCell ref="A2:C2"/>
    <mergeCell ref="D2:F2"/>
    <mergeCell ref="G2:I2"/>
    <mergeCell ref="J2:R2"/>
    <mergeCell ref="S2:U2"/>
    <mergeCell ref="V2:Y2"/>
    <mergeCell ref="Z2:AC2"/>
    <mergeCell ref="AD2:AI2"/>
    <mergeCell ref="AJ2:AM2"/>
    <mergeCell ref="AN2:AP2"/>
    <mergeCell ref="AQ2:AS2"/>
  </mergeCells>
  <printOptions horizontalCentered="1"/>
  <pageMargins left="0" right="0" top="0.39370078740157483" bottom="0" header="0.19685039370078741" footer="0"/>
  <pageSetup paperSize="9" scale="55" orientation="landscape" horizontalDpi="1200" verticalDpi="1200" r:id="rId1"/>
  <headerFooter alignWithMargins="0">
    <oddFooter>&amp;C&amp;6Folha_Trabalho_Padrao_030412_V47.xls</oddFooter>
  </headerFooter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EACC2-09CE-46AD-9C4C-127DB7B57516}">
  <sheetPr>
    <tabColor theme="6" tint="0.39997558519241921"/>
    <pageSetUpPr fitToPage="1"/>
  </sheetPr>
  <dimension ref="A1:AS45"/>
  <sheetViews>
    <sheetView showGridLines="0" zoomScale="60" zoomScaleNormal="60" workbookViewId="0">
      <selection activeCell="V11" sqref="V11:Y11"/>
    </sheetView>
  </sheetViews>
  <sheetFormatPr defaultColWidth="11.42578125" defaultRowHeight="12.6"/>
  <cols>
    <col min="1" max="5" width="4.5703125" style="2" customWidth="1"/>
    <col min="6" max="6" width="4.85546875" style="2" customWidth="1"/>
    <col min="7" max="25" width="4.5703125" style="2" customWidth="1"/>
    <col min="26" max="29" width="5.5703125" style="2" customWidth="1"/>
    <col min="30" max="45" width="4.5703125" style="2" customWidth="1"/>
    <col min="46" max="16384" width="11.42578125" style="2"/>
  </cols>
  <sheetData>
    <row r="1" spans="1:45" s="1" customFormat="1" ht="40.5" customHeight="1" thickBot="1">
      <c r="A1" s="241"/>
      <c r="B1" s="242"/>
      <c r="C1" s="242"/>
      <c r="D1" s="242"/>
      <c r="E1" s="242"/>
      <c r="F1" s="242"/>
      <c r="G1" s="242"/>
      <c r="H1" s="242"/>
      <c r="I1" s="243"/>
      <c r="J1" s="244" t="s">
        <v>0</v>
      </c>
      <c r="K1" s="245"/>
      <c r="L1" s="245"/>
      <c r="M1" s="245"/>
      <c r="N1" s="245"/>
      <c r="O1" s="245"/>
      <c r="P1" s="245"/>
      <c r="Q1" s="245"/>
      <c r="R1" s="245"/>
      <c r="S1" s="245"/>
      <c r="T1" s="245"/>
      <c r="U1" s="245"/>
      <c r="V1" s="245"/>
      <c r="W1" s="245"/>
      <c r="X1" s="245"/>
      <c r="Y1" s="245"/>
      <c r="Z1" s="246" t="s">
        <v>305</v>
      </c>
      <c r="AA1" s="247"/>
      <c r="AB1" s="247"/>
      <c r="AC1" s="247"/>
      <c r="AD1" s="247"/>
      <c r="AE1" s="247"/>
      <c r="AF1" s="247"/>
      <c r="AG1" s="247"/>
      <c r="AH1" s="247"/>
      <c r="AI1" s="247"/>
      <c r="AJ1" s="247"/>
      <c r="AK1" s="247"/>
      <c r="AL1" s="247"/>
      <c r="AM1" s="248"/>
      <c r="AN1" s="249"/>
      <c r="AO1" s="249"/>
      <c r="AP1" s="249"/>
      <c r="AQ1" s="249"/>
      <c r="AR1" s="249"/>
      <c r="AS1" s="250"/>
    </row>
    <row r="2" spans="1:45" ht="16.5" customHeight="1">
      <c r="A2" s="251" t="s">
        <v>2</v>
      </c>
      <c r="B2" s="252"/>
      <c r="C2" s="253"/>
      <c r="D2" s="251" t="s">
        <v>3</v>
      </c>
      <c r="E2" s="252"/>
      <c r="F2" s="253"/>
      <c r="G2" s="251" t="s">
        <v>4</v>
      </c>
      <c r="H2" s="252"/>
      <c r="I2" s="253"/>
      <c r="J2" s="251" t="s">
        <v>5</v>
      </c>
      <c r="K2" s="252"/>
      <c r="L2" s="252"/>
      <c r="M2" s="252"/>
      <c r="N2" s="252"/>
      <c r="O2" s="252"/>
      <c r="P2" s="252"/>
      <c r="Q2" s="252"/>
      <c r="R2" s="253"/>
      <c r="S2" s="251" t="s">
        <v>6</v>
      </c>
      <c r="T2" s="252"/>
      <c r="U2" s="253"/>
      <c r="V2" s="251" t="s">
        <v>7</v>
      </c>
      <c r="W2" s="252"/>
      <c r="X2" s="252"/>
      <c r="Y2" s="253"/>
      <c r="Z2" s="251" t="s">
        <v>8</v>
      </c>
      <c r="AA2" s="252"/>
      <c r="AB2" s="252"/>
      <c r="AC2" s="253"/>
      <c r="AD2" s="251" t="s">
        <v>9</v>
      </c>
      <c r="AE2" s="252"/>
      <c r="AF2" s="252"/>
      <c r="AG2" s="252"/>
      <c r="AH2" s="252"/>
      <c r="AI2" s="253"/>
      <c r="AJ2" s="251" t="s">
        <v>10</v>
      </c>
      <c r="AK2" s="252"/>
      <c r="AL2" s="252"/>
      <c r="AM2" s="253"/>
      <c r="AN2" s="251" t="s">
        <v>11</v>
      </c>
      <c r="AO2" s="252"/>
      <c r="AP2" s="253"/>
      <c r="AQ2" s="251" t="s">
        <v>12</v>
      </c>
      <c r="AR2" s="252"/>
      <c r="AS2" s="253"/>
    </row>
    <row r="3" spans="1:45" s="3" customFormat="1" ht="30.75" customHeight="1">
      <c r="A3" s="215" t="s">
        <v>13</v>
      </c>
      <c r="B3" s="216"/>
      <c r="C3" s="217"/>
      <c r="D3" s="215" t="s">
        <v>14</v>
      </c>
      <c r="E3" s="216"/>
      <c r="F3" s="217"/>
      <c r="G3" s="215" t="s">
        <v>15</v>
      </c>
      <c r="H3" s="216"/>
      <c r="I3" s="217"/>
      <c r="J3" s="215" t="s">
        <v>311</v>
      </c>
      <c r="K3" s="216"/>
      <c r="L3" s="216"/>
      <c r="M3" s="216"/>
      <c r="N3" s="216"/>
      <c r="O3" s="216"/>
      <c r="P3" s="216"/>
      <c r="Q3" s="216"/>
      <c r="R3" s="217"/>
      <c r="S3" s="227" t="s">
        <v>97</v>
      </c>
      <c r="T3" s="228"/>
      <c r="U3" s="229"/>
      <c r="V3" s="215" t="s">
        <v>18</v>
      </c>
      <c r="W3" s="216"/>
      <c r="X3" s="216"/>
      <c r="Y3" s="217"/>
      <c r="Z3" s="218">
        <f>Z35</f>
        <v>5.3833333333333329</v>
      </c>
      <c r="AA3" s="219"/>
      <c r="AB3" s="219"/>
      <c r="AC3" s="220"/>
      <c r="AD3" s="215" t="s">
        <v>97</v>
      </c>
      <c r="AE3" s="216"/>
      <c r="AF3" s="216"/>
      <c r="AG3" s="216"/>
      <c r="AH3" s="216"/>
      <c r="AI3" s="217"/>
      <c r="AJ3" s="215" t="s">
        <v>19</v>
      </c>
      <c r="AK3" s="216"/>
      <c r="AL3" s="216"/>
      <c r="AM3" s="217"/>
      <c r="AN3" s="215" t="s">
        <v>271</v>
      </c>
      <c r="AO3" s="216"/>
      <c r="AP3" s="217"/>
      <c r="AQ3" s="215" t="s">
        <v>21</v>
      </c>
      <c r="AR3" s="216"/>
      <c r="AS3" s="217"/>
    </row>
    <row r="4" spans="1:45" ht="15" customHeight="1">
      <c r="A4" s="230" t="s">
        <v>22</v>
      </c>
      <c r="B4" s="232" t="s">
        <v>23</v>
      </c>
      <c r="C4" s="233"/>
      <c r="D4" s="233"/>
      <c r="E4" s="233"/>
      <c r="F4" s="234"/>
      <c r="G4" s="238" t="s">
        <v>24</v>
      </c>
      <c r="H4" s="222"/>
      <c r="I4" s="222"/>
      <c r="J4" s="222"/>
      <c r="K4" s="222"/>
      <c r="L4" s="222"/>
      <c r="M4" s="222"/>
      <c r="N4" s="222"/>
      <c r="O4" s="222"/>
      <c r="P4" s="222"/>
      <c r="Q4" s="222"/>
      <c r="R4" s="223"/>
      <c r="S4" s="136" t="s">
        <v>25</v>
      </c>
      <c r="T4" s="136"/>
      <c r="U4" s="239"/>
      <c r="V4" s="210" t="s">
        <v>26</v>
      </c>
      <c r="W4" s="136"/>
      <c r="X4" s="136"/>
      <c r="Y4" s="136"/>
      <c r="Z4" s="212" t="s">
        <v>27</v>
      </c>
      <c r="AA4" s="213"/>
      <c r="AB4" s="213"/>
      <c r="AC4" s="214"/>
      <c r="AD4" s="221" t="s">
        <v>28</v>
      </c>
      <c r="AE4" s="222"/>
      <c r="AF4" s="222"/>
      <c r="AG4" s="222"/>
      <c r="AH4" s="222"/>
      <c r="AI4" s="222"/>
      <c r="AJ4" s="222"/>
      <c r="AK4" s="222"/>
      <c r="AL4" s="222"/>
      <c r="AM4" s="222"/>
      <c r="AN4" s="222"/>
      <c r="AO4" s="222"/>
      <c r="AP4" s="222"/>
      <c r="AQ4" s="222"/>
      <c r="AR4" s="222"/>
      <c r="AS4" s="223"/>
    </row>
    <row r="5" spans="1:45" ht="15" customHeight="1" thickBot="1">
      <c r="A5" s="231"/>
      <c r="B5" s="235"/>
      <c r="C5" s="236"/>
      <c r="D5" s="236"/>
      <c r="E5" s="236"/>
      <c r="F5" s="237"/>
      <c r="G5" s="224"/>
      <c r="H5" s="225"/>
      <c r="I5" s="225"/>
      <c r="J5" s="225"/>
      <c r="K5" s="225"/>
      <c r="L5" s="225"/>
      <c r="M5" s="225"/>
      <c r="N5" s="225"/>
      <c r="O5" s="225"/>
      <c r="P5" s="225"/>
      <c r="Q5" s="225"/>
      <c r="R5" s="226"/>
      <c r="S5" s="176"/>
      <c r="T5" s="176"/>
      <c r="U5" s="240"/>
      <c r="V5" s="211"/>
      <c r="W5" s="176"/>
      <c r="X5" s="176"/>
      <c r="Y5" s="176"/>
      <c r="Z5" s="4" t="s">
        <v>29</v>
      </c>
      <c r="AA5" s="5" t="s">
        <v>30</v>
      </c>
      <c r="AB5" s="6" t="s">
        <v>31</v>
      </c>
      <c r="AC5" s="7" t="s">
        <v>32</v>
      </c>
      <c r="AD5" s="224"/>
      <c r="AE5" s="225"/>
      <c r="AF5" s="225"/>
      <c r="AG5" s="225"/>
      <c r="AH5" s="225"/>
      <c r="AI5" s="225"/>
      <c r="AJ5" s="225"/>
      <c r="AK5" s="225"/>
      <c r="AL5" s="225"/>
      <c r="AM5" s="225"/>
      <c r="AN5" s="225"/>
      <c r="AO5" s="225"/>
      <c r="AP5" s="225"/>
      <c r="AQ5" s="225"/>
      <c r="AR5" s="225"/>
      <c r="AS5" s="226"/>
    </row>
    <row r="6" spans="1:45" ht="27" customHeight="1">
      <c r="A6" s="8"/>
      <c r="B6" s="194" t="s">
        <v>312</v>
      </c>
      <c r="C6" s="194"/>
      <c r="D6" s="194"/>
      <c r="E6" s="194"/>
      <c r="F6" s="194"/>
      <c r="G6" s="198" t="s">
        <v>334</v>
      </c>
      <c r="H6" s="198"/>
      <c r="I6" s="198"/>
      <c r="J6" s="198"/>
      <c r="K6" s="198"/>
      <c r="L6" s="198"/>
      <c r="M6" s="198"/>
      <c r="N6" s="198"/>
      <c r="O6" s="198"/>
      <c r="P6" s="198"/>
      <c r="Q6" s="198"/>
      <c r="R6" s="198"/>
      <c r="S6" s="199" t="s">
        <v>97</v>
      </c>
      <c r="T6" s="199"/>
      <c r="U6" s="199"/>
      <c r="V6" s="200" t="s">
        <v>35</v>
      </c>
      <c r="W6" s="200"/>
      <c r="X6" s="200"/>
      <c r="Y6" s="200"/>
      <c r="Z6" s="9">
        <f>SUM(AA6:AC6)</f>
        <v>4</v>
      </c>
      <c r="AA6" s="9">
        <v>0</v>
      </c>
      <c r="AB6" s="9">
        <v>4</v>
      </c>
      <c r="AC6" s="9">
        <v>0</v>
      </c>
      <c r="AD6" s="201"/>
      <c r="AE6" s="202"/>
      <c r="AF6" s="202"/>
      <c r="AG6" s="202"/>
      <c r="AH6" s="202"/>
      <c r="AI6" s="202"/>
      <c r="AJ6" s="202"/>
      <c r="AK6" s="202"/>
      <c r="AL6" s="202"/>
      <c r="AM6" s="202"/>
      <c r="AN6" s="202"/>
      <c r="AO6" s="202"/>
      <c r="AP6" s="202"/>
      <c r="AQ6" s="202"/>
      <c r="AR6" s="202"/>
      <c r="AS6" s="203"/>
    </row>
    <row r="7" spans="1:45" ht="27" customHeight="1">
      <c r="A7" s="8"/>
      <c r="B7" s="194" t="s">
        <v>312</v>
      </c>
      <c r="C7" s="194"/>
      <c r="D7" s="194"/>
      <c r="E7" s="194"/>
      <c r="F7" s="194"/>
      <c r="G7" s="198" t="s">
        <v>335</v>
      </c>
      <c r="H7" s="198"/>
      <c r="I7" s="198"/>
      <c r="J7" s="198"/>
      <c r="K7" s="198"/>
      <c r="L7" s="198"/>
      <c r="M7" s="198"/>
      <c r="N7" s="198"/>
      <c r="O7" s="198"/>
      <c r="P7" s="198"/>
      <c r="Q7" s="198"/>
      <c r="R7" s="198"/>
      <c r="S7" s="199" t="s">
        <v>97</v>
      </c>
      <c r="T7" s="199"/>
      <c r="U7" s="199"/>
      <c r="V7" s="200" t="s">
        <v>35</v>
      </c>
      <c r="W7" s="200"/>
      <c r="X7" s="200"/>
      <c r="Y7" s="200"/>
      <c r="Z7" s="9">
        <f t="shared" ref="Z7:Z31" si="0">SUM(AA7:AC7)</f>
        <v>3</v>
      </c>
      <c r="AA7" s="9">
        <v>3</v>
      </c>
      <c r="AB7" s="9">
        <v>0</v>
      </c>
      <c r="AC7" s="9">
        <v>0</v>
      </c>
      <c r="AD7" s="204"/>
      <c r="AE7" s="205"/>
      <c r="AF7" s="205"/>
      <c r="AG7" s="205"/>
      <c r="AH7" s="205"/>
      <c r="AI7" s="205"/>
      <c r="AJ7" s="205"/>
      <c r="AK7" s="205"/>
      <c r="AL7" s="205"/>
      <c r="AM7" s="205"/>
      <c r="AN7" s="205"/>
      <c r="AO7" s="205"/>
      <c r="AP7" s="205"/>
      <c r="AQ7" s="205"/>
      <c r="AR7" s="205"/>
      <c r="AS7" s="206"/>
    </row>
    <row r="8" spans="1:45" ht="27" customHeight="1">
      <c r="A8" s="8"/>
      <c r="B8" s="194" t="s">
        <v>312</v>
      </c>
      <c r="C8" s="194"/>
      <c r="D8" s="194"/>
      <c r="E8" s="194"/>
      <c r="F8" s="194"/>
      <c r="G8" s="198" t="s">
        <v>336</v>
      </c>
      <c r="H8" s="198"/>
      <c r="I8" s="198"/>
      <c r="J8" s="198"/>
      <c r="K8" s="198"/>
      <c r="L8" s="198"/>
      <c r="M8" s="198"/>
      <c r="N8" s="198"/>
      <c r="O8" s="198"/>
      <c r="P8" s="198"/>
      <c r="Q8" s="198"/>
      <c r="R8" s="198"/>
      <c r="S8" s="199" t="s">
        <v>97</v>
      </c>
      <c r="T8" s="199"/>
      <c r="U8" s="199"/>
      <c r="V8" s="200" t="s">
        <v>35</v>
      </c>
      <c r="W8" s="200"/>
      <c r="X8" s="200"/>
      <c r="Y8" s="200"/>
      <c r="Z8" s="9">
        <f t="shared" si="0"/>
        <v>5</v>
      </c>
      <c r="AA8" s="9">
        <v>0</v>
      </c>
      <c r="AB8" s="9">
        <v>5</v>
      </c>
      <c r="AC8" s="9">
        <v>0</v>
      </c>
      <c r="AD8" s="204"/>
      <c r="AE8" s="205"/>
      <c r="AF8" s="205"/>
      <c r="AG8" s="205"/>
      <c r="AH8" s="205"/>
      <c r="AI8" s="205"/>
      <c r="AJ8" s="205"/>
      <c r="AK8" s="205"/>
      <c r="AL8" s="205"/>
      <c r="AM8" s="205"/>
      <c r="AN8" s="205"/>
      <c r="AO8" s="205"/>
      <c r="AP8" s="205"/>
      <c r="AQ8" s="205"/>
      <c r="AR8" s="205"/>
      <c r="AS8" s="206"/>
    </row>
    <row r="9" spans="1:45" ht="27" customHeight="1">
      <c r="A9" s="8"/>
      <c r="B9" s="194" t="s">
        <v>312</v>
      </c>
      <c r="C9" s="194"/>
      <c r="D9" s="194"/>
      <c r="E9" s="194"/>
      <c r="F9" s="194"/>
      <c r="G9" s="198" t="s">
        <v>337</v>
      </c>
      <c r="H9" s="198"/>
      <c r="I9" s="198"/>
      <c r="J9" s="198"/>
      <c r="K9" s="198"/>
      <c r="L9" s="198"/>
      <c r="M9" s="198"/>
      <c r="N9" s="198"/>
      <c r="O9" s="198"/>
      <c r="P9" s="198"/>
      <c r="Q9" s="198"/>
      <c r="R9" s="198"/>
      <c r="S9" s="199" t="s">
        <v>97</v>
      </c>
      <c r="T9" s="199"/>
      <c r="U9" s="199"/>
      <c r="V9" s="200" t="s">
        <v>35</v>
      </c>
      <c r="W9" s="200"/>
      <c r="X9" s="200"/>
      <c r="Y9" s="200"/>
      <c r="Z9" s="9">
        <f t="shared" si="0"/>
        <v>6</v>
      </c>
      <c r="AA9" s="9">
        <v>6</v>
      </c>
      <c r="AB9" s="9">
        <v>0</v>
      </c>
      <c r="AC9" s="9">
        <v>0</v>
      </c>
      <c r="AD9" s="204"/>
      <c r="AE9" s="205"/>
      <c r="AF9" s="205"/>
      <c r="AG9" s="205"/>
      <c r="AH9" s="205"/>
      <c r="AI9" s="205"/>
      <c r="AJ9" s="205"/>
      <c r="AK9" s="205"/>
      <c r="AL9" s="205"/>
      <c r="AM9" s="205"/>
      <c r="AN9" s="205"/>
      <c r="AO9" s="205"/>
      <c r="AP9" s="205"/>
      <c r="AQ9" s="205"/>
      <c r="AR9" s="205"/>
      <c r="AS9" s="206"/>
    </row>
    <row r="10" spans="1:45" ht="27" customHeight="1">
      <c r="A10" s="8"/>
      <c r="B10" s="194" t="s">
        <v>312</v>
      </c>
      <c r="C10" s="194"/>
      <c r="D10" s="194"/>
      <c r="E10" s="194"/>
      <c r="F10" s="194"/>
      <c r="G10" s="198" t="s">
        <v>338</v>
      </c>
      <c r="H10" s="198"/>
      <c r="I10" s="198"/>
      <c r="J10" s="198"/>
      <c r="K10" s="198"/>
      <c r="L10" s="198"/>
      <c r="M10" s="198"/>
      <c r="N10" s="198"/>
      <c r="O10" s="198"/>
      <c r="P10" s="198"/>
      <c r="Q10" s="198"/>
      <c r="R10" s="198"/>
      <c r="S10" s="199" t="s">
        <v>97</v>
      </c>
      <c r="T10" s="199"/>
      <c r="U10" s="199"/>
      <c r="V10" s="200" t="s">
        <v>35</v>
      </c>
      <c r="W10" s="200"/>
      <c r="X10" s="200"/>
      <c r="Y10" s="200"/>
      <c r="Z10" s="9">
        <f t="shared" si="0"/>
        <v>8</v>
      </c>
      <c r="AA10" s="9">
        <v>0</v>
      </c>
      <c r="AB10" s="9">
        <v>8</v>
      </c>
      <c r="AC10" s="9">
        <v>0</v>
      </c>
      <c r="AD10" s="204"/>
      <c r="AE10" s="205"/>
      <c r="AF10" s="205"/>
      <c r="AG10" s="205"/>
      <c r="AH10" s="205"/>
      <c r="AI10" s="205"/>
      <c r="AJ10" s="205"/>
      <c r="AK10" s="205"/>
      <c r="AL10" s="205"/>
      <c r="AM10" s="205"/>
      <c r="AN10" s="205"/>
      <c r="AO10" s="205"/>
      <c r="AP10" s="205"/>
      <c r="AQ10" s="205"/>
      <c r="AR10" s="205"/>
      <c r="AS10" s="206"/>
    </row>
    <row r="11" spans="1:45" ht="27" customHeight="1">
      <c r="A11" s="8"/>
      <c r="B11" s="194" t="s">
        <v>312</v>
      </c>
      <c r="C11" s="194"/>
      <c r="D11" s="194"/>
      <c r="E11" s="194"/>
      <c r="F11" s="194"/>
      <c r="G11" s="198" t="s">
        <v>339</v>
      </c>
      <c r="H11" s="198"/>
      <c r="I11" s="198"/>
      <c r="J11" s="198"/>
      <c r="K11" s="198"/>
      <c r="L11" s="198"/>
      <c r="M11" s="198"/>
      <c r="N11" s="198"/>
      <c r="O11" s="198"/>
      <c r="P11" s="198"/>
      <c r="Q11" s="198"/>
      <c r="R11" s="198"/>
      <c r="S11" s="199" t="s">
        <v>97</v>
      </c>
      <c r="T11" s="199"/>
      <c r="U11" s="199"/>
      <c r="V11" s="200" t="s">
        <v>35</v>
      </c>
      <c r="W11" s="200"/>
      <c r="X11" s="200"/>
      <c r="Y11" s="200"/>
      <c r="Z11" s="9">
        <f t="shared" si="0"/>
        <v>8</v>
      </c>
      <c r="AA11" s="9">
        <v>8</v>
      </c>
      <c r="AB11" s="9">
        <v>0</v>
      </c>
      <c r="AC11" s="9">
        <v>0</v>
      </c>
      <c r="AD11" s="204"/>
      <c r="AE11" s="205"/>
      <c r="AF11" s="205"/>
      <c r="AG11" s="205"/>
      <c r="AH11" s="205"/>
      <c r="AI11" s="205"/>
      <c r="AJ11" s="205"/>
      <c r="AK11" s="205"/>
      <c r="AL11" s="205"/>
      <c r="AM11" s="205"/>
      <c r="AN11" s="205"/>
      <c r="AO11" s="205"/>
      <c r="AP11" s="205"/>
      <c r="AQ11" s="205"/>
      <c r="AR11" s="205"/>
      <c r="AS11" s="206"/>
    </row>
    <row r="12" spans="1:45" ht="27" customHeight="1">
      <c r="A12" s="8"/>
      <c r="B12" s="194" t="s">
        <v>312</v>
      </c>
      <c r="C12" s="194"/>
      <c r="D12" s="194"/>
      <c r="E12" s="194"/>
      <c r="F12" s="194"/>
      <c r="G12" s="198" t="s">
        <v>340</v>
      </c>
      <c r="H12" s="198"/>
      <c r="I12" s="198"/>
      <c r="J12" s="198"/>
      <c r="K12" s="198"/>
      <c r="L12" s="198"/>
      <c r="M12" s="198"/>
      <c r="N12" s="198"/>
      <c r="O12" s="198"/>
      <c r="P12" s="198"/>
      <c r="Q12" s="198"/>
      <c r="R12" s="198"/>
      <c r="S12" s="199" t="s">
        <v>97</v>
      </c>
      <c r="T12" s="199"/>
      <c r="U12" s="199"/>
      <c r="V12" s="200" t="s">
        <v>35</v>
      </c>
      <c r="W12" s="200"/>
      <c r="X12" s="200"/>
      <c r="Y12" s="200"/>
      <c r="Z12" s="9">
        <f t="shared" si="0"/>
        <v>7</v>
      </c>
      <c r="AA12" s="9">
        <v>0</v>
      </c>
      <c r="AB12" s="9">
        <v>7</v>
      </c>
      <c r="AC12" s="9">
        <v>0</v>
      </c>
      <c r="AD12" s="204"/>
      <c r="AE12" s="205"/>
      <c r="AF12" s="205"/>
      <c r="AG12" s="205"/>
      <c r="AH12" s="205"/>
      <c r="AI12" s="205"/>
      <c r="AJ12" s="205"/>
      <c r="AK12" s="205"/>
      <c r="AL12" s="205"/>
      <c r="AM12" s="205"/>
      <c r="AN12" s="205"/>
      <c r="AO12" s="205"/>
      <c r="AP12" s="205"/>
      <c r="AQ12" s="205"/>
      <c r="AR12" s="205"/>
      <c r="AS12" s="206"/>
    </row>
    <row r="13" spans="1:45" ht="27" customHeight="1">
      <c r="A13" s="8"/>
      <c r="B13" s="194" t="s">
        <v>312</v>
      </c>
      <c r="C13" s="194"/>
      <c r="D13" s="194"/>
      <c r="E13" s="194"/>
      <c r="F13" s="194"/>
      <c r="G13" s="198" t="s">
        <v>341</v>
      </c>
      <c r="H13" s="198"/>
      <c r="I13" s="198"/>
      <c r="J13" s="198"/>
      <c r="K13" s="198"/>
      <c r="L13" s="198"/>
      <c r="M13" s="198"/>
      <c r="N13" s="198"/>
      <c r="O13" s="198"/>
      <c r="P13" s="198"/>
      <c r="Q13" s="198"/>
      <c r="R13" s="198"/>
      <c r="S13" s="199" t="s">
        <v>97</v>
      </c>
      <c r="T13" s="199"/>
      <c r="U13" s="199"/>
      <c r="V13" s="200" t="s">
        <v>35</v>
      </c>
      <c r="W13" s="200"/>
      <c r="X13" s="200"/>
      <c r="Y13" s="200"/>
      <c r="Z13" s="9">
        <f t="shared" si="0"/>
        <v>32</v>
      </c>
      <c r="AA13" s="9">
        <v>32</v>
      </c>
      <c r="AB13" s="9">
        <v>0</v>
      </c>
      <c r="AC13" s="9">
        <v>0</v>
      </c>
      <c r="AD13" s="204"/>
      <c r="AE13" s="205"/>
      <c r="AF13" s="205"/>
      <c r="AG13" s="205"/>
      <c r="AH13" s="205"/>
      <c r="AI13" s="205"/>
      <c r="AJ13" s="205"/>
      <c r="AK13" s="205"/>
      <c r="AL13" s="205"/>
      <c r="AM13" s="205"/>
      <c r="AN13" s="205"/>
      <c r="AO13" s="205"/>
      <c r="AP13" s="205"/>
      <c r="AQ13" s="205"/>
      <c r="AR13" s="205"/>
      <c r="AS13" s="206"/>
    </row>
    <row r="14" spans="1:45" ht="27" customHeight="1">
      <c r="A14" s="8"/>
      <c r="B14" s="194" t="s">
        <v>312</v>
      </c>
      <c r="C14" s="194"/>
      <c r="D14" s="194"/>
      <c r="E14" s="194"/>
      <c r="F14" s="194"/>
      <c r="G14" s="198" t="s">
        <v>342</v>
      </c>
      <c r="H14" s="198"/>
      <c r="I14" s="198"/>
      <c r="J14" s="198"/>
      <c r="K14" s="198"/>
      <c r="L14" s="198"/>
      <c r="M14" s="198"/>
      <c r="N14" s="198"/>
      <c r="O14" s="198"/>
      <c r="P14" s="198"/>
      <c r="Q14" s="198"/>
      <c r="R14" s="198"/>
      <c r="S14" s="199" t="s">
        <v>97</v>
      </c>
      <c r="T14" s="199"/>
      <c r="U14" s="199"/>
      <c r="V14" s="200" t="s">
        <v>35</v>
      </c>
      <c r="W14" s="200"/>
      <c r="X14" s="200"/>
      <c r="Y14" s="200"/>
      <c r="Z14" s="9">
        <f t="shared" si="0"/>
        <v>6</v>
      </c>
      <c r="AA14" s="9">
        <v>0</v>
      </c>
      <c r="AB14" s="9">
        <v>6</v>
      </c>
      <c r="AC14" s="9">
        <v>0</v>
      </c>
      <c r="AD14" s="204"/>
      <c r="AE14" s="205"/>
      <c r="AF14" s="205"/>
      <c r="AG14" s="205"/>
      <c r="AH14" s="205"/>
      <c r="AI14" s="205"/>
      <c r="AJ14" s="205"/>
      <c r="AK14" s="205"/>
      <c r="AL14" s="205"/>
      <c r="AM14" s="205"/>
      <c r="AN14" s="205"/>
      <c r="AO14" s="205"/>
      <c r="AP14" s="205"/>
      <c r="AQ14" s="205"/>
      <c r="AR14" s="205"/>
      <c r="AS14" s="206"/>
    </row>
    <row r="15" spans="1:45" ht="27" customHeight="1">
      <c r="A15" s="8"/>
      <c r="B15" s="194" t="s">
        <v>312</v>
      </c>
      <c r="C15" s="194"/>
      <c r="D15" s="194"/>
      <c r="E15" s="194"/>
      <c r="F15" s="194"/>
      <c r="G15" s="198" t="s">
        <v>343</v>
      </c>
      <c r="H15" s="198"/>
      <c r="I15" s="198"/>
      <c r="J15" s="198"/>
      <c r="K15" s="198"/>
      <c r="L15" s="198"/>
      <c r="M15" s="198"/>
      <c r="N15" s="198"/>
      <c r="O15" s="198"/>
      <c r="P15" s="198"/>
      <c r="Q15" s="198"/>
      <c r="R15" s="198"/>
      <c r="S15" s="199" t="s">
        <v>97</v>
      </c>
      <c r="T15" s="199"/>
      <c r="U15" s="199"/>
      <c r="V15" s="200" t="s">
        <v>35</v>
      </c>
      <c r="W15" s="200"/>
      <c r="X15" s="200"/>
      <c r="Y15" s="200"/>
      <c r="Z15" s="9">
        <f t="shared" si="0"/>
        <v>8</v>
      </c>
      <c r="AA15" s="9">
        <v>8</v>
      </c>
      <c r="AB15" s="9">
        <v>0</v>
      </c>
      <c r="AC15" s="9">
        <v>0</v>
      </c>
      <c r="AD15" s="204"/>
      <c r="AE15" s="205"/>
      <c r="AF15" s="205"/>
      <c r="AG15" s="205"/>
      <c r="AH15" s="205"/>
      <c r="AI15" s="205"/>
      <c r="AJ15" s="205"/>
      <c r="AK15" s="205"/>
      <c r="AL15" s="205"/>
      <c r="AM15" s="205"/>
      <c r="AN15" s="205"/>
      <c r="AO15" s="205"/>
      <c r="AP15" s="205"/>
      <c r="AQ15" s="205"/>
      <c r="AR15" s="205"/>
      <c r="AS15" s="206"/>
    </row>
    <row r="16" spans="1:45" ht="27" customHeight="1">
      <c r="A16" s="8"/>
      <c r="B16" s="194" t="s">
        <v>312</v>
      </c>
      <c r="C16" s="194"/>
      <c r="D16" s="194"/>
      <c r="E16" s="194"/>
      <c r="F16" s="194"/>
      <c r="G16" s="198" t="s">
        <v>344</v>
      </c>
      <c r="H16" s="198"/>
      <c r="I16" s="198"/>
      <c r="J16" s="198"/>
      <c r="K16" s="198"/>
      <c r="L16" s="198"/>
      <c r="M16" s="198"/>
      <c r="N16" s="198"/>
      <c r="O16" s="198"/>
      <c r="P16" s="198"/>
      <c r="Q16" s="198"/>
      <c r="R16" s="198"/>
      <c r="S16" s="199" t="s">
        <v>97</v>
      </c>
      <c r="T16" s="199"/>
      <c r="U16" s="199"/>
      <c r="V16" s="200" t="s">
        <v>35</v>
      </c>
      <c r="W16" s="200"/>
      <c r="X16" s="200"/>
      <c r="Y16" s="200"/>
      <c r="Z16" s="9">
        <f t="shared" si="0"/>
        <v>3</v>
      </c>
      <c r="AA16" s="9">
        <v>0</v>
      </c>
      <c r="AB16" s="9">
        <v>3</v>
      </c>
      <c r="AC16" s="9">
        <v>0</v>
      </c>
      <c r="AD16" s="204"/>
      <c r="AE16" s="205"/>
      <c r="AF16" s="205"/>
      <c r="AG16" s="205"/>
      <c r="AH16" s="205"/>
      <c r="AI16" s="205"/>
      <c r="AJ16" s="205"/>
      <c r="AK16" s="205"/>
      <c r="AL16" s="205"/>
      <c r="AM16" s="205"/>
      <c r="AN16" s="205"/>
      <c r="AO16" s="205"/>
      <c r="AP16" s="205"/>
      <c r="AQ16" s="205"/>
      <c r="AR16" s="205"/>
      <c r="AS16" s="206"/>
    </row>
    <row r="17" spans="1:45" ht="27" customHeight="1">
      <c r="A17" s="8"/>
      <c r="B17" s="194" t="s">
        <v>312</v>
      </c>
      <c r="C17" s="194"/>
      <c r="D17" s="194"/>
      <c r="E17" s="194"/>
      <c r="F17" s="194"/>
      <c r="G17" s="198" t="s">
        <v>345</v>
      </c>
      <c r="H17" s="198"/>
      <c r="I17" s="198"/>
      <c r="J17" s="198"/>
      <c r="K17" s="198"/>
      <c r="L17" s="198"/>
      <c r="M17" s="198"/>
      <c r="N17" s="198"/>
      <c r="O17" s="198"/>
      <c r="P17" s="198"/>
      <c r="Q17" s="198"/>
      <c r="R17" s="198"/>
      <c r="S17" s="199" t="s">
        <v>97</v>
      </c>
      <c r="T17" s="199"/>
      <c r="U17" s="199"/>
      <c r="V17" s="200" t="s">
        <v>35</v>
      </c>
      <c r="W17" s="200"/>
      <c r="X17" s="200"/>
      <c r="Y17" s="200"/>
      <c r="Z17" s="9">
        <f t="shared" si="0"/>
        <v>36</v>
      </c>
      <c r="AA17" s="9">
        <v>36</v>
      </c>
      <c r="AB17" s="9">
        <v>0</v>
      </c>
      <c r="AC17" s="9">
        <v>0</v>
      </c>
      <c r="AD17" s="204"/>
      <c r="AE17" s="205"/>
      <c r="AF17" s="205"/>
      <c r="AG17" s="205"/>
      <c r="AH17" s="205"/>
      <c r="AI17" s="205"/>
      <c r="AJ17" s="205"/>
      <c r="AK17" s="205"/>
      <c r="AL17" s="205"/>
      <c r="AM17" s="205"/>
      <c r="AN17" s="205"/>
      <c r="AO17" s="205"/>
      <c r="AP17" s="205"/>
      <c r="AQ17" s="205"/>
      <c r="AR17" s="205"/>
      <c r="AS17" s="206"/>
    </row>
    <row r="18" spans="1:45" ht="27" customHeight="1">
      <c r="A18" s="8"/>
      <c r="B18" s="194" t="s">
        <v>312</v>
      </c>
      <c r="C18" s="194"/>
      <c r="D18" s="194"/>
      <c r="E18" s="194"/>
      <c r="F18" s="194"/>
      <c r="G18" s="198" t="s">
        <v>348</v>
      </c>
      <c r="H18" s="198"/>
      <c r="I18" s="198"/>
      <c r="J18" s="198"/>
      <c r="K18" s="198"/>
      <c r="L18" s="198"/>
      <c r="M18" s="198"/>
      <c r="N18" s="198"/>
      <c r="O18" s="198"/>
      <c r="P18" s="198"/>
      <c r="Q18" s="198"/>
      <c r="R18" s="198"/>
      <c r="S18" s="199" t="s">
        <v>97</v>
      </c>
      <c r="T18" s="199"/>
      <c r="U18" s="199"/>
      <c r="V18" s="200" t="s">
        <v>35</v>
      </c>
      <c r="W18" s="200"/>
      <c r="X18" s="200"/>
      <c r="Y18" s="200"/>
      <c r="Z18" s="9">
        <f t="shared" si="0"/>
        <v>8</v>
      </c>
      <c r="AA18" s="9">
        <v>0</v>
      </c>
      <c r="AB18" s="9">
        <v>8</v>
      </c>
      <c r="AC18" s="9">
        <v>0</v>
      </c>
      <c r="AD18" s="204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206"/>
    </row>
    <row r="19" spans="1:45" ht="27" customHeight="1">
      <c r="A19" s="8"/>
      <c r="B19" s="194" t="s">
        <v>312</v>
      </c>
      <c r="C19" s="194"/>
      <c r="D19" s="194"/>
      <c r="E19" s="194"/>
      <c r="F19" s="194"/>
      <c r="G19" s="198" t="s">
        <v>349</v>
      </c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199" t="s">
        <v>97</v>
      </c>
      <c r="T19" s="199"/>
      <c r="U19" s="199"/>
      <c r="V19" s="200" t="s">
        <v>35</v>
      </c>
      <c r="W19" s="200"/>
      <c r="X19" s="200"/>
      <c r="Y19" s="200"/>
      <c r="Z19" s="9">
        <f t="shared" si="0"/>
        <v>32</v>
      </c>
      <c r="AA19" s="9">
        <v>32</v>
      </c>
      <c r="AB19" s="9">
        <v>0</v>
      </c>
      <c r="AC19" s="9">
        <v>0</v>
      </c>
      <c r="AD19" s="204"/>
      <c r="AE19" s="205"/>
      <c r="AF19" s="205"/>
      <c r="AG19" s="205"/>
      <c r="AH19" s="205"/>
      <c r="AI19" s="205"/>
      <c r="AJ19" s="205"/>
      <c r="AK19" s="205"/>
      <c r="AL19" s="205"/>
      <c r="AM19" s="205"/>
      <c r="AN19" s="205"/>
      <c r="AO19" s="205"/>
      <c r="AP19" s="205"/>
      <c r="AQ19" s="205"/>
      <c r="AR19" s="205"/>
      <c r="AS19" s="206"/>
    </row>
    <row r="20" spans="1:45" ht="27" customHeight="1">
      <c r="A20" s="8"/>
      <c r="B20" s="194" t="s">
        <v>312</v>
      </c>
      <c r="C20" s="194"/>
      <c r="D20" s="194"/>
      <c r="E20" s="194"/>
      <c r="F20" s="194"/>
      <c r="G20" s="198" t="s">
        <v>350</v>
      </c>
      <c r="H20" s="198"/>
      <c r="I20" s="198"/>
      <c r="J20" s="198"/>
      <c r="K20" s="198"/>
      <c r="L20" s="198"/>
      <c r="M20" s="198"/>
      <c r="N20" s="198"/>
      <c r="O20" s="198"/>
      <c r="P20" s="198"/>
      <c r="Q20" s="198"/>
      <c r="R20" s="198"/>
      <c r="S20" s="199" t="s">
        <v>97</v>
      </c>
      <c r="T20" s="199"/>
      <c r="U20" s="199"/>
      <c r="V20" s="200" t="s">
        <v>35</v>
      </c>
      <c r="W20" s="200"/>
      <c r="X20" s="200"/>
      <c r="Y20" s="200"/>
      <c r="Z20" s="9">
        <f t="shared" si="0"/>
        <v>8</v>
      </c>
      <c r="AA20" s="9">
        <v>0</v>
      </c>
      <c r="AB20" s="9">
        <v>8</v>
      </c>
      <c r="AC20" s="9">
        <v>0</v>
      </c>
      <c r="AD20" s="204"/>
      <c r="AE20" s="205"/>
      <c r="AF20" s="205"/>
      <c r="AG20" s="205"/>
      <c r="AH20" s="205"/>
      <c r="AI20" s="205"/>
      <c r="AJ20" s="205"/>
      <c r="AK20" s="205"/>
      <c r="AL20" s="205"/>
      <c r="AM20" s="205"/>
      <c r="AN20" s="205"/>
      <c r="AO20" s="205"/>
      <c r="AP20" s="205"/>
      <c r="AQ20" s="205"/>
      <c r="AR20" s="205"/>
      <c r="AS20" s="206"/>
    </row>
    <row r="21" spans="1:45" ht="27" customHeight="1">
      <c r="A21" s="8"/>
      <c r="B21" s="194" t="s">
        <v>312</v>
      </c>
      <c r="C21" s="194"/>
      <c r="D21" s="194"/>
      <c r="E21" s="194"/>
      <c r="F21" s="194"/>
      <c r="G21" s="198" t="s">
        <v>351</v>
      </c>
      <c r="H21" s="198"/>
      <c r="I21" s="198"/>
      <c r="J21" s="198"/>
      <c r="K21" s="198"/>
      <c r="L21" s="198"/>
      <c r="M21" s="198"/>
      <c r="N21" s="198"/>
      <c r="O21" s="198"/>
      <c r="P21" s="198"/>
      <c r="Q21" s="198"/>
      <c r="R21" s="198"/>
      <c r="S21" s="199" t="s">
        <v>97</v>
      </c>
      <c r="T21" s="199"/>
      <c r="U21" s="199"/>
      <c r="V21" s="200" t="s">
        <v>35</v>
      </c>
      <c r="W21" s="200"/>
      <c r="X21" s="200"/>
      <c r="Y21" s="200"/>
      <c r="Z21" s="9">
        <f t="shared" si="0"/>
        <v>28</v>
      </c>
      <c r="AA21" s="9">
        <v>28</v>
      </c>
      <c r="AB21" s="9">
        <v>0</v>
      </c>
      <c r="AC21" s="9">
        <v>0</v>
      </c>
      <c r="AD21" s="204"/>
      <c r="AE21" s="205"/>
      <c r="AF21" s="205"/>
      <c r="AG21" s="205"/>
      <c r="AH21" s="205"/>
      <c r="AI21" s="205"/>
      <c r="AJ21" s="205"/>
      <c r="AK21" s="205"/>
      <c r="AL21" s="205"/>
      <c r="AM21" s="205"/>
      <c r="AN21" s="205"/>
      <c r="AO21" s="205"/>
      <c r="AP21" s="205"/>
      <c r="AQ21" s="205"/>
      <c r="AR21" s="205"/>
      <c r="AS21" s="206"/>
    </row>
    <row r="22" spans="1:45" ht="27" customHeight="1">
      <c r="A22" s="8"/>
      <c r="B22" s="194" t="s">
        <v>312</v>
      </c>
      <c r="C22" s="194"/>
      <c r="D22" s="194"/>
      <c r="E22" s="194"/>
      <c r="F22" s="194"/>
      <c r="G22" s="198" t="s">
        <v>334</v>
      </c>
      <c r="H22" s="198"/>
      <c r="I22" s="198"/>
      <c r="J22" s="198"/>
      <c r="K22" s="198"/>
      <c r="L22" s="198"/>
      <c r="M22" s="198"/>
      <c r="N22" s="198"/>
      <c r="O22" s="198"/>
      <c r="P22" s="198"/>
      <c r="Q22" s="198"/>
      <c r="R22" s="198"/>
      <c r="S22" s="199" t="s">
        <v>97</v>
      </c>
      <c r="T22" s="199"/>
      <c r="U22" s="199"/>
      <c r="V22" s="200" t="s">
        <v>35</v>
      </c>
      <c r="W22" s="200"/>
      <c r="X22" s="200"/>
      <c r="Y22" s="200"/>
      <c r="Z22" s="9">
        <f t="shared" si="0"/>
        <v>6</v>
      </c>
      <c r="AA22" s="9">
        <v>0</v>
      </c>
      <c r="AB22" s="9">
        <v>6</v>
      </c>
      <c r="AC22" s="9">
        <v>0</v>
      </c>
      <c r="AD22" s="204"/>
      <c r="AE22" s="205"/>
      <c r="AF22" s="205"/>
      <c r="AG22" s="205"/>
      <c r="AH22" s="205"/>
      <c r="AI22" s="205"/>
      <c r="AJ22" s="205"/>
      <c r="AK22" s="205"/>
      <c r="AL22" s="205"/>
      <c r="AM22" s="205"/>
      <c r="AN22" s="205"/>
      <c r="AO22" s="205"/>
      <c r="AP22" s="205"/>
      <c r="AQ22" s="205"/>
      <c r="AR22" s="205"/>
      <c r="AS22" s="206"/>
    </row>
    <row r="23" spans="1:45" ht="27" customHeight="1">
      <c r="A23" s="8"/>
      <c r="B23" s="194" t="s">
        <v>312</v>
      </c>
      <c r="C23" s="194"/>
      <c r="D23" s="194"/>
      <c r="E23" s="194"/>
      <c r="F23" s="194"/>
      <c r="G23" s="198" t="s">
        <v>353</v>
      </c>
      <c r="H23" s="198"/>
      <c r="I23" s="198"/>
      <c r="J23" s="198"/>
      <c r="K23" s="198"/>
      <c r="L23" s="198"/>
      <c r="M23" s="198"/>
      <c r="N23" s="198"/>
      <c r="O23" s="198"/>
      <c r="P23" s="198"/>
      <c r="Q23" s="198"/>
      <c r="R23" s="198"/>
      <c r="S23" s="199" t="s">
        <v>97</v>
      </c>
      <c r="T23" s="199"/>
      <c r="U23" s="199"/>
      <c r="V23" s="200" t="s">
        <v>35</v>
      </c>
      <c r="W23" s="200"/>
      <c r="X23" s="200"/>
      <c r="Y23" s="200"/>
      <c r="Z23" s="9">
        <f t="shared" si="0"/>
        <v>9</v>
      </c>
      <c r="AA23" s="9">
        <v>9</v>
      </c>
      <c r="AB23" s="9">
        <v>0</v>
      </c>
      <c r="AC23" s="9">
        <v>0</v>
      </c>
      <c r="AD23" s="204"/>
      <c r="AE23" s="205"/>
      <c r="AF23" s="205"/>
      <c r="AG23" s="205"/>
      <c r="AH23" s="205"/>
      <c r="AI23" s="205"/>
      <c r="AJ23" s="205"/>
      <c r="AK23" s="205"/>
      <c r="AL23" s="205"/>
      <c r="AM23" s="205"/>
      <c r="AN23" s="205"/>
      <c r="AO23" s="205"/>
      <c r="AP23" s="205"/>
      <c r="AQ23" s="205"/>
      <c r="AR23" s="205"/>
      <c r="AS23" s="206"/>
    </row>
    <row r="24" spans="1:45" ht="27" customHeight="1">
      <c r="A24" s="8"/>
      <c r="B24" s="194" t="s">
        <v>312</v>
      </c>
      <c r="C24" s="194"/>
      <c r="D24" s="194"/>
      <c r="E24" s="194"/>
      <c r="F24" s="194"/>
      <c r="G24" s="198" t="s">
        <v>354</v>
      </c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199" t="s">
        <v>97</v>
      </c>
      <c r="T24" s="199"/>
      <c r="U24" s="199"/>
      <c r="V24" s="200" t="s">
        <v>35</v>
      </c>
      <c r="W24" s="200"/>
      <c r="X24" s="200"/>
      <c r="Y24" s="200"/>
      <c r="Z24" s="9">
        <f t="shared" si="0"/>
        <v>8</v>
      </c>
      <c r="AA24" s="9">
        <v>0</v>
      </c>
      <c r="AB24" s="9">
        <v>8</v>
      </c>
      <c r="AC24" s="9">
        <v>0</v>
      </c>
      <c r="AD24" s="204"/>
      <c r="AE24" s="205"/>
      <c r="AF24" s="205"/>
      <c r="AG24" s="205"/>
      <c r="AH24" s="205"/>
      <c r="AI24" s="205"/>
      <c r="AJ24" s="205"/>
      <c r="AK24" s="205"/>
      <c r="AL24" s="205"/>
      <c r="AM24" s="205"/>
      <c r="AN24" s="205"/>
      <c r="AO24" s="205"/>
      <c r="AP24" s="205"/>
      <c r="AQ24" s="205"/>
      <c r="AR24" s="205"/>
      <c r="AS24" s="206"/>
    </row>
    <row r="25" spans="1:45" ht="27" customHeight="1">
      <c r="A25" s="11"/>
      <c r="B25" s="194" t="s">
        <v>312</v>
      </c>
      <c r="C25" s="194"/>
      <c r="D25" s="194"/>
      <c r="E25" s="194"/>
      <c r="F25" s="194"/>
      <c r="G25" s="198" t="s">
        <v>331</v>
      </c>
      <c r="H25" s="198"/>
      <c r="I25" s="198"/>
      <c r="J25" s="198"/>
      <c r="K25" s="198"/>
      <c r="L25" s="198"/>
      <c r="M25" s="198"/>
      <c r="N25" s="198"/>
      <c r="O25" s="198"/>
      <c r="P25" s="198"/>
      <c r="Q25" s="198"/>
      <c r="R25" s="198"/>
      <c r="S25" s="199" t="s">
        <v>97</v>
      </c>
      <c r="T25" s="199"/>
      <c r="U25" s="199"/>
      <c r="V25" s="200" t="s">
        <v>35</v>
      </c>
      <c r="W25" s="200"/>
      <c r="X25" s="200"/>
      <c r="Y25" s="200"/>
      <c r="Z25" s="9">
        <f t="shared" si="0"/>
        <v>12</v>
      </c>
      <c r="AA25" s="9">
        <v>12</v>
      </c>
      <c r="AB25" s="9">
        <v>0</v>
      </c>
      <c r="AC25" s="9">
        <v>0</v>
      </c>
      <c r="AD25" s="204"/>
      <c r="AE25" s="205"/>
      <c r="AF25" s="205"/>
      <c r="AG25" s="205"/>
      <c r="AH25" s="205"/>
      <c r="AI25" s="205"/>
      <c r="AJ25" s="205"/>
      <c r="AK25" s="205"/>
      <c r="AL25" s="205"/>
      <c r="AM25" s="205"/>
      <c r="AN25" s="205"/>
      <c r="AO25" s="205"/>
      <c r="AP25" s="205"/>
      <c r="AQ25" s="205"/>
      <c r="AR25" s="205"/>
      <c r="AS25" s="206"/>
    </row>
    <row r="26" spans="1:45" ht="27" customHeight="1" thickBot="1">
      <c r="A26" s="11"/>
      <c r="B26" s="194" t="s">
        <v>312</v>
      </c>
      <c r="C26" s="194"/>
      <c r="D26" s="194"/>
      <c r="E26" s="194"/>
      <c r="F26" s="194"/>
      <c r="G26" s="198" t="s">
        <v>332</v>
      </c>
      <c r="H26" s="198"/>
      <c r="I26" s="198"/>
      <c r="J26" s="198"/>
      <c r="K26" s="198"/>
      <c r="L26" s="198"/>
      <c r="M26" s="198"/>
      <c r="N26" s="198"/>
      <c r="O26" s="198"/>
      <c r="P26" s="198"/>
      <c r="Q26" s="198"/>
      <c r="R26" s="198"/>
      <c r="S26" s="199" t="s">
        <v>97</v>
      </c>
      <c r="T26" s="199"/>
      <c r="U26" s="199"/>
      <c r="V26" s="200" t="s">
        <v>35</v>
      </c>
      <c r="W26" s="200"/>
      <c r="X26" s="200"/>
      <c r="Y26" s="200"/>
      <c r="Z26" s="9">
        <f t="shared" si="0"/>
        <v>28</v>
      </c>
      <c r="AA26" s="9">
        <v>28</v>
      </c>
      <c r="AB26" s="9">
        <v>0</v>
      </c>
      <c r="AC26" s="9">
        <v>0</v>
      </c>
      <c r="AD26" s="207"/>
      <c r="AE26" s="208"/>
      <c r="AF26" s="208"/>
      <c r="AG26" s="208"/>
      <c r="AH26" s="208"/>
      <c r="AI26" s="208"/>
      <c r="AJ26" s="208"/>
      <c r="AK26" s="208"/>
      <c r="AL26" s="208"/>
      <c r="AM26" s="208"/>
      <c r="AN26" s="208"/>
      <c r="AO26" s="208"/>
      <c r="AP26" s="208"/>
      <c r="AQ26" s="208"/>
      <c r="AR26" s="208"/>
      <c r="AS26" s="209"/>
    </row>
    <row r="27" spans="1:45" ht="27" customHeight="1">
      <c r="A27" s="11"/>
      <c r="B27" s="194" t="s">
        <v>312</v>
      </c>
      <c r="C27" s="194"/>
      <c r="D27" s="194"/>
      <c r="E27" s="194"/>
      <c r="F27" s="194"/>
      <c r="G27" s="198" t="s">
        <v>355</v>
      </c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9" t="s">
        <v>97</v>
      </c>
      <c r="T27" s="199"/>
      <c r="U27" s="199"/>
      <c r="V27" s="200" t="s">
        <v>35</v>
      </c>
      <c r="W27" s="200"/>
      <c r="X27" s="200"/>
      <c r="Y27" s="200"/>
      <c r="Z27" s="9">
        <f t="shared" si="0"/>
        <v>4</v>
      </c>
      <c r="AA27" s="9">
        <v>0</v>
      </c>
      <c r="AB27" s="9">
        <v>4</v>
      </c>
      <c r="AC27" s="9">
        <v>0</v>
      </c>
      <c r="AD27" s="178" t="s">
        <v>53</v>
      </c>
      <c r="AE27" s="179"/>
      <c r="AF27" s="179"/>
      <c r="AG27" s="186" t="s">
        <v>54</v>
      </c>
      <c r="AH27" s="186"/>
      <c r="AI27" s="186"/>
      <c r="AJ27" s="186"/>
      <c r="AK27" s="186"/>
      <c r="AL27" s="186"/>
      <c r="AM27" s="186"/>
      <c r="AN27" s="186"/>
      <c r="AO27" s="186"/>
      <c r="AP27" s="186"/>
      <c r="AQ27" s="186"/>
      <c r="AR27" s="186"/>
      <c r="AS27" s="187"/>
    </row>
    <row r="28" spans="1:45" ht="27" customHeight="1">
      <c r="A28" s="11"/>
      <c r="B28" s="194" t="s">
        <v>312</v>
      </c>
      <c r="C28" s="194"/>
      <c r="D28" s="194"/>
      <c r="E28" s="194"/>
      <c r="F28" s="194"/>
      <c r="G28" s="198" t="s">
        <v>356</v>
      </c>
      <c r="H28" s="198"/>
      <c r="I28" s="198"/>
      <c r="J28" s="198"/>
      <c r="K28" s="198"/>
      <c r="L28" s="198"/>
      <c r="M28" s="198"/>
      <c r="N28" s="198"/>
      <c r="O28" s="198"/>
      <c r="P28" s="198"/>
      <c r="Q28" s="198"/>
      <c r="R28" s="198"/>
      <c r="S28" s="199" t="s">
        <v>97</v>
      </c>
      <c r="T28" s="199"/>
      <c r="U28" s="199"/>
      <c r="V28" s="200" t="s">
        <v>35</v>
      </c>
      <c r="W28" s="200"/>
      <c r="X28" s="200"/>
      <c r="Y28" s="200"/>
      <c r="Z28" s="9">
        <f t="shared" si="0"/>
        <v>12</v>
      </c>
      <c r="AA28" s="9">
        <v>12</v>
      </c>
      <c r="AB28" s="9">
        <v>0</v>
      </c>
      <c r="AC28" s="9">
        <v>0</v>
      </c>
      <c r="AD28" s="180"/>
      <c r="AE28" s="181"/>
      <c r="AF28" s="181"/>
      <c r="AG28" s="188"/>
      <c r="AH28" s="188"/>
      <c r="AI28" s="188"/>
      <c r="AJ28" s="188"/>
      <c r="AK28" s="188"/>
      <c r="AL28" s="188"/>
      <c r="AM28" s="188"/>
      <c r="AN28" s="188"/>
      <c r="AO28" s="188"/>
      <c r="AP28" s="188"/>
      <c r="AQ28" s="188"/>
      <c r="AR28" s="188"/>
      <c r="AS28" s="189"/>
    </row>
    <row r="29" spans="1:45" ht="27" customHeight="1">
      <c r="A29" s="11"/>
      <c r="B29" s="194" t="s">
        <v>312</v>
      </c>
      <c r="C29" s="194"/>
      <c r="D29" s="194"/>
      <c r="E29" s="194"/>
      <c r="F29" s="194"/>
      <c r="G29" s="198" t="s">
        <v>357</v>
      </c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199" t="s">
        <v>97</v>
      </c>
      <c r="T29" s="199"/>
      <c r="U29" s="199"/>
      <c r="V29" s="200" t="s">
        <v>35</v>
      </c>
      <c r="W29" s="200"/>
      <c r="X29" s="200"/>
      <c r="Y29" s="200"/>
      <c r="Z29" s="9">
        <f t="shared" si="0"/>
        <v>6</v>
      </c>
      <c r="AA29" s="9">
        <v>0</v>
      </c>
      <c r="AB29" s="9">
        <v>6</v>
      </c>
      <c r="AC29" s="9">
        <v>0</v>
      </c>
      <c r="AD29" s="180"/>
      <c r="AE29" s="181"/>
      <c r="AF29" s="181"/>
      <c r="AG29" s="188"/>
      <c r="AH29" s="188"/>
      <c r="AI29" s="188"/>
      <c r="AJ29" s="188"/>
      <c r="AK29" s="188"/>
      <c r="AL29" s="188"/>
      <c r="AM29" s="188"/>
      <c r="AN29" s="188"/>
      <c r="AO29" s="188"/>
      <c r="AP29" s="188"/>
      <c r="AQ29" s="188"/>
      <c r="AR29" s="188"/>
      <c r="AS29" s="189"/>
    </row>
    <row r="30" spans="1:45" ht="27" customHeight="1">
      <c r="A30" s="11"/>
      <c r="B30" s="194" t="s">
        <v>312</v>
      </c>
      <c r="C30" s="194"/>
      <c r="D30" s="194"/>
      <c r="E30" s="194"/>
      <c r="F30" s="194"/>
      <c r="G30" s="198" t="s">
        <v>358</v>
      </c>
      <c r="H30" s="198"/>
      <c r="I30" s="198"/>
      <c r="J30" s="198"/>
      <c r="K30" s="198"/>
      <c r="L30" s="198"/>
      <c r="M30" s="198"/>
      <c r="N30" s="198"/>
      <c r="O30" s="198"/>
      <c r="P30" s="198"/>
      <c r="Q30" s="198"/>
      <c r="R30" s="198"/>
      <c r="S30" s="199" t="s">
        <v>97</v>
      </c>
      <c r="T30" s="199"/>
      <c r="U30" s="199"/>
      <c r="V30" s="200" t="s">
        <v>35</v>
      </c>
      <c r="W30" s="200"/>
      <c r="X30" s="200"/>
      <c r="Y30" s="200"/>
      <c r="Z30" s="9">
        <f t="shared" si="0"/>
        <v>32</v>
      </c>
      <c r="AA30" s="9">
        <v>32</v>
      </c>
      <c r="AB30" s="9">
        <v>0</v>
      </c>
      <c r="AC30" s="9">
        <v>0</v>
      </c>
      <c r="AD30" s="180"/>
      <c r="AE30" s="181"/>
      <c r="AF30" s="181"/>
      <c r="AG30" s="188"/>
      <c r="AH30" s="188"/>
      <c r="AI30" s="188"/>
      <c r="AJ30" s="188"/>
      <c r="AK30" s="188"/>
      <c r="AL30" s="188"/>
      <c r="AM30" s="188"/>
      <c r="AN30" s="188"/>
      <c r="AO30" s="188"/>
      <c r="AP30" s="188"/>
      <c r="AQ30" s="188"/>
      <c r="AR30" s="188"/>
      <c r="AS30" s="189"/>
    </row>
    <row r="31" spans="1:45" ht="27" customHeight="1">
      <c r="A31" s="11"/>
      <c r="B31" s="194" t="s">
        <v>312</v>
      </c>
      <c r="C31" s="194"/>
      <c r="D31" s="194"/>
      <c r="E31" s="194"/>
      <c r="F31" s="194"/>
      <c r="G31" s="198" t="s">
        <v>52</v>
      </c>
      <c r="H31" s="198"/>
      <c r="I31" s="198"/>
      <c r="J31" s="198"/>
      <c r="K31" s="198"/>
      <c r="L31" s="198"/>
      <c r="M31" s="198"/>
      <c r="N31" s="198"/>
      <c r="O31" s="198"/>
      <c r="P31" s="198"/>
      <c r="Q31" s="198"/>
      <c r="R31" s="198"/>
      <c r="S31" s="199" t="s">
        <v>97</v>
      </c>
      <c r="T31" s="199"/>
      <c r="U31" s="199"/>
      <c r="V31" s="200" t="s">
        <v>35</v>
      </c>
      <c r="W31" s="200"/>
      <c r="X31" s="200"/>
      <c r="Y31" s="200"/>
      <c r="Z31" s="9">
        <f t="shared" si="0"/>
        <v>4</v>
      </c>
      <c r="AA31" s="9">
        <v>0</v>
      </c>
      <c r="AB31" s="9">
        <v>4</v>
      </c>
      <c r="AC31" s="9">
        <v>0</v>
      </c>
      <c r="AD31" s="180"/>
      <c r="AE31" s="181"/>
      <c r="AF31" s="181"/>
      <c r="AG31" s="188"/>
      <c r="AH31" s="188"/>
      <c r="AI31" s="188"/>
      <c r="AJ31" s="188"/>
      <c r="AK31" s="188"/>
      <c r="AL31" s="188"/>
      <c r="AM31" s="188"/>
      <c r="AN31" s="188"/>
      <c r="AO31" s="188"/>
      <c r="AP31" s="188"/>
      <c r="AQ31" s="188"/>
      <c r="AR31" s="188"/>
      <c r="AS31" s="189"/>
    </row>
    <row r="32" spans="1:45" ht="27" customHeight="1">
      <c r="A32" s="11"/>
      <c r="B32" s="194"/>
      <c r="C32" s="194"/>
      <c r="D32" s="194"/>
      <c r="E32" s="194"/>
      <c r="F32" s="194"/>
      <c r="G32" s="261"/>
      <c r="H32" s="262"/>
      <c r="I32" s="262"/>
      <c r="J32" s="262"/>
      <c r="K32" s="262"/>
      <c r="L32" s="262"/>
      <c r="M32" s="262"/>
      <c r="N32" s="262"/>
      <c r="O32" s="262"/>
      <c r="P32" s="262"/>
      <c r="Q32" s="262"/>
      <c r="R32" s="263"/>
      <c r="S32" s="199"/>
      <c r="T32" s="199"/>
      <c r="U32" s="199"/>
      <c r="V32" s="200"/>
      <c r="W32" s="200"/>
      <c r="X32" s="200"/>
      <c r="Y32" s="200"/>
      <c r="Z32" s="9"/>
      <c r="AA32" s="9"/>
      <c r="AB32" s="9"/>
      <c r="AC32" s="9"/>
      <c r="AD32" s="182"/>
      <c r="AE32" s="183"/>
      <c r="AF32" s="183"/>
      <c r="AG32" s="190"/>
      <c r="AH32" s="190"/>
      <c r="AI32" s="190"/>
      <c r="AJ32" s="190"/>
      <c r="AK32" s="190"/>
      <c r="AL32" s="190"/>
      <c r="AM32" s="190"/>
      <c r="AN32" s="190"/>
      <c r="AO32" s="190"/>
      <c r="AP32" s="190"/>
      <c r="AQ32" s="190"/>
      <c r="AR32" s="190"/>
      <c r="AS32" s="191"/>
    </row>
    <row r="33" spans="1:45" ht="27" customHeight="1">
      <c r="A33" s="11"/>
      <c r="B33" s="194"/>
      <c r="C33" s="194"/>
      <c r="D33" s="194"/>
      <c r="E33" s="194"/>
      <c r="F33" s="194"/>
      <c r="G33" s="261"/>
      <c r="H33" s="262"/>
      <c r="I33" s="262"/>
      <c r="J33" s="262"/>
      <c r="K33" s="262"/>
      <c r="L33" s="262"/>
      <c r="M33" s="262"/>
      <c r="N33" s="262"/>
      <c r="O33" s="262"/>
      <c r="P33" s="262"/>
      <c r="Q33" s="262"/>
      <c r="R33" s="263"/>
      <c r="S33" s="199"/>
      <c r="T33" s="199"/>
      <c r="U33" s="199"/>
      <c r="V33" s="200"/>
      <c r="W33" s="200"/>
      <c r="X33" s="200"/>
      <c r="Y33" s="200"/>
      <c r="Z33" s="9"/>
      <c r="AA33" s="9"/>
      <c r="AB33" s="9"/>
      <c r="AC33" s="9"/>
      <c r="AD33" s="182"/>
      <c r="AE33" s="183"/>
      <c r="AF33" s="183"/>
      <c r="AG33" s="190"/>
      <c r="AH33" s="190"/>
      <c r="AI33" s="190"/>
      <c r="AJ33" s="190"/>
      <c r="AK33" s="190"/>
      <c r="AL33" s="190"/>
      <c r="AM33" s="190"/>
      <c r="AN33" s="190"/>
      <c r="AO33" s="190"/>
      <c r="AP33" s="190"/>
      <c r="AQ33" s="190"/>
      <c r="AR33" s="190"/>
      <c r="AS33" s="191"/>
    </row>
    <row r="34" spans="1:45" ht="27" customHeight="1" thickBot="1">
      <c r="A34" s="11"/>
      <c r="B34" s="194"/>
      <c r="C34" s="194"/>
      <c r="D34" s="194"/>
      <c r="E34" s="194"/>
      <c r="F34" s="194"/>
      <c r="G34" s="261"/>
      <c r="H34" s="262"/>
      <c r="I34" s="262"/>
      <c r="J34" s="262"/>
      <c r="K34" s="262"/>
      <c r="L34" s="262"/>
      <c r="M34" s="262"/>
      <c r="N34" s="262"/>
      <c r="O34" s="262"/>
      <c r="P34" s="262"/>
      <c r="Q34" s="262"/>
      <c r="R34" s="263"/>
      <c r="S34" s="199"/>
      <c r="T34" s="199"/>
      <c r="U34" s="199"/>
      <c r="V34" s="200"/>
      <c r="W34" s="200"/>
      <c r="X34" s="200"/>
      <c r="Y34" s="200"/>
      <c r="Z34" s="9"/>
      <c r="AA34" s="9"/>
      <c r="AB34" s="9"/>
      <c r="AC34" s="9"/>
      <c r="AD34" s="259"/>
      <c r="AE34" s="260"/>
      <c r="AF34" s="260"/>
      <c r="AG34" s="257"/>
      <c r="AH34" s="257"/>
      <c r="AI34" s="257"/>
      <c r="AJ34" s="257"/>
      <c r="AK34" s="257"/>
      <c r="AL34" s="257"/>
      <c r="AM34" s="257"/>
      <c r="AN34" s="257"/>
      <c r="AO34" s="257"/>
      <c r="AP34" s="257"/>
      <c r="AQ34" s="257"/>
      <c r="AR34" s="257"/>
      <c r="AS34" s="258"/>
    </row>
    <row r="35" spans="1:45" ht="12.75" customHeight="1" thickBot="1">
      <c r="A35" s="164" t="s">
        <v>55</v>
      </c>
      <c r="B35" s="165"/>
      <c r="C35" s="165"/>
      <c r="D35" s="165"/>
      <c r="E35" s="165"/>
      <c r="F35" s="166"/>
      <c r="G35" s="167" t="s">
        <v>56</v>
      </c>
      <c r="H35" s="168"/>
      <c r="I35" s="168"/>
      <c r="J35" s="168"/>
      <c r="K35" s="168"/>
      <c r="L35" s="168"/>
      <c r="M35" s="168"/>
      <c r="N35" s="168"/>
      <c r="O35" s="168"/>
      <c r="P35" s="168"/>
      <c r="Q35" s="168"/>
      <c r="R35" s="168"/>
      <c r="S35" s="169"/>
      <c r="T35" s="169"/>
      <c r="U35" s="170"/>
      <c r="V35" s="171" t="s">
        <v>57</v>
      </c>
      <c r="W35" s="136"/>
      <c r="X35" s="136"/>
      <c r="Y35" s="137"/>
      <c r="Z35" s="127" cm="1">
        <f t="array" ref="Z35">SUM(Z6:Z34/60)</f>
        <v>5.3833333333333329</v>
      </c>
      <c r="AA35" s="127"/>
      <c r="AB35" s="130"/>
      <c r="AC35" s="131"/>
      <c r="AD35" s="136" t="s">
        <v>58</v>
      </c>
      <c r="AE35" s="136"/>
      <c r="AF35" s="137"/>
      <c r="AG35" s="142" t="s">
        <v>59</v>
      </c>
      <c r="AH35" s="142"/>
      <c r="AI35" s="142"/>
      <c r="AJ35" s="142"/>
      <c r="AK35" s="142"/>
      <c r="AL35" s="142"/>
      <c r="AM35" s="142"/>
      <c r="AN35" s="142"/>
      <c r="AO35" s="142"/>
      <c r="AP35" s="142"/>
      <c r="AQ35" s="142"/>
      <c r="AR35" s="142"/>
      <c r="AS35" s="143"/>
    </row>
    <row r="36" spans="1:45" ht="12.75" customHeight="1">
      <c r="A36" s="148" t="s">
        <v>60</v>
      </c>
      <c r="B36" s="149"/>
      <c r="C36" s="149"/>
      <c r="D36" s="149"/>
      <c r="E36" s="149"/>
      <c r="F36" s="150"/>
      <c r="G36" s="14" t="s">
        <v>61</v>
      </c>
      <c r="H36" s="154" t="s">
        <v>62</v>
      </c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5"/>
      <c r="V36" s="172"/>
      <c r="W36" s="173"/>
      <c r="X36" s="173"/>
      <c r="Y36" s="174"/>
      <c r="Z36" s="128"/>
      <c r="AA36" s="128"/>
      <c r="AB36" s="132"/>
      <c r="AC36" s="133"/>
      <c r="AD36" s="138"/>
      <c r="AE36" s="138"/>
      <c r="AF36" s="139"/>
      <c r="AG36" s="144"/>
      <c r="AH36" s="144"/>
      <c r="AI36" s="144"/>
      <c r="AJ36" s="144"/>
      <c r="AK36" s="144"/>
      <c r="AL36" s="144"/>
      <c r="AM36" s="144"/>
      <c r="AN36" s="144"/>
      <c r="AO36" s="144"/>
      <c r="AP36" s="144"/>
      <c r="AQ36" s="144"/>
      <c r="AR36" s="144"/>
      <c r="AS36" s="145"/>
    </row>
    <row r="37" spans="1:45" ht="13.5" customHeight="1" thickBot="1">
      <c r="A37" s="151"/>
      <c r="B37" s="152"/>
      <c r="C37" s="152"/>
      <c r="D37" s="152"/>
      <c r="E37" s="152"/>
      <c r="F37" s="153"/>
      <c r="G37" s="15"/>
      <c r="H37" s="156" t="s">
        <v>63</v>
      </c>
      <c r="I37" s="156"/>
      <c r="J37" s="156"/>
      <c r="K37" s="156"/>
      <c r="L37" s="156"/>
      <c r="M37" s="156"/>
      <c r="N37" s="156"/>
      <c r="O37" s="156"/>
      <c r="P37" s="156"/>
      <c r="Q37" s="156"/>
      <c r="R37" s="156"/>
      <c r="S37" s="156"/>
      <c r="T37" s="156"/>
      <c r="U37" s="157"/>
      <c r="V37" s="175"/>
      <c r="W37" s="176"/>
      <c r="X37" s="176"/>
      <c r="Y37" s="177"/>
      <c r="Z37" s="129"/>
      <c r="AA37" s="129"/>
      <c r="AB37" s="134"/>
      <c r="AC37" s="135"/>
      <c r="AD37" s="140"/>
      <c r="AE37" s="140"/>
      <c r="AF37" s="141"/>
      <c r="AG37" s="146"/>
      <c r="AH37" s="146"/>
      <c r="AI37" s="146"/>
      <c r="AJ37" s="146"/>
      <c r="AK37" s="146"/>
      <c r="AL37" s="146"/>
      <c r="AM37" s="146"/>
      <c r="AN37" s="146"/>
      <c r="AO37" s="146"/>
      <c r="AP37" s="146"/>
      <c r="AQ37" s="146"/>
      <c r="AR37" s="146"/>
      <c r="AS37" s="147"/>
    </row>
    <row r="38" spans="1:45" s="16" customFormat="1" ht="12.75" customHeight="1">
      <c r="A38" s="92" t="s">
        <v>64</v>
      </c>
      <c r="B38" s="93"/>
      <c r="C38" s="93"/>
      <c r="D38" s="93"/>
      <c r="E38" s="93"/>
      <c r="F38" s="94"/>
      <c r="G38" s="95" t="s">
        <v>65</v>
      </c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7"/>
      <c r="S38" s="92" t="s">
        <v>66</v>
      </c>
      <c r="T38" s="93"/>
      <c r="U38" s="93"/>
      <c r="V38" s="93"/>
      <c r="W38" s="93"/>
      <c r="X38" s="93"/>
      <c r="Y38" s="93"/>
      <c r="Z38" s="98"/>
      <c r="AA38" s="98"/>
      <c r="AB38" s="98"/>
      <c r="AC38" s="99"/>
      <c r="AD38" s="92" t="s">
        <v>67</v>
      </c>
      <c r="AE38" s="93"/>
      <c r="AF38" s="93"/>
      <c r="AG38" s="93"/>
      <c r="AH38" s="93"/>
      <c r="AI38" s="93"/>
      <c r="AJ38" s="93"/>
      <c r="AK38" s="93"/>
      <c r="AL38" s="93"/>
      <c r="AM38" s="93"/>
      <c r="AN38" s="93"/>
      <c r="AO38" s="93"/>
      <c r="AP38" s="93"/>
      <c r="AQ38" s="93"/>
      <c r="AR38" s="93"/>
      <c r="AS38" s="94"/>
    </row>
    <row r="39" spans="1:45" s="16" customFormat="1" ht="13.5" customHeight="1" thickBot="1">
      <c r="A39" s="100" t="s">
        <v>300</v>
      </c>
      <c r="B39" s="101"/>
      <c r="C39" s="101"/>
      <c r="D39" s="101"/>
      <c r="E39" s="101"/>
      <c r="F39" s="101"/>
      <c r="G39" s="102" t="s">
        <v>69</v>
      </c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4"/>
      <c r="S39" s="102" t="s">
        <v>70</v>
      </c>
      <c r="T39" s="103"/>
      <c r="U39" s="103"/>
      <c r="V39" s="103"/>
      <c r="W39" s="103"/>
      <c r="X39" s="103"/>
      <c r="Y39" s="103"/>
      <c r="Z39" s="103"/>
      <c r="AA39" s="103"/>
      <c r="AB39" s="103"/>
      <c r="AC39" s="111"/>
      <c r="AD39" s="114"/>
      <c r="AE39" s="115"/>
      <c r="AF39" s="115"/>
      <c r="AG39" s="115"/>
      <c r="AH39" s="115"/>
      <c r="AI39" s="115"/>
      <c r="AJ39" s="115"/>
      <c r="AK39" s="115"/>
      <c r="AL39" s="115"/>
      <c r="AM39" s="115"/>
      <c r="AN39" s="115"/>
      <c r="AO39" s="115"/>
      <c r="AP39" s="115"/>
      <c r="AQ39" s="115"/>
      <c r="AR39" s="115"/>
      <c r="AS39" s="116"/>
    </row>
    <row r="40" spans="1:45" s="16" customFormat="1" ht="12.95" customHeight="1">
      <c r="A40" s="92" t="s">
        <v>71</v>
      </c>
      <c r="B40" s="93"/>
      <c r="C40" s="93"/>
      <c r="D40" s="93"/>
      <c r="E40" s="93"/>
      <c r="F40" s="123"/>
      <c r="G40" s="105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7"/>
      <c r="S40" s="105"/>
      <c r="T40" s="106"/>
      <c r="U40" s="106"/>
      <c r="V40" s="106"/>
      <c r="W40" s="106"/>
      <c r="X40" s="106"/>
      <c r="Y40" s="106"/>
      <c r="Z40" s="106"/>
      <c r="AA40" s="106"/>
      <c r="AB40" s="106"/>
      <c r="AC40" s="112"/>
      <c r="AD40" s="117"/>
      <c r="AE40" s="118"/>
      <c r="AF40" s="118"/>
      <c r="AG40" s="118"/>
      <c r="AH40" s="118"/>
      <c r="AI40" s="118"/>
      <c r="AJ40" s="118"/>
      <c r="AK40" s="118"/>
      <c r="AL40" s="118"/>
      <c r="AM40" s="118"/>
      <c r="AN40" s="118"/>
      <c r="AO40" s="118"/>
      <c r="AP40" s="118"/>
      <c r="AQ40" s="118"/>
      <c r="AR40" s="118"/>
      <c r="AS40" s="119"/>
    </row>
    <row r="41" spans="1:45" ht="13.5" customHeight="1" thickBot="1">
      <c r="A41" s="124" t="s">
        <v>72</v>
      </c>
      <c r="B41" s="125"/>
      <c r="C41" s="125"/>
      <c r="D41" s="125"/>
      <c r="E41" s="125"/>
      <c r="F41" s="126"/>
      <c r="G41" s="108"/>
      <c r="H41" s="109"/>
      <c r="I41" s="109"/>
      <c r="J41" s="109"/>
      <c r="K41" s="109"/>
      <c r="L41" s="109"/>
      <c r="M41" s="109"/>
      <c r="N41" s="109"/>
      <c r="O41" s="109"/>
      <c r="P41" s="109"/>
      <c r="Q41" s="109"/>
      <c r="R41" s="110"/>
      <c r="S41" s="108"/>
      <c r="T41" s="109"/>
      <c r="U41" s="109"/>
      <c r="V41" s="109"/>
      <c r="W41" s="109"/>
      <c r="X41" s="109"/>
      <c r="Y41" s="109"/>
      <c r="Z41" s="109"/>
      <c r="AA41" s="109"/>
      <c r="AB41" s="109"/>
      <c r="AC41" s="113"/>
      <c r="AD41" s="120"/>
      <c r="AE41" s="121"/>
      <c r="AF41" s="121"/>
      <c r="AG41" s="121"/>
      <c r="AH41" s="121"/>
      <c r="AI41" s="121"/>
      <c r="AJ41" s="121"/>
      <c r="AK41" s="121"/>
      <c r="AL41" s="121"/>
      <c r="AM41" s="121"/>
      <c r="AN41" s="121"/>
      <c r="AO41" s="121"/>
      <c r="AP41" s="121"/>
      <c r="AQ41" s="121"/>
      <c r="AR41" s="121"/>
      <c r="AS41" s="122"/>
    </row>
    <row r="45" spans="1:45">
      <c r="A45" s="17" t="s">
        <v>73</v>
      </c>
    </row>
  </sheetData>
  <sheetProtection formatCells="0"/>
  <protectedRanges>
    <protectedRange password="CF1B" sqref="G32:R34" name="Intervalo1_7"/>
    <protectedRange password="CF1B" sqref="G10:R17 G31:R31 G19:R26" name="Intervalo1_2"/>
    <protectedRange password="CF1B" sqref="G18:R18" name="Intervalo1_4"/>
    <protectedRange password="CF1B" sqref="G6:R9" name="Intervalo1_5_1"/>
    <protectedRange password="CF1B" sqref="G27:R27" name="Intervalo1_6_1"/>
    <protectedRange password="CF1B" sqref="G28:R30" name="Intervalo1_7_1"/>
  </protectedRanges>
  <mergeCells count="172">
    <mergeCell ref="AD39:AS41"/>
    <mergeCell ref="A40:F40"/>
    <mergeCell ref="A41:F41"/>
    <mergeCell ref="A35:F35"/>
    <mergeCell ref="G35:U35"/>
    <mergeCell ref="V35:Y37"/>
    <mergeCell ref="Z35:AA37"/>
    <mergeCell ref="AB35:AC37"/>
    <mergeCell ref="AD35:AF37"/>
    <mergeCell ref="AG35:AS37"/>
    <mergeCell ref="A36:F37"/>
    <mergeCell ref="H36:U36"/>
    <mergeCell ref="H37:U37"/>
    <mergeCell ref="A38:F38"/>
    <mergeCell ref="G38:R38"/>
    <mergeCell ref="S38:AC38"/>
    <mergeCell ref="AD38:AS38"/>
    <mergeCell ref="S33:U33"/>
    <mergeCell ref="V33:Y33"/>
    <mergeCell ref="B34:F34"/>
    <mergeCell ref="G34:R34"/>
    <mergeCell ref="S34:U34"/>
    <mergeCell ref="V34:Y34"/>
    <mergeCell ref="A39:F39"/>
    <mergeCell ref="G39:R41"/>
    <mergeCell ref="S39:AC41"/>
    <mergeCell ref="AG27:AS34"/>
    <mergeCell ref="B28:F28"/>
    <mergeCell ref="G28:R28"/>
    <mergeCell ref="S28:U28"/>
    <mergeCell ref="V28:Y28"/>
    <mergeCell ref="B29:F29"/>
    <mergeCell ref="G29:R29"/>
    <mergeCell ref="S29:U29"/>
    <mergeCell ref="V29:Y29"/>
    <mergeCell ref="B30:F30"/>
    <mergeCell ref="G30:R30"/>
    <mergeCell ref="S30:U30"/>
    <mergeCell ref="V30:Y30"/>
    <mergeCell ref="B31:F31"/>
    <mergeCell ref="G31:R31"/>
    <mergeCell ref="S31:U31"/>
    <mergeCell ref="V31:Y31"/>
    <mergeCell ref="AD27:AF34"/>
    <mergeCell ref="B32:F32"/>
    <mergeCell ref="G32:R32"/>
    <mergeCell ref="S32:U32"/>
    <mergeCell ref="V32:Y32"/>
    <mergeCell ref="B33:F33"/>
    <mergeCell ref="G33:R33"/>
    <mergeCell ref="B26:F26"/>
    <mergeCell ref="G26:R26"/>
    <mergeCell ref="S26:U26"/>
    <mergeCell ref="V26:Y26"/>
    <mergeCell ref="B27:F27"/>
    <mergeCell ref="G27:R27"/>
    <mergeCell ref="S27:U27"/>
    <mergeCell ref="V27:Y27"/>
    <mergeCell ref="B24:F24"/>
    <mergeCell ref="G24:R24"/>
    <mergeCell ref="S24:U24"/>
    <mergeCell ref="V24:Y24"/>
    <mergeCell ref="B25:F25"/>
    <mergeCell ref="G25:R25"/>
    <mergeCell ref="S25:U25"/>
    <mergeCell ref="V25:Y25"/>
    <mergeCell ref="B22:F22"/>
    <mergeCell ref="G22:R22"/>
    <mergeCell ref="S22:U22"/>
    <mergeCell ref="V22:Y22"/>
    <mergeCell ref="B23:F23"/>
    <mergeCell ref="G23:R23"/>
    <mergeCell ref="S23:U23"/>
    <mergeCell ref="V23:Y23"/>
    <mergeCell ref="B20:F20"/>
    <mergeCell ref="G20:R20"/>
    <mergeCell ref="S20:U20"/>
    <mergeCell ref="V20:Y20"/>
    <mergeCell ref="B21:F21"/>
    <mergeCell ref="G21:R21"/>
    <mergeCell ref="S21:U21"/>
    <mergeCell ref="V21:Y21"/>
    <mergeCell ref="B18:F18"/>
    <mergeCell ref="G18:R18"/>
    <mergeCell ref="S18:U18"/>
    <mergeCell ref="V18:Y18"/>
    <mergeCell ref="B19:F19"/>
    <mergeCell ref="G19:R19"/>
    <mergeCell ref="S19:U19"/>
    <mergeCell ref="V19:Y19"/>
    <mergeCell ref="B16:F16"/>
    <mergeCell ref="G16:R16"/>
    <mergeCell ref="S16:U16"/>
    <mergeCell ref="V16:Y16"/>
    <mergeCell ref="B17:F17"/>
    <mergeCell ref="G17:R17"/>
    <mergeCell ref="S17:U17"/>
    <mergeCell ref="V17:Y17"/>
    <mergeCell ref="V9:Y9"/>
    <mergeCell ref="B14:F14"/>
    <mergeCell ref="G14:R14"/>
    <mergeCell ref="S14:U14"/>
    <mergeCell ref="V14:Y14"/>
    <mergeCell ref="B15:F15"/>
    <mergeCell ref="G15:R15"/>
    <mergeCell ref="S15:U15"/>
    <mergeCell ref="V15:Y15"/>
    <mergeCell ref="B12:F12"/>
    <mergeCell ref="G12:R12"/>
    <mergeCell ref="S12:U12"/>
    <mergeCell ref="V12:Y12"/>
    <mergeCell ref="B13:F13"/>
    <mergeCell ref="G13:R13"/>
    <mergeCell ref="S13:U13"/>
    <mergeCell ref="V13:Y13"/>
    <mergeCell ref="B6:F6"/>
    <mergeCell ref="G6:R6"/>
    <mergeCell ref="S6:U6"/>
    <mergeCell ref="V6:Y6"/>
    <mergeCell ref="AD6:AS26"/>
    <mergeCell ref="B7:F7"/>
    <mergeCell ref="G7:R7"/>
    <mergeCell ref="S7:U7"/>
    <mergeCell ref="V7:Y7"/>
    <mergeCell ref="B10:F10"/>
    <mergeCell ref="G10:R10"/>
    <mergeCell ref="S10:U10"/>
    <mergeCell ref="V10:Y10"/>
    <mergeCell ref="B11:F11"/>
    <mergeCell ref="G11:R11"/>
    <mergeCell ref="S11:U11"/>
    <mergeCell ref="V11:Y11"/>
    <mergeCell ref="B8:F8"/>
    <mergeCell ref="G8:R8"/>
    <mergeCell ref="S8:U8"/>
    <mergeCell ref="V8:Y8"/>
    <mergeCell ref="B9:F9"/>
    <mergeCell ref="G9:R9"/>
    <mergeCell ref="S9:U9"/>
    <mergeCell ref="V4:Y5"/>
    <mergeCell ref="Z4:AC4"/>
    <mergeCell ref="V3:Y3"/>
    <mergeCell ref="Z3:AC3"/>
    <mergeCell ref="AD3:AI3"/>
    <mergeCell ref="AD4:AS5"/>
    <mergeCell ref="AJ3:AM3"/>
    <mergeCell ref="AN3:AP3"/>
    <mergeCell ref="AQ3:AS3"/>
    <mergeCell ref="A3:C3"/>
    <mergeCell ref="D3:F3"/>
    <mergeCell ref="G3:I3"/>
    <mergeCell ref="J3:R3"/>
    <mergeCell ref="S3:U3"/>
    <mergeCell ref="A4:A5"/>
    <mergeCell ref="B4:F5"/>
    <mergeCell ref="G4:R5"/>
    <mergeCell ref="S4:U5"/>
    <mergeCell ref="A1:I1"/>
    <mergeCell ref="J1:Y1"/>
    <mergeCell ref="Z1:AM1"/>
    <mergeCell ref="AN1:AS1"/>
    <mergeCell ref="A2:C2"/>
    <mergeCell ref="D2:F2"/>
    <mergeCell ref="G2:I2"/>
    <mergeCell ref="J2:R2"/>
    <mergeCell ref="S2:U2"/>
    <mergeCell ref="V2:Y2"/>
    <mergeCell ref="Z2:AC2"/>
    <mergeCell ref="AD2:AI2"/>
    <mergeCell ref="AJ2:AM2"/>
    <mergeCell ref="AN2:AP2"/>
    <mergeCell ref="AQ2:AS2"/>
  </mergeCells>
  <printOptions horizontalCentered="1"/>
  <pageMargins left="0" right="0" top="0.39370078740157483" bottom="0" header="0.19685039370078741" footer="0"/>
  <pageSetup paperSize="9" scale="55" orientation="landscape" horizontalDpi="1200" verticalDpi="1200" r:id="rId1"/>
  <headerFooter alignWithMargins="0">
    <oddFooter>&amp;C&amp;6Folha_Trabalho_Padrao_030412_V47.xls</oddFooter>
  </headerFooter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5AEB3-A1EC-484A-8FB9-FB8329F8F083}">
  <sheetPr>
    <tabColor theme="7" tint="-0.249977111117893"/>
    <pageSetUpPr fitToPage="1"/>
  </sheetPr>
  <dimension ref="A1:AS45"/>
  <sheetViews>
    <sheetView showGridLines="0" zoomScale="60" zoomScaleNormal="60" workbookViewId="0">
      <selection activeCell="AU11" sqref="AU11"/>
    </sheetView>
  </sheetViews>
  <sheetFormatPr defaultColWidth="11.42578125" defaultRowHeight="12.75"/>
  <cols>
    <col min="1" max="5" width="4.5703125" style="2" customWidth="1"/>
    <col min="6" max="6" width="4.85546875" style="2" customWidth="1"/>
    <col min="7" max="25" width="4.5703125" style="2" customWidth="1"/>
    <col min="26" max="29" width="5.5703125" style="2" customWidth="1"/>
    <col min="30" max="45" width="4.5703125" style="2" customWidth="1"/>
    <col min="46" max="16384" width="11.42578125" style="2"/>
  </cols>
  <sheetData>
    <row r="1" spans="1:45" s="1" customFormat="1" ht="40.5" customHeight="1">
      <c r="A1" s="241"/>
      <c r="B1" s="242"/>
      <c r="C1" s="242"/>
      <c r="D1" s="242"/>
      <c r="E1" s="242"/>
      <c r="F1" s="242"/>
      <c r="G1" s="242"/>
      <c r="H1" s="242"/>
      <c r="I1" s="243"/>
      <c r="J1" s="244" t="s">
        <v>0</v>
      </c>
      <c r="K1" s="245"/>
      <c r="L1" s="245"/>
      <c r="M1" s="245"/>
      <c r="N1" s="245"/>
      <c r="O1" s="245"/>
      <c r="P1" s="245"/>
      <c r="Q1" s="245"/>
      <c r="R1" s="245"/>
      <c r="S1" s="245"/>
      <c r="T1" s="245"/>
      <c r="U1" s="245"/>
      <c r="V1" s="245"/>
      <c r="W1" s="245"/>
      <c r="X1" s="245"/>
      <c r="Y1" s="245"/>
      <c r="Z1" s="246" t="s">
        <v>359</v>
      </c>
      <c r="AA1" s="247"/>
      <c r="AB1" s="247"/>
      <c r="AC1" s="247"/>
      <c r="AD1" s="247"/>
      <c r="AE1" s="247"/>
      <c r="AF1" s="247"/>
      <c r="AG1" s="247"/>
      <c r="AH1" s="247"/>
      <c r="AI1" s="247"/>
      <c r="AJ1" s="247"/>
      <c r="AK1" s="247"/>
      <c r="AL1" s="247"/>
      <c r="AM1" s="248"/>
      <c r="AN1" s="249"/>
      <c r="AO1" s="249"/>
      <c r="AP1" s="249"/>
      <c r="AQ1" s="249"/>
      <c r="AR1" s="249"/>
      <c r="AS1" s="250"/>
    </row>
    <row r="2" spans="1:45" ht="16.5" customHeight="1">
      <c r="A2" s="251" t="s">
        <v>2</v>
      </c>
      <c r="B2" s="252"/>
      <c r="C2" s="253"/>
      <c r="D2" s="251" t="s">
        <v>3</v>
      </c>
      <c r="E2" s="252"/>
      <c r="F2" s="253"/>
      <c r="G2" s="251" t="s">
        <v>4</v>
      </c>
      <c r="H2" s="252"/>
      <c r="I2" s="253"/>
      <c r="J2" s="251" t="s">
        <v>5</v>
      </c>
      <c r="K2" s="252"/>
      <c r="L2" s="252"/>
      <c r="M2" s="252"/>
      <c r="N2" s="252"/>
      <c r="O2" s="252"/>
      <c r="P2" s="252"/>
      <c r="Q2" s="252"/>
      <c r="R2" s="253"/>
      <c r="S2" s="251" t="s">
        <v>6</v>
      </c>
      <c r="T2" s="252"/>
      <c r="U2" s="253"/>
      <c r="V2" s="251" t="s">
        <v>7</v>
      </c>
      <c r="W2" s="252"/>
      <c r="X2" s="252"/>
      <c r="Y2" s="253"/>
      <c r="Z2" s="251" t="s">
        <v>8</v>
      </c>
      <c r="AA2" s="252"/>
      <c r="AB2" s="252"/>
      <c r="AC2" s="253"/>
      <c r="AD2" s="251" t="s">
        <v>9</v>
      </c>
      <c r="AE2" s="252"/>
      <c r="AF2" s="252"/>
      <c r="AG2" s="252"/>
      <c r="AH2" s="252"/>
      <c r="AI2" s="253"/>
      <c r="AJ2" s="251" t="s">
        <v>10</v>
      </c>
      <c r="AK2" s="252"/>
      <c r="AL2" s="252"/>
      <c r="AM2" s="253"/>
      <c r="AN2" s="251" t="s">
        <v>11</v>
      </c>
      <c r="AO2" s="252"/>
      <c r="AP2" s="253"/>
      <c r="AQ2" s="251" t="s">
        <v>12</v>
      </c>
      <c r="AR2" s="252"/>
      <c r="AS2" s="253"/>
    </row>
    <row r="3" spans="1:45" s="3" customFormat="1" ht="30.75" customHeight="1">
      <c r="A3" s="215" t="s">
        <v>13</v>
      </c>
      <c r="B3" s="216"/>
      <c r="C3" s="217"/>
      <c r="D3" s="215" t="s">
        <v>14</v>
      </c>
      <c r="E3" s="216"/>
      <c r="F3" s="217"/>
      <c r="G3" s="215" t="s">
        <v>15</v>
      </c>
      <c r="H3" s="216"/>
      <c r="I3" s="217"/>
      <c r="J3" s="215" t="s">
        <v>360</v>
      </c>
      <c r="K3" s="216"/>
      <c r="L3" s="216"/>
      <c r="M3" s="216"/>
      <c r="N3" s="216"/>
      <c r="O3" s="216"/>
      <c r="P3" s="216"/>
      <c r="Q3" s="216"/>
      <c r="R3" s="217"/>
      <c r="S3" s="227" t="s">
        <v>17</v>
      </c>
      <c r="T3" s="228"/>
      <c r="U3" s="229"/>
      <c r="V3" s="215" t="s">
        <v>18</v>
      </c>
      <c r="W3" s="216"/>
      <c r="X3" s="216"/>
      <c r="Y3" s="217"/>
      <c r="Z3" s="218">
        <f>Z35</f>
        <v>4.5</v>
      </c>
      <c r="AA3" s="219"/>
      <c r="AB3" s="219"/>
      <c r="AC3" s="220"/>
      <c r="AD3" s="215" t="s">
        <v>17</v>
      </c>
      <c r="AE3" s="216"/>
      <c r="AF3" s="216"/>
      <c r="AG3" s="216"/>
      <c r="AH3" s="216"/>
      <c r="AI3" s="217"/>
      <c r="AJ3" s="215" t="s">
        <v>19</v>
      </c>
      <c r="AK3" s="216"/>
      <c r="AL3" s="216"/>
      <c r="AM3" s="217"/>
      <c r="AN3" s="215" t="s">
        <v>271</v>
      </c>
      <c r="AO3" s="216"/>
      <c r="AP3" s="217"/>
      <c r="AQ3" s="215" t="s">
        <v>21</v>
      </c>
      <c r="AR3" s="216"/>
      <c r="AS3" s="217"/>
    </row>
    <row r="4" spans="1:45" ht="15" customHeight="1">
      <c r="A4" s="230" t="s">
        <v>22</v>
      </c>
      <c r="B4" s="232" t="s">
        <v>23</v>
      </c>
      <c r="C4" s="233"/>
      <c r="D4" s="233"/>
      <c r="E4" s="233"/>
      <c r="F4" s="234"/>
      <c r="G4" s="238" t="s">
        <v>24</v>
      </c>
      <c r="H4" s="222"/>
      <c r="I4" s="222"/>
      <c r="J4" s="222"/>
      <c r="K4" s="222"/>
      <c r="L4" s="222"/>
      <c r="M4" s="222"/>
      <c r="N4" s="222"/>
      <c r="O4" s="222"/>
      <c r="P4" s="222"/>
      <c r="Q4" s="222"/>
      <c r="R4" s="223"/>
      <c r="S4" s="136" t="s">
        <v>25</v>
      </c>
      <c r="T4" s="136"/>
      <c r="U4" s="239"/>
      <c r="V4" s="210" t="s">
        <v>26</v>
      </c>
      <c r="W4" s="136"/>
      <c r="X4" s="136"/>
      <c r="Y4" s="136"/>
      <c r="Z4" s="212" t="s">
        <v>27</v>
      </c>
      <c r="AA4" s="213"/>
      <c r="AB4" s="213"/>
      <c r="AC4" s="214"/>
      <c r="AD4" s="221" t="s">
        <v>28</v>
      </c>
      <c r="AE4" s="222"/>
      <c r="AF4" s="222"/>
      <c r="AG4" s="222"/>
      <c r="AH4" s="222"/>
      <c r="AI4" s="222"/>
      <c r="AJ4" s="222"/>
      <c r="AK4" s="222"/>
      <c r="AL4" s="222"/>
      <c r="AM4" s="222"/>
      <c r="AN4" s="222"/>
      <c r="AO4" s="222"/>
      <c r="AP4" s="222"/>
      <c r="AQ4" s="222"/>
      <c r="AR4" s="222"/>
      <c r="AS4" s="223"/>
    </row>
    <row r="5" spans="1:45" ht="15" customHeight="1">
      <c r="A5" s="231"/>
      <c r="B5" s="235"/>
      <c r="C5" s="236"/>
      <c r="D5" s="236"/>
      <c r="E5" s="236"/>
      <c r="F5" s="237"/>
      <c r="G5" s="224"/>
      <c r="H5" s="225"/>
      <c r="I5" s="225"/>
      <c r="J5" s="225"/>
      <c r="K5" s="225"/>
      <c r="L5" s="225"/>
      <c r="M5" s="225"/>
      <c r="N5" s="225"/>
      <c r="O5" s="225"/>
      <c r="P5" s="225"/>
      <c r="Q5" s="225"/>
      <c r="R5" s="226"/>
      <c r="S5" s="176"/>
      <c r="T5" s="176"/>
      <c r="U5" s="240"/>
      <c r="V5" s="211"/>
      <c r="W5" s="176"/>
      <c r="X5" s="176"/>
      <c r="Y5" s="176"/>
      <c r="Z5" s="4" t="s">
        <v>29</v>
      </c>
      <c r="AA5" s="5" t="s">
        <v>30</v>
      </c>
      <c r="AB5" s="6" t="s">
        <v>31</v>
      </c>
      <c r="AC5" s="7" t="s">
        <v>32</v>
      </c>
      <c r="AD5" s="224"/>
      <c r="AE5" s="225"/>
      <c r="AF5" s="225"/>
      <c r="AG5" s="225"/>
      <c r="AH5" s="225"/>
      <c r="AI5" s="225"/>
      <c r="AJ5" s="225"/>
      <c r="AK5" s="225"/>
      <c r="AL5" s="225"/>
      <c r="AM5" s="225"/>
      <c r="AN5" s="225"/>
      <c r="AO5" s="225"/>
      <c r="AP5" s="225"/>
      <c r="AQ5" s="225"/>
      <c r="AR5" s="225"/>
      <c r="AS5" s="226"/>
    </row>
    <row r="6" spans="1:45" ht="31.5" customHeight="1">
      <c r="A6" s="8"/>
      <c r="B6" s="194" t="s">
        <v>361</v>
      </c>
      <c r="C6" s="194"/>
      <c r="D6" s="194"/>
      <c r="E6" s="194"/>
      <c r="F6" s="194"/>
      <c r="G6" s="198" t="s">
        <v>362</v>
      </c>
      <c r="H6" s="198"/>
      <c r="I6" s="198"/>
      <c r="J6" s="198"/>
      <c r="K6" s="198"/>
      <c r="L6" s="198"/>
      <c r="M6" s="198"/>
      <c r="N6" s="198"/>
      <c r="O6" s="198"/>
      <c r="P6" s="198"/>
      <c r="Q6" s="198"/>
      <c r="R6" s="198"/>
      <c r="S6" s="199" t="s">
        <v>17</v>
      </c>
      <c r="T6" s="199"/>
      <c r="U6" s="199"/>
      <c r="V6" s="200" t="s">
        <v>35</v>
      </c>
      <c r="W6" s="200"/>
      <c r="X6" s="200"/>
      <c r="Y6" s="200"/>
      <c r="Z6" s="9">
        <f>SUM(AA6:AC6)</f>
        <v>8</v>
      </c>
      <c r="AA6" s="9">
        <v>8</v>
      </c>
      <c r="AB6" s="9">
        <v>0</v>
      </c>
      <c r="AC6" s="9">
        <v>0</v>
      </c>
      <c r="AD6" s="201"/>
      <c r="AE6" s="202"/>
      <c r="AF6" s="202"/>
      <c r="AG6" s="202"/>
      <c r="AH6" s="202"/>
      <c r="AI6" s="202"/>
      <c r="AJ6" s="202"/>
      <c r="AK6" s="202"/>
      <c r="AL6" s="202"/>
      <c r="AM6" s="202"/>
      <c r="AN6" s="202"/>
      <c r="AO6" s="202"/>
      <c r="AP6" s="202"/>
      <c r="AQ6" s="202"/>
      <c r="AR6" s="202"/>
      <c r="AS6" s="203"/>
    </row>
    <row r="7" spans="1:45" ht="31.5" customHeight="1">
      <c r="A7" s="8"/>
      <c r="B7" s="194" t="s">
        <v>361</v>
      </c>
      <c r="C7" s="194"/>
      <c r="D7" s="194"/>
      <c r="E7" s="194"/>
      <c r="F7" s="194"/>
      <c r="G7" s="198" t="s">
        <v>363</v>
      </c>
      <c r="H7" s="198"/>
      <c r="I7" s="198"/>
      <c r="J7" s="198"/>
      <c r="K7" s="198"/>
      <c r="L7" s="198"/>
      <c r="M7" s="198"/>
      <c r="N7" s="198"/>
      <c r="O7" s="198"/>
      <c r="P7" s="198"/>
      <c r="Q7" s="198"/>
      <c r="R7" s="198"/>
      <c r="S7" s="199" t="s">
        <v>17</v>
      </c>
      <c r="T7" s="199"/>
      <c r="U7" s="199"/>
      <c r="V7" s="200" t="s">
        <v>35</v>
      </c>
      <c r="W7" s="200"/>
      <c r="X7" s="200"/>
      <c r="Y7" s="200"/>
      <c r="Z7" s="9">
        <f t="shared" ref="Z7:Z31" si="0">SUM(AA7:AC7)</f>
        <v>5</v>
      </c>
      <c r="AA7" s="9">
        <v>0</v>
      </c>
      <c r="AB7" s="9">
        <v>5</v>
      </c>
      <c r="AC7" s="9">
        <v>0</v>
      </c>
      <c r="AD7" s="204"/>
      <c r="AE7" s="205"/>
      <c r="AF7" s="205"/>
      <c r="AG7" s="205"/>
      <c r="AH7" s="205"/>
      <c r="AI7" s="205"/>
      <c r="AJ7" s="205"/>
      <c r="AK7" s="205"/>
      <c r="AL7" s="205"/>
      <c r="AM7" s="205"/>
      <c r="AN7" s="205"/>
      <c r="AO7" s="205"/>
      <c r="AP7" s="205"/>
      <c r="AQ7" s="205"/>
      <c r="AR7" s="205"/>
      <c r="AS7" s="206"/>
    </row>
    <row r="8" spans="1:45" ht="31.5" customHeight="1">
      <c r="A8" s="8"/>
      <c r="B8" s="194" t="s">
        <v>361</v>
      </c>
      <c r="C8" s="194"/>
      <c r="D8" s="194"/>
      <c r="E8" s="194"/>
      <c r="F8" s="194"/>
      <c r="G8" s="198" t="s">
        <v>364</v>
      </c>
      <c r="H8" s="198"/>
      <c r="I8" s="198"/>
      <c r="J8" s="198"/>
      <c r="K8" s="198"/>
      <c r="L8" s="198"/>
      <c r="M8" s="198"/>
      <c r="N8" s="198"/>
      <c r="O8" s="198"/>
      <c r="P8" s="198"/>
      <c r="Q8" s="198"/>
      <c r="R8" s="198"/>
      <c r="S8" s="199" t="s">
        <v>17</v>
      </c>
      <c r="T8" s="199"/>
      <c r="U8" s="199"/>
      <c r="V8" s="200" t="s">
        <v>35</v>
      </c>
      <c r="W8" s="200"/>
      <c r="X8" s="200"/>
      <c r="Y8" s="200"/>
      <c r="Z8" s="9">
        <f t="shared" si="0"/>
        <v>5</v>
      </c>
      <c r="AA8" s="9">
        <v>5</v>
      </c>
      <c r="AB8" s="9">
        <v>0</v>
      </c>
      <c r="AC8" s="9">
        <v>0</v>
      </c>
      <c r="AD8" s="204"/>
      <c r="AE8" s="205"/>
      <c r="AF8" s="205"/>
      <c r="AG8" s="205"/>
      <c r="AH8" s="205"/>
      <c r="AI8" s="205"/>
      <c r="AJ8" s="205"/>
      <c r="AK8" s="205"/>
      <c r="AL8" s="205"/>
      <c r="AM8" s="205"/>
      <c r="AN8" s="205"/>
      <c r="AO8" s="205"/>
      <c r="AP8" s="205"/>
      <c r="AQ8" s="205"/>
      <c r="AR8" s="205"/>
      <c r="AS8" s="206"/>
    </row>
    <row r="9" spans="1:45" ht="31.5" customHeight="1">
      <c r="A9" s="8"/>
      <c r="B9" s="194" t="s">
        <v>361</v>
      </c>
      <c r="C9" s="194"/>
      <c r="D9" s="194"/>
      <c r="E9" s="194"/>
      <c r="F9" s="194"/>
      <c r="G9" s="198" t="s">
        <v>365</v>
      </c>
      <c r="H9" s="198"/>
      <c r="I9" s="198"/>
      <c r="J9" s="198"/>
      <c r="K9" s="198"/>
      <c r="L9" s="198"/>
      <c r="M9" s="198"/>
      <c r="N9" s="198"/>
      <c r="O9" s="198"/>
      <c r="P9" s="198"/>
      <c r="Q9" s="198"/>
      <c r="R9" s="198"/>
      <c r="S9" s="199" t="s">
        <v>17</v>
      </c>
      <c r="T9" s="199"/>
      <c r="U9" s="199"/>
      <c r="V9" s="200" t="s">
        <v>35</v>
      </c>
      <c r="W9" s="200"/>
      <c r="X9" s="200"/>
      <c r="Y9" s="200"/>
      <c r="Z9" s="9">
        <f t="shared" si="0"/>
        <v>6</v>
      </c>
      <c r="AA9" s="9">
        <v>0</v>
      </c>
      <c r="AB9" s="9">
        <v>6</v>
      </c>
      <c r="AC9" s="9">
        <v>0</v>
      </c>
      <c r="AD9" s="204"/>
      <c r="AE9" s="205"/>
      <c r="AF9" s="205"/>
      <c r="AG9" s="205"/>
      <c r="AH9" s="205"/>
      <c r="AI9" s="205"/>
      <c r="AJ9" s="205"/>
      <c r="AK9" s="205"/>
      <c r="AL9" s="205"/>
      <c r="AM9" s="205"/>
      <c r="AN9" s="205"/>
      <c r="AO9" s="205"/>
      <c r="AP9" s="205"/>
      <c r="AQ9" s="205"/>
      <c r="AR9" s="205"/>
      <c r="AS9" s="206"/>
    </row>
    <row r="10" spans="1:45" ht="31.5" customHeight="1">
      <c r="A10" s="8"/>
      <c r="B10" s="194" t="s">
        <v>361</v>
      </c>
      <c r="C10" s="194"/>
      <c r="D10" s="194"/>
      <c r="E10" s="194"/>
      <c r="F10" s="194"/>
      <c r="G10" s="198" t="s">
        <v>366</v>
      </c>
      <c r="H10" s="198"/>
      <c r="I10" s="198"/>
      <c r="J10" s="198"/>
      <c r="K10" s="198"/>
      <c r="L10" s="198"/>
      <c r="M10" s="198"/>
      <c r="N10" s="198"/>
      <c r="O10" s="198"/>
      <c r="P10" s="198"/>
      <c r="Q10" s="198"/>
      <c r="R10" s="198"/>
      <c r="S10" s="199" t="s">
        <v>17</v>
      </c>
      <c r="T10" s="199"/>
      <c r="U10" s="199"/>
      <c r="V10" s="200" t="s">
        <v>35</v>
      </c>
      <c r="W10" s="200"/>
      <c r="X10" s="200"/>
      <c r="Y10" s="200"/>
      <c r="Z10" s="9">
        <f t="shared" si="0"/>
        <v>18</v>
      </c>
      <c r="AA10" s="9">
        <v>18</v>
      </c>
      <c r="AB10" s="9">
        <v>0</v>
      </c>
      <c r="AC10" s="9">
        <v>0</v>
      </c>
      <c r="AD10" s="204"/>
      <c r="AE10" s="205"/>
      <c r="AF10" s="205"/>
      <c r="AG10" s="205"/>
      <c r="AH10" s="205"/>
      <c r="AI10" s="205"/>
      <c r="AJ10" s="205"/>
      <c r="AK10" s="205"/>
      <c r="AL10" s="205"/>
      <c r="AM10" s="205"/>
      <c r="AN10" s="205"/>
      <c r="AO10" s="205"/>
      <c r="AP10" s="205"/>
      <c r="AQ10" s="205"/>
      <c r="AR10" s="205"/>
      <c r="AS10" s="206"/>
    </row>
    <row r="11" spans="1:45" ht="31.5" customHeight="1">
      <c r="A11" s="8"/>
      <c r="B11" s="194" t="s">
        <v>361</v>
      </c>
      <c r="C11" s="194"/>
      <c r="D11" s="194"/>
      <c r="E11" s="194"/>
      <c r="F11" s="194"/>
      <c r="G11" s="198" t="s">
        <v>367</v>
      </c>
      <c r="H11" s="198"/>
      <c r="I11" s="198"/>
      <c r="J11" s="198"/>
      <c r="K11" s="198"/>
      <c r="L11" s="198"/>
      <c r="M11" s="198"/>
      <c r="N11" s="198"/>
      <c r="O11" s="198"/>
      <c r="P11" s="198"/>
      <c r="Q11" s="198"/>
      <c r="R11" s="198"/>
      <c r="S11" s="199" t="s">
        <v>17</v>
      </c>
      <c r="T11" s="199"/>
      <c r="U11" s="199"/>
      <c r="V11" s="200" t="s">
        <v>35</v>
      </c>
      <c r="W11" s="200"/>
      <c r="X11" s="200"/>
      <c r="Y11" s="200"/>
      <c r="Z11" s="9">
        <f t="shared" si="0"/>
        <v>6</v>
      </c>
      <c r="AA11" s="9">
        <v>0</v>
      </c>
      <c r="AB11" s="9">
        <v>6</v>
      </c>
      <c r="AC11" s="9">
        <v>0</v>
      </c>
      <c r="AD11" s="204"/>
      <c r="AE11" s="205"/>
      <c r="AF11" s="205"/>
      <c r="AG11" s="205"/>
      <c r="AH11" s="205"/>
      <c r="AI11" s="205"/>
      <c r="AJ11" s="205"/>
      <c r="AK11" s="205"/>
      <c r="AL11" s="205"/>
      <c r="AM11" s="205"/>
      <c r="AN11" s="205"/>
      <c r="AO11" s="205"/>
      <c r="AP11" s="205"/>
      <c r="AQ11" s="205"/>
      <c r="AR11" s="205"/>
      <c r="AS11" s="206"/>
    </row>
    <row r="12" spans="1:45" ht="31.5" customHeight="1">
      <c r="A12" s="8"/>
      <c r="B12" s="194" t="s">
        <v>361</v>
      </c>
      <c r="C12" s="194"/>
      <c r="D12" s="194"/>
      <c r="E12" s="194"/>
      <c r="F12" s="194"/>
      <c r="G12" s="198" t="s">
        <v>368</v>
      </c>
      <c r="H12" s="198"/>
      <c r="I12" s="198"/>
      <c r="J12" s="198"/>
      <c r="K12" s="198"/>
      <c r="L12" s="198"/>
      <c r="M12" s="198"/>
      <c r="N12" s="198"/>
      <c r="O12" s="198"/>
      <c r="P12" s="198"/>
      <c r="Q12" s="198"/>
      <c r="R12" s="198"/>
      <c r="S12" s="199" t="s">
        <v>17</v>
      </c>
      <c r="T12" s="199"/>
      <c r="U12" s="199"/>
      <c r="V12" s="200" t="s">
        <v>35</v>
      </c>
      <c r="W12" s="200"/>
      <c r="X12" s="200"/>
      <c r="Y12" s="200"/>
      <c r="Z12" s="9">
        <f t="shared" si="0"/>
        <v>8</v>
      </c>
      <c r="AA12" s="9">
        <v>8</v>
      </c>
      <c r="AB12" s="9">
        <v>0</v>
      </c>
      <c r="AC12" s="9">
        <v>0</v>
      </c>
      <c r="AD12" s="204"/>
      <c r="AE12" s="205"/>
      <c r="AF12" s="205"/>
      <c r="AG12" s="205"/>
      <c r="AH12" s="205"/>
      <c r="AI12" s="205"/>
      <c r="AJ12" s="205"/>
      <c r="AK12" s="205"/>
      <c r="AL12" s="205"/>
      <c r="AM12" s="205"/>
      <c r="AN12" s="205"/>
      <c r="AO12" s="205"/>
      <c r="AP12" s="205"/>
      <c r="AQ12" s="205"/>
      <c r="AR12" s="205"/>
      <c r="AS12" s="206"/>
    </row>
    <row r="13" spans="1:45" ht="31.5" customHeight="1">
      <c r="A13" s="8"/>
      <c r="B13" s="194" t="s">
        <v>361</v>
      </c>
      <c r="C13" s="194"/>
      <c r="D13" s="194"/>
      <c r="E13" s="194"/>
      <c r="F13" s="194"/>
      <c r="G13" s="198" t="s">
        <v>369</v>
      </c>
      <c r="H13" s="198"/>
      <c r="I13" s="198"/>
      <c r="J13" s="198"/>
      <c r="K13" s="198"/>
      <c r="L13" s="198"/>
      <c r="M13" s="198"/>
      <c r="N13" s="198"/>
      <c r="O13" s="198"/>
      <c r="P13" s="198"/>
      <c r="Q13" s="198"/>
      <c r="R13" s="198"/>
      <c r="S13" s="199" t="s">
        <v>17</v>
      </c>
      <c r="T13" s="199"/>
      <c r="U13" s="199"/>
      <c r="V13" s="200" t="s">
        <v>35</v>
      </c>
      <c r="W13" s="200"/>
      <c r="X13" s="200"/>
      <c r="Y13" s="200"/>
      <c r="Z13" s="9">
        <f t="shared" si="0"/>
        <v>12</v>
      </c>
      <c r="AA13" s="9">
        <v>12</v>
      </c>
      <c r="AB13" s="9">
        <v>0</v>
      </c>
      <c r="AC13" s="9">
        <v>0</v>
      </c>
      <c r="AD13" s="204"/>
      <c r="AE13" s="205"/>
      <c r="AF13" s="205"/>
      <c r="AG13" s="205"/>
      <c r="AH13" s="205"/>
      <c r="AI13" s="205"/>
      <c r="AJ13" s="205"/>
      <c r="AK13" s="205"/>
      <c r="AL13" s="205"/>
      <c r="AM13" s="205"/>
      <c r="AN13" s="205"/>
      <c r="AO13" s="205"/>
      <c r="AP13" s="205"/>
      <c r="AQ13" s="205"/>
      <c r="AR13" s="205"/>
      <c r="AS13" s="206"/>
    </row>
    <row r="14" spans="1:45" ht="45.75" customHeight="1">
      <c r="A14" s="8"/>
      <c r="B14" s="194" t="s">
        <v>361</v>
      </c>
      <c r="C14" s="194"/>
      <c r="D14" s="194"/>
      <c r="E14" s="194"/>
      <c r="F14" s="194"/>
      <c r="G14" s="198" t="s">
        <v>370</v>
      </c>
      <c r="H14" s="198"/>
      <c r="I14" s="198"/>
      <c r="J14" s="198"/>
      <c r="K14" s="198"/>
      <c r="L14" s="198"/>
      <c r="M14" s="198"/>
      <c r="N14" s="198"/>
      <c r="O14" s="198"/>
      <c r="P14" s="198"/>
      <c r="Q14" s="198"/>
      <c r="R14" s="198"/>
      <c r="S14" s="199" t="s">
        <v>17</v>
      </c>
      <c r="T14" s="199"/>
      <c r="U14" s="199"/>
      <c r="V14" s="200" t="s">
        <v>35</v>
      </c>
      <c r="W14" s="200"/>
      <c r="X14" s="200"/>
      <c r="Y14" s="200"/>
      <c r="Z14" s="9">
        <f t="shared" si="0"/>
        <v>56</v>
      </c>
      <c r="AA14" s="9">
        <v>56</v>
      </c>
      <c r="AB14" s="9">
        <v>0</v>
      </c>
      <c r="AC14" s="9">
        <v>0</v>
      </c>
      <c r="AD14" s="204"/>
      <c r="AE14" s="205"/>
      <c r="AF14" s="205"/>
      <c r="AG14" s="205"/>
      <c r="AH14" s="205"/>
      <c r="AI14" s="205"/>
      <c r="AJ14" s="205"/>
      <c r="AK14" s="205"/>
      <c r="AL14" s="205"/>
      <c r="AM14" s="205"/>
      <c r="AN14" s="205"/>
      <c r="AO14" s="205"/>
      <c r="AP14" s="205"/>
      <c r="AQ14" s="205"/>
      <c r="AR14" s="205"/>
      <c r="AS14" s="206"/>
    </row>
    <row r="15" spans="1:45" ht="31.5" customHeight="1">
      <c r="A15" s="8"/>
      <c r="B15" s="194" t="s">
        <v>361</v>
      </c>
      <c r="C15" s="194"/>
      <c r="D15" s="194"/>
      <c r="E15" s="194"/>
      <c r="F15" s="194"/>
      <c r="G15" s="198" t="s">
        <v>371</v>
      </c>
      <c r="H15" s="198"/>
      <c r="I15" s="198"/>
      <c r="J15" s="198"/>
      <c r="K15" s="198"/>
      <c r="L15" s="198"/>
      <c r="M15" s="198"/>
      <c r="N15" s="198"/>
      <c r="O15" s="198"/>
      <c r="P15" s="198"/>
      <c r="Q15" s="198"/>
      <c r="R15" s="198"/>
      <c r="S15" s="199" t="s">
        <v>17</v>
      </c>
      <c r="T15" s="199"/>
      <c r="U15" s="199"/>
      <c r="V15" s="200" t="s">
        <v>35</v>
      </c>
      <c r="W15" s="200"/>
      <c r="X15" s="200"/>
      <c r="Y15" s="200"/>
      <c r="Z15" s="9">
        <f t="shared" si="0"/>
        <v>9</v>
      </c>
      <c r="AA15" s="9">
        <v>0</v>
      </c>
      <c r="AB15" s="9">
        <v>9</v>
      </c>
      <c r="AC15" s="9">
        <v>0</v>
      </c>
      <c r="AD15" s="204"/>
      <c r="AE15" s="205"/>
      <c r="AF15" s="205"/>
      <c r="AG15" s="205"/>
      <c r="AH15" s="205"/>
      <c r="AI15" s="205"/>
      <c r="AJ15" s="205"/>
      <c r="AK15" s="205"/>
      <c r="AL15" s="205"/>
      <c r="AM15" s="205"/>
      <c r="AN15" s="205"/>
      <c r="AO15" s="205"/>
      <c r="AP15" s="205"/>
      <c r="AQ15" s="205"/>
      <c r="AR15" s="205"/>
      <c r="AS15" s="206"/>
    </row>
    <row r="16" spans="1:45" ht="31.5" customHeight="1">
      <c r="A16" s="8"/>
      <c r="B16" s="194" t="s">
        <v>361</v>
      </c>
      <c r="C16" s="194"/>
      <c r="D16" s="194"/>
      <c r="E16" s="194"/>
      <c r="F16" s="194"/>
      <c r="G16" s="198" t="s">
        <v>372</v>
      </c>
      <c r="H16" s="198"/>
      <c r="I16" s="198"/>
      <c r="J16" s="198"/>
      <c r="K16" s="198"/>
      <c r="L16" s="198"/>
      <c r="M16" s="198"/>
      <c r="N16" s="198"/>
      <c r="O16" s="198"/>
      <c r="P16" s="198"/>
      <c r="Q16" s="198"/>
      <c r="R16" s="198"/>
      <c r="S16" s="199" t="s">
        <v>17</v>
      </c>
      <c r="T16" s="199"/>
      <c r="U16" s="199"/>
      <c r="V16" s="200" t="s">
        <v>35</v>
      </c>
      <c r="W16" s="200"/>
      <c r="X16" s="200"/>
      <c r="Y16" s="200"/>
      <c r="Z16" s="9">
        <f t="shared" si="0"/>
        <v>25</v>
      </c>
      <c r="AA16" s="9">
        <v>25</v>
      </c>
      <c r="AB16" s="9">
        <v>0</v>
      </c>
      <c r="AC16" s="9">
        <v>0</v>
      </c>
      <c r="AD16" s="204"/>
      <c r="AE16" s="205"/>
      <c r="AF16" s="205"/>
      <c r="AG16" s="205"/>
      <c r="AH16" s="205"/>
      <c r="AI16" s="205"/>
      <c r="AJ16" s="205"/>
      <c r="AK16" s="205"/>
      <c r="AL16" s="205"/>
      <c r="AM16" s="205"/>
      <c r="AN16" s="205"/>
      <c r="AO16" s="205"/>
      <c r="AP16" s="205"/>
      <c r="AQ16" s="205"/>
      <c r="AR16" s="205"/>
      <c r="AS16" s="206"/>
    </row>
    <row r="17" spans="1:45" ht="31.5" customHeight="1">
      <c r="A17" s="8"/>
      <c r="B17" s="194" t="s">
        <v>361</v>
      </c>
      <c r="C17" s="194"/>
      <c r="D17" s="194"/>
      <c r="E17" s="194"/>
      <c r="F17" s="194"/>
      <c r="G17" s="198" t="s">
        <v>373</v>
      </c>
      <c r="H17" s="198"/>
      <c r="I17" s="198"/>
      <c r="J17" s="198"/>
      <c r="K17" s="198"/>
      <c r="L17" s="198"/>
      <c r="M17" s="198"/>
      <c r="N17" s="198"/>
      <c r="O17" s="198"/>
      <c r="P17" s="198"/>
      <c r="Q17" s="198"/>
      <c r="R17" s="198"/>
      <c r="S17" s="199" t="s">
        <v>17</v>
      </c>
      <c r="T17" s="199"/>
      <c r="U17" s="199"/>
      <c r="V17" s="200" t="s">
        <v>35</v>
      </c>
      <c r="W17" s="200"/>
      <c r="X17" s="200"/>
      <c r="Y17" s="200"/>
      <c r="Z17" s="9">
        <f t="shared" si="0"/>
        <v>11</v>
      </c>
      <c r="AA17" s="9">
        <v>0</v>
      </c>
      <c r="AB17" s="9">
        <v>11</v>
      </c>
      <c r="AC17" s="9">
        <v>0</v>
      </c>
      <c r="AD17" s="204"/>
      <c r="AE17" s="205"/>
      <c r="AF17" s="205"/>
      <c r="AG17" s="205"/>
      <c r="AH17" s="205"/>
      <c r="AI17" s="205"/>
      <c r="AJ17" s="205"/>
      <c r="AK17" s="205"/>
      <c r="AL17" s="205"/>
      <c r="AM17" s="205"/>
      <c r="AN17" s="205"/>
      <c r="AO17" s="205"/>
      <c r="AP17" s="205"/>
      <c r="AQ17" s="205"/>
      <c r="AR17" s="205"/>
      <c r="AS17" s="206"/>
    </row>
    <row r="18" spans="1:45" ht="31.5" customHeight="1">
      <c r="A18" s="8"/>
      <c r="B18" s="194" t="s">
        <v>361</v>
      </c>
      <c r="C18" s="194"/>
      <c r="D18" s="194"/>
      <c r="E18" s="194"/>
      <c r="F18" s="194"/>
      <c r="G18" s="198" t="s">
        <v>374</v>
      </c>
      <c r="H18" s="198"/>
      <c r="I18" s="198"/>
      <c r="J18" s="198"/>
      <c r="K18" s="198"/>
      <c r="L18" s="198"/>
      <c r="M18" s="198"/>
      <c r="N18" s="198"/>
      <c r="O18" s="198"/>
      <c r="P18" s="198"/>
      <c r="Q18" s="198"/>
      <c r="R18" s="198"/>
      <c r="S18" s="199" t="s">
        <v>17</v>
      </c>
      <c r="T18" s="199"/>
      <c r="U18" s="199"/>
      <c r="V18" s="200" t="s">
        <v>35</v>
      </c>
      <c r="W18" s="200"/>
      <c r="X18" s="200"/>
      <c r="Y18" s="200"/>
      <c r="Z18" s="9">
        <f t="shared" si="0"/>
        <v>13</v>
      </c>
      <c r="AA18" s="9">
        <v>13</v>
      </c>
      <c r="AB18" s="9">
        <v>0</v>
      </c>
      <c r="AC18" s="9">
        <v>0</v>
      </c>
      <c r="AD18" s="204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206"/>
    </row>
    <row r="19" spans="1:45" ht="31.5" customHeight="1">
      <c r="A19" s="8"/>
      <c r="B19" s="194" t="s">
        <v>361</v>
      </c>
      <c r="C19" s="194"/>
      <c r="D19" s="194"/>
      <c r="E19" s="194"/>
      <c r="F19" s="194"/>
      <c r="G19" s="198" t="s">
        <v>375</v>
      </c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199" t="s">
        <v>17</v>
      </c>
      <c r="T19" s="199"/>
      <c r="U19" s="199"/>
      <c r="V19" s="200" t="s">
        <v>35</v>
      </c>
      <c r="W19" s="200"/>
      <c r="X19" s="200"/>
      <c r="Y19" s="200"/>
      <c r="Z19" s="9">
        <f t="shared" si="0"/>
        <v>7</v>
      </c>
      <c r="AA19" s="9">
        <v>0</v>
      </c>
      <c r="AB19" s="9">
        <v>7</v>
      </c>
      <c r="AC19" s="9">
        <v>0</v>
      </c>
      <c r="AD19" s="204"/>
      <c r="AE19" s="205"/>
      <c r="AF19" s="205"/>
      <c r="AG19" s="205"/>
      <c r="AH19" s="205"/>
      <c r="AI19" s="205"/>
      <c r="AJ19" s="205"/>
      <c r="AK19" s="205"/>
      <c r="AL19" s="205"/>
      <c r="AM19" s="205"/>
      <c r="AN19" s="205"/>
      <c r="AO19" s="205"/>
      <c r="AP19" s="205"/>
      <c r="AQ19" s="205"/>
      <c r="AR19" s="205"/>
      <c r="AS19" s="206"/>
    </row>
    <row r="20" spans="1:45" ht="31.5" customHeight="1">
      <c r="A20" s="8"/>
      <c r="B20" s="194" t="s">
        <v>361</v>
      </c>
      <c r="C20" s="194"/>
      <c r="D20" s="194"/>
      <c r="E20" s="194"/>
      <c r="F20" s="194"/>
      <c r="G20" s="198" t="s">
        <v>376</v>
      </c>
      <c r="H20" s="198"/>
      <c r="I20" s="198"/>
      <c r="J20" s="198"/>
      <c r="K20" s="198"/>
      <c r="L20" s="198"/>
      <c r="M20" s="198"/>
      <c r="N20" s="198"/>
      <c r="O20" s="198"/>
      <c r="P20" s="198"/>
      <c r="Q20" s="198"/>
      <c r="R20" s="198"/>
      <c r="S20" s="199" t="s">
        <v>17</v>
      </c>
      <c r="T20" s="199"/>
      <c r="U20" s="199"/>
      <c r="V20" s="200" t="s">
        <v>35</v>
      </c>
      <c r="W20" s="200"/>
      <c r="X20" s="200"/>
      <c r="Y20" s="200"/>
      <c r="Z20" s="9">
        <f t="shared" si="0"/>
        <v>62</v>
      </c>
      <c r="AA20" s="9">
        <v>62</v>
      </c>
      <c r="AB20" s="9">
        <v>0</v>
      </c>
      <c r="AC20" s="9">
        <v>0</v>
      </c>
      <c r="AD20" s="204"/>
      <c r="AE20" s="205"/>
      <c r="AF20" s="205"/>
      <c r="AG20" s="205"/>
      <c r="AH20" s="205"/>
      <c r="AI20" s="205"/>
      <c r="AJ20" s="205"/>
      <c r="AK20" s="205"/>
      <c r="AL20" s="205"/>
      <c r="AM20" s="205"/>
      <c r="AN20" s="205"/>
      <c r="AO20" s="205"/>
      <c r="AP20" s="205"/>
      <c r="AQ20" s="205"/>
      <c r="AR20" s="205"/>
      <c r="AS20" s="206"/>
    </row>
    <row r="21" spans="1:45" ht="31.5" customHeight="1">
      <c r="A21" s="8"/>
      <c r="B21" s="194" t="s">
        <v>361</v>
      </c>
      <c r="C21" s="194"/>
      <c r="D21" s="194"/>
      <c r="E21" s="194"/>
      <c r="F21" s="194"/>
      <c r="G21" s="198" t="s">
        <v>377</v>
      </c>
      <c r="H21" s="198"/>
      <c r="I21" s="198"/>
      <c r="J21" s="198"/>
      <c r="K21" s="198"/>
      <c r="L21" s="198"/>
      <c r="M21" s="198"/>
      <c r="N21" s="198"/>
      <c r="O21" s="198"/>
      <c r="P21" s="198"/>
      <c r="Q21" s="198"/>
      <c r="R21" s="198"/>
      <c r="S21" s="199" t="s">
        <v>17</v>
      </c>
      <c r="T21" s="199"/>
      <c r="U21" s="199"/>
      <c r="V21" s="200" t="s">
        <v>35</v>
      </c>
      <c r="W21" s="200"/>
      <c r="X21" s="200"/>
      <c r="Y21" s="200"/>
      <c r="Z21" s="9">
        <f t="shared" si="0"/>
        <v>11</v>
      </c>
      <c r="AA21" s="9">
        <v>11</v>
      </c>
      <c r="AB21" s="9">
        <v>0</v>
      </c>
      <c r="AC21" s="9">
        <v>0</v>
      </c>
      <c r="AD21" s="204"/>
      <c r="AE21" s="205"/>
      <c r="AF21" s="205"/>
      <c r="AG21" s="205"/>
      <c r="AH21" s="205"/>
      <c r="AI21" s="205"/>
      <c r="AJ21" s="205"/>
      <c r="AK21" s="205"/>
      <c r="AL21" s="205"/>
      <c r="AM21" s="205"/>
      <c r="AN21" s="205"/>
      <c r="AO21" s="205"/>
      <c r="AP21" s="205"/>
      <c r="AQ21" s="205"/>
      <c r="AR21" s="205"/>
      <c r="AS21" s="206"/>
    </row>
    <row r="22" spans="1:45" ht="31.5" customHeight="1">
      <c r="A22" s="8"/>
      <c r="B22" s="194" t="s">
        <v>361</v>
      </c>
      <c r="C22" s="194"/>
      <c r="D22" s="194"/>
      <c r="E22" s="194"/>
      <c r="F22" s="194"/>
      <c r="G22" s="198" t="s">
        <v>145</v>
      </c>
      <c r="H22" s="198"/>
      <c r="I22" s="198"/>
      <c r="J22" s="198"/>
      <c r="K22" s="198"/>
      <c r="L22" s="198"/>
      <c r="M22" s="198"/>
      <c r="N22" s="198"/>
      <c r="O22" s="198"/>
      <c r="P22" s="198"/>
      <c r="Q22" s="198"/>
      <c r="R22" s="198"/>
      <c r="S22" s="199" t="s">
        <v>17</v>
      </c>
      <c r="T22" s="199"/>
      <c r="U22" s="199"/>
      <c r="V22" s="200" t="s">
        <v>35</v>
      </c>
      <c r="W22" s="200"/>
      <c r="X22" s="200"/>
      <c r="Y22" s="200"/>
      <c r="Z22" s="9">
        <f t="shared" si="0"/>
        <v>8</v>
      </c>
      <c r="AA22" s="9">
        <v>0</v>
      </c>
      <c r="AB22" s="9">
        <v>8</v>
      </c>
      <c r="AC22" s="9">
        <v>0</v>
      </c>
      <c r="AD22" s="204"/>
      <c r="AE22" s="205"/>
      <c r="AF22" s="205"/>
      <c r="AG22" s="205"/>
      <c r="AH22" s="205"/>
      <c r="AI22" s="205"/>
      <c r="AJ22" s="205"/>
      <c r="AK22" s="205"/>
      <c r="AL22" s="205"/>
      <c r="AM22" s="205"/>
      <c r="AN22" s="205"/>
      <c r="AO22" s="205"/>
      <c r="AP22" s="205"/>
      <c r="AQ22" s="205"/>
      <c r="AR22" s="205"/>
      <c r="AS22" s="206"/>
    </row>
    <row r="23" spans="1:45" ht="27" customHeight="1">
      <c r="A23" s="8"/>
      <c r="B23" s="194"/>
      <c r="C23" s="194"/>
      <c r="D23" s="194"/>
      <c r="E23" s="194"/>
      <c r="F23" s="194"/>
      <c r="G23" s="198"/>
      <c r="H23" s="198"/>
      <c r="I23" s="198"/>
      <c r="J23" s="198"/>
      <c r="K23" s="198"/>
      <c r="L23" s="198"/>
      <c r="M23" s="198"/>
      <c r="N23" s="198"/>
      <c r="O23" s="198"/>
      <c r="P23" s="198"/>
      <c r="Q23" s="198"/>
      <c r="R23" s="198"/>
      <c r="S23" s="199"/>
      <c r="T23" s="199"/>
      <c r="U23" s="199"/>
      <c r="V23" s="200"/>
      <c r="W23" s="200"/>
      <c r="X23" s="200"/>
      <c r="Y23" s="200"/>
      <c r="Z23" s="9"/>
      <c r="AA23" s="9"/>
      <c r="AB23" s="9"/>
      <c r="AC23" s="9"/>
      <c r="AD23" s="204"/>
      <c r="AE23" s="205"/>
      <c r="AF23" s="205"/>
      <c r="AG23" s="205"/>
      <c r="AH23" s="205"/>
      <c r="AI23" s="205"/>
      <c r="AJ23" s="205"/>
      <c r="AK23" s="205"/>
      <c r="AL23" s="205"/>
      <c r="AM23" s="205"/>
      <c r="AN23" s="205"/>
      <c r="AO23" s="205"/>
      <c r="AP23" s="205"/>
      <c r="AQ23" s="205"/>
      <c r="AR23" s="205"/>
      <c r="AS23" s="206"/>
    </row>
    <row r="24" spans="1:45" ht="18.75" customHeight="1">
      <c r="A24" s="8"/>
      <c r="B24" s="194"/>
      <c r="C24" s="194"/>
      <c r="D24" s="194"/>
      <c r="E24" s="194"/>
      <c r="F24" s="194"/>
      <c r="G24" s="198"/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199"/>
      <c r="T24" s="199"/>
      <c r="U24" s="199"/>
      <c r="V24" s="200"/>
      <c r="W24" s="200"/>
      <c r="X24" s="200"/>
      <c r="Y24" s="200"/>
      <c r="Z24" s="9"/>
      <c r="AA24" s="9"/>
      <c r="AB24" s="9"/>
      <c r="AC24" s="9"/>
      <c r="AD24" s="204"/>
      <c r="AE24" s="205"/>
      <c r="AF24" s="205"/>
      <c r="AG24" s="205"/>
      <c r="AH24" s="205"/>
      <c r="AI24" s="205"/>
      <c r="AJ24" s="205"/>
      <c r="AK24" s="205"/>
      <c r="AL24" s="205"/>
      <c r="AM24" s="205"/>
      <c r="AN24" s="205"/>
      <c r="AO24" s="205"/>
      <c r="AP24" s="205"/>
      <c r="AQ24" s="205"/>
      <c r="AR24" s="205"/>
      <c r="AS24" s="206"/>
    </row>
    <row r="25" spans="1:45" ht="18.75" customHeight="1">
      <c r="A25" s="11"/>
      <c r="B25" s="194"/>
      <c r="C25" s="194"/>
      <c r="D25" s="194"/>
      <c r="E25" s="194"/>
      <c r="F25" s="194"/>
      <c r="G25" s="198"/>
      <c r="H25" s="198"/>
      <c r="I25" s="198"/>
      <c r="J25" s="198"/>
      <c r="K25" s="198"/>
      <c r="L25" s="198"/>
      <c r="M25" s="198"/>
      <c r="N25" s="198"/>
      <c r="O25" s="198"/>
      <c r="P25" s="198"/>
      <c r="Q25" s="198"/>
      <c r="R25" s="198"/>
      <c r="S25" s="199"/>
      <c r="T25" s="199"/>
      <c r="U25" s="199"/>
      <c r="V25" s="200"/>
      <c r="W25" s="200"/>
      <c r="X25" s="200"/>
      <c r="Y25" s="200"/>
      <c r="Z25" s="9"/>
      <c r="AA25" s="9"/>
      <c r="AB25" s="9"/>
      <c r="AC25" s="9"/>
      <c r="AD25" s="204"/>
      <c r="AE25" s="205"/>
      <c r="AF25" s="205"/>
      <c r="AG25" s="205"/>
      <c r="AH25" s="205"/>
      <c r="AI25" s="205"/>
      <c r="AJ25" s="205"/>
      <c r="AK25" s="205"/>
      <c r="AL25" s="205"/>
      <c r="AM25" s="205"/>
      <c r="AN25" s="205"/>
      <c r="AO25" s="205"/>
      <c r="AP25" s="205"/>
      <c r="AQ25" s="205"/>
      <c r="AR25" s="205"/>
      <c r="AS25" s="206"/>
    </row>
    <row r="26" spans="1:45" ht="18.75" customHeight="1">
      <c r="A26" s="11"/>
      <c r="B26" s="194"/>
      <c r="C26" s="194"/>
      <c r="D26" s="194"/>
      <c r="E26" s="194"/>
      <c r="F26" s="194"/>
      <c r="G26" s="198"/>
      <c r="H26" s="198"/>
      <c r="I26" s="198"/>
      <c r="J26" s="198"/>
      <c r="K26" s="198"/>
      <c r="L26" s="198"/>
      <c r="M26" s="198"/>
      <c r="N26" s="198"/>
      <c r="O26" s="198"/>
      <c r="P26" s="198"/>
      <c r="Q26" s="198"/>
      <c r="R26" s="198"/>
      <c r="S26" s="199"/>
      <c r="T26" s="199"/>
      <c r="U26" s="199"/>
      <c r="V26" s="200"/>
      <c r="W26" s="200"/>
      <c r="X26" s="200"/>
      <c r="Y26" s="200"/>
      <c r="Z26" s="9"/>
      <c r="AA26" s="9"/>
      <c r="AB26" s="9"/>
      <c r="AC26" s="9"/>
      <c r="AD26" s="207"/>
      <c r="AE26" s="208"/>
      <c r="AF26" s="208"/>
      <c r="AG26" s="208"/>
      <c r="AH26" s="208"/>
      <c r="AI26" s="208"/>
      <c r="AJ26" s="208"/>
      <c r="AK26" s="208"/>
      <c r="AL26" s="208"/>
      <c r="AM26" s="208"/>
      <c r="AN26" s="208"/>
      <c r="AO26" s="208"/>
      <c r="AP26" s="208"/>
      <c r="AQ26" s="208"/>
      <c r="AR26" s="208"/>
      <c r="AS26" s="209"/>
    </row>
    <row r="27" spans="1:45" ht="18.75" customHeight="1">
      <c r="A27" s="11"/>
      <c r="B27" s="194"/>
      <c r="C27" s="194"/>
      <c r="D27" s="194"/>
      <c r="E27" s="194"/>
      <c r="F27" s="194"/>
      <c r="G27" s="198"/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9"/>
      <c r="T27" s="199"/>
      <c r="U27" s="199"/>
      <c r="V27" s="200"/>
      <c r="W27" s="200"/>
      <c r="X27" s="200"/>
      <c r="Y27" s="200"/>
      <c r="Z27" s="9"/>
      <c r="AA27" s="9"/>
      <c r="AB27" s="9"/>
      <c r="AC27" s="9"/>
      <c r="AD27" s="178" t="s">
        <v>53</v>
      </c>
      <c r="AE27" s="179"/>
      <c r="AF27" s="179"/>
      <c r="AG27" s="186" t="s">
        <v>54</v>
      </c>
      <c r="AH27" s="186"/>
      <c r="AI27" s="186"/>
      <c r="AJ27" s="186"/>
      <c r="AK27" s="186"/>
      <c r="AL27" s="186"/>
      <c r="AM27" s="186"/>
      <c r="AN27" s="186"/>
      <c r="AO27" s="186"/>
      <c r="AP27" s="186"/>
      <c r="AQ27" s="186"/>
      <c r="AR27" s="186"/>
      <c r="AS27" s="187"/>
    </row>
    <row r="28" spans="1:45" ht="18.75" customHeight="1">
      <c r="A28" s="11"/>
      <c r="B28" s="194"/>
      <c r="C28" s="194"/>
      <c r="D28" s="194"/>
      <c r="E28" s="194"/>
      <c r="F28" s="194"/>
      <c r="G28" s="198"/>
      <c r="H28" s="198"/>
      <c r="I28" s="198"/>
      <c r="J28" s="198"/>
      <c r="K28" s="198"/>
      <c r="L28" s="198"/>
      <c r="M28" s="198"/>
      <c r="N28" s="198"/>
      <c r="O28" s="198"/>
      <c r="P28" s="198"/>
      <c r="Q28" s="198"/>
      <c r="R28" s="198"/>
      <c r="S28" s="199"/>
      <c r="T28" s="199"/>
      <c r="U28" s="199"/>
      <c r="V28" s="200"/>
      <c r="W28" s="200"/>
      <c r="X28" s="200"/>
      <c r="Y28" s="200"/>
      <c r="Z28" s="9"/>
      <c r="AA28" s="9"/>
      <c r="AB28" s="9"/>
      <c r="AC28" s="9"/>
      <c r="AD28" s="180"/>
      <c r="AE28" s="181"/>
      <c r="AF28" s="181"/>
      <c r="AG28" s="188"/>
      <c r="AH28" s="188"/>
      <c r="AI28" s="188"/>
      <c r="AJ28" s="188"/>
      <c r="AK28" s="188"/>
      <c r="AL28" s="188"/>
      <c r="AM28" s="188"/>
      <c r="AN28" s="188"/>
      <c r="AO28" s="188"/>
      <c r="AP28" s="188"/>
      <c r="AQ28" s="188"/>
      <c r="AR28" s="188"/>
      <c r="AS28" s="189"/>
    </row>
    <row r="29" spans="1:45" ht="18.75" customHeight="1">
      <c r="A29" s="11"/>
      <c r="B29" s="194"/>
      <c r="C29" s="194"/>
      <c r="D29" s="194"/>
      <c r="E29" s="194"/>
      <c r="F29" s="194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199"/>
      <c r="T29" s="199"/>
      <c r="U29" s="199"/>
      <c r="V29" s="200"/>
      <c r="W29" s="200"/>
      <c r="X29" s="200"/>
      <c r="Y29" s="200"/>
      <c r="Z29" s="9"/>
      <c r="AA29" s="9"/>
      <c r="AB29" s="9"/>
      <c r="AC29" s="9"/>
      <c r="AD29" s="180"/>
      <c r="AE29" s="181"/>
      <c r="AF29" s="181"/>
      <c r="AG29" s="188"/>
      <c r="AH29" s="188"/>
      <c r="AI29" s="188"/>
      <c r="AJ29" s="188"/>
      <c r="AK29" s="188"/>
      <c r="AL29" s="188"/>
      <c r="AM29" s="188"/>
      <c r="AN29" s="188"/>
      <c r="AO29" s="188"/>
      <c r="AP29" s="188"/>
      <c r="AQ29" s="188"/>
      <c r="AR29" s="188"/>
      <c r="AS29" s="189"/>
    </row>
    <row r="30" spans="1:45" ht="18.75" customHeight="1">
      <c r="A30" s="11"/>
      <c r="B30" s="194"/>
      <c r="C30" s="194"/>
      <c r="D30" s="194"/>
      <c r="E30" s="194"/>
      <c r="F30" s="194"/>
      <c r="G30" s="198"/>
      <c r="H30" s="198"/>
      <c r="I30" s="198"/>
      <c r="J30" s="198"/>
      <c r="K30" s="198"/>
      <c r="L30" s="198"/>
      <c r="M30" s="198"/>
      <c r="N30" s="198"/>
      <c r="O30" s="198"/>
      <c r="P30" s="198"/>
      <c r="Q30" s="198"/>
      <c r="R30" s="198"/>
      <c r="S30" s="199"/>
      <c r="T30" s="199"/>
      <c r="U30" s="199"/>
      <c r="V30" s="200"/>
      <c r="W30" s="200"/>
      <c r="X30" s="200"/>
      <c r="Y30" s="200"/>
      <c r="Z30" s="9"/>
      <c r="AA30" s="9"/>
      <c r="AB30" s="9"/>
      <c r="AC30" s="9"/>
      <c r="AD30" s="180"/>
      <c r="AE30" s="181"/>
      <c r="AF30" s="181"/>
      <c r="AG30" s="188"/>
      <c r="AH30" s="188"/>
      <c r="AI30" s="188"/>
      <c r="AJ30" s="188"/>
      <c r="AK30" s="188"/>
      <c r="AL30" s="188"/>
      <c r="AM30" s="188"/>
      <c r="AN30" s="188"/>
      <c r="AO30" s="188"/>
      <c r="AP30" s="188"/>
      <c r="AQ30" s="188"/>
      <c r="AR30" s="188"/>
      <c r="AS30" s="189"/>
    </row>
    <row r="31" spans="1:45" ht="18.75" customHeight="1">
      <c r="A31" s="11"/>
      <c r="B31" s="194"/>
      <c r="C31" s="194"/>
      <c r="D31" s="194"/>
      <c r="E31" s="194"/>
      <c r="F31" s="194"/>
      <c r="G31" s="198"/>
      <c r="H31" s="198"/>
      <c r="I31" s="198"/>
      <c r="J31" s="198"/>
      <c r="K31" s="198"/>
      <c r="L31" s="198"/>
      <c r="M31" s="198"/>
      <c r="N31" s="198"/>
      <c r="O31" s="198"/>
      <c r="P31" s="198"/>
      <c r="Q31" s="198"/>
      <c r="R31" s="198"/>
      <c r="S31" s="199"/>
      <c r="T31" s="199"/>
      <c r="U31" s="199"/>
      <c r="V31" s="200"/>
      <c r="W31" s="200"/>
      <c r="X31" s="200"/>
      <c r="Y31" s="200"/>
      <c r="Z31" s="9"/>
      <c r="AA31" s="9"/>
      <c r="AB31" s="9"/>
      <c r="AC31" s="9"/>
      <c r="AD31" s="180"/>
      <c r="AE31" s="181"/>
      <c r="AF31" s="181"/>
      <c r="AG31" s="188"/>
      <c r="AH31" s="188"/>
      <c r="AI31" s="188"/>
      <c r="AJ31" s="188"/>
      <c r="AK31" s="188"/>
      <c r="AL31" s="188"/>
      <c r="AM31" s="188"/>
      <c r="AN31" s="188"/>
      <c r="AO31" s="188"/>
      <c r="AP31" s="188"/>
      <c r="AQ31" s="188"/>
      <c r="AR31" s="188"/>
      <c r="AS31" s="189"/>
    </row>
    <row r="32" spans="1:45" ht="18.75" customHeight="1">
      <c r="A32" s="11"/>
      <c r="B32" s="194"/>
      <c r="C32" s="194"/>
      <c r="D32" s="194"/>
      <c r="E32" s="194"/>
      <c r="F32" s="194"/>
      <c r="G32" s="261"/>
      <c r="H32" s="262"/>
      <c r="I32" s="262"/>
      <c r="J32" s="262"/>
      <c r="K32" s="262"/>
      <c r="L32" s="262"/>
      <c r="M32" s="262"/>
      <c r="N32" s="262"/>
      <c r="O32" s="262"/>
      <c r="P32" s="262"/>
      <c r="Q32" s="262"/>
      <c r="R32" s="263"/>
      <c r="S32" s="199"/>
      <c r="T32" s="199"/>
      <c r="U32" s="199"/>
      <c r="V32" s="200"/>
      <c r="W32" s="200"/>
      <c r="X32" s="200"/>
      <c r="Y32" s="200"/>
      <c r="Z32" s="9"/>
      <c r="AA32" s="9"/>
      <c r="AB32" s="9"/>
      <c r="AC32" s="9"/>
      <c r="AD32" s="182"/>
      <c r="AE32" s="183"/>
      <c r="AF32" s="183"/>
      <c r="AG32" s="190"/>
      <c r="AH32" s="190"/>
      <c r="AI32" s="190"/>
      <c r="AJ32" s="190"/>
      <c r="AK32" s="190"/>
      <c r="AL32" s="190"/>
      <c r="AM32" s="190"/>
      <c r="AN32" s="190"/>
      <c r="AO32" s="190"/>
      <c r="AP32" s="190"/>
      <c r="AQ32" s="190"/>
      <c r="AR32" s="190"/>
      <c r="AS32" s="191"/>
    </row>
    <row r="33" spans="1:45" ht="18.75" customHeight="1">
      <c r="A33" s="11"/>
      <c r="B33" s="194"/>
      <c r="C33" s="194"/>
      <c r="D33" s="194"/>
      <c r="E33" s="194"/>
      <c r="F33" s="194"/>
      <c r="G33" s="261"/>
      <c r="H33" s="262"/>
      <c r="I33" s="262"/>
      <c r="J33" s="262"/>
      <c r="K33" s="262"/>
      <c r="L33" s="262"/>
      <c r="M33" s="262"/>
      <c r="N33" s="262"/>
      <c r="O33" s="262"/>
      <c r="P33" s="262"/>
      <c r="Q33" s="262"/>
      <c r="R33" s="263"/>
      <c r="S33" s="199"/>
      <c r="T33" s="199"/>
      <c r="U33" s="199"/>
      <c r="V33" s="200"/>
      <c r="W33" s="200"/>
      <c r="X33" s="200"/>
      <c r="Y33" s="200"/>
      <c r="Z33" s="9"/>
      <c r="AA33" s="9"/>
      <c r="AB33" s="9"/>
      <c r="AC33" s="9"/>
      <c r="AD33" s="182"/>
      <c r="AE33" s="183"/>
      <c r="AF33" s="183"/>
      <c r="AG33" s="190"/>
      <c r="AH33" s="190"/>
      <c r="AI33" s="190"/>
      <c r="AJ33" s="190"/>
      <c r="AK33" s="190"/>
      <c r="AL33" s="190"/>
      <c r="AM33" s="190"/>
      <c r="AN33" s="190"/>
      <c r="AO33" s="190"/>
      <c r="AP33" s="190"/>
      <c r="AQ33" s="190"/>
      <c r="AR33" s="190"/>
      <c r="AS33" s="191"/>
    </row>
    <row r="34" spans="1:45" ht="18.75" customHeight="1">
      <c r="A34" s="11"/>
      <c r="B34" s="194"/>
      <c r="C34" s="194"/>
      <c r="D34" s="194"/>
      <c r="E34" s="194"/>
      <c r="F34" s="194"/>
      <c r="G34" s="261"/>
      <c r="H34" s="262"/>
      <c r="I34" s="262"/>
      <c r="J34" s="262"/>
      <c r="K34" s="262"/>
      <c r="L34" s="262"/>
      <c r="M34" s="262"/>
      <c r="N34" s="262"/>
      <c r="O34" s="262"/>
      <c r="P34" s="262"/>
      <c r="Q34" s="262"/>
      <c r="R34" s="263"/>
      <c r="S34" s="199"/>
      <c r="T34" s="199"/>
      <c r="U34" s="199"/>
      <c r="V34" s="200"/>
      <c r="W34" s="200"/>
      <c r="X34" s="200"/>
      <c r="Y34" s="200"/>
      <c r="Z34" s="9"/>
      <c r="AA34" s="9"/>
      <c r="AB34" s="9"/>
      <c r="AC34" s="9"/>
      <c r="AD34" s="259"/>
      <c r="AE34" s="260"/>
      <c r="AF34" s="260"/>
      <c r="AG34" s="257"/>
      <c r="AH34" s="257"/>
      <c r="AI34" s="257"/>
      <c r="AJ34" s="257"/>
      <c r="AK34" s="257"/>
      <c r="AL34" s="257"/>
      <c r="AM34" s="257"/>
      <c r="AN34" s="257"/>
      <c r="AO34" s="257"/>
      <c r="AP34" s="257"/>
      <c r="AQ34" s="257"/>
      <c r="AR34" s="257"/>
      <c r="AS34" s="258"/>
    </row>
    <row r="35" spans="1:45" ht="12.75" customHeight="1">
      <c r="A35" s="164" t="s">
        <v>55</v>
      </c>
      <c r="B35" s="165"/>
      <c r="C35" s="165"/>
      <c r="D35" s="165"/>
      <c r="E35" s="165"/>
      <c r="F35" s="166"/>
      <c r="G35" s="167" t="s">
        <v>56</v>
      </c>
      <c r="H35" s="168"/>
      <c r="I35" s="168"/>
      <c r="J35" s="168"/>
      <c r="K35" s="168"/>
      <c r="L35" s="168"/>
      <c r="M35" s="168"/>
      <c r="N35" s="168"/>
      <c r="O35" s="168"/>
      <c r="P35" s="168"/>
      <c r="Q35" s="168"/>
      <c r="R35" s="168"/>
      <c r="S35" s="169"/>
      <c r="T35" s="169"/>
      <c r="U35" s="170"/>
      <c r="V35" s="171" t="s">
        <v>57</v>
      </c>
      <c r="W35" s="136"/>
      <c r="X35" s="136"/>
      <c r="Y35" s="137"/>
      <c r="Z35" s="127" cm="1">
        <f t="array" ref="Z35">SUM(Z6:Z34/60)</f>
        <v>4.5</v>
      </c>
      <c r="AA35" s="127"/>
      <c r="AB35" s="130"/>
      <c r="AC35" s="131"/>
      <c r="AD35" s="136" t="s">
        <v>58</v>
      </c>
      <c r="AE35" s="136"/>
      <c r="AF35" s="137"/>
      <c r="AG35" s="142" t="s">
        <v>59</v>
      </c>
      <c r="AH35" s="142"/>
      <c r="AI35" s="142"/>
      <c r="AJ35" s="142"/>
      <c r="AK35" s="142"/>
      <c r="AL35" s="142"/>
      <c r="AM35" s="142"/>
      <c r="AN35" s="142"/>
      <c r="AO35" s="142"/>
      <c r="AP35" s="142"/>
      <c r="AQ35" s="142"/>
      <c r="AR35" s="142"/>
      <c r="AS35" s="143"/>
    </row>
    <row r="36" spans="1:45" ht="12.75" customHeight="1">
      <c r="A36" s="148" t="s">
        <v>60</v>
      </c>
      <c r="B36" s="149"/>
      <c r="C36" s="149"/>
      <c r="D36" s="149"/>
      <c r="E36" s="149"/>
      <c r="F36" s="150"/>
      <c r="G36" s="14" t="s">
        <v>61</v>
      </c>
      <c r="H36" s="154" t="s">
        <v>62</v>
      </c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5"/>
      <c r="V36" s="172"/>
      <c r="W36" s="173"/>
      <c r="X36" s="173"/>
      <c r="Y36" s="174"/>
      <c r="Z36" s="128"/>
      <c r="AA36" s="128"/>
      <c r="AB36" s="132"/>
      <c r="AC36" s="133"/>
      <c r="AD36" s="138"/>
      <c r="AE36" s="138"/>
      <c r="AF36" s="139"/>
      <c r="AG36" s="144"/>
      <c r="AH36" s="144"/>
      <c r="AI36" s="144"/>
      <c r="AJ36" s="144"/>
      <c r="AK36" s="144"/>
      <c r="AL36" s="144"/>
      <c r="AM36" s="144"/>
      <c r="AN36" s="144"/>
      <c r="AO36" s="144"/>
      <c r="AP36" s="144"/>
      <c r="AQ36" s="144"/>
      <c r="AR36" s="144"/>
      <c r="AS36" s="145"/>
    </row>
    <row r="37" spans="1:45" ht="13.5" customHeight="1">
      <c r="A37" s="151"/>
      <c r="B37" s="152"/>
      <c r="C37" s="152"/>
      <c r="D37" s="152"/>
      <c r="E37" s="152"/>
      <c r="F37" s="153"/>
      <c r="G37" s="15"/>
      <c r="H37" s="156" t="s">
        <v>63</v>
      </c>
      <c r="I37" s="156"/>
      <c r="J37" s="156"/>
      <c r="K37" s="156"/>
      <c r="L37" s="156"/>
      <c r="M37" s="156"/>
      <c r="N37" s="156"/>
      <c r="O37" s="156"/>
      <c r="P37" s="156"/>
      <c r="Q37" s="156"/>
      <c r="R37" s="156"/>
      <c r="S37" s="156"/>
      <c r="T37" s="156"/>
      <c r="U37" s="157"/>
      <c r="V37" s="175"/>
      <c r="W37" s="176"/>
      <c r="X37" s="176"/>
      <c r="Y37" s="177"/>
      <c r="Z37" s="129"/>
      <c r="AA37" s="129"/>
      <c r="AB37" s="134"/>
      <c r="AC37" s="135"/>
      <c r="AD37" s="140"/>
      <c r="AE37" s="140"/>
      <c r="AF37" s="141"/>
      <c r="AG37" s="146"/>
      <c r="AH37" s="146"/>
      <c r="AI37" s="146"/>
      <c r="AJ37" s="146"/>
      <c r="AK37" s="146"/>
      <c r="AL37" s="146"/>
      <c r="AM37" s="146"/>
      <c r="AN37" s="146"/>
      <c r="AO37" s="146"/>
      <c r="AP37" s="146"/>
      <c r="AQ37" s="146"/>
      <c r="AR37" s="146"/>
      <c r="AS37" s="147"/>
    </row>
    <row r="38" spans="1:45" s="16" customFormat="1" ht="12.75" customHeight="1">
      <c r="A38" s="92" t="s">
        <v>64</v>
      </c>
      <c r="B38" s="93"/>
      <c r="C38" s="93"/>
      <c r="D38" s="93"/>
      <c r="E38" s="93"/>
      <c r="F38" s="94"/>
      <c r="G38" s="95" t="s">
        <v>65</v>
      </c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7"/>
      <c r="S38" s="92" t="s">
        <v>66</v>
      </c>
      <c r="T38" s="93"/>
      <c r="U38" s="93"/>
      <c r="V38" s="93"/>
      <c r="W38" s="93"/>
      <c r="X38" s="93"/>
      <c r="Y38" s="93"/>
      <c r="Z38" s="98"/>
      <c r="AA38" s="98"/>
      <c r="AB38" s="98"/>
      <c r="AC38" s="99"/>
      <c r="AD38" s="92" t="s">
        <v>67</v>
      </c>
      <c r="AE38" s="93"/>
      <c r="AF38" s="93"/>
      <c r="AG38" s="93"/>
      <c r="AH38" s="93"/>
      <c r="AI38" s="93"/>
      <c r="AJ38" s="93"/>
      <c r="AK38" s="93"/>
      <c r="AL38" s="93"/>
      <c r="AM38" s="93"/>
      <c r="AN38" s="93"/>
      <c r="AO38" s="93"/>
      <c r="AP38" s="93"/>
      <c r="AQ38" s="93"/>
      <c r="AR38" s="93"/>
      <c r="AS38" s="94"/>
    </row>
    <row r="39" spans="1:45" s="16" customFormat="1" ht="13.5" customHeight="1">
      <c r="A39" s="100" t="s">
        <v>300</v>
      </c>
      <c r="B39" s="101"/>
      <c r="C39" s="101"/>
      <c r="D39" s="101"/>
      <c r="E39" s="101"/>
      <c r="F39" s="101"/>
      <c r="G39" s="102" t="s">
        <v>69</v>
      </c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4"/>
      <c r="S39" s="102" t="s">
        <v>70</v>
      </c>
      <c r="T39" s="103"/>
      <c r="U39" s="103"/>
      <c r="V39" s="103"/>
      <c r="W39" s="103"/>
      <c r="X39" s="103"/>
      <c r="Y39" s="103"/>
      <c r="Z39" s="103"/>
      <c r="AA39" s="103"/>
      <c r="AB39" s="103"/>
      <c r="AC39" s="111"/>
      <c r="AD39" s="114"/>
      <c r="AE39" s="115"/>
      <c r="AF39" s="115"/>
      <c r="AG39" s="115"/>
      <c r="AH39" s="115"/>
      <c r="AI39" s="115"/>
      <c r="AJ39" s="115"/>
      <c r="AK39" s="115"/>
      <c r="AL39" s="115"/>
      <c r="AM39" s="115"/>
      <c r="AN39" s="115"/>
      <c r="AO39" s="115"/>
      <c r="AP39" s="115"/>
      <c r="AQ39" s="115"/>
      <c r="AR39" s="115"/>
      <c r="AS39" s="116"/>
    </row>
    <row r="40" spans="1:45" s="16" customFormat="1" ht="12.95" customHeight="1">
      <c r="A40" s="92" t="s">
        <v>71</v>
      </c>
      <c r="B40" s="93"/>
      <c r="C40" s="93"/>
      <c r="D40" s="93"/>
      <c r="E40" s="93"/>
      <c r="F40" s="123"/>
      <c r="G40" s="105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7"/>
      <c r="S40" s="105"/>
      <c r="T40" s="106"/>
      <c r="U40" s="106"/>
      <c r="V40" s="106"/>
      <c r="W40" s="106"/>
      <c r="X40" s="106"/>
      <c r="Y40" s="106"/>
      <c r="Z40" s="106"/>
      <c r="AA40" s="106"/>
      <c r="AB40" s="106"/>
      <c r="AC40" s="112"/>
      <c r="AD40" s="117"/>
      <c r="AE40" s="118"/>
      <c r="AF40" s="118"/>
      <c r="AG40" s="118"/>
      <c r="AH40" s="118"/>
      <c r="AI40" s="118"/>
      <c r="AJ40" s="118"/>
      <c r="AK40" s="118"/>
      <c r="AL40" s="118"/>
      <c r="AM40" s="118"/>
      <c r="AN40" s="118"/>
      <c r="AO40" s="118"/>
      <c r="AP40" s="118"/>
      <c r="AQ40" s="118"/>
      <c r="AR40" s="118"/>
      <c r="AS40" s="119"/>
    </row>
    <row r="41" spans="1:45" ht="13.5" customHeight="1">
      <c r="A41" s="124" t="s">
        <v>72</v>
      </c>
      <c r="B41" s="125"/>
      <c r="C41" s="125"/>
      <c r="D41" s="125"/>
      <c r="E41" s="125"/>
      <c r="F41" s="126"/>
      <c r="G41" s="108"/>
      <c r="H41" s="109"/>
      <c r="I41" s="109"/>
      <c r="J41" s="109"/>
      <c r="K41" s="109"/>
      <c r="L41" s="109"/>
      <c r="M41" s="109"/>
      <c r="N41" s="109"/>
      <c r="O41" s="109"/>
      <c r="P41" s="109"/>
      <c r="Q41" s="109"/>
      <c r="R41" s="110"/>
      <c r="S41" s="108"/>
      <c r="T41" s="109"/>
      <c r="U41" s="109"/>
      <c r="V41" s="109"/>
      <c r="W41" s="109"/>
      <c r="X41" s="109"/>
      <c r="Y41" s="109"/>
      <c r="Z41" s="109"/>
      <c r="AA41" s="109"/>
      <c r="AB41" s="109"/>
      <c r="AC41" s="113"/>
      <c r="AD41" s="120"/>
      <c r="AE41" s="121"/>
      <c r="AF41" s="121"/>
      <c r="AG41" s="121"/>
      <c r="AH41" s="121"/>
      <c r="AI41" s="121"/>
      <c r="AJ41" s="121"/>
      <c r="AK41" s="121"/>
      <c r="AL41" s="121"/>
      <c r="AM41" s="121"/>
      <c r="AN41" s="121"/>
      <c r="AO41" s="121"/>
      <c r="AP41" s="121"/>
      <c r="AQ41" s="121"/>
      <c r="AR41" s="121"/>
      <c r="AS41" s="122"/>
    </row>
    <row r="45" spans="1:45">
      <c r="A45" s="17" t="s">
        <v>73</v>
      </c>
    </row>
  </sheetData>
  <sheetProtection formatCells="0"/>
  <protectedRanges>
    <protectedRange password="CF1B" sqref="G32:R34" name="Intervalo1_7"/>
    <protectedRange password="CF1B" sqref="G31:R31 G24:R26" name="Intervalo1_2"/>
    <protectedRange password="CF1B" sqref="G27:R27" name="Intervalo1_6_1"/>
    <protectedRange password="CF1B" sqref="G28:R30" name="Intervalo1_7_1"/>
    <protectedRange password="CF1B" sqref="G23:R23" name="Intervalo1_1"/>
    <protectedRange password="CF1B" sqref="G14:R22 G10:R12" name="Intervalo1"/>
    <protectedRange password="CF1B" sqref="G13:R13" name="Intervalo1_3"/>
    <protectedRange password="CF1B" sqref="G6:R9" name="Intervalo1_5_1"/>
  </protectedRanges>
  <mergeCells count="172">
    <mergeCell ref="A38:F38"/>
    <mergeCell ref="G38:R38"/>
    <mergeCell ref="S38:AC38"/>
    <mergeCell ref="AD38:AS38"/>
    <mergeCell ref="A39:F39"/>
    <mergeCell ref="G39:R41"/>
    <mergeCell ref="S39:AC41"/>
    <mergeCell ref="AD39:AS41"/>
    <mergeCell ref="A40:F40"/>
    <mergeCell ref="A41:F41"/>
    <mergeCell ref="Z35:AA37"/>
    <mergeCell ref="AB35:AC37"/>
    <mergeCell ref="AD35:AF37"/>
    <mergeCell ref="AG35:AS37"/>
    <mergeCell ref="A36:F37"/>
    <mergeCell ref="H36:U36"/>
    <mergeCell ref="H37:U37"/>
    <mergeCell ref="B34:F34"/>
    <mergeCell ref="G34:R34"/>
    <mergeCell ref="S34:U34"/>
    <mergeCell ref="V34:Y34"/>
    <mergeCell ref="A35:F35"/>
    <mergeCell ref="G35:U35"/>
    <mergeCell ref="V35:Y37"/>
    <mergeCell ref="B32:F32"/>
    <mergeCell ref="G32:R32"/>
    <mergeCell ref="S32:U32"/>
    <mergeCell ref="V32:Y32"/>
    <mergeCell ref="B33:F33"/>
    <mergeCell ref="G33:R33"/>
    <mergeCell ref="S33:U33"/>
    <mergeCell ref="V33:Y33"/>
    <mergeCell ref="B30:F30"/>
    <mergeCell ref="G30:R30"/>
    <mergeCell ref="S30:U30"/>
    <mergeCell ref="V30:Y30"/>
    <mergeCell ref="B31:F31"/>
    <mergeCell ref="G31:R31"/>
    <mergeCell ref="S31:U31"/>
    <mergeCell ref="V31:Y31"/>
    <mergeCell ref="AD27:AF34"/>
    <mergeCell ref="AG27:AS34"/>
    <mergeCell ref="B28:F28"/>
    <mergeCell ref="G28:R28"/>
    <mergeCell ref="S28:U28"/>
    <mergeCell ref="V28:Y28"/>
    <mergeCell ref="B29:F29"/>
    <mergeCell ref="G29:R29"/>
    <mergeCell ref="S29:U29"/>
    <mergeCell ref="V29:Y29"/>
    <mergeCell ref="B26:F26"/>
    <mergeCell ref="G26:R26"/>
    <mergeCell ref="S26:U26"/>
    <mergeCell ref="V26:Y26"/>
    <mergeCell ref="B27:F27"/>
    <mergeCell ref="G27:R27"/>
    <mergeCell ref="S27:U27"/>
    <mergeCell ref="V27:Y27"/>
    <mergeCell ref="B24:F24"/>
    <mergeCell ref="G24:R24"/>
    <mergeCell ref="S24:U24"/>
    <mergeCell ref="V24:Y24"/>
    <mergeCell ref="B25:F25"/>
    <mergeCell ref="G25:R25"/>
    <mergeCell ref="S25:U25"/>
    <mergeCell ref="V25:Y25"/>
    <mergeCell ref="B22:F22"/>
    <mergeCell ref="G22:R22"/>
    <mergeCell ref="S22:U22"/>
    <mergeCell ref="V22:Y22"/>
    <mergeCell ref="B23:F23"/>
    <mergeCell ref="G23:R23"/>
    <mergeCell ref="S23:U23"/>
    <mergeCell ref="V23:Y23"/>
    <mergeCell ref="B20:F20"/>
    <mergeCell ref="G20:R20"/>
    <mergeCell ref="S20:U20"/>
    <mergeCell ref="V20:Y20"/>
    <mergeCell ref="B21:F21"/>
    <mergeCell ref="G21:R21"/>
    <mergeCell ref="S21:U21"/>
    <mergeCell ref="V21:Y21"/>
    <mergeCell ref="B18:F18"/>
    <mergeCell ref="G18:R18"/>
    <mergeCell ref="S18:U18"/>
    <mergeCell ref="V18:Y18"/>
    <mergeCell ref="B19:F19"/>
    <mergeCell ref="G19:R19"/>
    <mergeCell ref="S19:U19"/>
    <mergeCell ref="V19:Y19"/>
    <mergeCell ref="B16:F16"/>
    <mergeCell ref="G16:R16"/>
    <mergeCell ref="S16:U16"/>
    <mergeCell ref="V16:Y16"/>
    <mergeCell ref="B17:F17"/>
    <mergeCell ref="G17:R17"/>
    <mergeCell ref="S17:U17"/>
    <mergeCell ref="V17:Y17"/>
    <mergeCell ref="B14:F14"/>
    <mergeCell ref="G14:R14"/>
    <mergeCell ref="S14:U14"/>
    <mergeCell ref="V14:Y14"/>
    <mergeCell ref="B15:F15"/>
    <mergeCell ref="G15:R15"/>
    <mergeCell ref="S15:U15"/>
    <mergeCell ref="V15:Y15"/>
    <mergeCell ref="B12:F12"/>
    <mergeCell ref="G12:R12"/>
    <mergeCell ref="S12:U12"/>
    <mergeCell ref="V12:Y12"/>
    <mergeCell ref="B13:F13"/>
    <mergeCell ref="G13:R13"/>
    <mergeCell ref="S13:U13"/>
    <mergeCell ref="V13:Y13"/>
    <mergeCell ref="B10:F10"/>
    <mergeCell ref="G10:R10"/>
    <mergeCell ref="S10:U10"/>
    <mergeCell ref="V10:Y10"/>
    <mergeCell ref="B11:F11"/>
    <mergeCell ref="G11:R11"/>
    <mergeCell ref="S11:U11"/>
    <mergeCell ref="V11:Y11"/>
    <mergeCell ref="B8:F8"/>
    <mergeCell ref="G8:R8"/>
    <mergeCell ref="S8:U8"/>
    <mergeCell ref="V8:Y8"/>
    <mergeCell ref="B9:F9"/>
    <mergeCell ref="G9:R9"/>
    <mergeCell ref="S9:U9"/>
    <mergeCell ref="V9:Y9"/>
    <mergeCell ref="AD4:AS5"/>
    <mergeCell ref="B6:F6"/>
    <mergeCell ref="G6:R6"/>
    <mergeCell ref="S6:U6"/>
    <mergeCell ref="V6:Y6"/>
    <mergeCell ref="AD6:AS26"/>
    <mergeCell ref="B7:F7"/>
    <mergeCell ref="G7:R7"/>
    <mergeCell ref="S7:U7"/>
    <mergeCell ref="V7:Y7"/>
    <mergeCell ref="A4:A5"/>
    <mergeCell ref="B4:F5"/>
    <mergeCell ref="G4:R5"/>
    <mergeCell ref="S4:U5"/>
    <mergeCell ref="V4:Y5"/>
    <mergeCell ref="Z4:AC4"/>
    <mergeCell ref="V3:Y3"/>
    <mergeCell ref="Z3:AC3"/>
    <mergeCell ref="AD3:AI3"/>
    <mergeCell ref="AJ3:AM3"/>
    <mergeCell ref="AN3:AP3"/>
    <mergeCell ref="AQ3:AS3"/>
    <mergeCell ref="Z2:AC2"/>
    <mergeCell ref="AD2:AI2"/>
    <mergeCell ref="AJ2:AM2"/>
    <mergeCell ref="AN2:AP2"/>
    <mergeCell ref="AQ2:AS2"/>
    <mergeCell ref="A3:C3"/>
    <mergeCell ref="D3:F3"/>
    <mergeCell ref="G3:I3"/>
    <mergeCell ref="J3:R3"/>
    <mergeCell ref="S3:U3"/>
    <mergeCell ref="A1:I1"/>
    <mergeCell ref="J1:Y1"/>
    <mergeCell ref="Z1:AM1"/>
    <mergeCell ref="AN1:AS1"/>
    <mergeCell ref="A2:C2"/>
    <mergeCell ref="D2:F2"/>
    <mergeCell ref="G2:I2"/>
    <mergeCell ref="J2:R2"/>
    <mergeCell ref="S2:U2"/>
    <mergeCell ref="V2:Y2"/>
  </mergeCells>
  <printOptions horizontalCentered="1"/>
  <pageMargins left="0" right="0" top="0.39370078740157483" bottom="0" header="0.19685039370078741" footer="0"/>
  <pageSetup paperSize="9" scale="55" orientation="landscape" horizontalDpi="1200" verticalDpi="1200"/>
  <headerFooter alignWithMargins="0">
    <oddFooter>&amp;C&amp;6Folha_Trabalho_Padrao_030412_V47.xls</oddFooter>
  </headerFooter>
  <drawing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9E9E0-0449-4CCF-9E73-20FBA8D71456}">
  <sheetPr>
    <tabColor theme="7" tint="-0.249977111117893"/>
    <pageSetUpPr fitToPage="1"/>
  </sheetPr>
  <dimension ref="A1:AS45"/>
  <sheetViews>
    <sheetView showGridLines="0" zoomScale="60" zoomScaleNormal="60" workbookViewId="0">
      <selection activeCell="G11" sqref="G11:R11"/>
    </sheetView>
  </sheetViews>
  <sheetFormatPr defaultColWidth="11.42578125" defaultRowHeight="12.75"/>
  <cols>
    <col min="1" max="5" width="4.5703125" style="2" customWidth="1"/>
    <col min="6" max="6" width="4.85546875" style="2" customWidth="1"/>
    <col min="7" max="25" width="4.5703125" style="2" customWidth="1"/>
    <col min="26" max="29" width="5.5703125" style="2" customWidth="1"/>
    <col min="30" max="45" width="4.5703125" style="2" customWidth="1"/>
    <col min="46" max="16384" width="11.42578125" style="2"/>
  </cols>
  <sheetData>
    <row r="1" spans="1:45" s="1" customFormat="1" ht="40.5" customHeight="1">
      <c r="A1" s="241"/>
      <c r="B1" s="242"/>
      <c r="C1" s="242"/>
      <c r="D1" s="242"/>
      <c r="E1" s="242"/>
      <c r="F1" s="242"/>
      <c r="G1" s="242"/>
      <c r="H1" s="242"/>
      <c r="I1" s="243"/>
      <c r="J1" s="244" t="s">
        <v>0</v>
      </c>
      <c r="K1" s="245"/>
      <c r="L1" s="245"/>
      <c r="M1" s="245"/>
      <c r="N1" s="245"/>
      <c r="O1" s="245"/>
      <c r="P1" s="245"/>
      <c r="Q1" s="245"/>
      <c r="R1" s="245"/>
      <c r="S1" s="245"/>
      <c r="T1" s="245"/>
      <c r="U1" s="245"/>
      <c r="V1" s="245"/>
      <c r="W1" s="245"/>
      <c r="X1" s="245"/>
      <c r="Y1" s="245"/>
      <c r="Z1" s="246" t="s">
        <v>378</v>
      </c>
      <c r="AA1" s="247"/>
      <c r="AB1" s="247"/>
      <c r="AC1" s="247"/>
      <c r="AD1" s="247"/>
      <c r="AE1" s="247"/>
      <c r="AF1" s="247"/>
      <c r="AG1" s="247"/>
      <c r="AH1" s="247"/>
      <c r="AI1" s="247"/>
      <c r="AJ1" s="247"/>
      <c r="AK1" s="247"/>
      <c r="AL1" s="247"/>
      <c r="AM1" s="248"/>
      <c r="AN1" s="249"/>
      <c r="AO1" s="249"/>
      <c r="AP1" s="249"/>
      <c r="AQ1" s="249"/>
      <c r="AR1" s="249"/>
      <c r="AS1" s="250"/>
    </row>
    <row r="2" spans="1:45" ht="16.5" customHeight="1">
      <c r="A2" s="251" t="s">
        <v>2</v>
      </c>
      <c r="B2" s="252"/>
      <c r="C2" s="253"/>
      <c r="D2" s="251" t="s">
        <v>3</v>
      </c>
      <c r="E2" s="252"/>
      <c r="F2" s="253"/>
      <c r="G2" s="251" t="s">
        <v>4</v>
      </c>
      <c r="H2" s="252"/>
      <c r="I2" s="253"/>
      <c r="J2" s="251" t="s">
        <v>5</v>
      </c>
      <c r="K2" s="252"/>
      <c r="L2" s="252"/>
      <c r="M2" s="252"/>
      <c r="N2" s="252"/>
      <c r="O2" s="252"/>
      <c r="P2" s="252"/>
      <c r="Q2" s="252"/>
      <c r="R2" s="253"/>
      <c r="S2" s="251" t="s">
        <v>6</v>
      </c>
      <c r="T2" s="252"/>
      <c r="U2" s="253"/>
      <c r="V2" s="251" t="s">
        <v>7</v>
      </c>
      <c r="W2" s="252"/>
      <c r="X2" s="252"/>
      <c r="Y2" s="253"/>
      <c r="Z2" s="251" t="s">
        <v>8</v>
      </c>
      <c r="AA2" s="252"/>
      <c r="AB2" s="252"/>
      <c r="AC2" s="253"/>
      <c r="AD2" s="251" t="s">
        <v>9</v>
      </c>
      <c r="AE2" s="252"/>
      <c r="AF2" s="252"/>
      <c r="AG2" s="252"/>
      <c r="AH2" s="252"/>
      <c r="AI2" s="253"/>
      <c r="AJ2" s="251" t="s">
        <v>10</v>
      </c>
      <c r="AK2" s="252"/>
      <c r="AL2" s="252"/>
      <c r="AM2" s="253"/>
      <c r="AN2" s="251" t="s">
        <v>11</v>
      </c>
      <c r="AO2" s="252"/>
      <c r="AP2" s="253"/>
      <c r="AQ2" s="251" t="s">
        <v>12</v>
      </c>
      <c r="AR2" s="252"/>
      <c r="AS2" s="253"/>
    </row>
    <row r="3" spans="1:45" s="3" customFormat="1" ht="30.75" customHeight="1">
      <c r="A3" s="215" t="s">
        <v>13</v>
      </c>
      <c r="B3" s="216"/>
      <c r="C3" s="217"/>
      <c r="D3" s="215" t="s">
        <v>14</v>
      </c>
      <c r="E3" s="216"/>
      <c r="F3" s="217"/>
      <c r="G3" s="215" t="s">
        <v>15</v>
      </c>
      <c r="H3" s="216"/>
      <c r="I3" s="217"/>
      <c r="J3" s="215" t="s">
        <v>360</v>
      </c>
      <c r="K3" s="216"/>
      <c r="L3" s="216"/>
      <c r="M3" s="216"/>
      <c r="N3" s="216"/>
      <c r="O3" s="216"/>
      <c r="P3" s="216"/>
      <c r="Q3" s="216"/>
      <c r="R3" s="217"/>
      <c r="S3" s="227" t="s">
        <v>75</v>
      </c>
      <c r="T3" s="228"/>
      <c r="U3" s="229"/>
      <c r="V3" s="215" t="s">
        <v>18</v>
      </c>
      <c r="W3" s="216"/>
      <c r="X3" s="216"/>
      <c r="Y3" s="217"/>
      <c r="Z3" s="218">
        <f>Z35</f>
        <v>3.8999999999999995</v>
      </c>
      <c r="AA3" s="219"/>
      <c r="AB3" s="219"/>
      <c r="AC3" s="220"/>
      <c r="AD3" s="215" t="s">
        <v>75</v>
      </c>
      <c r="AE3" s="216"/>
      <c r="AF3" s="216"/>
      <c r="AG3" s="216"/>
      <c r="AH3" s="216"/>
      <c r="AI3" s="217"/>
      <c r="AJ3" s="215" t="s">
        <v>19</v>
      </c>
      <c r="AK3" s="216"/>
      <c r="AL3" s="216"/>
      <c r="AM3" s="217"/>
      <c r="AN3" s="215" t="s">
        <v>271</v>
      </c>
      <c r="AO3" s="216"/>
      <c r="AP3" s="217"/>
      <c r="AQ3" s="215" t="s">
        <v>21</v>
      </c>
      <c r="AR3" s="216"/>
      <c r="AS3" s="217"/>
    </row>
    <row r="4" spans="1:45" ht="15" customHeight="1">
      <c r="A4" s="230" t="s">
        <v>22</v>
      </c>
      <c r="B4" s="232" t="s">
        <v>23</v>
      </c>
      <c r="C4" s="233"/>
      <c r="D4" s="233"/>
      <c r="E4" s="233"/>
      <c r="F4" s="234"/>
      <c r="G4" s="238" t="s">
        <v>24</v>
      </c>
      <c r="H4" s="222"/>
      <c r="I4" s="222"/>
      <c r="J4" s="222"/>
      <c r="K4" s="222"/>
      <c r="L4" s="222"/>
      <c r="M4" s="222"/>
      <c r="N4" s="222"/>
      <c r="O4" s="222"/>
      <c r="P4" s="222"/>
      <c r="Q4" s="222"/>
      <c r="R4" s="223"/>
      <c r="S4" s="136" t="s">
        <v>25</v>
      </c>
      <c r="T4" s="136"/>
      <c r="U4" s="239"/>
      <c r="V4" s="210" t="s">
        <v>26</v>
      </c>
      <c r="W4" s="136"/>
      <c r="X4" s="136"/>
      <c r="Y4" s="136"/>
      <c r="Z4" s="212" t="s">
        <v>27</v>
      </c>
      <c r="AA4" s="213"/>
      <c r="AB4" s="213"/>
      <c r="AC4" s="214"/>
      <c r="AD4" s="221" t="s">
        <v>28</v>
      </c>
      <c r="AE4" s="222"/>
      <c r="AF4" s="222"/>
      <c r="AG4" s="222"/>
      <c r="AH4" s="222"/>
      <c r="AI4" s="222"/>
      <c r="AJ4" s="222"/>
      <c r="AK4" s="222"/>
      <c r="AL4" s="222"/>
      <c r="AM4" s="222"/>
      <c r="AN4" s="222"/>
      <c r="AO4" s="222"/>
      <c r="AP4" s="222"/>
      <c r="AQ4" s="222"/>
      <c r="AR4" s="222"/>
      <c r="AS4" s="223"/>
    </row>
    <row r="5" spans="1:45" ht="15" customHeight="1">
      <c r="A5" s="231"/>
      <c r="B5" s="235"/>
      <c r="C5" s="236"/>
      <c r="D5" s="236"/>
      <c r="E5" s="236"/>
      <c r="F5" s="237"/>
      <c r="G5" s="224"/>
      <c r="H5" s="225"/>
      <c r="I5" s="225"/>
      <c r="J5" s="225"/>
      <c r="K5" s="225"/>
      <c r="L5" s="225"/>
      <c r="M5" s="225"/>
      <c r="N5" s="225"/>
      <c r="O5" s="225"/>
      <c r="P5" s="225"/>
      <c r="Q5" s="225"/>
      <c r="R5" s="226"/>
      <c r="S5" s="176"/>
      <c r="T5" s="176"/>
      <c r="U5" s="240"/>
      <c r="V5" s="211"/>
      <c r="W5" s="176"/>
      <c r="X5" s="176"/>
      <c r="Y5" s="176"/>
      <c r="Z5" s="4" t="s">
        <v>29</v>
      </c>
      <c r="AA5" s="5" t="s">
        <v>30</v>
      </c>
      <c r="AB5" s="6" t="s">
        <v>31</v>
      </c>
      <c r="AC5" s="7" t="s">
        <v>32</v>
      </c>
      <c r="AD5" s="224"/>
      <c r="AE5" s="225"/>
      <c r="AF5" s="225"/>
      <c r="AG5" s="225"/>
      <c r="AH5" s="225"/>
      <c r="AI5" s="225"/>
      <c r="AJ5" s="225"/>
      <c r="AK5" s="225"/>
      <c r="AL5" s="225"/>
      <c r="AM5" s="225"/>
      <c r="AN5" s="225"/>
      <c r="AO5" s="225"/>
      <c r="AP5" s="225"/>
      <c r="AQ5" s="225"/>
      <c r="AR5" s="225"/>
      <c r="AS5" s="226"/>
    </row>
    <row r="6" spans="1:45" ht="27" customHeight="1">
      <c r="A6" s="8"/>
      <c r="B6" s="194" t="s">
        <v>361</v>
      </c>
      <c r="C6" s="194"/>
      <c r="D6" s="194"/>
      <c r="E6" s="194"/>
      <c r="F6" s="194"/>
      <c r="G6" s="198" t="s">
        <v>379</v>
      </c>
      <c r="H6" s="198"/>
      <c r="I6" s="198"/>
      <c r="J6" s="198"/>
      <c r="K6" s="198"/>
      <c r="L6" s="198"/>
      <c r="M6" s="198"/>
      <c r="N6" s="198"/>
      <c r="O6" s="198"/>
      <c r="P6" s="198"/>
      <c r="Q6" s="198"/>
      <c r="R6" s="198"/>
      <c r="S6" s="199" t="s">
        <v>75</v>
      </c>
      <c r="T6" s="199"/>
      <c r="U6" s="199"/>
      <c r="V6" s="200" t="s">
        <v>35</v>
      </c>
      <c r="W6" s="200"/>
      <c r="X6" s="200"/>
      <c r="Y6" s="200"/>
      <c r="Z6" s="9">
        <f>SUM(AA6:AC6)</f>
        <v>8</v>
      </c>
      <c r="AA6" s="9">
        <v>8</v>
      </c>
      <c r="AB6" s="9">
        <v>0</v>
      </c>
      <c r="AC6" s="9">
        <v>0</v>
      </c>
      <c r="AD6" s="201"/>
      <c r="AE6" s="202"/>
      <c r="AF6" s="202"/>
      <c r="AG6" s="202"/>
      <c r="AH6" s="202"/>
      <c r="AI6" s="202"/>
      <c r="AJ6" s="202"/>
      <c r="AK6" s="202"/>
      <c r="AL6" s="202"/>
      <c r="AM6" s="202"/>
      <c r="AN6" s="202"/>
      <c r="AO6" s="202"/>
      <c r="AP6" s="202"/>
      <c r="AQ6" s="202"/>
      <c r="AR6" s="202"/>
      <c r="AS6" s="203"/>
    </row>
    <row r="7" spans="1:45" ht="51" customHeight="1">
      <c r="A7" s="8"/>
      <c r="B7" s="194" t="s">
        <v>361</v>
      </c>
      <c r="C7" s="194"/>
      <c r="D7" s="194"/>
      <c r="E7" s="194"/>
      <c r="F7" s="194"/>
      <c r="G7" s="198" t="s">
        <v>363</v>
      </c>
      <c r="H7" s="198"/>
      <c r="I7" s="198"/>
      <c r="J7" s="198"/>
      <c r="K7" s="198"/>
      <c r="L7" s="198"/>
      <c r="M7" s="198"/>
      <c r="N7" s="198"/>
      <c r="O7" s="198"/>
      <c r="P7" s="198"/>
      <c r="Q7" s="198"/>
      <c r="R7" s="198"/>
      <c r="S7" s="199" t="s">
        <v>75</v>
      </c>
      <c r="T7" s="199"/>
      <c r="U7" s="199"/>
      <c r="V7" s="200" t="s">
        <v>35</v>
      </c>
      <c r="W7" s="200"/>
      <c r="X7" s="200"/>
      <c r="Y7" s="200"/>
      <c r="Z7" s="9">
        <f t="shared" ref="Z7:Z31" si="0">SUM(AA7:AC7)</f>
        <v>5</v>
      </c>
      <c r="AA7" s="9">
        <v>0</v>
      </c>
      <c r="AB7" s="9">
        <v>5</v>
      </c>
      <c r="AC7" s="9">
        <v>0</v>
      </c>
      <c r="AD7" s="204"/>
      <c r="AE7" s="205"/>
      <c r="AF7" s="205"/>
      <c r="AG7" s="205"/>
      <c r="AH7" s="205"/>
      <c r="AI7" s="205"/>
      <c r="AJ7" s="205"/>
      <c r="AK7" s="205"/>
      <c r="AL7" s="205"/>
      <c r="AM7" s="205"/>
      <c r="AN7" s="205"/>
      <c r="AO7" s="205"/>
      <c r="AP7" s="205"/>
      <c r="AQ7" s="205"/>
      <c r="AR7" s="205"/>
      <c r="AS7" s="206"/>
    </row>
    <row r="8" spans="1:45" ht="27" customHeight="1">
      <c r="A8" s="8"/>
      <c r="B8" s="194" t="s">
        <v>361</v>
      </c>
      <c r="C8" s="194"/>
      <c r="D8" s="194"/>
      <c r="E8" s="194"/>
      <c r="F8" s="194"/>
      <c r="G8" s="198" t="s">
        <v>380</v>
      </c>
      <c r="H8" s="198"/>
      <c r="I8" s="198"/>
      <c r="J8" s="198"/>
      <c r="K8" s="198"/>
      <c r="L8" s="198"/>
      <c r="M8" s="198"/>
      <c r="N8" s="198"/>
      <c r="O8" s="198"/>
      <c r="P8" s="198"/>
      <c r="Q8" s="198"/>
      <c r="R8" s="198"/>
      <c r="S8" s="199" t="s">
        <v>75</v>
      </c>
      <c r="T8" s="199"/>
      <c r="U8" s="199"/>
      <c r="V8" s="200" t="s">
        <v>35</v>
      </c>
      <c r="W8" s="200"/>
      <c r="X8" s="200"/>
      <c r="Y8" s="200"/>
      <c r="Z8" s="9">
        <f t="shared" si="0"/>
        <v>5</v>
      </c>
      <c r="AA8" s="9">
        <v>5</v>
      </c>
      <c r="AB8" s="9">
        <v>0</v>
      </c>
      <c r="AC8" s="9">
        <v>0</v>
      </c>
      <c r="AD8" s="204"/>
      <c r="AE8" s="205"/>
      <c r="AF8" s="205"/>
      <c r="AG8" s="205"/>
      <c r="AH8" s="205"/>
      <c r="AI8" s="205"/>
      <c r="AJ8" s="205"/>
      <c r="AK8" s="205"/>
      <c r="AL8" s="205"/>
      <c r="AM8" s="205"/>
      <c r="AN8" s="205"/>
      <c r="AO8" s="205"/>
      <c r="AP8" s="205"/>
      <c r="AQ8" s="205"/>
      <c r="AR8" s="205"/>
      <c r="AS8" s="206"/>
    </row>
    <row r="9" spans="1:45" ht="27" customHeight="1">
      <c r="A9" s="8"/>
      <c r="B9" s="194" t="s">
        <v>361</v>
      </c>
      <c r="C9" s="194"/>
      <c r="D9" s="194"/>
      <c r="E9" s="194"/>
      <c r="F9" s="194"/>
      <c r="G9" s="198" t="s">
        <v>381</v>
      </c>
      <c r="H9" s="198"/>
      <c r="I9" s="198"/>
      <c r="J9" s="198"/>
      <c r="K9" s="198"/>
      <c r="L9" s="198"/>
      <c r="M9" s="198"/>
      <c r="N9" s="198"/>
      <c r="O9" s="198"/>
      <c r="P9" s="198"/>
      <c r="Q9" s="198"/>
      <c r="R9" s="198"/>
      <c r="S9" s="199" t="s">
        <v>75</v>
      </c>
      <c r="T9" s="199"/>
      <c r="U9" s="199"/>
      <c r="V9" s="200" t="s">
        <v>35</v>
      </c>
      <c r="W9" s="200"/>
      <c r="X9" s="200"/>
      <c r="Y9" s="200"/>
      <c r="Z9" s="9">
        <f t="shared" si="0"/>
        <v>7</v>
      </c>
      <c r="AA9" s="9">
        <v>0</v>
      </c>
      <c r="AB9" s="9">
        <v>7</v>
      </c>
      <c r="AC9" s="9">
        <v>0</v>
      </c>
      <c r="AD9" s="204"/>
      <c r="AE9" s="205"/>
      <c r="AF9" s="205"/>
      <c r="AG9" s="205"/>
      <c r="AH9" s="205"/>
      <c r="AI9" s="205"/>
      <c r="AJ9" s="205"/>
      <c r="AK9" s="205"/>
      <c r="AL9" s="205"/>
      <c r="AM9" s="205"/>
      <c r="AN9" s="205"/>
      <c r="AO9" s="205"/>
      <c r="AP9" s="205"/>
      <c r="AQ9" s="205"/>
      <c r="AR9" s="205"/>
      <c r="AS9" s="206"/>
    </row>
    <row r="10" spans="1:45" ht="27" customHeight="1">
      <c r="A10" s="8"/>
      <c r="B10" s="194" t="s">
        <v>361</v>
      </c>
      <c r="C10" s="194"/>
      <c r="D10" s="194"/>
      <c r="E10" s="194"/>
      <c r="F10" s="194"/>
      <c r="G10" s="198" t="s">
        <v>382</v>
      </c>
      <c r="H10" s="198"/>
      <c r="I10" s="198"/>
      <c r="J10" s="198"/>
      <c r="K10" s="198"/>
      <c r="L10" s="198"/>
      <c r="M10" s="198"/>
      <c r="N10" s="198"/>
      <c r="O10" s="198"/>
      <c r="P10" s="198"/>
      <c r="Q10" s="198"/>
      <c r="R10" s="198"/>
      <c r="S10" s="199" t="s">
        <v>75</v>
      </c>
      <c r="T10" s="199"/>
      <c r="U10" s="199"/>
      <c r="V10" s="200" t="s">
        <v>35</v>
      </c>
      <c r="W10" s="200"/>
      <c r="X10" s="200"/>
      <c r="Y10" s="200"/>
      <c r="Z10" s="9">
        <f t="shared" si="0"/>
        <v>18</v>
      </c>
      <c r="AA10" s="9">
        <v>18</v>
      </c>
      <c r="AB10" s="9">
        <v>0</v>
      </c>
      <c r="AC10" s="9">
        <v>0</v>
      </c>
      <c r="AD10" s="204"/>
      <c r="AE10" s="205"/>
      <c r="AF10" s="205"/>
      <c r="AG10" s="205"/>
      <c r="AH10" s="205"/>
      <c r="AI10" s="205"/>
      <c r="AJ10" s="205"/>
      <c r="AK10" s="205"/>
      <c r="AL10" s="205"/>
      <c r="AM10" s="205"/>
      <c r="AN10" s="205"/>
      <c r="AO10" s="205"/>
      <c r="AP10" s="205"/>
      <c r="AQ10" s="205"/>
      <c r="AR10" s="205"/>
      <c r="AS10" s="206"/>
    </row>
    <row r="11" spans="1:45" ht="27" customHeight="1">
      <c r="A11" s="8"/>
      <c r="B11" s="194" t="s">
        <v>361</v>
      </c>
      <c r="C11" s="194"/>
      <c r="D11" s="194"/>
      <c r="E11" s="194"/>
      <c r="F11" s="194"/>
      <c r="G11" s="198" t="s">
        <v>367</v>
      </c>
      <c r="H11" s="198"/>
      <c r="I11" s="198"/>
      <c r="J11" s="198"/>
      <c r="K11" s="198"/>
      <c r="L11" s="198"/>
      <c r="M11" s="198"/>
      <c r="N11" s="198"/>
      <c r="O11" s="198"/>
      <c r="P11" s="198"/>
      <c r="Q11" s="198"/>
      <c r="R11" s="198"/>
      <c r="S11" s="199" t="s">
        <v>75</v>
      </c>
      <c r="T11" s="199"/>
      <c r="U11" s="199"/>
      <c r="V11" s="200" t="s">
        <v>35</v>
      </c>
      <c r="W11" s="200"/>
      <c r="X11" s="200"/>
      <c r="Y11" s="200"/>
      <c r="Z11" s="9">
        <f t="shared" si="0"/>
        <v>5</v>
      </c>
      <c r="AA11" s="9">
        <v>0</v>
      </c>
      <c r="AB11" s="9">
        <v>5</v>
      </c>
      <c r="AC11" s="9">
        <v>0</v>
      </c>
      <c r="AD11" s="204"/>
      <c r="AE11" s="205"/>
      <c r="AF11" s="205"/>
      <c r="AG11" s="205"/>
      <c r="AH11" s="205"/>
      <c r="AI11" s="205"/>
      <c r="AJ11" s="205"/>
      <c r="AK11" s="205"/>
      <c r="AL11" s="205"/>
      <c r="AM11" s="205"/>
      <c r="AN11" s="205"/>
      <c r="AO11" s="205"/>
      <c r="AP11" s="205"/>
      <c r="AQ11" s="205"/>
      <c r="AR11" s="205"/>
      <c r="AS11" s="206"/>
    </row>
    <row r="12" spans="1:45" ht="27" customHeight="1">
      <c r="A12" s="8"/>
      <c r="B12" s="194" t="s">
        <v>361</v>
      </c>
      <c r="C12" s="194"/>
      <c r="D12" s="194"/>
      <c r="E12" s="194"/>
      <c r="F12" s="194"/>
      <c r="G12" s="198" t="s">
        <v>383</v>
      </c>
      <c r="H12" s="198"/>
      <c r="I12" s="198"/>
      <c r="J12" s="198"/>
      <c r="K12" s="198"/>
      <c r="L12" s="198"/>
      <c r="M12" s="198"/>
      <c r="N12" s="198"/>
      <c r="O12" s="198"/>
      <c r="P12" s="198"/>
      <c r="Q12" s="198"/>
      <c r="R12" s="198"/>
      <c r="S12" s="199" t="s">
        <v>75</v>
      </c>
      <c r="T12" s="199"/>
      <c r="U12" s="199"/>
      <c r="V12" s="200" t="s">
        <v>35</v>
      </c>
      <c r="W12" s="200"/>
      <c r="X12" s="200"/>
      <c r="Y12" s="200"/>
      <c r="Z12" s="9">
        <f t="shared" si="0"/>
        <v>12</v>
      </c>
      <c r="AA12" s="9">
        <v>12</v>
      </c>
      <c r="AB12" s="9">
        <v>0</v>
      </c>
      <c r="AC12" s="9">
        <v>0</v>
      </c>
      <c r="AD12" s="204"/>
      <c r="AE12" s="205"/>
      <c r="AF12" s="205"/>
      <c r="AG12" s="205"/>
      <c r="AH12" s="205"/>
      <c r="AI12" s="205"/>
      <c r="AJ12" s="205"/>
      <c r="AK12" s="205"/>
      <c r="AL12" s="205"/>
      <c r="AM12" s="205"/>
      <c r="AN12" s="205"/>
      <c r="AO12" s="205"/>
      <c r="AP12" s="205"/>
      <c r="AQ12" s="205"/>
      <c r="AR12" s="205"/>
      <c r="AS12" s="206"/>
    </row>
    <row r="13" spans="1:45" ht="27" customHeight="1">
      <c r="A13" s="8"/>
      <c r="B13" s="194" t="s">
        <v>361</v>
      </c>
      <c r="C13" s="194"/>
      <c r="D13" s="194"/>
      <c r="E13" s="194"/>
      <c r="F13" s="194"/>
      <c r="G13" s="198" t="s">
        <v>384</v>
      </c>
      <c r="H13" s="198"/>
      <c r="I13" s="198"/>
      <c r="J13" s="198"/>
      <c r="K13" s="198"/>
      <c r="L13" s="198"/>
      <c r="M13" s="198"/>
      <c r="N13" s="198"/>
      <c r="O13" s="198"/>
      <c r="P13" s="198"/>
      <c r="Q13" s="198"/>
      <c r="R13" s="198"/>
      <c r="S13" s="199" t="s">
        <v>75</v>
      </c>
      <c r="T13" s="199"/>
      <c r="U13" s="199"/>
      <c r="V13" s="200" t="s">
        <v>35</v>
      </c>
      <c r="W13" s="200"/>
      <c r="X13" s="200"/>
      <c r="Y13" s="200"/>
      <c r="Z13" s="9">
        <f t="shared" si="0"/>
        <v>8</v>
      </c>
      <c r="AA13" s="9">
        <v>0</v>
      </c>
      <c r="AB13" s="9">
        <v>8</v>
      </c>
      <c r="AC13" s="9">
        <v>0</v>
      </c>
      <c r="AD13" s="204"/>
      <c r="AE13" s="205"/>
      <c r="AF13" s="205"/>
      <c r="AG13" s="205"/>
      <c r="AH13" s="205"/>
      <c r="AI13" s="205"/>
      <c r="AJ13" s="205"/>
      <c r="AK13" s="205"/>
      <c r="AL13" s="205"/>
      <c r="AM13" s="205"/>
      <c r="AN13" s="205"/>
      <c r="AO13" s="205"/>
      <c r="AP13" s="205"/>
      <c r="AQ13" s="205"/>
      <c r="AR13" s="205"/>
      <c r="AS13" s="206"/>
    </row>
    <row r="14" spans="1:45" ht="27" customHeight="1">
      <c r="A14" s="8"/>
      <c r="B14" s="194" t="s">
        <v>361</v>
      </c>
      <c r="C14" s="194"/>
      <c r="D14" s="194"/>
      <c r="E14" s="194"/>
      <c r="F14" s="194"/>
      <c r="G14" s="198" t="s">
        <v>385</v>
      </c>
      <c r="H14" s="198"/>
      <c r="I14" s="198"/>
      <c r="J14" s="198"/>
      <c r="K14" s="198"/>
      <c r="L14" s="198"/>
      <c r="M14" s="198"/>
      <c r="N14" s="198"/>
      <c r="O14" s="198"/>
      <c r="P14" s="198"/>
      <c r="Q14" s="198"/>
      <c r="R14" s="198"/>
      <c r="S14" s="199" t="s">
        <v>75</v>
      </c>
      <c r="T14" s="199"/>
      <c r="U14" s="199"/>
      <c r="V14" s="200" t="s">
        <v>35</v>
      </c>
      <c r="W14" s="200"/>
      <c r="X14" s="200"/>
      <c r="Y14" s="200"/>
      <c r="Z14" s="9">
        <f t="shared" si="0"/>
        <v>57</v>
      </c>
      <c r="AA14" s="9">
        <v>57</v>
      </c>
      <c r="AB14" s="9">
        <v>0</v>
      </c>
      <c r="AC14" s="9">
        <v>0</v>
      </c>
      <c r="AD14" s="204"/>
      <c r="AE14" s="205"/>
      <c r="AF14" s="205"/>
      <c r="AG14" s="205"/>
      <c r="AH14" s="205"/>
      <c r="AI14" s="205"/>
      <c r="AJ14" s="205"/>
      <c r="AK14" s="205"/>
      <c r="AL14" s="205"/>
      <c r="AM14" s="205"/>
      <c r="AN14" s="205"/>
      <c r="AO14" s="205"/>
      <c r="AP14" s="205"/>
      <c r="AQ14" s="205"/>
      <c r="AR14" s="205"/>
      <c r="AS14" s="206"/>
    </row>
    <row r="15" spans="1:45" ht="27" customHeight="1">
      <c r="A15" s="8"/>
      <c r="B15" s="194" t="s">
        <v>361</v>
      </c>
      <c r="C15" s="194"/>
      <c r="D15" s="194"/>
      <c r="E15" s="194"/>
      <c r="F15" s="194"/>
      <c r="G15" s="198" t="s">
        <v>386</v>
      </c>
      <c r="H15" s="198"/>
      <c r="I15" s="198"/>
      <c r="J15" s="198"/>
      <c r="K15" s="198"/>
      <c r="L15" s="198"/>
      <c r="M15" s="198"/>
      <c r="N15" s="198"/>
      <c r="O15" s="198"/>
      <c r="P15" s="198"/>
      <c r="Q15" s="198"/>
      <c r="R15" s="198"/>
      <c r="S15" s="199" t="s">
        <v>75</v>
      </c>
      <c r="T15" s="199"/>
      <c r="U15" s="199"/>
      <c r="V15" s="200" t="s">
        <v>35</v>
      </c>
      <c r="W15" s="200"/>
      <c r="X15" s="200"/>
      <c r="Y15" s="200"/>
      <c r="Z15" s="9">
        <f t="shared" si="0"/>
        <v>22</v>
      </c>
      <c r="AA15" s="9">
        <v>22</v>
      </c>
      <c r="AB15" s="9">
        <v>0</v>
      </c>
      <c r="AC15" s="9">
        <v>0</v>
      </c>
      <c r="AD15" s="204"/>
      <c r="AE15" s="205"/>
      <c r="AF15" s="205"/>
      <c r="AG15" s="205"/>
      <c r="AH15" s="205"/>
      <c r="AI15" s="205"/>
      <c r="AJ15" s="205"/>
      <c r="AK15" s="205"/>
      <c r="AL15" s="205"/>
      <c r="AM15" s="205"/>
      <c r="AN15" s="205"/>
      <c r="AO15" s="205"/>
      <c r="AP15" s="205"/>
      <c r="AQ15" s="205"/>
      <c r="AR15" s="205"/>
      <c r="AS15" s="206"/>
    </row>
    <row r="16" spans="1:45" ht="27" customHeight="1">
      <c r="A16" s="8"/>
      <c r="B16" s="194" t="s">
        <v>361</v>
      </c>
      <c r="C16" s="194"/>
      <c r="D16" s="194"/>
      <c r="E16" s="194"/>
      <c r="F16" s="194"/>
      <c r="G16" s="198" t="s">
        <v>387</v>
      </c>
      <c r="H16" s="198"/>
      <c r="I16" s="198"/>
      <c r="J16" s="198"/>
      <c r="K16" s="198"/>
      <c r="L16" s="198"/>
      <c r="M16" s="198"/>
      <c r="N16" s="198"/>
      <c r="O16" s="198"/>
      <c r="P16" s="198"/>
      <c r="Q16" s="198"/>
      <c r="R16" s="198"/>
      <c r="S16" s="199" t="s">
        <v>75</v>
      </c>
      <c r="T16" s="199"/>
      <c r="U16" s="199"/>
      <c r="V16" s="200" t="s">
        <v>35</v>
      </c>
      <c r="W16" s="200"/>
      <c r="X16" s="200"/>
      <c r="Y16" s="200"/>
      <c r="Z16" s="9">
        <f t="shared" si="0"/>
        <v>9</v>
      </c>
      <c r="AA16" s="9">
        <v>0</v>
      </c>
      <c r="AB16" s="9">
        <v>9</v>
      </c>
      <c r="AC16" s="9">
        <v>0</v>
      </c>
      <c r="AD16" s="204"/>
      <c r="AE16" s="205"/>
      <c r="AF16" s="205"/>
      <c r="AG16" s="205"/>
      <c r="AH16" s="205"/>
      <c r="AI16" s="205"/>
      <c r="AJ16" s="205"/>
      <c r="AK16" s="205"/>
      <c r="AL16" s="205"/>
      <c r="AM16" s="205"/>
      <c r="AN16" s="205"/>
      <c r="AO16" s="205"/>
      <c r="AP16" s="205"/>
      <c r="AQ16" s="205"/>
      <c r="AR16" s="205"/>
      <c r="AS16" s="206"/>
    </row>
    <row r="17" spans="1:45" ht="27" customHeight="1">
      <c r="A17" s="8"/>
      <c r="B17" s="194" t="s">
        <v>361</v>
      </c>
      <c r="C17" s="194"/>
      <c r="D17" s="194"/>
      <c r="E17" s="194"/>
      <c r="F17" s="194"/>
      <c r="G17" s="198" t="s">
        <v>388</v>
      </c>
      <c r="H17" s="198"/>
      <c r="I17" s="198"/>
      <c r="J17" s="198"/>
      <c r="K17" s="198"/>
      <c r="L17" s="198"/>
      <c r="M17" s="198"/>
      <c r="N17" s="198"/>
      <c r="O17" s="198"/>
      <c r="P17" s="198"/>
      <c r="Q17" s="198"/>
      <c r="R17" s="198"/>
      <c r="S17" s="199" t="s">
        <v>75</v>
      </c>
      <c r="T17" s="199"/>
      <c r="U17" s="199"/>
      <c r="V17" s="200" t="s">
        <v>35</v>
      </c>
      <c r="W17" s="200"/>
      <c r="X17" s="200"/>
      <c r="Y17" s="200"/>
      <c r="Z17" s="9">
        <f t="shared" si="0"/>
        <v>10</v>
      </c>
      <c r="AA17" s="9">
        <v>10</v>
      </c>
      <c r="AB17" s="9">
        <v>0</v>
      </c>
      <c r="AC17" s="9">
        <v>0</v>
      </c>
      <c r="AD17" s="204"/>
      <c r="AE17" s="205"/>
      <c r="AF17" s="205"/>
      <c r="AG17" s="205"/>
      <c r="AH17" s="205"/>
      <c r="AI17" s="205"/>
      <c r="AJ17" s="205"/>
      <c r="AK17" s="205"/>
      <c r="AL17" s="205"/>
      <c r="AM17" s="205"/>
      <c r="AN17" s="205"/>
      <c r="AO17" s="205"/>
      <c r="AP17" s="205"/>
      <c r="AQ17" s="205"/>
      <c r="AR17" s="205"/>
      <c r="AS17" s="206"/>
    </row>
    <row r="18" spans="1:45" ht="27" customHeight="1">
      <c r="A18" s="8"/>
      <c r="B18" s="194" t="s">
        <v>361</v>
      </c>
      <c r="C18" s="194"/>
      <c r="D18" s="194"/>
      <c r="E18" s="194"/>
      <c r="F18" s="194"/>
      <c r="G18" s="198" t="s">
        <v>389</v>
      </c>
      <c r="H18" s="198"/>
      <c r="I18" s="198"/>
      <c r="J18" s="198"/>
      <c r="K18" s="198"/>
      <c r="L18" s="198"/>
      <c r="M18" s="198"/>
      <c r="N18" s="198"/>
      <c r="O18" s="198"/>
      <c r="P18" s="198"/>
      <c r="Q18" s="198"/>
      <c r="R18" s="198"/>
      <c r="S18" s="199" t="s">
        <v>75</v>
      </c>
      <c r="T18" s="199"/>
      <c r="U18" s="199"/>
      <c r="V18" s="200" t="s">
        <v>35</v>
      </c>
      <c r="W18" s="200"/>
      <c r="X18" s="200"/>
      <c r="Y18" s="200"/>
      <c r="Z18" s="9">
        <f t="shared" si="0"/>
        <v>6</v>
      </c>
      <c r="AA18" s="9">
        <v>6</v>
      </c>
      <c r="AB18" s="9">
        <v>0</v>
      </c>
      <c r="AC18" s="9">
        <v>0</v>
      </c>
      <c r="AD18" s="204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206"/>
    </row>
    <row r="19" spans="1:45" ht="27" customHeight="1">
      <c r="A19" s="8"/>
      <c r="B19" s="194" t="s">
        <v>361</v>
      </c>
      <c r="C19" s="194"/>
      <c r="D19" s="194"/>
      <c r="E19" s="194"/>
      <c r="F19" s="194"/>
      <c r="G19" s="198" t="s">
        <v>390</v>
      </c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199" t="s">
        <v>75</v>
      </c>
      <c r="T19" s="199"/>
      <c r="U19" s="199"/>
      <c r="V19" s="200" t="s">
        <v>35</v>
      </c>
      <c r="W19" s="200"/>
      <c r="X19" s="200"/>
      <c r="Y19" s="200"/>
      <c r="Z19" s="9">
        <f t="shared" si="0"/>
        <v>11</v>
      </c>
      <c r="AA19" s="9">
        <v>11</v>
      </c>
      <c r="AB19" s="9">
        <v>0</v>
      </c>
      <c r="AC19" s="9">
        <v>0</v>
      </c>
      <c r="AD19" s="204"/>
      <c r="AE19" s="205"/>
      <c r="AF19" s="205"/>
      <c r="AG19" s="205"/>
      <c r="AH19" s="205"/>
      <c r="AI19" s="205"/>
      <c r="AJ19" s="205"/>
      <c r="AK19" s="205"/>
      <c r="AL19" s="205"/>
      <c r="AM19" s="205"/>
      <c r="AN19" s="205"/>
      <c r="AO19" s="205"/>
      <c r="AP19" s="205"/>
      <c r="AQ19" s="205"/>
      <c r="AR19" s="205"/>
      <c r="AS19" s="206"/>
    </row>
    <row r="20" spans="1:45" ht="27" customHeight="1">
      <c r="A20" s="8"/>
      <c r="B20" s="194" t="s">
        <v>361</v>
      </c>
      <c r="C20" s="194"/>
      <c r="D20" s="194"/>
      <c r="E20" s="194"/>
      <c r="F20" s="194"/>
      <c r="G20" s="198" t="s">
        <v>391</v>
      </c>
      <c r="H20" s="198"/>
      <c r="I20" s="198"/>
      <c r="J20" s="198"/>
      <c r="K20" s="198"/>
      <c r="L20" s="198"/>
      <c r="M20" s="198"/>
      <c r="N20" s="198"/>
      <c r="O20" s="198"/>
      <c r="P20" s="198"/>
      <c r="Q20" s="198"/>
      <c r="R20" s="198"/>
      <c r="S20" s="199" t="s">
        <v>75</v>
      </c>
      <c r="T20" s="199"/>
      <c r="U20" s="199"/>
      <c r="V20" s="200" t="s">
        <v>35</v>
      </c>
      <c r="W20" s="200"/>
      <c r="X20" s="200"/>
      <c r="Y20" s="200"/>
      <c r="Z20" s="9">
        <f t="shared" si="0"/>
        <v>7</v>
      </c>
      <c r="AA20" s="9">
        <v>0</v>
      </c>
      <c r="AB20" s="9">
        <v>7</v>
      </c>
      <c r="AC20" s="9">
        <v>0</v>
      </c>
      <c r="AD20" s="204"/>
      <c r="AE20" s="205"/>
      <c r="AF20" s="205"/>
      <c r="AG20" s="205"/>
      <c r="AH20" s="205"/>
      <c r="AI20" s="205"/>
      <c r="AJ20" s="205"/>
      <c r="AK20" s="205"/>
      <c r="AL20" s="205"/>
      <c r="AM20" s="205"/>
      <c r="AN20" s="205"/>
      <c r="AO20" s="205"/>
      <c r="AP20" s="205"/>
      <c r="AQ20" s="205"/>
      <c r="AR20" s="205"/>
      <c r="AS20" s="206"/>
    </row>
    <row r="21" spans="1:45" ht="27" customHeight="1">
      <c r="A21" s="8"/>
      <c r="B21" s="194" t="s">
        <v>361</v>
      </c>
      <c r="C21" s="194"/>
      <c r="D21" s="194"/>
      <c r="E21" s="194"/>
      <c r="F21" s="194"/>
      <c r="G21" s="198" t="s">
        <v>392</v>
      </c>
      <c r="H21" s="198"/>
      <c r="I21" s="198"/>
      <c r="J21" s="198"/>
      <c r="K21" s="198"/>
      <c r="L21" s="198"/>
      <c r="M21" s="198"/>
      <c r="N21" s="198"/>
      <c r="O21" s="198"/>
      <c r="P21" s="198"/>
      <c r="Q21" s="198"/>
      <c r="R21" s="198"/>
      <c r="S21" s="199" t="s">
        <v>75</v>
      </c>
      <c r="T21" s="199"/>
      <c r="U21" s="199"/>
      <c r="V21" s="200" t="s">
        <v>35</v>
      </c>
      <c r="W21" s="200"/>
      <c r="X21" s="200"/>
      <c r="Y21" s="200"/>
      <c r="Z21" s="9">
        <f t="shared" si="0"/>
        <v>32</v>
      </c>
      <c r="AA21" s="9">
        <v>32</v>
      </c>
      <c r="AB21" s="9">
        <v>0</v>
      </c>
      <c r="AC21" s="9">
        <v>0</v>
      </c>
      <c r="AD21" s="204"/>
      <c r="AE21" s="205"/>
      <c r="AF21" s="205"/>
      <c r="AG21" s="205"/>
      <c r="AH21" s="205"/>
      <c r="AI21" s="205"/>
      <c r="AJ21" s="205"/>
      <c r="AK21" s="205"/>
      <c r="AL21" s="205"/>
      <c r="AM21" s="205"/>
      <c r="AN21" s="205"/>
      <c r="AO21" s="205"/>
      <c r="AP21" s="205"/>
      <c r="AQ21" s="205"/>
      <c r="AR21" s="205"/>
      <c r="AS21" s="206"/>
    </row>
    <row r="22" spans="1:45" ht="27" customHeight="1">
      <c r="A22" s="8"/>
      <c r="B22" s="194" t="s">
        <v>361</v>
      </c>
      <c r="C22" s="194"/>
      <c r="D22" s="194"/>
      <c r="E22" s="194"/>
      <c r="F22" s="194"/>
      <c r="G22" s="198" t="s">
        <v>393</v>
      </c>
      <c r="H22" s="198"/>
      <c r="I22" s="198"/>
      <c r="J22" s="198"/>
      <c r="K22" s="198"/>
      <c r="L22" s="198"/>
      <c r="M22" s="198"/>
      <c r="N22" s="198"/>
      <c r="O22" s="198"/>
      <c r="P22" s="198"/>
      <c r="Q22" s="198"/>
      <c r="R22" s="198"/>
      <c r="S22" s="199" t="s">
        <v>75</v>
      </c>
      <c r="T22" s="199"/>
      <c r="U22" s="199"/>
      <c r="V22" s="200" t="s">
        <v>35</v>
      </c>
      <c r="W22" s="200"/>
      <c r="X22" s="200"/>
      <c r="Y22" s="200"/>
      <c r="Z22" s="9">
        <f t="shared" si="0"/>
        <v>12</v>
      </c>
      <c r="AA22" s="9">
        <v>0</v>
      </c>
      <c r="AB22" s="9">
        <v>12</v>
      </c>
      <c r="AC22" s="9">
        <v>0</v>
      </c>
      <c r="AD22" s="204"/>
      <c r="AE22" s="205"/>
      <c r="AF22" s="205"/>
      <c r="AG22" s="205"/>
      <c r="AH22" s="205"/>
      <c r="AI22" s="205"/>
      <c r="AJ22" s="205"/>
      <c r="AK22" s="205"/>
      <c r="AL22" s="205"/>
      <c r="AM22" s="205"/>
      <c r="AN22" s="205"/>
      <c r="AO22" s="205"/>
      <c r="AP22" s="205"/>
      <c r="AQ22" s="205"/>
      <c r="AR22" s="205"/>
      <c r="AS22" s="206"/>
    </row>
    <row r="23" spans="1:45" ht="27" customHeight="1">
      <c r="A23" s="8"/>
      <c r="B23" s="194"/>
      <c r="C23" s="194"/>
      <c r="D23" s="194"/>
      <c r="E23" s="194"/>
      <c r="F23" s="194"/>
      <c r="G23" s="198"/>
      <c r="H23" s="198"/>
      <c r="I23" s="198"/>
      <c r="J23" s="198"/>
      <c r="K23" s="198"/>
      <c r="L23" s="198"/>
      <c r="M23" s="198"/>
      <c r="N23" s="198"/>
      <c r="O23" s="198"/>
      <c r="P23" s="198"/>
      <c r="Q23" s="198"/>
      <c r="R23" s="198"/>
      <c r="S23" s="199"/>
      <c r="T23" s="199"/>
      <c r="U23" s="199"/>
      <c r="V23" s="200"/>
      <c r="W23" s="200"/>
      <c r="X23" s="200"/>
      <c r="Y23" s="200"/>
      <c r="Z23" s="9"/>
      <c r="AA23" s="9"/>
      <c r="AB23" s="9"/>
      <c r="AC23" s="9"/>
      <c r="AD23" s="204"/>
      <c r="AE23" s="205"/>
      <c r="AF23" s="205"/>
      <c r="AG23" s="205"/>
      <c r="AH23" s="205"/>
      <c r="AI23" s="205"/>
      <c r="AJ23" s="205"/>
      <c r="AK23" s="205"/>
      <c r="AL23" s="205"/>
      <c r="AM23" s="205"/>
      <c r="AN23" s="205"/>
      <c r="AO23" s="205"/>
      <c r="AP23" s="205"/>
      <c r="AQ23" s="205"/>
      <c r="AR23" s="205"/>
      <c r="AS23" s="206"/>
    </row>
    <row r="24" spans="1:45" ht="18.75" customHeight="1">
      <c r="A24" s="8"/>
      <c r="B24" s="194"/>
      <c r="C24" s="194"/>
      <c r="D24" s="194"/>
      <c r="E24" s="194"/>
      <c r="F24" s="194"/>
      <c r="G24" s="198"/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199"/>
      <c r="T24" s="199"/>
      <c r="U24" s="199"/>
      <c r="V24" s="200"/>
      <c r="W24" s="200"/>
      <c r="X24" s="200"/>
      <c r="Y24" s="200"/>
      <c r="Z24" s="9"/>
      <c r="AA24" s="9"/>
      <c r="AB24" s="9"/>
      <c r="AC24" s="9"/>
      <c r="AD24" s="204"/>
      <c r="AE24" s="205"/>
      <c r="AF24" s="205"/>
      <c r="AG24" s="205"/>
      <c r="AH24" s="205"/>
      <c r="AI24" s="205"/>
      <c r="AJ24" s="205"/>
      <c r="AK24" s="205"/>
      <c r="AL24" s="205"/>
      <c r="AM24" s="205"/>
      <c r="AN24" s="205"/>
      <c r="AO24" s="205"/>
      <c r="AP24" s="205"/>
      <c r="AQ24" s="205"/>
      <c r="AR24" s="205"/>
      <c r="AS24" s="206"/>
    </row>
    <row r="25" spans="1:45" ht="18.75" customHeight="1">
      <c r="A25" s="11"/>
      <c r="B25" s="194"/>
      <c r="C25" s="194"/>
      <c r="D25" s="194"/>
      <c r="E25" s="194"/>
      <c r="F25" s="194"/>
      <c r="G25" s="198"/>
      <c r="H25" s="198"/>
      <c r="I25" s="198"/>
      <c r="J25" s="198"/>
      <c r="K25" s="198"/>
      <c r="L25" s="198"/>
      <c r="M25" s="198"/>
      <c r="N25" s="198"/>
      <c r="O25" s="198"/>
      <c r="P25" s="198"/>
      <c r="Q25" s="198"/>
      <c r="R25" s="198"/>
      <c r="S25" s="199"/>
      <c r="T25" s="199"/>
      <c r="U25" s="199"/>
      <c r="V25" s="200"/>
      <c r="W25" s="200"/>
      <c r="X25" s="200"/>
      <c r="Y25" s="200"/>
      <c r="Z25" s="9"/>
      <c r="AA25" s="9"/>
      <c r="AB25" s="9"/>
      <c r="AC25" s="9"/>
      <c r="AD25" s="204"/>
      <c r="AE25" s="205"/>
      <c r="AF25" s="205"/>
      <c r="AG25" s="205"/>
      <c r="AH25" s="205"/>
      <c r="AI25" s="205"/>
      <c r="AJ25" s="205"/>
      <c r="AK25" s="205"/>
      <c r="AL25" s="205"/>
      <c r="AM25" s="205"/>
      <c r="AN25" s="205"/>
      <c r="AO25" s="205"/>
      <c r="AP25" s="205"/>
      <c r="AQ25" s="205"/>
      <c r="AR25" s="205"/>
      <c r="AS25" s="206"/>
    </row>
    <row r="26" spans="1:45" ht="18.75" customHeight="1">
      <c r="A26" s="11"/>
      <c r="B26" s="194"/>
      <c r="C26" s="194"/>
      <c r="D26" s="194"/>
      <c r="E26" s="194"/>
      <c r="F26" s="194"/>
      <c r="G26" s="198"/>
      <c r="H26" s="198"/>
      <c r="I26" s="198"/>
      <c r="J26" s="198"/>
      <c r="K26" s="198"/>
      <c r="L26" s="198"/>
      <c r="M26" s="198"/>
      <c r="N26" s="198"/>
      <c r="O26" s="198"/>
      <c r="P26" s="198"/>
      <c r="Q26" s="198"/>
      <c r="R26" s="198"/>
      <c r="S26" s="199"/>
      <c r="T26" s="199"/>
      <c r="U26" s="199"/>
      <c r="V26" s="200"/>
      <c r="W26" s="200"/>
      <c r="X26" s="200"/>
      <c r="Y26" s="200"/>
      <c r="Z26" s="9"/>
      <c r="AA26" s="9"/>
      <c r="AB26" s="9"/>
      <c r="AC26" s="9"/>
      <c r="AD26" s="207"/>
      <c r="AE26" s="208"/>
      <c r="AF26" s="208"/>
      <c r="AG26" s="208"/>
      <c r="AH26" s="208"/>
      <c r="AI26" s="208"/>
      <c r="AJ26" s="208"/>
      <c r="AK26" s="208"/>
      <c r="AL26" s="208"/>
      <c r="AM26" s="208"/>
      <c r="AN26" s="208"/>
      <c r="AO26" s="208"/>
      <c r="AP26" s="208"/>
      <c r="AQ26" s="208"/>
      <c r="AR26" s="208"/>
      <c r="AS26" s="209"/>
    </row>
    <row r="27" spans="1:45" ht="18.75" customHeight="1">
      <c r="A27" s="11"/>
      <c r="B27" s="194"/>
      <c r="C27" s="194"/>
      <c r="D27" s="194"/>
      <c r="E27" s="194"/>
      <c r="F27" s="194"/>
      <c r="G27" s="198"/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9"/>
      <c r="T27" s="199"/>
      <c r="U27" s="199"/>
      <c r="V27" s="200"/>
      <c r="W27" s="200"/>
      <c r="X27" s="200"/>
      <c r="Y27" s="200"/>
      <c r="Z27" s="9"/>
      <c r="AA27" s="9"/>
      <c r="AB27" s="9"/>
      <c r="AC27" s="9"/>
      <c r="AD27" s="178" t="s">
        <v>53</v>
      </c>
      <c r="AE27" s="179"/>
      <c r="AF27" s="179"/>
      <c r="AG27" s="186" t="s">
        <v>54</v>
      </c>
      <c r="AH27" s="186"/>
      <c r="AI27" s="186"/>
      <c r="AJ27" s="186"/>
      <c r="AK27" s="186"/>
      <c r="AL27" s="186"/>
      <c r="AM27" s="186"/>
      <c r="AN27" s="186"/>
      <c r="AO27" s="186"/>
      <c r="AP27" s="186"/>
      <c r="AQ27" s="186"/>
      <c r="AR27" s="186"/>
      <c r="AS27" s="187"/>
    </row>
    <row r="28" spans="1:45" ht="18.75" customHeight="1">
      <c r="A28" s="11"/>
      <c r="B28" s="194"/>
      <c r="C28" s="194"/>
      <c r="D28" s="194"/>
      <c r="E28" s="194"/>
      <c r="F28" s="194"/>
      <c r="G28" s="198"/>
      <c r="H28" s="198"/>
      <c r="I28" s="198"/>
      <c r="J28" s="198"/>
      <c r="K28" s="198"/>
      <c r="L28" s="198"/>
      <c r="M28" s="198"/>
      <c r="N28" s="198"/>
      <c r="O28" s="198"/>
      <c r="P28" s="198"/>
      <c r="Q28" s="198"/>
      <c r="R28" s="198"/>
      <c r="S28" s="199"/>
      <c r="T28" s="199"/>
      <c r="U28" s="199"/>
      <c r="V28" s="200"/>
      <c r="W28" s="200"/>
      <c r="X28" s="200"/>
      <c r="Y28" s="200"/>
      <c r="Z28" s="9"/>
      <c r="AA28" s="9"/>
      <c r="AB28" s="9"/>
      <c r="AC28" s="9"/>
      <c r="AD28" s="180"/>
      <c r="AE28" s="181"/>
      <c r="AF28" s="181"/>
      <c r="AG28" s="188"/>
      <c r="AH28" s="188"/>
      <c r="AI28" s="188"/>
      <c r="AJ28" s="188"/>
      <c r="AK28" s="188"/>
      <c r="AL28" s="188"/>
      <c r="AM28" s="188"/>
      <c r="AN28" s="188"/>
      <c r="AO28" s="188"/>
      <c r="AP28" s="188"/>
      <c r="AQ28" s="188"/>
      <c r="AR28" s="188"/>
      <c r="AS28" s="189"/>
    </row>
    <row r="29" spans="1:45" ht="18.75" customHeight="1">
      <c r="A29" s="11"/>
      <c r="B29" s="194"/>
      <c r="C29" s="194"/>
      <c r="D29" s="194"/>
      <c r="E29" s="194"/>
      <c r="F29" s="194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199"/>
      <c r="T29" s="199"/>
      <c r="U29" s="199"/>
      <c r="V29" s="200"/>
      <c r="W29" s="200"/>
      <c r="X29" s="200"/>
      <c r="Y29" s="200"/>
      <c r="Z29" s="9"/>
      <c r="AA29" s="9"/>
      <c r="AB29" s="9"/>
      <c r="AC29" s="9"/>
      <c r="AD29" s="180"/>
      <c r="AE29" s="181"/>
      <c r="AF29" s="181"/>
      <c r="AG29" s="188"/>
      <c r="AH29" s="188"/>
      <c r="AI29" s="188"/>
      <c r="AJ29" s="188"/>
      <c r="AK29" s="188"/>
      <c r="AL29" s="188"/>
      <c r="AM29" s="188"/>
      <c r="AN29" s="188"/>
      <c r="AO29" s="188"/>
      <c r="AP29" s="188"/>
      <c r="AQ29" s="188"/>
      <c r="AR29" s="188"/>
      <c r="AS29" s="189"/>
    </row>
    <row r="30" spans="1:45" ht="18.75" customHeight="1">
      <c r="A30" s="11"/>
      <c r="B30" s="194"/>
      <c r="C30" s="194"/>
      <c r="D30" s="194"/>
      <c r="E30" s="194"/>
      <c r="F30" s="194"/>
      <c r="G30" s="198"/>
      <c r="H30" s="198"/>
      <c r="I30" s="198"/>
      <c r="J30" s="198"/>
      <c r="K30" s="198"/>
      <c r="L30" s="198"/>
      <c r="M30" s="198"/>
      <c r="N30" s="198"/>
      <c r="O30" s="198"/>
      <c r="P30" s="198"/>
      <c r="Q30" s="198"/>
      <c r="R30" s="198"/>
      <c r="S30" s="199"/>
      <c r="T30" s="199"/>
      <c r="U30" s="199"/>
      <c r="V30" s="200"/>
      <c r="W30" s="200"/>
      <c r="X30" s="200"/>
      <c r="Y30" s="200"/>
      <c r="Z30" s="9"/>
      <c r="AA30" s="9"/>
      <c r="AB30" s="9"/>
      <c r="AC30" s="9"/>
      <c r="AD30" s="180"/>
      <c r="AE30" s="181"/>
      <c r="AF30" s="181"/>
      <c r="AG30" s="188"/>
      <c r="AH30" s="188"/>
      <c r="AI30" s="188"/>
      <c r="AJ30" s="188"/>
      <c r="AK30" s="188"/>
      <c r="AL30" s="188"/>
      <c r="AM30" s="188"/>
      <c r="AN30" s="188"/>
      <c r="AO30" s="188"/>
      <c r="AP30" s="188"/>
      <c r="AQ30" s="188"/>
      <c r="AR30" s="188"/>
      <c r="AS30" s="189"/>
    </row>
    <row r="31" spans="1:45" ht="18.75" customHeight="1">
      <c r="A31" s="11"/>
      <c r="B31" s="194"/>
      <c r="C31" s="194"/>
      <c r="D31" s="194"/>
      <c r="E31" s="194"/>
      <c r="F31" s="194"/>
      <c r="G31" s="198"/>
      <c r="H31" s="198"/>
      <c r="I31" s="198"/>
      <c r="J31" s="198"/>
      <c r="K31" s="198"/>
      <c r="L31" s="198"/>
      <c r="M31" s="198"/>
      <c r="N31" s="198"/>
      <c r="O31" s="198"/>
      <c r="P31" s="198"/>
      <c r="Q31" s="198"/>
      <c r="R31" s="198"/>
      <c r="S31" s="199"/>
      <c r="T31" s="199"/>
      <c r="U31" s="199"/>
      <c r="V31" s="200"/>
      <c r="W31" s="200"/>
      <c r="X31" s="200"/>
      <c r="Y31" s="200"/>
      <c r="Z31" s="9"/>
      <c r="AA31" s="9"/>
      <c r="AB31" s="9"/>
      <c r="AC31" s="9"/>
      <c r="AD31" s="180"/>
      <c r="AE31" s="181"/>
      <c r="AF31" s="181"/>
      <c r="AG31" s="188"/>
      <c r="AH31" s="188"/>
      <c r="AI31" s="188"/>
      <c r="AJ31" s="188"/>
      <c r="AK31" s="188"/>
      <c r="AL31" s="188"/>
      <c r="AM31" s="188"/>
      <c r="AN31" s="188"/>
      <c r="AO31" s="188"/>
      <c r="AP31" s="188"/>
      <c r="AQ31" s="188"/>
      <c r="AR31" s="188"/>
      <c r="AS31" s="189"/>
    </row>
    <row r="32" spans="1:45" ht="18.75" customHeight="1">
      <c r="A32" s="11"/>
      <c r="B32" s="194"/>
      <c r="C32" s="194"/>
      <c r="D32" s="194"/>
      <c r="E32" s="194"/>
      <c r="F32" s="194"/>
      <c r="G32" s="261"/>
      <c r="H32" s="262"/>
      <c r="I32" s="262"/>
      <c r="J32" s="262"/>
      <c r="K32" s="262"/>
      <c r="L32" s="262"/>
      <c r="M32" s="262"/>
      <c r="N32" s="262"/>
      <c r="O32" s="262"/>
      <c r="P32" s="262"/>
      <c r="Q32" s="262"/>
      <c r="R32" s="263"/>
      <c r="S32" s="199"/>
      <c r="T32" s="199"/>
      <c r="U32" s="199"/>
      <c r="V32" s="200"/>
      <c r="W32" s="200"/>
      <c r="X32" s="200"/>
      <c r="Y32" s="200"/>
      <c r="Z32" s="9"/>
      <c r="AA32" s="9"/>
      <c r="AB32" s="9"/>
      <c r="AC32" s="9"/>
      <c r="AD32" s="182"/>
      <c r="AE32" s="183"/>
      <c r="AF32" s="183"/>
      <c r="AG32" s="190"/>
      <c r="AH32" s="190"/>
      <c r="AI32" s="190"/>
      <c r="AJ32" s="190"/>
      <c r="AK32" s="190"/>
      <c r="AL32" s="190"/>
      <c r="AM32" s="190"/>
      <c r="AN32" s="190"/>
      <c r="AO32" s="190"/>
      <c r="AP32" s="190"/>
      <c r="AQ32" s="190"/>
      <c r="AR32" s="190"/>
      <c r="AS32" s="191"/>
    </row>
    <row r="33" spans="1:45" ht="18.75" customHeight="1">
      <c r="A33" s="11"/>
      <c r="B33" s="194"/>
      <c r="C33" s="194"/>
      <c r="D33" s="194"/>
      <c r="E33" s="194"/>
      <c r="F33" s="194"/>
      <c r="G33" s="261"/>
      <c r="H33" s="262"/>
      <c r="I33" s="262"/>
      <c r="J33" s="262"/>
      <c r="K33" s="262"/>
      <c r="L33" s="262"/>
      <c r="M33" s="262"/>
      <c r="N33" s="262"/>
      <c r="O33" s="262"/>
      <c r="P33" s="262"/>
      <c r="Q33" s="262"/>
      <c r="R33" s="263"/>
      <c r="S33" s="199"/>
      <c r="T33" s="199"/>
      <c r="U33" s="199"/>
      <c r="V33" s="200"/>
      <c r="W33" s="200"/>
      <c r="X33" s="200"/>
      <c r="Y33" s="200"/>
      <c r="Z33" s="9"/>
      <c r="AA33" s="9"/>
      <c r="AB33" s="9"/>
      <c r="AC33" s="9"/>
      <c r="AD33" s="182"/>
      <c r="AE33" s="183"/>
      <c r="AF33" s="183"/>
      <c r="AG33" s="190"/>
      <c r="AH33" s="190"/>
      <c r="AI33" s="190"/>
      <c r="AJ33" s="190"/>
      <c r="AK33" s="190"/>
      <c r="AL33" s="190"/>
      <c r="AM33" s="190"/>
      <c r="AN33" s="190"/>
      <c r="AO33" s="190"/>
      <c r="AP33" s="190"/>
      <c r="AQ33" s="190"/>
      <c r="AR33" s="190"/>
      <c r="AS33" s="191"/>
    </row>
    <row r="34" spans="1:45" ht="18.75" customHeight="1">
      <c r="A34" s="11"/>
      <c r="B34" s="194"/>
      <c r="C34" s="194"/>
      <c r="D34" s="194"/>
      <c r="E34" s="194"/>
      <c r="F34" s="194"/>
      <c r="G34" s="261"/>
      <c r="H34" s="262"/>
      <c r="I34" s="262"/>
      <c r="J34" s="262"/>
      <c r="K34" s="262"/>
      <c r="L34" s="262"/>
      <c r="M34" s="262"/>
      <c r="N34" s="262"/>
      <c r="O34" s="262"/>
      <c r="P34" s="262"/>
      <c r="Q34" s="262"/>
      <c r="R34" s="263"/>
      <c r="S34" s="199"/>
      <c r="T34" s="199"/>
      <c r="U34" s="199"/>
      <c r="V34" s="200"/>
      <c r="W34" s="200"/>
      <c r="X34" s="200"/>
      <c r="Y34" s="200"/>
      <c r="Z34" s="9"/>
      <c r="AA34" s="9"/>
      <c r="AB34" s="9"/>
      <c r="AC34" s="9"/>
      <c r="AD34" s="259"/>
      <c r="AE34" s="260"/>
      <c r="AF34" s="260"/>
      <c r="AG34" s="257"/>
      <c r="AH34" s="257"/>
      <c r="AI34" s="257"/>
      <c r="AJ34" s="257"/>
      <c r="AK34" s="257"/>
      <c r="AL34" s="257"/>
      <c r="AM34" s="257"/>
      <c r="AN34" s="257"/>
      <c r="AO34" s="257"/>
      <c r="AP34" s="257"/>
      <c r="AQ34" s="257"/>
      <c r="AR34" s="257"/>
      <c r="AS34" s="258"/>
    </row>
    <row r="35" spans="1:45" ht="12.75" customHeight="1">
      <c r="A35" s="164" t="s">
        <v>55</v>
      </c>
      <c r="B35" s="165"/>
      <c r="C35" s="165"/>
      <c r="D35" s="165"/>
      <c r="E35" s="165"/>
      <c r="F35" s="166"/>
      <c r="G35" s="167" t="s">
        <v>56</v>
      </c>
      <c r="H35" s="168"/>
      <c r="I35" s="168"/>
      <c r="J35" s="168"/>
      <c r="K35" s="168"/>
      <c r="L35" s="168"/>
      <c r="M35" s="168"/>
      <c r="N35" s="168"/>
      <c r="O35" s="168"/>
      <c r="P35" s="168"/>
      <c r="Q35" s="168"/>
      <c r="R35" s="168"/>
      <c r="S35" s="169"/>
      <c r="T35" s="169"/>
      <c r="U35" s="170"/>
      <c r="V35" s="171" t="s">
        <v>57</v>
      </c>
      <c r="W35" s="136"/>
      <c r="X35" s="136"/>
      <c r="Y35" s="137"/>
      <c r="Z35" s="127" cm="1">
        <f t="array" ref="Z35">SUM(Z6:Z34/60)</f>
        <v>3.8999999999999995</v>
      </c>
      <c r="AA35" s="127"/>
      <c r="AB35" s="130"/>
      <c r="AC35" s="131"/>
      <c r="AD35" s="136" t="s">
        <v>58</v>
      </c>
      <c r="AE35" s="136"/>
      <c r="AF35" s="137"/>
      <c r="AG35" s="142" t="s">
        <v>59</v>
      </c>
      <c r="AH35" s="142"/>
      <c r="AI35" s="142"/>
      <c r="AJ35" s="142"/>
      <c r="AK35" s="142"/>
      <c r="AL35" s="142"/>
      <c r="AM35" s="142"/>
      <c r="AN35" s="142"/>
      <c r="AO35" s="142"/>
      <c r="AP35" s="142"/>
      <c r="AQ35" s="142"/>
      <c r="AR35" s="142"/>
      <c r="AS35" s="143"/>
    </row>
    <row r="36" spans="1:45" ht="12.75" customHeight="1">
      <c r="A36" s="148" t="s">
        <v>60</v>
      </c>
      <c r="B36" s="149"/>
      <c r="C36" s="149"/>
      <c r="D36" s="149"/>
      <c r="E36" s="149"/>
      <c r="F36" s="150"/>
      <c r="G36" s="14" t="s">
        <v>61</v>
      </c>
      <c r="H36" s="154" t="s">
        <v>62</v>
      </c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5"/>
      <c r="V36" s="172"/>
      <c r="W36" s="173"/>
      <c r="X36" s="173"/>
      <c r="Y36" s="174"/>
      <c r="Z36" s="128"/>
      <c r="AA36" s="128"/>
      <c r="AB36" s="132"/>
      <c r="AC36" s="133"/>
      <c r="AD36" s="138"/>
      <c r="AE36" s="138"/>
      <c r="AF36" s="139"/>
      <c r="AG36" s="144"/>
      <c r="AH36" s="144"/>
      <c r="AI36" s="144"/>
      <c r="AJ36" s="144"/>
      <c r="AK36" s="144"/>
      <c r="AL36" s="144"/>
      <c r="AM36" s="144"/>
      <c r="AN36" s="144"/>
      <c r="AO36" s="144"/>
      <c r="AP36" s="144"/>
      <c r="AQ36" s="144"/>
      <c r="AR36" s="144"/>
      <c r="AS36" s="145"/>
    </row>
    <row r="37" spans="1:45" ht="13.5" customHeight="1">
      <c r="A37" s="151"/>
      <c r="B37" s="152"/>
      <c r="C37" s="152"/>
      <c r="D37" s="152"/>
      <c r="E37" s="152"/>
      <c r="F37" s="153"/>
      <c r="G37" s="15"/>
      <c r="H37" s="156" t="s">
        <v>63</v>
      </c>
      <c r="I37" s="156"/>
      <c r="J37" s="156"/>
      <c r="K37" s="156"/>
      <c r="L37" s="156"/>
      <c r="M37" s="156"/>
      <c r="N37" s="156"/>
      <c r="O37" s="156"/>
      <c r="P37" s="156"/>
      <c r="Q37" s="156"/>
      <c r="R37" s="156"/>
      <c r="S37" s="156"/>
      <c r="T37" s="156"/>
      <c r="U37" s="157"/>
      <c r="V37" s="175"/>
      <c r="W37" s="176"/>
      <c r="X37" s="176"/>
      <c r="Y37" s="177"/>
      <c r="Z37" s="129"/>
      <c r="AA37" s="129"/>
      <c r="AB37" s="134"/>
      <c r="AC37" s="135"/>
      <c r="AD37" s="140"/>
      <c r="AE37" s="140"/>
      <c r="AF37" s="141"/>
      <c r="AG37" s="146"/>
      <c r="AH37" s="146"/>
      <c r="AI37" s="146"/>
      <c r="AJ37" s="146"/>
      <c r="AK37" s="146"/>
      <c r="AL37" s="146"/>
      <c r="AM37" s="146"/>
      <c r="AN37" s="146"/>
      <c r="AO37" s="146"/>
      <c r="AP37" s="146"/>
      <c r="AQ37" s="146"/>
      <c r="AR37" s="146"/>
      <c r="AS37" s="147"/>
    </row>
    <row r="38" spans="1:45" s="16" customFormat="1" ht="12.75" customHeight="1">
      <c r="A38" s="92" t="s">
        <v>64</v>
      </c>
      <c r="B38" s="93"/>
      <c r="C38" s="93"/>
      <c r="D38" s="93"/>
      <c r="E38" s="93"/>
      <c r="F38" s="94"/>
      <c r="G38" s="95" t="s">
        <v>65</v>
      </c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7"/>
      <c r="S38" s="92" t="s">
        <v>66</v>
      </c>
      <c r="T38" s="93"/>
      <c r="U38" s="93"/>
      <c r="V38" s="93"/>
      <c r="W38" s="93"/>
      <c r="X38" s="93"/>
      <c r="Y38" s="93"/>
      <c r="Z38" s="98"/>
      <c r="AA38" s="98"/>
      <c r="AB38" s="98"/>
      <c r="AC38" s="99"/>
      <c r="AD38" s="92" t="s">
        <v>67</v>
      </c>
      <c r="AE38" s="93"/>
      <c r="AF38" s="93"/>
      <c r="AG38" s="93"/>
      <c r="AH38" s="93"/>
      <c r="AI38" s="93"/>
      <c r="AJ38" s="93"/>
      <c r="AK38" s="93"/>
      <c r="AL38" s="93"/>
      <c r="AM38" s="93"/>
      <c r="AN38" s="93"/>
      <c r="AO38" s="93"/>
      <c r="AP38" s="93"/>
      <c r="AQ38" s="93"/>
      <c r="AR38" s="93"/>
      <c r="AS38" s="94"/>
    </row>
    <row r="39" spans="1:45" s="16" customFormat="1" ht="13.5" customHeight="1">
      <c r="A39" s="100" t="s">
        <v>300</v>
      </c>
      <c r="B39" s="101"/>
      <c r="C39" s="101"/>
      <c r="D39" s="101"/>
      <c r="E39" s="101"/>
      <c r="F39" s="101"/>
      <c r="G39" s="102" t="s">
        <v>69</v>
      </c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4"/>
      <c r="S39" s="102" t="s">
        <v>70</v>
      </c>
      <c r="T39" s="103"/>
      <c r="U39" s="103"/>
      <c r="V39" s="103"/>
      <c r="W39" s="103"/>
      <c r="X39" s="103"/>
      <c r="Y39" s="103"/>
      <c r="Z39" s="103"/>
      <c r="AA39" s="103"/>
      <c r="AB39" s="103"/>
      <c r="AC39" s="111"/>
      <c r="AD39" s="114"/>
      <c r="AE39" s="115"/>
      <c r="AF39" s="115"/>
      <c r="AG39" s="115"/>
      <c r="AH39" s="115"/>
      <c r="AI39" s="115"/>
      <c r="AJ39" s="115"/>
      <c r="AK39" s="115"/>
      <c r="AL39" s="115"/>
      <c r="AM39" s="115"/>
      <c r="AN39" s="115"/>
      <c r="AO39" s="115"/>
      <c r="AP39" s="115"/>
      <c r="AQ39" s="115"/>
      <c r="AR39" s="115"/>
      <c r="AS39" s="116"/>
    </row>
    <row r="40" spans="1:45" s="16" customFormat="1" ht="12.95" customHeight="1">
      <c r="A40" s="92" t="s">
        <v>71</v>
      </c>
      <c r="B40" s="93"/>
      <c r="C40" s="93"/>
      <c r="D40" s="93"/>
      <c r="E40" s="93"/>
      <c r="F40" s="123"/>
      <c r="G40" s="105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7"/>
      <c r="S40" s="105"/>
      <c r="T40" s="106"/>
      <c r="U40" s="106"/>
      <c r="V40" s="106"/>
      <c r="W40" s="106"/>
      <c r="X40" s="106"/>
      <c r="Y40" s="106"/>
      <c r="Z40" s="106"/>
      <c r="AA40" s="106"/>
      <c r="AB40" s="106"/>
      <c r="AC40" s="112"/>
      <c r="AD40" s="117"/>
      <c r="AE40" s="118"/>
      <c r="AF40" s="118"/>
      <c r="AG40" s="118"/>
      <c r="AH40" s="118"/>
      <c r="AI40" s="118"/>
      <c r="AJ40" s="118"/>
      <c r="AK40" s="118"/>
      <c r="AL40" s="118"/>
      <c r="AM40" s="118"/>
      <c r="AN40" s="118"/>
      <c r="AO40" s="118"/>
      <c r="AP40" s="118"/>
      <c r="AQ40" s="118"/>
      <c r="AR40" s="118"/>
      <c r="AS40" s="119"/>
    </row>
    <row r="41" spans="1:45" ht="13.5" customHeight="1">
      <c r="A41" s="124" t="s">
        <v>72</v>
      </c>
      <c r="B41" s="125"/>
      <c r="C41" s="125"/>
      <c r="D41" s="125"/>
      <c r="E41" s="125"/>
      <c r="F41" s="126"/>
      <c r="G41" s="108"/>
      <c r="H41" s="109"/>
      <c r="I41" s="109"/>
      <c r="J41" s="109"/>
      <c r="K41" s="109"/>
      <c r="L41" s="109"/>
      <c r="M41" s="109"/>
      <c r="N41" s="109"/>
      <c r="O41" s="109"/>
      <c r="P41" s="109"/>
      <c r="Q41" s="109"/>
      <c r="R41" s="110"/>
      <c r="S41" s="108"/>
      <c r="T41" s="109"/>
      <c r="U41" s="109"/>
      <c r="V41" s="109"/>
      <c r="W41" s="109"/>
      <c r="X41" s="109"/>
      <c r="Y41" s="109"/>
      <c r="Z41" s="109"/>
      <c r="AA41" s="109"/>
      <c r="AB41" s="109"/>
      <c r="AC41" s="113"/>
      <c r="AD41" s="120"/>
      <c r="AE41" s="121"/>
      <c r="AF41" s="121"/>
      <c r="AG41" s="121"/>
      <c r="AH41" s="121"/>
      <c r="AI41" s="121"/>
      <c r="AJ41" s="121"/>
      <c r="AK41" s="121"/>
      <c r="AL41" s="121"/>
      <c r="AM41" s="121"/>
      <c r="AN41" s="121"/>
      <c r="AO41" s="121"/>
      <c r="AP41" s="121"/>
      <c r="AQ41" s="121"/>
      <c r="AR41" s="121"/>
      <c r="AS41" s="122"/>
    </row>
    <row r="45" spans="1:45">
      <c r="A45" s="17" t="s">
        <v>73</v>
      </c>
    </row>
  </sheetData>
  <sheetProtection formatCells="0"/>
  <protectedRanges>
    <protectedRange password="CF1B" sqref="G32:R34" name="Intervalo1_7"/>
    <protectedRange password="CF1B" sqref="G31:R31 G24:R26" name="Intervalo1_2"/>
    <protectedRange password="CF1B" sqref="G27:R27" name="Intervalo1_6_1"/>
    <protectedRange password="CF1B" sqref="G28:R30" name="Intervalo1_7_1"/>
    <protectedRange password="CF1B" sqref="G23:R23" name="Intervalo1_1"/>
    <protectedRange password="CF1B" sqref="G18:R22 G10:R15" name="Intervalo1_4"/>
    <protectedRange password="CF1B" sqref="G16:R17" name="Intervalo1_3_1"/>
    <protectedRange password="CF1B" sqref="G6:R9" name="Intervalo1_5"/>
  </protectedRanges>
  <mergeCells count="172">
    <mergeCell ref="A38:F38"/>
    <mergeCell ref="G38:R38"/>
    <mergeCell ref="S38:AC38"/>
    <mergeCell ref="AD38:AS38"/>
    <mergeCell ref="A39:F39"/>
    <mergeCell ref="G39:R41"/>
    <mergeCell ref="S39:AC41"/>
    <mergeCell ref="AD39:AS41"/>
    <mergeCell ref="A40:F40"/>
    <mergeCell ref="A41:F41"/>
    <mergeCell ref="Z35:AA37"/>
    <mergeCell ref="AB35:AC37"/>
    <mergeCell ref="AD35:AF37"/>
    <mergeCell ref="AG35:AS37"/>
    <mergeCell ref="A36:F37"/>
    <mergeCell ref="H36:U36"/>
    <mergeCell ref="H37:U37"/>
    <mergeCell ref="B34:F34"/>
    <mergeCell ref="G34:R34"/>
    <mergeCell ref="S34:U34"/>
    <mergeCell ref="V34:Y34"/>
    <mergeCell ref="A35:F35"/>
    <mergeCell ref="G35:U35"/>
    <mergeCell ref="V35:Y37"/>
    <mergeCell ref="B32:F32"/>
    <mergeCell ref="G32:R32"/>
    <mergeCell ref="S32:U32"/>
    <mergeCell ref="V32:Y32"/>
    <mergeCell ref="B33:F33"/>
    <mergeCell ref="G33:R33"/>
    <mergeCell ref="S33:U33"/>
    <mergeCell ref="V33:Y33"/>
    <mergeCell ref="B30:F30"/>
    <mergeCell ref="G30:R30"/>
    <mergeCell ref="S30:U30"/>
    <mergeCell ref="V30:Y30"/>
    <mergeCell ref="B31:F31"/>
    <mergeCell ref="G31:R31"/>
    <mergeCell ref="S31:U31"/>
    <mergeCell ref="V31:Y31"/>
    <mergeCell ref="AD27:AF34"/>
    <mergeCell ref="AG27:AS34"/>
    <mergeCell ref="B28:F28"/>
    <mergeCell ref="G28:R28"/>
    <mergeCell ref="S28:U28"/>
    <mergeCell ref="V28:Y28"/>
    <mergeCell ref="B29:F29"/>
    <mergeCell ref="G29:R29"/>
    <mergeCell ref="S29:U29"/>
    <mergeCell ref="V29:Y29"/>
    <mergeCell ref="B26:F26"/>
    <mergeCell ref="G26:R26"/>
    <mergeCell ref="S26:U26"/>
    <mergeCell ref="V26:Y26"/>
    <mergeCell ref="B27:F27"/>
    <mergeCell ref="G27:R27"/>
    <mergeCell ref="S27:U27"/>
    <mergeCell ref="V27:Y27"/>
    <mergeCell ref="B24:F24"/>
    <mergeCell ref="G24:R24"/>
    <mergeCell ref="S24:U24"/>
    <mergeCell ref="V24:Y24"/>
    <mergeCell ref="B25:F25"/>
    <mergeCell ref="G25:R25"/>
    <mergeCell ref="S25:U25"/>
    <mergeCell ref="V25:Y25"/>
    <mergeCell ref="B22:F22"/>
    <mergeCell ref="G22:R22"/>
    <mergeCell ref="S22:U22"/>
    <mergeCell ref="V22:Y22"/>
    <mergeCell ref="B23:F23"/>
    <mergeCell ref="G23:R23"/>
    <mergeCell ref="S23:U23"/>
    <mergeCell ref="V23:Y23"/>
    <mergeCell ref="B20:F20"/>
    <mergeCell ref="G20:R20"/>
    <mergeCell ref="S20:U20"/>
    <mergeCell ref="V20:Y20"/>
    <mergeCell ref="B21:F21"/>
    <mergeCell ref="G21:R21"/>
    <mergeCell ref="S21:U21"/>
    <mergeCell ref="V21:Y21"/>
    <mergeCell ref="B18:F18"/>
    <mergeCell ref="G18:R18"/>
    <mergeCell ref="S18:U18"/>
    <mergeCell ref="V18:Y18"/>
    <mergeCell ref="B19:F19"/>
    <mergeCell ref="G19:R19"/>
    <mergeCell ref="S19:U19"/>
    <mergeCell ref="V19:Y19"/>
    <mergeCell ref="B16:F16"/>
    <mergeCell ref="G16:R16"/>
    <mergeCell ref="S16:U16"/>
    <mergeCell ref="V16:Y16"/>
    <mergeCell ref="B17:F17"/>
    <mergeCell ref="G17:R17"/>
    <mergeCell ref="S17:U17"/>
    <mergeCell ref="V17:Y17"/>
    <mergeCell ref="B14:F14"/>
    <mergeCell ref="G14:R14"/>
    <mergeCell ref="S14:U14"/>
    <mergeCell ref="V14:Y14"/>
    <mergeCell ref="B15:F15"/>
    <mergeCell ref="G15:R15"/>
    <mergeCell ref="S15:U15"/>
    <mergeCell ref="V15:Y15"/>
    <mergeCell ref="B12:F12"/>
    <mergeCell ref="G12:R12"/>
    <mergeCell ref="S12:U12"/>
    <mergeCell ref="V12:Y12"/>
    <mergeCell ref="B13:F13"/>
    <mergeCell ref="G13:R13"/>
    <mergeCell ref="S13:U13"/>
    <mergeCell ref="V13:Y13"/>
    <mergeCell ref="B10:F10"/>
    <mergeCell ref="G10:R10"/>
    <mergeCell ref="S10:U10"/>
    <mergeCell ref="V10:Y10"/>
    <mergeCell ref="B11:F11"/>
    <mergeCell ref="G11:R11"/>
    <mergeCell ref="S11:U11"/>
    <mergeCell ref="V11:Y11"/>
    <mergeCell ref="B8:F8"/>
    <mergeCell ref="G8:R8"/>
    <mergeCell ref="S8:U8"/>
    <mergeCell ref="V8:Y8"/>
    <mergeCell ref="B9:F9"/>
    <mergeCell ref="G9:R9"/>
    <mergeCell ref="S9:U9"/>
    <mergeCell ref="V9:Y9"/>
    <mergeCell ref="AD4:AS5"/>
    <mergeCell ref="B6:F6"/>
    <mergeCell ref="G6:R6"/>
    <mergeCell ref="S6:U6"/>
    <mergeCell ref="V6:Y6"/>
    <mergeCell ref="AD6:AS26"/>
    <mergeCell ref="B7:F7"/>
    <mergeCell ref="G7:R7"/>
    <mergeCell ref="S7:U7"/>
    <mergeCell ref="V7:Y7"/>
    <mergeCell ref="A4:A5"/>
    <mergeCell ref="B4:F5"/>
    <mergeCell ref="G4:R5"/>
    <mergeCell ref="S4:U5"/>
    <mergeCell ref="V4:Y5"/>
    <mergeCell ref="Z4:AC4"/>
    <mergeCell ref="V3:Y3"/>
    <mergeCell ref="Z3:AC3"/>
    <mergeCell ref="AD3:AI3"/>
    <mergeCell ref="AJ3:AM3"/>
    <mergeCell ref="AN3:AP3"/>
    <mergeCell ref="AQ3:AS3"/>
    <mergeCell ref="Z2:AC2"/>
    <mergeCell ref="AD2:AI2"/>
    <mergeCell ref="AJ2:AM2"/>
    <mergeCell ref="AN2:AP2"/>
    <mergeCell ref="AQ2:AS2"/>
    <mergeCell ref="A3:C3"/>
    <mergeCell ref="D3:F3"/>
    <mergeCell ref="G3:I3"/>
    <mergeCell ref="J3:R3"/>
    <mergeCell ref="S3:U3"/>
    <mergeCell ref="A1:I1"/>
    <mergeCell ref="J1:Y1"/>
    <mergeCell ref="Z1:AM1"/>
    <mergeCell ref="AN1:AS1"/>
    <mergeCell ref="A2:C2"/>
    <mergeCell ref="D2:F2"/>
    <mergeCell ref="G2:I2"/>
    <mergeCell ref="J2:R2"/>
    <mergeCell ref="S2:U2"/>
    <mergeCell ref="V2:Y2"/>
  </mergeCells>
  <printOptions horizontalCentered="1"/>
  <pageMargins left="0" right="0" top="0.39370078740157483" bottom="0" header="0.19685039370078741" footer="0"/>
  <pageSetup paperSize="9" scale="55" orientation="landscape" horizontalDpi="1200" verticalDpi="1200"/>
  <headerFooter alignWithMargins="0">
    <oddFooter>&amp;C&amp;6Folha_Trabalho_Padrao_030412_V47.xls</oddFooter>
  </headerFooter>
  <drawing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5C6E-276E-49B9-A65F-21CDCFDFE54C}">
  <sheetPr>
    <tabColor theme="7" tint="-0.249977111117893"/>
    <pageSetUpPr fitToPage="1"/>
  </sheetPr>
  <dimension ref="A1:AS45"/>
  <sheetViews>
    <sheetView showGridLines="0" zoomScale="60" zoomScaleNormal="60" workbookViewId="0">
      <selection activeCell="G29" sqref="G29:R29"/>
    </sheetView>
  </sheetViews>
  <sheetFormatPr defaultColWidth="11.42578125" defaultRowHeight="12.75"/>
  <cols>
    <col min="1" max="5" width="4.5703125" style="2" customWidth="1"/>
    <col min="6" max="6" width="4.85546875" style="2" customWidth="1"/>
    <col min="7" max="25" width="4.5703125" style="2" customWidth="1"/>
    <col min="26" max="29" width="5.5703125" style="2" customWidth="1"/>
    <col min="30" max="45" width="4.5703125" style="2" customWidth="1"/>
    <col min="46" max="16384" width="11.42578125" style="2"/>
  </cols>
  <sheetData>
    <row r="1" spans="1:45" s="1" customFormat="1" ht="40.5" customHeight="1">
      <c r="A1" s="241"/>
      <c r="B1" s="242"/>
      <c r="C1" s="242"/>
      <c r="D1" s="242"/>
      <c r="E1" s="242"/>
      <c r="F1" s="242"/>
      <c r="G1" s="242"/>
      <c r="H1" s="242"/>
      <c r="I1" s="243"/>
      <c r="J1" s="244" t="s">
        <v>0</v>
      </c>
      <c r="K1" s="245"/>
      <c r="L1" s="245"/>
      <c r="M1" s="245"/>
      <c r="N1" s="245"/>
      <c r="O1" s="245"/>
      <c r="P1" s="245"/>
      <c r="Q1" s="245"/>
      <c r="R1" s="245"/>
      <c r="S1" s="245"/>
      <c r="T1" s="245"/>
      <c r="U1" s="245"/>
      <c r="V1" s="245"/>
      <c r="W1" s="245"/>
      <c r="X1" s="245"/>
      <c r="Y1" s="245"/>
      <c r="Z1" s="246" t="s">
        <v>394</v>
      </c>
      <c r="AA1" s="247"/>
      <c r="AB1" s="247"/>
      <c r="AC1" s="247"/>
      <c r="AD1" s="247"/>
      <c r="AE1" s="247"/>
      <c r="AF1" s="247"/>
      <c r="AG1" s="247"/>
      <c r="AH1" s="247"/>
      <c r="AI1" s="247"/>
      <c r="AJ1" s="247"/>
      <c r="AK1" s="247"/>
      <c r="AL1" s="247"/>
      <c r="AM1" s="248"/>
      <c r="AN1" s="249"/>
      <c r="AO1" s="249"/>
      <c r="AP1" s="249"/>
      <c r="AQ1" s="249"/>
      <c r="AR1" s="249"/>
      <c r="AS1" s="250"/>
    </row>
    <row r="2" spans="1:45" ht="16.5" customHeight="1">
      <c r="A2" s="251" t="s">
        <v>2</v>
      </c>
      <c r="B2" s="252"/>
      <c r="C2" s="253"/>
      <c r="D2" s="251" t="s">
        <v>3</v>
      </c>
      <c r="E2" s="252"/>
      <c r="F2" s="253"/>
      <c r="G2" s="251" t="s">
        <v>4</v>
      </c>
      <c r="H2" s="252"/>
      <c r="I2" s="253"/>
      <c r="J2" s="251" t="s">
        <v>5</v>
      </c>
      <c r="K2" s="252"/>
      <c r="L2" s="252"/>
      <c r="M2" s="252"/>
      <c r="N2" s="252"/>
      <c r="O2" s="252"/>
      <c r="P2" s="252"/>
      <c r="Q2" s="252"/>
      <c r="R2" s="253"/>
      <c r="S2" s="251" t="s">
        <v>6</v>
      </c>
      <c r="T2" s="252"/>
      <c r="U2" s="253"/>
      <c r="V2" s="251" t="s">
        <v>7</v>
      </c>
      <c r="W2" s="252"/>
      <c r="X2" s="252"/>
      <c r="Y2" s="253"/>
      <c r="Z2" s="251" t="s">
        <v>8</v>
      </c>
      <c r="AA2" s="252"/>
      <c r="AB2" s="252"/>
      <c r="AC2" s="253"/>
      <c r="AD2" s="251" t="s">
        <v>9</v>
      </c>
      <c r="AE2" s="252"/>
      <c r="AF2" s="252"/>
      <c r="AG2" s="252"/>
      <c r="AH2" s="252"/>
      <c r="AI2" s="253"/>
      <c r="AJ2" s="251" t="s">
        <v>10</v>
      </c>
      <c r="AK2" s="252"/>
      <c r="AL2" s="252"/>
      <c r="AM2" s="253"/>
      <c r="AN2" s="251" t="s">
        <v>11</v>
      </c>
      <c r="AO2" s="252"/>
      <c r="AP2" s="253"/>
      <c r="AQ2" s="251" t="s">
        <v>12</v>
      </c>
      <c r="AR2" s="252"/>
      <c r="AS2" s="253"/>
    </row>
    <row r="3" spans="1:45" s="3" customFormat="1" ht="30.75" customHeight="1">
      <c r="A3" s="215" t="s">
        <v>13</v>
      </c>
      <c r="B3" s="216"/>
      <c r="C3" s="217"/>
      <c r="D3" s="215" t="s">
        <v>14</v>
      </c>
      <c r="E3" s="216"/>
      <c r="F3" s="217"/>
      <c r="G3" s="215" t="s">
        <v>15</v>
      </c>
      <c r="H3" s="216"/>
      <c r="I3" s="217"/>
      <c r="J3" s="215" t="s">
        <v>360</v>
      </c>
      <c r="K3" s="216"/>
      <c r="L3" s="216"/>
      <c r="M3" s="216"/>
      <c r="N3" s="216"/>
      <c r="O3" s="216"/>
      <c r="P3" s="216"/>
      <c r="Q3" s="216"/>
      <c r="R3" s="217"/>
      <c r="S3" s="227" t="s">
        <v>97</v>
      </c>
      <c r="T3" s="228"/>
      <c r="U3" s="229"/>
      <c r="V3" s="215" t="s">
        <v>18</v>
      </c>
      <c r="W3" s="216"/>
      <c r="X3" s="216"/>
      <c r="Y3" s="217"/>
      <c r="Z3" s="218">
        <f>Z35</f>
        <v>3.8333333333333339</v>
      </c>
      <c r="AA3" s="219"/>
      <c r="AB3" s="219"/>
      <c r="AC3" s="220"/>
      <c r="AD3" s="215" t="s">
        <v>97</v>
      </c>
      <c r="AE3" s="216"/>
      <c r="AF3" s="216"/>
      <c r="AG3" s="216"/>
      <c r="AH3" s="216"/>
      <c r="AI3" s="217"/>
      <c r="AJ3" s="215" t="s">
        <v>19</v>
      </c>
      <c r="AK3" s="216"/>
      <c r="AL3" s="216"/>
      <c r="AM3" s="217"/>
      <c r="AN3" s="215" t="s">
        <v>271</v>
      </c>
      <c r="AO3" s="216"/>
      <c r="AP3" s="217"/>
      <c r="AQ3" s="215" t="s">
        <v>21</v>
      </c>
      <c r="AR3" s="216"/>
      <c r="AS3" s="217"/>
    </row>
    <row r="4" spans="1:45" ht="15" customHeight="1">
      <c r="A4" s="230" t="s">
        <v>22</v>
      </c>
      <c r="B4" s="232" t="s">
        <v>23</v>
      </c>
      <c r="C4" s="233"/>
      <c r="D4" s="233"/>
      <c r="E4" s="233"/>
      <c r="F4" s="234"/>
      <c r="G4" s="238" t="s">
        <v>24</v>
      </c>
      <c r="H4" s="222"/>
      <c r="I4" s="222"/>
      <c r="J4" s="222"/>
      <c r="K4" s="222"/>
      <c r="L4" s="222"/>
      <c r="M4" s="222"/>
      <c r="N4" s="222"/>
      <c r="O4" s="222"/>
      <c r="P4" s="222"/>
      <c r="Q4" s="222"/>
      <c r="R4" s="223"/>
      <c r="S4" s="136" t="s">
        <v>25</v>
      </c>
      <c r="T4" s="136"/>
      <c r="U4" s="239"/>
      <c r="V4" s="210" t="s">
        <v>26</v>
      </c>
      <c r="W4" s="136"/>
      <c r="X4" s="136"/>
      <c r="Y4" s="136"/>
      <c r="Z4" s="212" t="s">
        <v>27</v>
      </c>
      <c r="AA4" s="213"/>
      <c r="AB4" s="213"/>
      <c r="AC4" s="214"/>
      <c r="AD4" s="221" t="s">
        <v>28</v>
      </c>
      <c r="AE4" s="222"/>
      <c r="AF4" s="222"/>
      <c r="AG4" s="222"/>
      <c r="AH4" s="222"/>
      <c r="AI4" s="222"/>
      <c r="AJ4" s="222"/>
      <c r="AK4" s="222"/>
      <c r="AL4" s="222"/>
      <c r="AM4" s="222"/>
      <c r="AN4" s="222"/>
      <c r="AO4" s="222"/>
      <c r="AP4" s="222"/>
      <c r="AQ4" s="222"/>
      <c r="AR4" s="222"/>
      <c r="AS4" s="223"/>
    </row>
    <row r="5" spans="1:45" ht="15" customHeight="1">
      <c r="A5" s="231"/>
      <c r="B5" s="235"/>
      <c r="C5" s="236"/>
      <c r="D5" s="236"/>
      <c r="E5" s="236"/>
      <c r="F5" s="237"/>
      <c r="G5" s="224"/>
      <c r="H5" s="225"/>
      <c r="I5" s="225"/>
      <c r="J5" s="225"/>
      <c r="K5" s="225"/>
      <c r="L5" s="225"/>
      <c r="M5" s="225"/>
      <c r="N5" s="225"/>
      <c r="O5" s="225"/>
      <c r="P5" s="225"/>
      <c r="Q5" s="225"/>
      <c r="R5" s="226"/>
      <c r="S5" s="176"/>
      <c r="T5" s="176"/>
      <c r="U5" s="240"/>
      <c r="V5" s="211"/>
      <c r="W5" s="176"/>
      <c r="X5" s="176"/>
      <c r="Y5" s="176"/>
      <c r="Z5" s="4" t="s">
        <v>29</v>
      </c>
      <c r="AA5" s="5" t="s">
        <v>30</v>
      </c>
      <c r="AB5" s="6" t="s">
        <v>31</v>
      </c>
      <c r="AC5" s="7" t="s">
        <v>32</v>
      </c>
      <c r="AD5" s="224"/>
      <c r="AE5" s="225"/>
      <c r="AF5" s="225"/>
      <c r="AG5" s="225"/>
      <c r="AH5" s="225"/>
      <c r="AI5" s="225"/>
      <c r="AJ5" s="225"/>
      <c r="AK5" s="225"/>
      <c r="AL5" s="225"/>
      <c r="AM5" s="225"/>
      <c r="AN5" s="225"/>
      <c r="AO5" s="225"/>
      <c r="AP5" s="225"/>
      <c r="AQ5" s="225"/>
      <c r="AR5" s="225"/>
      <c r="AS5" s="226"/>
    </row>
    <row r="6" spans="1:45" ht="27" customHeight="1">
      <c r="A6" s="8"/>
      <c r="B6" s="194" t="s">
        <v>361</v>
      </c>
      <c r="C6" s="194"/>
      <c r="D6" s="194"/>
      <c r="E6" s="194"/>
      <c r="F6" s="194"/>
      <c r="G6" s="198" t="s">
        <v>395</v>
      </c>
      <c r="H6" s="198"/>
      <c r="I6" s="198"/>
      <c r="J6" s="198"/>
      <c r="K6" s="198"/>
      <c r="L6" s="198"/>
      <c r="M6" s="198"/>
      <c r="N6" s="198"/>
      <c r="O6" s="198"/>
      <c r="P6" s="198"/>
      <c r="Q6" s="198"/>
      <c r="R6" s="198"/>
      <c r="S6" s="199" t="s">
        <v>97</v>
      </c>
      <c r="T6" s="199"/>
      <c r="U6" s="199"/>
      <c r="V6" s="200" t="s">
        <v>35</v>
      </c>
      <c r="W6" s="200"/>
      <c r="X6" s="200"/>
      <c r="Y6" s="200"/>
      <c r="Z6" s="9">
        <f>SUM(AA6:AC6)</f>
        <v>5</v>
      </c>
      <c r="AA6" s="9">
        <v>0</v>
      </c>
      <c r="AB6" s="9">
        <v>5</v>
      </c>
      <c r="AC6" s="9">
        <v>0</v>
      </c>
      <c r="AD6" s="201"/>
      <c r="AE6" s="202"/>
      <c r="AF6" s="202"/>
      <c r="AG6" s="202"/>
      <c r="AH6" s="202"/>
      <c r="AI6" s="202"/>
      <c r="AJ6" s="202"/>
      <c r="AK6" s="202"/>
      <c r="AL6" s="202"/>
      <c r="AM6" s="202"/>
      <c r="AN6" s="202"/>
      <c r="AO6" s="202"/>
      <c r="AP6" s="202"/>
      <c r="AQ6" s="202"/>
      <c r="AR6" s="202"/>
      <c r="AS6" s="203"/>
    </row>
    <row r="7" spans="1:45" ht="51" customHeight="1">
      <c r="A7" s="8"/>
      <c r="B7" s="194" t="s">
        <v>361</v>
      </c>
      <c r="C7" s="194"/>
      <c r="D7" s="194"/>
      <c r="E7" s="194"/>
      <c r="F7" s="194"/>
      <c r="G7" s="198" t="s">
        <v>396</v>
      </c>
      <c r="H7" s="198"/>
      <c r="I7" s="198"/>
      <c r="J7" s="198"/>
      <c r="K7" s="198"/>
      <c r="L7" s="198"/>
      <c r="M7" s="198"/>
      <c r="N7" s="198"/>
      <c r="O7" s="198"/>
      <c r="P7" s="198"/>
      <c r="Q7" s="198"/>
      <c r="R7" s="198"/>
      <c r="S7" s="199" t="s">
        <v>97</v>
      </c>
      <c r="T7" s="199"/>
      <c r="U7" s="199"/>
      <c r="V7" s="200" t="s">
        <v>35</v>
      </c>
      <c r="W7" s="200"/>
      <c r="X7" s="200"/>
      <c r="Y7" s="200"/>
      <c r="Z7" s="9">
        <f t="shared" ref="Z7:Z31" si="0">SUM(AA7:AC7)</f>
        <v>12</v>
      </c>
      <c r="AA7" s="9">
        <v>12</v>
      </c>
      <c r="AB7" s="9">
        <v>0</v>
      </c>
      <c r="AC7" s="9">
        <v>0</v>
      </c>
      <c r="AD7" s="204"/>
      <c r="AE7" s="205"/>
      <c r="AF7" s="205"/>
      <c r="AG7" s="205"/>
      <c r="AH7" s="205"/>
      <c r="AI7" s="205"/>
      <c r="AJ7" s="205"/>
      <c r="AK7" s="205"/>
      <c r="AL7" s="205"/>
      <c r="AM7" s="205"/>
      <c r="AN7" s="205"/>
      <c r="AO7" s="205"/>
      <c r="AP7" s="205"/>
      <c r="AQ7" s="205"/>
      <c r="AR7" s="205"/>
      <c r="AS7" s="206"/>
    </row>
    <row r="8" spans="1:45" ht="27" customHeight="1">
      <c r="A8" s="8"/>
      <c r="B8" s="194" t="s">
        <v>361</v>
      </c>
      <c r="C8" s="194"/>
      <c r="D8" s="194"/>
      <c r="E8" s="194"/>
      <c r="F8" s="194"/>
      <c r="G8" s="198" t="s">
        <v>397</v>
      </c>
      <c r="H8" s="198"/>
      <c r="I8" s="198"/>
      <c r="J8" s="198"/>
      <c r="K8" s="198"/>
      <c r="L8" s="198"/>
      <c r="M8" s="198"/>
      <c r="N8" s="198"/>
      <c r="O8" s="198"/>
      <c r="P8" s="198"/>
      <c r="Q8" s="198"/>
      <c r="R8" s="198"/>
      <c r="S8" s="199" t="s">
        <v>97</v>
      </c>
      <c r="T8" s="199"/>
      <c r="U8" s="199"/>
      <c r="V8" s="200" t="s">
        <v>35</v>
      </c>
      <c r="W8" s="200"/>
      <c r="X8" s="200"/>
      <c r="Y8" s="200"/>
      <c r="Z8" s="9">
        <f t="shared" si="0"/>
        <v>5</v>
      </c>
      <c r="AA8" s="9">
        <v>0</v>
      </c>
      <c r="AB8" s="9">
        <v>5</v>
      </c>
      <c r="AC8" s="9">
        <v>0</v>
      </c>
      <c r="AD8" s="204"/>
      <c r="AE8" s="205"/>
      <c r="AF8" s="205"/>
      <c r="AG8" s="205"/>
      <c r="AH8" s="205"/>
      <c r="AI8" s="205"/>
      <c r="AJ8" s="205"/>
      <c r="AK8" s="205"/>
      <c r="AL8" s="205"/>
      <c r="AM8" s="205"/>
      <c r="AN8" s="205"/>
      <c r="AO8" s="205"/>
      <c r="AP8" s="205"/>
      <c r="AQ8" s="205"/>
      <c r="AR8" s="205"/>
      <c r="AS8" s="206"/>
    </row>
    <row r="9" spans="1:45" ht="27" customHeight="1">
      <c r="A9" s="8"/>
      <c r="B9" s="194" t="s">
        <v>361</v>
      </c>
      <c r="C9" s="194"/>
      <c r="D9" s="194"/>
      <c r="E9" s="194"/>
      <c r="F9" s="194"/>
      <c r="G9" s="198" t="s">
        <v>398</v>
      </c>
      <c r="H9" s="198"/>
      <c r="I9" s="198"/>
      <c r="J9" s="198"/>
      <c r="K9" s="198"/>
      <c r="L9" s="198"/>
      <c r="M9" s="198"/>
      <c r="N9" s="198"/>
      <c r="O9" s="198"/>
      <c r="P9" s="198"/>
      <c r="Q9" s="198"/>
      <c r="R9" s="198"/>
      <c r="S9" s="199" t="s">
        <v>97</v>
      </c>
      <c r="T9" s="199"/>
      <c r="U9" s="199"/>
      <c r="V9" s="200" t="s">
        <v>35</v>
      </c>
      <c r="W9" s="200"/>
      <c r="X9" s="200"/>
      <c r="Y9" s="200"/>
      <c r="Z9" s="9">
        <f t="shared" si="0"/>
        <v>8</v>
      </c>
      <c r="AA9" s="9">
        <v>0</v>
      </c>
      <c r="AB9" s="9">
        <v>8</v>
      </c>
      <c r="AC9" s="9">
        <v>0</v>
      </c>
      <c r="AD9" s="204"/>
      <c r="AE9" s="205"/>
      <c r="AF9" s="205"/>
      <c r="AG9" s="205"/>
      <c r="AH9" s="205"/>
      <c r="AI9" s="205"/>
      <c r="AJ9" s="205"/>
      <c r="AK9" s="205"/>
      <c r="AL9" s="205"/>
      <c r="AM9" s="205"/>
      <c r="AN9" s="205"/>
      <c r="AO9" s="205"/>
      <c r="AP9" s="205"/>
      <c r="AQ9" s="205"/>
      <c r="AR9" s="205"/>
      <c r="AS9" s="206"/>
    </row>
    <row r="10" spans="1:45" ht="27" customHeight="1">
      <c r="A10" s="8"/>
      <c r="B10" s="194" t="s">
        <v>361</v>
      </c>
      <c r="C10" s="194"/>
      <c r="D10" s="194"/>
      <c r="E10" s="194"/>
      <c r="F10" s="194"/>
      <c r="G10" s="198" t="s">
        <v>385</v>
      </c>
      <c r="H10" s="198"/>
      <c r="I10" s="198"/>
      <c r="J10" s="198"/>
      <c r="K10" s="198"/>
      <c r="L10" s="198"/>
      <c r="M10" s="198"/>
      <c r="N10" s="198"/>
      <c r="O10" s="198"/>
      <c r="P10" s="198"/>
      <c r="Q10" s="198"/>
      <c r="R10" s="198"/>
      <c r="S10" s="199" t="s">
        <v>97</v>
      </c>
      <c r="T10" s="199"/>
      <c r="U10" s="199"/>
      <c r="V10" s="200" t="s">
        <v>35</v>
      </c>
      <c r="W10" s="200"/>
      <c r="X10" s="200"/>
      <c r="Y10" s="200"/>
      <c r="Z10" s="9">
        <f t="shared" si="0"/>
        <v>57</v>
      </c>
      <c r="AA10" s="9">
        <v>57</v>
      </c>
      <c r="AB10" s="9">
        <v>0</v>
      </c>
      <c r="AC10" s="9">
        <v>0</v>
      </c>
      <c r="AD10" s="204"/>
      <c r="AE10" s="205"/>
      <c r="AF10" s="205"/>
      <c r="AG10" s="205"/>
      <c r="AH10" s="205"/>
      <c r="AI10" s="205"/>
      <c r="AJ10" s="205"/>
      <c r="AK10" s="205"/>
      <c r="AL10" s="205"/>
      <c r="AM10" s="205"/>
      <c r="AN10" s="205"/>
      <c r="AO10" s="205"/>
      <c r="AP10" s="205"/>
      <c r="AQ10" s="205"/>
      <c r="AR10" s="205"/>
      <c r="AS10" s="206"/>
    </row>
    <row r="11" spans="1:45" ht="27" customHeight="1">
      <c r="A11" s="8"/>
      <c r="B11" s="194" t="s">
        <v>361</v>
      </c>
      <c r="C11" s="194"/>
      <c r="D11" s="194"/>
      <c r="E11" s="194"/>
      <c r="F11" s="194"/>
      <c r="G11" s="198" t="s">
        <v>386</v>
      </c>
      <c r="H11" s="198"/>
      <c r="I11" s="198"/>
      <c r="J11" s="198"/>
      <c r="K11" s="198"/>
      <c r="L11" s="198"/>
      <c r="M11" s="198"/>
      <c r="N11" s="198"/>
      <c r="O11" s="198"/>
      <c r="P11" s="198"/>
      <c r="Q11" s="198"/>
      <c r="R11" s="198"/>
      <c r="S11" s="199" t="s">
        <v>97</v>
      </c>
      <c r="T11" s="199"/>
      <c r="U11" s="199"/>
      <c r="V11" s="200" t="s">
        <v>35</v>
      </c>
      <c r="W11" s="200"/>
      <c r="X11" s="200"/>
      <c r="Y11" s="200"/>
      <c r="Z11" s="9">
        <f t="shared" si="0"/>
        <v>22</v>
      </c>
      <c r="AA11" s="9">
        <v>22</v>
      </c>
      <c r="AB11" s="9">
        <v>0</v>
      </c>
      <c r="AC11" s="9">
        <v>0</v>
      </c>
      <c r="AD11" s="204"/>
      <c r="AE11" s="205"/>
      <c r="AF11" s="205"/>
      <c r="AG11" s="205"/>
      <c r="AH11" s="205"/>
      <c r="AI11" s="205"/>
      <c r="AJ11" s="205"/>
      <c r="AK11" s="205"/>
      <c r="AL11" s="205"/>
      <c r="AM11" s="205"/>
      <c r="AN11" s="205"/>
      <c r="AO11" s="205"/>
      <c r="AP11" s="205"/>
      <c r="AQ11" s="205"/>
      <c r="AR11" s="205"/>
      <c r="AS11" s="206"/>
    </row>
    <row r="12" spans="1:45" ht="27" customHeight="1">
      <c r="A12" s="8"/>
      <c r="B12" s="194" t="s">
        <v>361</v>
      </c>
      <c r="C12" s="194"/>
      <c r="D12" s="194"/>
      <c r="E12" s="194"/>
      <c r="F12" s="194"/>
      <c r="G12" s="198" t="s">
        <v>387</v>
      </c>
      <c r="H12" s="198"/>
      <c r="I12" s="198"/>
      <c r="J12" s="198"/>
      <c r="K12" s="198"/>
      <c r="L12" s="198"/>
      <c r="M12" s="198"/>
      <c r="N12" s="198"/>
      <c r="O12" s="198"/>
      <c r="P12" s="198"/>
      <c r="Q12" s="198"/>
      <c r="R12" s="198"/>
      <c r="S12" s="199" t="s">
        <v>97</v>
      </c>
      <c r="T12" s="199"/>
      <c r="U12" s="199"/>
      <c r="V12" s="200" t="s">
        <v>35</v>
      </c>
      <c r="W12" s="200"/>
      <c r="X12" s="200"/>
      <c r="Y12" s="200"/>
      <c r="Z12" s="9">
        <f t="shared" si="0"/>
        <v>9</v>
      </c>
      <c r="AA12" s="9">
        <v>0</v>
      </c>
      <c r="AB12" s="9">
        <v>9</v>
      </c>
      <c r="AC12" s="9">
        <v>0</v>
      </c>
      <c r="AD12" s="204"/>
      <c r="AE12" s="205"/>
      <c r="AF12" s="205"/>
      <c r="AG12" s="205"/>
      <c r="AH12" s="205"/>
      <c r="AI12" s="205"/>
      <c r="AJ12" s="205"/>
      <c r="AK12" s="205"/>
      <c r="AL12" s="205"/>
      <c r="AM12" s="205"/>
      <c r="AN12" s="205"/>
      <c r="AO12" s="205"/>
      <c r="AP12" s="205"/>
      <c r="AQ12" s="205"/>
      <c r="AR12" s="205"/>
      <c r="AS12" s="206"/>
    </row>
    <row r="13" spans="1:45" ht="27" customHeight="1">
      <c r="A13" s="8"/>
      <c r="B13" s="194" t="s">
        <v>361</v>
      </c>
      <c r="C13" s="194"/>
      <c r="D13" s="194"/>
      <c r="E13" s="194"/>
      <c r="F13" s="194"/>
      <c r="G13" s="198" t="s">
        <v>399</v>
      </c>
      <c r="H13" s="198"/>
      <c r="I13" s="198"/>
      <c r="J13" s="198"/>
      <c r="K13" s="198"/>
      <c r="L13" s="198"/>
      <c r="M13" s="198"/>
      <c r="N13" s="198"/>
      <c r="O13" s="198"/>
      <c r="P13" s="198"/>
      <c r="Q13" s="198"/>
      <c r="R13" s="198"/>
      <c r="S13" s="199" t="s">
        <v>97</v>
      </c>
      <c r="T13" s="199"/>
      <c r="U13" s="199"/>
      <c r="V13" s="200" t="s">
        <v>35</v>
      </c>
      <c r="W13" s="200"/>
      <c r="X13" s="200"/>
      <c r="Y13" s="200"/>
      <c r="Z13" s="9">
        <f t="shared" si="0"/>
        <v>10</v>
      </c>
      <c r="AA13" s="9">
        <v>10</v>
      </c>
      <c r="AB13" s="9">
        <v>0</v>
      </c>
      <c r="AC13" s="9">
        <v>0</v>
      </c>
      <c r="AD13" s="204"/>
      <c r="AE13" s="205"/>
      <c r="AF13" s="205"/>
      <c r="AG13" s="205"/>
      <c r="AH13" s="205"/>
      <c r="AI13" s="205"/>
      <c r="AJ13" s="205"/>
      <c r="AK13" s="205"/>
      <c r="AL13" s="205"/>
      <c r="AM13" s="205"/>
      <c r="AN13" s="205"/>
      <c r="AO13" s="205"/>
      <c r="AP13" s="205"/>
      <c r="AQ13" s="205"/>
      <c r="AR13" s="205"/>
      <c r="AS13" s="206"/>
    </row>
    <row r="14" spans="1:45" ht="27" customHeight="1">
      <c r="A14" s="8"/>
      <c r="B14" s="194" t="s">
        <v>361</v>
      </c>
      <c r="C14" s="194"/>
      <c r="D14" s="194"/>
      <c r="E14" s="194"/>
      <c r="F14" s="194"/>
      <c r="G14" s="198" t="s">
        <v>400</v>
      </c>
      <c r="H14" s="198"/>
      <c r="I14" s="198"/>
      <c r="J14" s="198"/>
      <c r="K14" s="198"/>
      <c r="L14" s="198"/>
      <c r="M14" s="198"/>
      <c r="N14" s="198"/>
      <c r="O14" s="198"/>
      <c r="P14" s="198"/>
      <c r="Q14" s="198"/>
      <c r="R14" s="198"/>
      <c r="S14" s="199" t="s">
        <v>97</v>
      </c>
      <c r="T14" s="199"/>
      <c r="U14" s="199"/>
      <c r="V14" s="200" t="s">
        <v>35</v>
      </c>
      <c r="W14" s="200"/>
      <c r="X14" s="200"/>
      <c r="Y14" s="200"/>
      <c r="Z14" s="9">
        <f t="shared" si="0"/>
        <v>6</v>
      </c>
      <c r="AA14" s="9">
        <v>6</v>
      </c>
      <c r="AB14" s="9">
        <v>0</v>
      </c>
      <c r="AC14" s="9">
        <v>0</v>
      </c>
      <c r="AD14" s="204"/>
      <c r="AE14" s="205"/>
      <c r="AF14" s="205"/>
      <c r="AG14" s="205"/>
      <c r="AH14" s="205"/>
      <c r="AI14" s="205"/>
      <c r="AJ14" s="205"/>
      <c r="AK14" s="205"/>
      <c r="AL14" s="205"/>
      <c r="AM14" s="205"/>
      <c r="AN14" s="205"/>
      <c r="AO14" s="205"/>
      <c r="AP14" s="205"/>
      <c r="AQ14" s="205"/>
      <c r="AR14" s="205"/>
      <c r="AS14" s="206"/>
    </row>
    <row r="15" spans="1:45" ht="27" customHeight="1">
      <c r="A15" s="8"/>
      <c r="B15" s="194" t="s">
        <v>361</v>
      </c>
      <c r="C15" s="194"/>
      <c r="D15" s="194"/>
      <c r="E15" s="194"/>
      <c r="F15" s="194"/>
      <c r="G15" s="198" t="s">
        <v>401</v>
      </c>
      <c r="H15" s="198"/>
      <c r="I15" s="198"/>
      <c r="J15" s="198"/>
      <c r="K15" s="198"/>
      <c r="L15" s="198"/>
      <c r="M15" s="198"/>
      <c r="N15" s="198"/>
      <c r="O15" s="198"/>
      <c r="P15" s="198"/>
      <c r="Q15" s="198"/>
      <c r="R15" s="198"/>
      <c r="S15" s="199" t="s">
        <v>97</v>
      </c>
      <c r="T15" s="199"/>
      <c r="U15" s="199"/>
      <c r="V15" s="200" t="s">
        <v>35</v>
      </c>
      <c r="W15" s="200"/>
      <c r="X15" s="200"/>
      <c r="Y15" s="200"/>
      <c r="Z15" s="9">
        <f t="shared" si="0"/>
        <v>11</v>
      </c>
      <c r="AA15" s="9">
        <v>11</v>
      </c>
      <c r="AB15" s="9">
        <v>0</v>
      </c>
      <c r="AC15" s="9">
        <v>0</v>
      </c>
      <c r="AD15" s="204"/>
      <c r="AE15" s="205"/>
      <c r="AF15" s="205"/>
      <c r="AG15" s="205"/>
      <c r="AH15" s="205"/>
      <c r="AI15" s="205"/>
      <c r="AJ15" s="205"/>
      <c r="AK15" s="205"/>
      <c r="AL15" s="205"/>
      <c r="AM15" s="205"/>
      <c r="AN15" s="205"/>
      <c r="AO15" s="205"/>
      <c r="AP15" s="205"/>
      <c r="AQ15" s="205"/>
      <c r="AR15" s="205"/>
      <c r="AS15" s="206"/>
    </row>
    <row r="16" spans="1:45" ht="27" customHeight="1">
      <c r="A16" s="8"/>
      <c r="B16" s="194" t="s">
        <v>361</v>
      </c>
      <c r="C16" s="194"/>
      <c r="D16" s="194"/>
      <c r="E16" s="194"/>
      <c r="F16" s="194"/>
      <c r="G16" s="198" t="s">
        <v>402</v>
      </c>
      <c r="H16" s="198"/>
      <c r="I16" s="198"/>
      <c r="J16" s="198"/>
      <c r="K16" s="198"/>
      <c r="L16" s="198"/>
      <c r="M16" s="198"/>
      <c r="N16" s="198"/>
      <c r="O16" s="198"/>
      <c r="P16" s="198"/>
      <c r="Q16" s="198"/>
      <c r="R16" s="198"/>
      <c r="S16" s="199" t="s">
        <v>97</v>
      </c>
      <c r="T16" s="199"/>
      <c r="U16" s="199"/>
      <c r="V16" s="200" t="s">
        <v>35</v>
      </c>
      <c r="W16" s="200"/>
      <c r="X16" s="200"/>
      <c r="Y16" s="200"/>
      <c r="Z16" s="9">
        <f t="shared" si="0"/>
        <v>7</v>
      </c>
      <c r="AA16" s="9">
        <v>0</v>
      </c>
      <c r="AB16" s="9">
        <v>7</v>
      </c>
      <c r="AC16" s="9">
        <v>0</v>
      </c>
      <c r="AD16" s="204"/>
      <c r="AE16" s="205"/>
      <c r="AF16" s="205"/>
      <c r="AG16" s="205"/>
      <c r="AH16" s="205"/>
      <c r="AI16" s="205"/>
      <c r="AJ16" s="205"/>
      <c r="AK16" s="205"/>
      <c r="AL16" s="205"/>
      <c r="AM16" s="205"/>
      <c r="AN16" s="205"/>
      <c r="AO16" s="205"/>
      <c r="AP16" s="205"/>
      <c r="AQ16" s="205"/>
      <c r="AR16" s="205"/>
      <c r="AS16" s="206"/>
    </row>
    <row r="17" spans="1:45" ht="27" customHeight="1">
      <c r="A17" s="8"/>
      <c r="B17" s="194" t="s">
        <v>361</v>
      </c>
      <c r="C17" s="194"/>
      <c r="D17" s="194"/>
      <c r="E17" s="194"/>
      <c r="F17" s="194"/>
      <c r="G17" s="198" t="s">
        <v>403</v>
      </c>
      <c r="H17" s="198"/>
      <c r="I17" s="198"/>
      <c r="J17" s="198"/>
      <c r="K17" s="198"/>
      <c r="L17" s="198"/>
      <c r="M17" s="198"/>
      <c r="N17" s="198"/>
      <c r="O17" s="198"/>
      <c r="P17" s="198"/>
      <c r="Q17" s="198"/>
      <c r="R17" s="198"/>
      <c r="S17" s="199" t="s">
        <v>97</v>
      </c>
      <c r="T17" s="199"/>
      <c r="U17" s="199"/>
      <c r="V17" s="200" t="s">
        <v>35</v>
      </c>
      <c r="W17" s="200"/>
      <c r="X17" s="200"/>
      <c r="Y17" s="200"/>
      <c r="Z17" s="9">
        <f t="shared" si="0"/>
        <v>32</v>
      </c>
      <c r="AA17" s="9">
        <v>32</v>
      </c>
      <c r="AB17" s="9">
        <v>0</v>
      </c>
      <c r="AC17" s="9">
        <v>0</v>
      </c>
      <c r="AD17" s="204"/>
      <c r="AE17" s="205"/>
      <c r="AF17" s="205"/>
      <c r="AG17" s="205"/>
      <c r="AH17" s="205"/>
      <c r="AI17" s="205"/>
      <c r="AJ17" s="205"/>
      <c r="AK17" s="205"/>
      <c r="AL17" s="205"/>
      <c r="AM17" s="205"/>
      <c r="AN17" s="205"/>
      <c r="AO17" s="205"/>
      <c r="AP17" s="205"/>
      <c r="AQ17" s="205"/>
      <c r="AR17" s="205"/>
      <c r="AS17" s="206"/>
    </row>
    <row r="18" spans="1:45" ht="27" customHeight="1">
      <c r="A18" s="8"/>
      <c r="B18" s="194" t="s">
        <v>361</v>
      </c>
      <c r="C18" s="194"/>
      <c r="D18" s="194"/>
      <c r="E18" s="194"/>
      <c r="F18" s="194"/>
      <c r="G18" s="198" t="s">
        <v>393</v>
      </c>
      <c r="H18" s="198"/>
      <c r="I18" s="198"/>
      <c r="J18" s="198"/>
      <c r="K18" s="198"/>
      <c r="L18" s="198"/>
      <c r="M18" s="198"/>
      <c r="N18" s="198"/>
      <c r="O18" s="198"/>
      <c r="P18" s="198"/>
      <c r="Q18" s="198"/>
      <c r="R18" s="198"/>
      <c r="S18" s="199" t="s">
        <v>97</v>
      </c>
      <c r="T18" s="199"/>
      <c r="U18" s="199"/>
      <c r="V18" s="200" t="s">
        <v>35</v>
      </c>
      <c r="W18" s="200"/>
      <c r="X18" s="200"/>
      <c r="Y18" s="200"/>
      <c r="Z18" s="9">
        <f t="shared" si="0"/>
        <v>12</v>
      </c>
      <c r="AA18" s="9">
        <v>0</v>
      </c>
      <c r="AB18" s="9">
        <v>12</v>
      </c>
      <c r="AC18" s="9">
        <v>0</v>
      </c>
      <c r="AD18" s="204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206"/>
    </row>
    <row r="19" spans="1:45" ht="27" customHeight="1">
      <c r="A19" s="8"/>
      <c r="B19" s="194" t="s">
        <v>361</v>
      </c>
      <c r="C19" s="194"/>
      <c r="D19" s="194"/>
      <c r="E19" s="194"/>
      <c r="F19" s="194"/>
      <c r="G19" s="198" t="s">
        <v>404</v>
      </c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199" t="s">
        <v>97</v>
      </c>
      <c r="T19" s="199"/>
      <c r="U19" s="199"/>
      <c r="V19" s="200" t="s">
        <v>35</v>
      </c>
      <c r="W19" s="200"/>
      <c r="X19" s="200"/>
      <c r="Y19" s="200"/>
      <c r="Z19" s="9">
        <f t="shared" si="0"/>
        <v>6</v>
      </c>
      <c r="AA19" s="9">
        <v>0</v>
      </c>
      <c r="AB19" s="9">
        <v>6</v>
      </c>
      <c r="AC19" s="9">
        <v>0</v>
      </c>
      <c r="AD19" s="204"/>
      <c r="AE19" s="205"/>
      <c r="AF19" s="205"/>
      <c r="AG19" s="205"/>
      <c r="AH19" s="205"/>
      <c r="AI19" s="205"/>
      <c r="AJ19" s="205"/>
      <c r="AK19" s="205"/>
      <c r="AL19" s="205"/>
      <c r="AM19" s="205"/>
      <c r="AN19" s="205"/>
      <c r="AO19" s="205"/>
      <c r="AP19" s="205"/>
      <c r="AQ19" s="205"/>
      <c r="AR19" s="205"/>
      <c r="AS19" s="206"/>
    </row>
    <row r="20" spans="1:45" ht="27" customHeight="1">
      <c r="A20" s="8"/>
      <c r="B20" s="194" t="s">
        <v>361</v>
      </c>
      <c r="C20" s="194"/>
      <c r="D20" s="194"/>
      <c r="E20" s="194"/>
      <c r="F20" s="194"/>
      <c r="G20" s="198" t="s">
        <v>405</v>
      </c>
      <c r="H20" s="198"/>
      <c r="I20" s="198"/>
      <c r="J20" s="198"/>
      <c r="K20" s="198"/>
      <c r="L20" s="198"/>
      <c r="M20" s="198"/>
      <c r="N20" s="198"/>
      <c r="O20" s="198"/>
      <c r="P20" s="198"/>
      <c r="Q20" s="198"/>
      <c r="R20" s="198"/>
      <c r="S20" s="199" t="s">
        <v>97</v>
      </c>
      <c r="T20" s="199"/>
      <c r="U20" s="199"/>
      <c r="V20" s="200" t="s">
        <v>35</v>
      </c>
      <c r="W20" s="200"/>
      <c r="X20" s="200"/>
      <c r="Y20" s="200"/>
      <c r="Z20" s="9">
        <f t="shared" si="0"/>
        <v>4</v>
      </c>
      <c r="AA20" s="9">
        <v>4</v>
      </c>
      <c r="AB20" s="9">
        <v>0</v>
      </c>
      <c r="AC20" s="9">
        <v>0</v>
      </c>
      <c r="AD20" s="204"/>
      <c r="AE20" s="205"/>
      <c r="AF20" s="205"/>
      <c r="AG20" s="205"/>
      <c r="AH20" s="205"/>
      <c r="AI20" s="205"/>
      <c r="AJ20" s="205"/>
      <c r="AK20" s="205"/>
      <c r="AL20" s="205"/>
      <c r="AM20" s="205"/>
      <c r="AN20" s="205"/>
      <c r="AO20" s="205"/>
      <c r="AP20" s="205"/>
      <c r="AQ20" s="205"/>
      <c r="AR20" s="205"/>
      <c r="AS20" s="206"/>
    </row>
    <row r="21" spans="1:45" ht="27" customHeight="1">
      <c r="A21" s="8"/>
      <c r="B21" s="194" t="s">
        <v>361</v>
      </c>
      <c r="C21" s="194"/>
      <c r="D21" s="194"/>
      <c r="E21" s="194"/>
      <c r="F21" s="194"/>
      <c r="G21" s="198" t="s">
        <v>406</v>
      </c>
      <c r="H21" s="198"/>
      <c r="I21" s="198"/>
      <c r="J21" s="198"/>
      <c r="K21" s="198"/>
      <c r="L21" s="198"/>
      <c r="M21" s="198"/>
      <c r="N21" s="198"/>
      <c r="O21" s="198"/>
      <c r="P21" s="198"/>
      <c r="Q21" s="198"/>
      <c r="R21" s="198"/>
      <c r="S21" s="199" t="s">
        <v>97</v>
      </c>
      <c r="T21" s="199"/>
      <c r="U21" s="199"/>
      <c r="V21" s="200" t="s">
        <v>35</v>
      </c>
      <c r="W21" s="200"/>
      <c r="X21" s="200"/>
      <c r="Y21" s="200"/>
      <c r="Z21" s="9">
        <f t="shared" si="0"/>
        <v>5</v>
      </c>
      <c r="AA21" s="9">
        <v>0</v>
      </c>
      <c r="AB21" s="9">
        <v>5</v>
      </c>
      <c r="AC21" s="9">
        <v>0</v>
      </c>
      <c r="AD21" s="204"/>
      <c r="AE21" s="205"/>
      <c r="AF21" s="205"/>
      <c r="AG21" s="205"/>
      <c r="AH21" s="205"/>
      <c r="AI21" s="205"/>
      <c r="AJ21" s="205"/>
      <c r="AK21" s="205"/>
      <c r="AL21" s="205"/>
      <c r="AM21" s="205"/>
      <c r="AN21" s="205"/>
      <c r="AO21" s="205"/>
      <c r="AP21" s="205"/>
      <c r="AQ21" s="205"/>
      <c r="AR21" s="205"/>
      <c r="AS21" s="206"/>
    </row>
    <row r="22" spans="1:45" ht="27" customHeight="1">
      <c r="A22" s="8"/>
      <c r="B22" s="194" t="s">
        <v>361</v>
      </c>
      <c r="C22" s="194"/>
      <c r="D22" s="194"/>
      <c r="E22" s="194"/>
      <c r="F22" s="194"/>
      <c r="G22" s="198" t="s">
        <v>407</v>
      </c>
      <c r="H22" s="198"/>
      <c r="I22" s="198"/>
      <c r="J22" s="198"/>
      <c r="K22" s="198"/>
      <c r="L22" s="198"/>
      <c r="M22" s="198"/>
      <c r="N22" s="198"/>
      <c r="O22" s="198"/>
      <c r="P22" s="198"/>
      <c r="Q22" s="198"/>
      <c r="R22" s="198"/>
      <c r="S22" s="199" t="s">
        <v>97</v>
      </c>
      <c r="T22" s="199"/>
      <c r="U22" s="199"/>
      <c r="V22" s="200" t="s">
        <v>35</v>
      </c>
      <c r="W22" s="200"/>
      <c r="X22" s="200"/>
      <c r="Y22" s="200"/>
      <c r="Z22" s="9">
        <f t="shared" si="0"/>
        <v>13</v>
      </c>
      <c r="AA22" s="9">
        <v>13</v>
      </c>
      <c r="AB22" s="9">
        <v>0</v>
      </c>
      <c r="AC22" s="9">
        <v>0</v>
      </c>
      <c r="AD22" s="204"/>
      <c r="AE22" s="205"/>
      <c r="AF22" s="205"/>
      <c r="AG22" s="205"/>
      <c r="AH22" s="205"/>
      <c r="AI22" s="205"/>
      <c r="AJ22" s="205"/>
      <c r="AK22" s="205"/>
      <c r="AL22" s="205"/>
      <c r="AM22" s="205"/>
      <c r="AN22" s="205"/>
      <c r="AO22" s="205"/>
      <c r="AP22" s="205"/>
      <c r="AQ22" s="205"/>
      <c r="AR22" s="205"/>
      <c r="AS22" s="206"/>
    </row>
    <row r="23" spans="1:45" ht="27" customHeight="1">
      <c r="A23" s="8"/>
      <c r="B23" s="194" t="s">
        <v>361</v>
      </c>
      <c r="C23" s="194"/>
      <c r="D23" s="194"/>
      <c r="E23" s="194"/>
      <c r="F23" s="194"/>
      <c r="G23" s="198" t="s">
        <v>408</v>
      </c>
      <c r="H23" s="198"/>
      <c r="I23" s="198"/>
      <c r="J23" s="198"/>
      <c r="K23" s="198"/>
      <c r="L23" s="198"/>
      <c r="M23" s="198"/>
      <c r="N23" s="198"/>
      <c r="O23" s="198"/>
      <c r="P23" s="198"/>
      <c r="Q23" s="198"/>
      <c r="R23" s="198"/>
      <c r="S23" s="199" t="s">
        <v>97</v>
      </c>
      <c r="T23" s="199"/>
      <c r="U23" s="199"/>
      <c r="V23" s="200" t="s">
        <v>35</v>
      </c>
      <c r="W23" s="200"/>
      <c r="X23" s="200"/>
      <c r="Y23" s="200"/>
      <c r="Z23" s="9">
        <f t="shared" si="0"/>
        <v>6</v>
      </c>
      <c r="AA23" s="9">
        <v>0</v>
      </c>
      <c r="AB23" s="9">
        <v>6</v>
      </c>
      <c r="AC23" s="9">
        <v>0</v>
      </c>
      <c r="AD23" s="204"/>
      <c r="AE23" s="205"/>
      <c r="AF23" s="205"/>
      <c r="AG23" s="205"/>
      <c r="AH23" s="205"/>
      <c r="AI23" s="205"/>
      <c r="AJ23" s="205"/>
      <c r="AK23" s="205"/>
      <c r="AL23" s="205"/>
      <c r="AM23" s="205"/>
      <c r="AN23" s="205"/>
      <c r="AO23" s="205"/>
      <c r="AP23" s="205"/>
      <c r="AQ23" s="205"/>
      <c r="AR23" s="205"/>
      <c r="AS23" s="206"/>
    </row>
    <row r="24" spans="1:45" ht="18.75" customHeight="1">
      <c r="A24" s="8"/>
      <c r="B24" s="194"/>
      <c r="C24" s="194"/>
      <c r="D24" s="194"/>
      <c r="E24" s="194"/>
      <c r="F24" s="194"/>
      <c r="G24" s="198"/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199"/>
      <c r="T24" s="199"/>
      <c r="U24" s="199"/>
      <c r="V24" s="200"/>
      <c r="W24" s="200"/>
      <c r="X24" s="200"/>
      <c r="Y24" s="200"/>
      <c r="Z24" s="9"/>
      <c r="AA24" s="9"/>
      <c r="AB24" s="9"/>
      <c r="AC24" s="9"/>
      <c r="AD24" s="204"/>
      <c r="AE24" s="205"/>
      <c r="AF24" s="205"/>
      <c r="AG24" s="205"/>
      <c r="AH24" s="205"/>
      <c r="AI24" s="205"/>
      <c r="AJ24" s="205"/>
      <c r="AK24" s="205"/>
      <c r="AL24" s="205"/>
      <c r="AM24" s="205"/>
      <c r="AN24" s="205"/>
      <c r="AO24" s="205"/>
      <c r="AP24" s="205"/>
      <c r="AQ24" s="205"/>
      <c r="AR24" s="205"/>
      <c r="AS24" s="206"/>
    </row>
    <row r="25" spans="1:45" ht="18.75" customHeight="1">
      <c r="A25" s="11"/>
      <c r="B25" s="194"/>
      <c r="C25" s="194"/>
      <c r="D25" s="194"/>
      <c r="E25" s="194"/>
      <c r="F25" s="194"/>
      <c r="G25" s="198"/>
      <c r="H25" s="198"/>
      <c r="I25" s="198"/>
      <c r="J25" s="198"/>
      <c r="K25" s="198"/>
      <c r="L25" s="198"/>
      <c r="M25" s="198"/>
      <c r="N25" s="198"/>
      <c r="O25" s="198"/>
      <c r="P25" s="198"/>
      <c r="Q25" s="198"/>
      <c r="R25" s="198"/>
      <c r="S25" s="199"/>
      <c r="T25" s="199"/>
      <c r="U25" s="199"/>
      <c r="V25" s="200"/>
      <c r="W25" s="200"/>
      <c r="X25" s="200"/>
      <c r="Y25" s="200"/>
      <c r="Z25" s="9"/>
      <c r="AA25" s="9"/>
      <c r="AB25" s="9"/>
      <c r="AC25" s="9"/>
      <c r="AD25" s="204"/>
      <c r="AE25" s="205"/>
      <c r="AF25" s="205"/>
      <c r="AG25" s="205"/>
      <c r="AH25" s="205"/>
      <c r="AI25" s="205"/>
      <c r="AJ25" s="205"/>
      <c r="AK25" s="205"/>
      <c r="AL25" s="205"/>
      <c r="AM25" s="205"/>
      <c r="AN25" s="205"/>
      <c r="AO25" s="205"/>
      <c r="AP25" s="205"/>
      <c r="AQ25" s="205"/>
      <c r="AR25" s="205"/>
      <c r="AS25" s="206"/>
    </row>
    <row r="26" spans="1:45" ht="18.75" customHeight="1">
      <c r="A26" s="11"/>
      <c r="B26" s="194"/>
      <c r="C26" s="194"/>
      <c r="D26" s="194"/>
      <c r="E26" s="194"/>
      <c r="F26" s="194"/>
      <c r="G26" s="198"/>
      <c r="H26" s="198"/>
      <c r="I26" s="198"/>
      <c r="J26" s="198"/>
      <c r="K26" s="198"/>
      <c r="L26" s="198"/>
      <c r="M26" s="198"/>
      <c r="N26" s="198"/>
      <c r="O26" s="198"/>
      <c r="P26" s="198"/>
      <c r="Q26" s="198"/>
      <c r="R26" s="198"/>
      <c r="S26" s="199"/>
      <c r="T26" s="199"/>
      <c r="U26" s="199"/>
      <c r="V26" s="200"/>
      <c r="W26" s="200"/>
      <c r="X26" s="200"/>
      <c r="Y26" s="200"/>
      <c r="Z26" s="9"/>
      <c r="AA26" s="9"/>
      <c r="AB26" s="9"/>
      <c r="AC26" s="9"/>
      <c r="AD26" s="207"/>
      <c r="AE26" s="208"/>
      <c r="AF26" s="208"/>
      <c r="AG26" s="208"/>
      <c r="AH26" s="208"/>
      <c r="AI26" s="208"/>
      <c r="AJ26" s="208"/>
      <c r="AK26" s="208"/>
      <c r="AL26" s="208"/>
      <c r="AM26" s="208"/>
      <c r="AN26" s="208"/>
      <c r="AO26" s="208"/>
      <c r="AP26" s="208"/>
      <c r="AQ26" s="208"/>
      <c r="AR26" s="208"/>
      <c r="AS26" s="209"/>
    </row>
    <row r="27" spans="1:45" ht="18.75" customHeight="1">
      <c r="A27" s="11"/>
      <c r="B27" s="194"/>
      <c r="C27" s="194"/>
      <c r="D27" s="194"/>
      <c r="E27" s="194"/>
      <c r="F27" s="194"/>
      <c r="G27" s="198"/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9"/>
      <c r="T27" s="199"/>
      <c r="U27" s="199"/>
      <c r="V27" s="200"/>
      <c r="W27" s="200"/>
      <c r="X27" s="200"/>
      <c r="Y27" s="200"/>
      <c r="Z27" s="9"/>
      <c r="AA27" s="9"/>
      <c r="AB27" s="9"/>
      <c r="AC27" s="9"/>
      <c r="AD27" s="178" t="s">
        <v>53</v>
      </c>
      <c r="AE27" s="179"/>
      <c r="AF27" s="179"/>
      <c r="AG27" s="186" t="s">
        <v>54</v>
      </c>
      <c r="AH27" s="186"/>
      <c r="AI27" s="186"/>
      <c r="AJ27" s="186"/>
      <c r="AK27" s="186"/>
      <c r="AL27" s="186"/>
      <c r="AM27" s="186"/>
      <c r="AN27" s="186"/>
      <c r="AO27" s="186"/>
      <c r="AP27" s="186"/>
      <c r="AQ27" s="186"/>
      <c r="AR27" s="186"/>
      <c r="AS27" s="187"/>
    </row>
    <row r="28" spans="1:45" ht="18.75" customHeight="1">
      <c r="A28" s="11"/>
      <c r="B28" s="194"/>
      <c r="C28" s="194"/>
      <c r="D28" s="194"/>
      <c r="E28" s="194"/>
      <c r="F28" s="194"/>
      <c r="G28" s="198"/>
      <c r="H28" s="198"/>
      <c r="I28" s="198"/>
      <c r="J28" s="198"/>
      <c r="K28" s="198"/>
      <c r="L28" s="198"/>
      <c r="M28" s="198"/>
      <c r="N28" s="198"/>
      <c r="O28" s="198"/>
      <c r="P28" s="198"/>
      <c r="Q28" s="198"/>
      <c r="R28" s="198"/>
      <c r="S28" s="199"/>
      <c r="T28" s="199"/>
      <c r="U28" s="199"/>
      <c r="V28" s="200"/>
      <c r="W28" s="200"/>
      <c r="X28" s="200"/>
      <c r="Y28" s="200"/>
      <c r="Z28" s="9"/>
      <c r="AA28" s="9"/>
      <c r="AB28" s="9"/>
      <c r="AC28" s="9"/>
      <c r="AD28" s="180"/>
      <c r="AE28" s="181"/>
      <c r="AF28" s="181"/>
      <c r="AG28" s="188"/>
      <c r="AH28" s="188"/>
      <c r="AI28" s="188"/>
      <c r="AJ28" s="188"/>
      <c r="AK28" s="188"/>
      <c r="AL28" s="188"/>
      <c r="AM28" s="188"/>
      <c r="AN28" s="188"/>
      <c r="AO28" s="188"/>
      <c r="AP28" s="188"/>
      <c r="AQ28" s="188"/>
      <c r="AR28" s="188"/>
      <c r="AS28" s="189"/>
    </row>
    <row r="29" spans="1:45" ht="18.75" customHeight="1">
      <c r="A29" s="11"/>
      <c r="B29" s="194"/>
      <c r="C29" s="194"/>
      <c r="D29" s="194"/>
      <c r="E29" s="194"/>
      <c r="F29" s="194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199"/>
      <c r="T29" s="199"/>
      <c r="U29" s="199"/>
      <c r="V29" s="200"/>
      <c r="W29" s="200"/>
      <c r="X29" s="200"/>
      <c r="Y29" s="200"/>
      <c r="Z29" s="9"/>
      <c r="AA29" s="9"/>
      <c r="AB29" s="9"/>
      <c r="AC29" s="9"/>
      <c r="AD29" s="180"/>
      <c r="AE29" s="181"/>
      <c r="AF29" s="181"/>
      <c r="AG29" s="188"/>
      <c r="AH29" s="188"/>
      <c r="AI29" s="188"/>
      <c r="AJ29" s="188"/>
      <c r="AK29" s="188"/>
      <c r="AL29" s="188"/>
      <c r="AM29" s="188"/>
      <c r="AN29" s="188"/>
      <c r="AO29" s="188"/>
      <c r="AP29" s="188"/>
      <c r="AQ29" s="188"/>
      <c r="AR29" s="188"/>
      <c r="AS29" s="189"/>
    </row>
    <row r="30" spans="1:45" ht="18.75" customHeight="1">
      <c r="A30" s="11"/>
      <c r="B30" s="194"/>
      <c r="C30" s="194"/>
      <c r="D30" s="194"/>
      <c r="E30" s="194"/>
      <c r="F30" s="194"/>
      <c r="G30" s="198"/>
      <c r="H30" s="198"/>
      <c r="I30" s="198"/>
      <c r="J30" s="198"/>
      <c r="K30" s="198"/>
      <c r="L30" s="198"/>
      <c r="M30" s="198"/>
      <c r="N30" s="198"/>
      <c r="O30" s="198"/>
      <c r="P30" s="198"/>
      <c r="Q30" s="198"/>
      <c r="R30" s="198"/>
      <c r="S30" s="199"/>
      <c r="T30" s="199"/>
      <c r="U30" s="199"/>
      <c r="V30" s="200"/>
      <c r="W30" s="200"/>
      <c r="X30" s="200"/>
      <c r="Y30" s="200"/>
      <c r="Z30" s="9"/>
      <c r="AA30" s="9"/>
      <c r="AB30" s="9"/>
      <c r="AC30" s="9"/>
      <c r="AD30" s="180"/>
      <c r="AE30" s="181"/>
      <c r="AF30" s="181"/>
      <c r="AG30" s="188"/>
      <c r="AH30" s="188"/>
      <c r="AI30" s="188"/>
      <c r="AJ30" s="188"/>
      <c r="AK30" s="188"/>
      <c r="AL30" s="188"/>
      <c r="AM30" s="188"/>
      <c r="AN30" s="188"/>
      <c r="AO30" s="188"/>
      <c r="AP30" s="188"/>
      <c r="AQ30" s="188"/>
      <c r="AR30" s="188"/>
      <c r="AS30" s="189"/>
    </row>
    <row r="31" spans="1:45" ht="18.75" customHeight="1">
      <c r="A31" s="11"/>
      <c r="B31" s="194"/>
      <c r="C31" s="194"/>
      <c r="D31" s="194"/>
      <c r="E31" s="194"/>
      <c r="F31" s="194"/>
      <c r="G31" s="198"/>
      <c r="H31" s="198"/>
      <c r="I31" s="198"/>
      <c r="J31" s="198"/>
      <c r="K31" s="198"/>
      <c r="L31" s="198"/>
      <c r="M31" s="198"/>
      <c r="N31" s="198"/>
      <c r="O31" s="198"/>
      <c r="P31" s="198"/>
      <c r="Q31" s="198"/>
      <c r="R31" s="198"/>
      <c r="S31" s="199"/>
      <c r="T31" s="199"/>
      <c r="U31" s="199"/>
      <c r="V31" s="200"/>
      <c r="W31" s="200"/>
      <c r="X31" s="200"/>
      <c r="Y31" s="200"/>
      <c r="Z31" s="9"/>
      <c r="AA31" s="9"/>
      <c r="AB31" s="9"/>
      <c r="AC31" s="9"/>
      <c r="AD31" s="180"/>
      <c r="AE31" s="181"/>
      <c r="AF31" s="181"/>
      <c r="AG31" s="188"/>
      <c r="AH31" s="188"/>
      <c r="AI31" s="188"/>
      <c r="AJ31" s="188"/>
      <c r="AK31" s="188"/>
      <c r="AL31" s="188"/>
      <c r="AM31" s="188"/>
      <c r="AN31" s="188"/>
      <c r="AO31" s="188"/>
      <c r="AP31" s="188"/>
      <c r="AQ31" s="188"/>
      <c r="AR31" s="188"/>
      <c r="AS31" s="189"/>
    </row>
    <row r="32" spans="1:45" ht="18.75" customHeight="1">
      <c r="A32" s="11"/>
      <c r="B32" s="194"/>
      <c r="C32" s="194"/>
      <c r="D32" s="194"/>
      <c r="E32" s="194"/>
      <c r="F32" s="194"/>
      <c r="G32" s="261"/>
      <c r="H32" s="262"/>
      <c r="I32" s="262"/>
      <c r="J32" s="262"/>
      <c r="K32" s="262"/>
      <c r="L32" s="262"/>
      <c r="M32" s="262"/>
      <c r="N32" s="262"/>
      <c r="O32" s="262"/>
      <c r="P32" s="262"/>
      <c r="Q32" s="262"/>
      <c r="R32" s="263"/>
      <c r="S32" s="199"/>
      <c r="T32" s="199"/>
      <c r="U32" s="199"/>
      <c r="V32" s="200"/>
      <c r="W32" s="200"/>
      <c r="X32" s="200"/>
      <c r="Y32" s="200"/>
      <c r="Z32" s="9"/>
      <c r="AA32" s="9"/>
      <c r="AB32" s="9"/>
      <c r="AC32" s="9"/>
      <c r="AD32" s="182"/>
      <c r="AE32" s="183"/>
      <c r="AF32" s="183"/>
      <c r="AG32" s="190"/>
      <c r="AH32" s="190"/>
      <c r="AI32" s="190"/>
      <c r="AJ32" s="190"/>
      <c r="AK32" s="190"/>
      <c r="AL32" s="190"/>
      <c r="AM32" s="190"/>
      <c r="AN32" s="190"/>
      <c r="AO32" s="190"/>
      <c r="AP32" s="190"/>
      <c r="AQ32" s="190"/>
      <c r="AR32" s="190"/>
      <c r="AS32" s="191"/>
    </row>
    <row r="33" spans="1:45" ht="18.75" customHeight="1">
      <c r="A33" s="11"/>
      <c r="B33" s="194"/>
      <c r="C33" s="194"/>
      <c r="D33" s="194"/>
      <c r="E33" s="194"/>
      <c r="F33" s="194"/>
      <c r="G33" s="261"/>
      <c r="H33" s="262"/>
      <c r="I33" s="262"/>
      <c r="J33" s="262"/>
      <c r="K33" s="262"/>
      <c r="L33" s="262"/>
      <c r="M33" s="262"/>
      <c r="N33" s="262"/>
      <c r="O33" s="262"/>
      <c r="P33" s="262"/>
      <c r="Q33" s="262"/>
      <c r="R33" s="263"/>
      <c r="S33" s="199"/>
      <c r="T33" s="199"/>
      <c r="U33" s="199"/>
      <c r="V33" s="200"/>
      <c r="W33" s="200"/>
      <c r="X33" s="200"/>
      <c r="Y33" s="200"/>
      <c r="Z33" s="9"/>
      <c r="AA33" s="9"/>
      <c r="AB33" s="9"/>
      <c r="AC33" s="9"/>
      <c r="AD33" s="182"/>
      <c r="AE33" s="183"/>
      <c r="AF33" s="183"/>
      <c r="AG33" s="190"/>
      <c r="AH33" s="190"/>
      <c r="AI33" s="190"/>
      <c r="AJ33" s="190"/>
      <c r="AK33" s="190"/>
      <c r="AL33" s="190"/>
      <c r="AM33" s="190"/>
      <c r="AN33" s="190"/>
      <c r="AO33" s="190"/>
      <c r="AP33" s="190"/>
      <c r="AQ33" s="190"/>
      <c r="AR33" s="190"/>
      <c r="AS33" s="191"/>
    </row>
    <row r="34" spans="1:45" ht="18.75" customHeight="1">
      <c r="A34" s="11"/>
      <c r="B34" s="194"/>
      <c r="C34" s="194"/>
      <c r="D34" s="194"/>
      <c r="E34" s="194"/>
      <c r="F34" s="194"/>
      <c r="G34" s="261"/>
      <c r="H34" s="262"/>
      <c r="I34" s="262"/>
      <c r="J34" s="262"/>
      <c r="K34" s="262"/>
      <c r="L34" s="262"/>
      <c r="M34" s="262"/>
      <c r="N34" s="262"/>
      <c r="O34" s="262"/>
      <c r="P34" s="262"/>
      <c r="Q34" s="262"/>
      <c r="R34" s="263"/>
      <c r="S34" s="199"/>
      <c r="T34" s="199"/>
      <c r="U34" s="199"/>
      <c r="V34" s="200"/>
      <c r="W34" s="200"/>
      <c r="X34" s="200"/>
      <c r="Y34" s="200"/>
      <c r="Z34" s="9"/>
      <c r="AA34" s="9"/>
      <c r="AB34" s="9"/>
      <c r="AC34" s="9"/>
      <c r="AD34" s="259"/>
      <c r="AE34" s="260"/>
      <c r="AF34" s="260"/>
      <c r="AG34" s="257"/>
      <c r="AH34" s="257"/>
      <c r="AI34" s="257"/>
      <c r="AJ34" s="257"/>
      <c r="AK34" s="257"/>
      <c r="AL34" s="257"/>
      <c r="AM34" s="257"/>
      <c r="AN34" s="257"/>
      <c r="AO34" s="257"/>
      <c r="AP34" s="257"/>
      <c r="AQ34" s="257"/>
      <c r="AR34" s="257"/>
      <c r="AS34" s="258"/>
    </row>
    <row r="35" spans="1:45" ht="12.75" customHeight="1">
      <c r="A35" s="164" t="s">
        <v>55</v>
      </c>
      <c r="B35" s="165"/>
      <c r="C35" s="165"/>
      <c r="D35" s="165"/>
      <c r="E35" s="165"/>
      <c r="F35" s="166"/>
      <c r="G35" s="167" t="s">
        <v>56</v>
      </c>
      <c r="H35" s="168"/>
      <c r="I35" s="168"/>
      <c r="J35" s="168"/>
      <c r="K35" s="168"/>
      <c r="L35" s="168"/>
      <c r="M35" s="168"/>
      <c r="N35" s="168"/>
      <c r="O35" s="168"/>
      <c r="P35" s="168"/>
      <c r="Q35" s="168"/>
      <c r="R35" s="168"/>
      <c r="S35" s="169"/>
      <c r="T35" s="169"/>
      <c r="U35" s="170"/>
      <c r="V35" s="171" t="s">
        <v>57</v>
      </c>
      <c r="W35" s="136"/>
      <c r="X35" s="136"/>
      <c r="Y35" s="137"/>
      <c r="Z35" s="127" cm="1">
        <f t="array" ref="Z35">SUM(Z6:Z34/60)</f>
        <v>3.8333333333333339</v>
      </c>
      <c r="AA35" s="127"/>
      <c r="AB35" s="130"/>
      <c r="AC35" s="131"/>
      <c r="AD35" s="136" t="s">
        <v>58</v>
      </c>
      <c r="AE35" s="136"/>
      <c r="AF35" s="137"/>
      <c r="AG35" s="142" t="s">
        <v>59</v>
      </c>
      <c r="AH35" s="142"/>
      <c r="AI35" s="142"/>
      <c r="AJ35" s="142"/>
      <c r="AK35" s="142"/>
      <c r="AL35" s="142"/>
      <c r="AM35" s="142"/>
      <c r="AN35" s="142"/>
      <c r="AO35" s="142"/>
      <c r="AP35" s="142"/>
      <c r="AQ35" s="142"/>
      <c r="AR35" s="142"/>
      <c r="AS35" s="143"/>
    </row>
    <row r="36" spans="1:45" ht="12.75" customHeight="1">
      <c r="A36" s="148" t="s">
        <v>60</v>
      </c>
      <c r="B36" s="149"/>
      <c r="C36" s="149"/>
      <c r="D36" s="149"/>
      <c r="E36" s="149"/>
      <c r="F36" s="150"/>
      <c r="G36" s="14" t="s">
        <v>61</v>
      </c>
      <c r="H36" s="154" t="s">
        <v>62</v>
      </c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5"/>
      <c r="V36" s="172"/>
      <c r="W36" s="173"/>
      <c r="X36" s="173"/>
      <c r="Y36" s="174"/>
      <c r="Z36" s="128"/>
      <c r="AA36" s="128"/>
      <c r="AB36" s="132"/>
      <c r="AC36" s="133"/>
      <c r="AD36" s="138"/>
      <c r="AE36" s="138"/>
      <c r="AF36" s="139"/>
      <c r="AG36" s="144"/>
      <c r="AH36" s="144"/>
      <c r="AI36" s="144"/>
      <c r="AJ36" s="144"/>
      <c r="AK36" s="144"/>
      <c r="AL36" s="144"/>
      <c r="AM36" s="144"/>
      <c r="AN36" s="144"/>
      <c r="AO36" s="144"/>
      <c r="AP36" s="144"/>
      <c r="AQ36" s="144"/>
      <c r="AR36" s="144"/>
      <c r="AS36" s="145"/>
    </row>
    <row r="37" spans="1:45" ht="13.5" customHeight="1">
      <c r="A37" s="151"/>
      <c r="B37" s="152"/>
      <c r="C37" s="152"/>
      <c r="D37" s="152"/>
      <c r="E37" s="152"/>
      <c r="F37" s="153"/>
      <c r="G37" s="15"/>
      <c r="H37" s="156" t="s">
        <v>63</v>
      </c>
      <c r="I37" s="156"/>
      <c r="J37" s="156"/>
      <c r="K37" s="156"/>
      <c r="L37" s="156"/>
      <c r="M37" s="156"/>
      <c r="N37" s="156"/>
      <c r="O37" s="156"/>
      <c r="P37" s="156"/>
      <c r="Q37" s="156"/>
      <c r="R37" s="156"/>
      <c r="S37" s="156"/>
      <c r="T37" s="156"/>
      <c r="U37" s="157"/>
      <c r="V37" s="175"/>
      <c r="W37" s="176"/>
      <c r="X37" s="176"/>
      <c r="Y37" s="177"/>
      <c r="Z37" s="129"/>
      <c r="AA37" s="129"/>
      <c r="AB37" s="134"/>
      <c r="AC37" s="135"/>
      <c r="AD37" s="140"/>
      <c r="AE37" s="140"/>
      <c r="AF37" s="141"/>
      <c r="AG37" s="146"/>
      <c r="AH37" s="146"/>
      <c r="AI37" s="146"/>
      <c r="AJ37" s="146"/>
      <c r="AK37" s="146"/>
      <c r="AL37" s="146"/>
      <c r="AM37" s="146"/>
      <c r="AN37" s="146"/>
      <c r="AO37" s="146"/>
      <c r="AP37" s="146"/>
      <c r="AQ37" s="146"/>
      <c r="AR37" s="146"/>
      <c r="AS37" s="147"/>
    </row>
    <row r="38" spans="1:45" s="16" customFormat="1" ht="12.75" customHeight="1">
      <c r="A38" s="92" t="s">
        <v>64</v>
      </c>
      <c r="B38" s="93"/>
      <c r="C38" s="93"/>
      <c r="D38" s="93"/>
      <c r="E38" s="93"/>
      <c r="F38" s="94"/>
      <c r="G38" s="95" t="s">
        <v>65</v>
      </c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7"/>
      <c r="S38" s="92" t="s">
        <v>66</v>
      </c>
      <c r="T38" s="93"/>
      <c r="U38" s="93"/>
      <c r="V38" s="93"/>
      <c r="W38" s="93"/>
      <c r="X38" s="93"/>
      <c r="Y38" s="93"/>
      <c r="Z38" s="98"/>
      <c r="AA38" s="98"/>
      <c r="AB38" s="98"/>
      <c r="AC38" s="99"/>
      <c r="AD38" s="92" t="s">
        <v>67</v>
      </c>
      <c r="AE38" s="93"/>
      <c r="AF38" s="93"/>
      <c r="AG38" s="93"/>
      <c r="AH38" s="93"/>
      <c r="AI38" s="93"/>
      <c r="AJ38" s="93"/>
      <c r="AK38" s="93"/>
      <c r="AL38" s="93"/>
      <c r="AM38" s="93"/>
      <c r="AN38" s="93"/>
      <c r="AO38" s="93"/>
      <c r="AP38" s="93"/>
      <c r="AQ38" s="93"/>
      <c r="AR38" s="93"/>
      <c r="AS38" s="94"/>
    </row>
    <row r="39" spans="1:45" s="16" customFormat="1" ht="13.5" customHeight="1">
      <c r="A39" s="100" t="s">
        <v>300</v>
      </c>
      <c r="B39" s="101"/>
      <c r="C39" s="101"/>
      <c r="D39" s="101"/>
      <c r="E39" s="101"/>
      <c r="F39" s="101"/>
      <c r="G39" s="102" t="s">
        <v>69</v>
      </c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4"/>
      <c r="S39" s="102" t="s">
        <v>70</v>
      </c>
      <c r="T39" s="103"/>
      <c r="U39" s="103"/>
      <c r="V39" s="103"/>
      <c r="W39" s="103"/>
      <c r="X39" s="103"/>
      <c r="Y39" s="103"/>
      <c r="Z39" s="103"/>
      <c r="AA39" s="103"/>
      <c r="AB39" s="103"/>
      <c r="AC39" s="111"/>
      <c r="AD39" s="114"/>
      <c r="AE39" s="115"/>
      <c r="AF39" s="115"/>
      <c r="AG39" s="115"/>
      <c r="AH39" s="115"/>
      <c r="AI39" s="115"/>
      <c r="AJ39" s="115"/>
      <c r="AK39" s="115"/>
      <c r="AL39" s="115"/>
      <c r="AM39" s="115"/>
      <c r="AN39" s="115"/>
      <c r="AO39" s="115"/>
      <c r="AP39" s="115"/>
      <c r="AQ39" s="115"/>
      <c r="AR39" s="115"/>
      <c r="AS39" s="116"/>
    </row>
    <row r="40" spans="1:45" s="16" customFormat="1" ht="12.95" customHeight="1">
      <c r="A40" s="92" t="s">
        <v>71</v>
      </c>
      <c r="B40" s="93"/>
      <c r="C40" s="93"/>
      <c r="D40" s="93"/>
      <c r="E40" s="93"/>
      <c r="F40" s="123"/>
      <c r="G40" s="105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7"/>
      <c r="S40" s="105"/>
      <c r="T40" s="106"/>
      <c r="U40" s="106"/>
      <c r="V40" s="106"/>
      <c r="W40" s="106"/>
      <c r="X40" s="106"/>
      <c r="Y40" s="106"/>
      <c r="Z40" s="106"/>
      <c r="AA40" s="106"/>
      <c r="AB40" s="106"/>
      <c r="AC40" s="112"/>
      <c r="AD40" s="117"/>
      <c r="AE40" s="118"/>
      <c r="AF40" s="118"/>
      <c r="AG40" s="118"/>
      <c r="AH40" s="118"/>
      <c r="AI40" s="118"/>
      <c r="AJ40" s="118"/>
      <c r="AK40" s="118"/>
      <c r="AL40" s="118"/>
      <c r="AM40" s="118"/>
      <c r="AN40" s="118"/>
      <c r="AO40" s="118"/>
      <c r="AP40" s="118"/>
      <c r="AQ40" s="118"/>
      <c r="AR40" s="118"/>
      <c r="AS40" s="119"/>
    </row>
    <row r="41" spans="1:45" ht="13.5" customHeight="1">
      <c r="A41" s="124" t="s">
        <v>72</v>
      </c>
      <c r="B41" s="125"/>
      <c r="C41" s="125"/>
      <c r="D41" s="125"/>
      <c r="E41" s="125"/>
      <c r="F41" s="126"/>
      <c r="G41" s="108"/>
      <c r="H41" s="109"/>
      <c r="I41" s="109"/>
      <c r="J41" s="109"/>
      <c r="K41" s="109"/>
      <c r="L41" s="109"/>
      <c r="M41" s="109"/>
      <c r="N41" s="109"/>
      <c r="O41" s="109"/>
      <c r="P41" s="109"/>
      <c r="Q41" s="109"/>
      <c r="R41" s="110"/>
      <c r="S41" s="108"/>
      <c r="T41" s="109"/>
      <c r="U41" s="109"/>
      <c r="V41" s="109"/>
      <c r="W41" s="109"/>
      <c r="X41" s="109"/>
      <c r="Y41" s="109"/>
      <c r="Z41" s="109"/>
      <c r="AA41" s="109"/>
      <c r="AB41" s="109"/>
      <c r="AC41" s="113"/>
      <c r="AD41" s="120"/>
      <c r="AE41" s="121"/>
      <c r="AF41" s="121"/>
      <c r="AG41" s="121"/>
      <c r="AH41" s="121"/>
      <c r="AI41" s="121"/>
      <c r="AJ41" s="121"/>
      <c r="AK41" s="121"/>
      <c r="AL41" s="121"/>
      <c r="AM41" s="121"/>
      <c r="AN41" s="121"/>
      <c r="AO41" s="121"/>
      <c r="AP41" s="121"/>
      <c r="AQ41" s="121"/>
      <c r="AR41" s="121"/>
      <c r="AS41" s="122"/>
    </row>
    <row r="45" spans="1:45">
      <c r="A45" s="17" t="s">
        <v>73</v>
      </c>
    </row>
  </sheetData>
  <sheetProtection formatCells="0"/>
  <protectedRanges>
    <protectedRange password="CF1B" sqref="G32:R34" name="Intervalo1_7"/>
    <protectedRange password="CF1B" sqref="G31:R31 G24:R26" name="Intervalo1_2"/>
    <protectedRange password="CF1B" sqref="G27:R27" name="Intervalo1_6_1"/>
    <protectedRange password="CF1B" sqref="G28:R30" name="Intervalo1_7_1"/>
    <protectedRange password="CF1B" sqref="G6:R11 G14:R18" name="Intervalo1"/>
    <protectedRange password="CF1B" sqref="G12:R13" name="Intervalo1_3"/>
    <protectedRange password="CF1B" sqref="G19:R23" name="Intervalo1_1"/>
  </protectedRanges>
  <mergeCells count="172">
    <mergeCell ref="A38:F38"/>
    <mergeCell ref="G38:R38"/>
    <mergeCell ref="S38:AC38"/>
    <mergeCell ref="AD38:AS38"/>
    <mergeCell ref="A39:F39"/>
    <mergeCell ref="G39:R41"/>
    <mergeCell ref="S39:AC41"/>
    <mergeCell ref="AD39:AS41"/>
    <mergeCell ref="A40:F40"/>
    <mergeCell ref="A41:F41"/>
    <mergeCell ref="Z35:AA37"/>
    <mergeCell ref="AB35:AC37"/>
    <mergeCell ref="AD35:AF37"/>
    <mergeCell ref="AG35:AS37"/>
    <mergeCell ref="A36:F37"/>
    <mergeCell ref="H36:U36"/>
    <mergeCell ref="H37:U37"/>
    <mergeCell ref="B34:F34"/>
    <mergeCell ref="G34:R34"/>
    <mergeCell ref="S34:U34"/>
    <mergeCell ref="V34:Y34"/>
    <mergeCell ref="A35:F35"/>
    <mergeCell ref="G35:U35"/>
    <mergeCell ref="V35:Y37"/>
    <mergeCell ref="B32:F32"/>
    <mergeCell ref="G32:R32"/>
    <mergeCell ref="S32:U32"/>
    <mergeCell ref="V32:Y32"/>
    <mergeCell ref="B33:F33"/>
    <mergeCell ref="G33:R33"/>
    <mergeCell ref="S33:U33"/>
    <mergeCell ref="V33:Y33"/>
    <mergeCell ref="B30:F30"/>
    <mergeCell ref="G30:R30"/>
    <mergeCell ref="S30:U30"/>
    <mergeCell ref="V30:Y30"/>
    <mergeCell ref="B31:F31"/>
    <mergeCell ref="G31:R31"/>
    <mergeCell ref="S31:U31"/>
    <mergeCell ref="V31:Y31"/>
    <mergeCell ref="AD27:AF34"/>
    <mergeCell ref="AG27:AS34"/>
    <mergeCell ref="B28:F28"/>
    <mergeCell ref="G28:R28"/>
    <mergeCell ref="S28:U28"/>
    <mergeCell ref="V28:Y28"/>
    <mergeCell ref="B29:F29"/>
    <mergeCell ref="G29:R29"/>
    <mergeCell ref="S29:U29"/>
    <mergeCell ref="V29:Y29"/>
    <mergeCell ref="B26:F26"/>
    <mergeCell ref="G26:R26"/>
    <mergeCell ref="S26:U26"/>
    <mergeCell ref="V26:Y26"/>
    <mergeCell ref="B27:F27"/>
    <mergeCell ref="G27:R27"/>
    <mergeCell ref="S27:U27"/>
    <mergeCell ref="V27:Y27"/>
    <mergeCell ref="B24:F24"/>
    <mergeCell ref="G24:R24"/>
    <mergeCell ref="S24:U24"/>
    <mergeCell ref="V24:Y24"/>
    <mergeCell ref="B25:F25"/>
    <mergeCell ref="G25:R25"/>
    <mergeCell ref="S25:U25"/>
    <mergeCell ref="V25:Y25"/>
    <mergeCell ref="B22:F22"/>
    <mergeCell ref="G22:R22"/>
    <mergeCell ref="S22:U22"/>
    <mergeCell ref="V22:Y22"/>
    <mergeCell ref="B23:F23"/>
    <mergeCell ref="G23:R23"/>
    <mergeCell ref="S23:U23"/>
    <mergeCell ref="V23:Y23"/>
    <mergeCell ref="B20:F20"/>
    <mergeCell ref="G20:R20"/>
    <mergeCell ref="S20:U20"/>
    <mergeCell ref="V20:Y20"/>
    <mergeCell ref="B21:F21"/>
    <mergeCell ref="G21:R21"/>
    <mergeCell ref="S21:U21"/>
    <mergeCell ref="V21:Y21"/>
    <mergeCell ref="B18:F18"/>
    <mergeCell ref="G18:R18"/>
    <mergeCell ref="S18:U18"/>
    <mergeCell ref="V18:Y18"/>
    <mergeCell ref="B19:F19"/>
    <mergeCell ref="G19:R19"/>
    <mergeCell ref="S19:U19"/>
    <mergeCell ref="V19:Y19"/>
    <mergeCell ref="B16:F16"/>
    <mergeCell ref="G16:R16"/>
    <mergeCell ref="S16:U16"/>
    <mergeCell ref="V16:Y16"/>
    <mergeCell ref="B17:F17"/>
    <mergeCell ref="G17:R17"/>
    <mergeCell ref="S17:U17"/>
    <mergeCell ref="V17:Y17"/>
    <mergeCell ref="B14:F14"/>
    <mergeCell ref="G14:R14"/>
    <mergeCell ref="S14:U14"/>
    <mergeCell ref="V14:Y14"/>
    <mergeCell ref="B15:F15"/>
    <mergeCell ref="G15:R15"/>
    <mergeCell ref="S15:U15"/>
    <mergeCell ref="V15:Y15"/>
    <mergeCell ref="B12:F12"/>
    <mergeCell ref="G12:R12"/>
    <mergeCell ref="S12:U12"/>
    <mergeCell ref="V12:Y12"/>
    <mergeCell ref="B13:F13"/>
    <mergeCell ref="G13:R13"/>
    <mergeCell ref="S13:U13"/>
    <mergeCell ref="V13:Y13"/>
    <mergeCell ref="B10:F10"/>
    <mergeCell ref="G10:R10"/>
    <mergeCell ref="S10:U10"/>
    <mergeCell ref="V10:Y10"/>
    <mergeCell ref="B11:F11"/>
    <mergeCell ref="G11:R11"/>
    <mergeCell ref="S11:U11"/>
    <mergeCell ref="V11:Y11"/>
    <mergeCell ref="B8:F8"/>
    <mergeCell ref="G8:R8"/>
    <mergeCell ref="S8:U8"/>
    <mergeCell ref="V8:Y8"/>
    <mergeCell ref="B9:F9"/>
    <mergeCell ref="G9:R9"/>
    <mergeCell ref="S9:U9"/>
    <mergeCell ref="V9:Y9"/>
    <mergeCell ref="AD4:AS5"/>
    <mergeCell ref="B6:F6"/>
    <mergeCell ref="G6:R6"/>
    <mergeCell ref="S6:U6"/>
    <mergeCell ref="V6:Y6"/>
    <mergeCell ref="AD6:AS26"/>
    <mergeCell ref="B7:F7"/>
    <mergeCell ref="G7:R7"/>
    <mergeCell ref="S7:U7"/>
    <mergeCell ref="V7:Y7"/>
    <mergeCell ref="A4:A5"/>
    <mergeCell ref="B4:F5"/>
    <mergeCell ref="G4:R5"/>
    <mergeCell ref="S4:U5"/>
    <mergeCell ref="V4:Y5"/>
    <mergeCell ref="Z4:AC4"/>
    <mergeCell ref="V3:Y3"/>
    <mergeCell ref="Z3:AC3"/>
    <mergeCell ref="AD3:AI3"/>
    <mergeCell ref="AJ3:AM3"/>
    <mergeCell ref="AN3:AP3"/>
    <mergeCell ref="AQ3:AS3"/>
    <mergeCell ref="Z2:AC2"/>
    <mergeCell ref="AD2:AI2"/>
    <mergeCell ref="AJ2:AM2"/>
    <mergeCell ref="AN2:AP2"/>
    <mergeCell ref="AQ2:AS2"/>
    <mergeCell ref="A3:C3"/>
    <mergeCell ref="D3:F3"/>
    <mergeCell ref="G3:I3"/>
    <mergeCell ref="J3:R3"/>
    <mergeCell ref="S3:U3"/>
    <mergeCell ref="A1:I1"/>
    <mergeCell ref="J1:Y1"/>
    <mergeCell ref="Z1:AM1"/>
    <mergeCell ref="AN1:AS1"/>
    <mergeCell ref="A2:C2"/>
    <mergeCell ref="D2:F2"/>
    <mergeCell ref="G2:I2"/>
    <mergeCell ref="J2:R2"/>
    <mergeCell ref="S2:U2"/>
    <mergeCell ref="V2:Y2"/>
  </mergeCells>
  <printOptions horizontalCentered="1"/>
  <pageMargins left="0" right="0" top="0.39370078740157483" bottom="0" header="0.19685039370078741" footer="0"/>
  <pageSetup paperSize="9" scale="55" orientation="landscape" horizontalDpi="1200" verticalDpi="1200"/>
  <headerFooter alignWithMargins="0">
    <oddFooter>&amp;C&amp;6Folha_Trabalho_Padrao_030412_V47.xls</oddFooter>
  </headerFooter>
  <drawing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72104-B7B1-44AE-AB86-E756C80944D5}">
  <sheetPr>
    <tabColor theme="9" tint="0.59999389629810485"/>
    <pageSetUpPr fitToPage="1"/>
  </sheetPr>
  <dimension ref="A1:AS45"/>
  <sheetViews>
    <sheetView showGridLines="0" topLeftCell="A10" zoomScale="60" zoomScaleNormal="60" workbookViewId="0">
      <selection activeCell="V20" sqref="V20:Y20"/>
    </sheetView>
  </sheetViews>
  <sheetFormatPr defaultColWidth="11.42578125" defaultRowHeight="12.75"/>
  <cols>
    <col min="1" max="5" width="4.5703125" style="2" customWidth="1"/>
    <col min="6" max="6" width="4.85546875" style="2" customWidth="1"/>
    <col min="7" max="25" width="4.5703125" style="2" customWidth="1"/>
    <col min="26" max="29" width="5.5703125" style="2" customWidth="1"/>
    <col min="30" max="45" width="4.5703125" style="2" customWidth="1"/>
    <col min="46" max="16384" width="11.42578125" style="2"/>
  </cols>
  <sheetData>
    <row r="1" spans="1:45" s="1" customFormat="1" ht="40.5" customHeight="1">
      <c r="A1" s="241" t="s">
        <v>409</v>
      </c>
      <c r="B1" s="242"/>
      <c r="C1" s="242"/>
      <c r="D1" s="242"/>
      <c r="E1" s="242"/>
      <c r="F1" s="242"/>
      <c r="G1" s="242"/>
      <c r="H1" s="242"/>
      <c r="I1" s="243"/>
      <c r="J1" s="244" t="s">
        <v>0</v>
      </c>
      <c r="K1" s="245"/>
      <c r="L1" s="245"/>
      <c r="M1" s="245"/>
      <c r="N1" s="245"/>
      <c r="O1" s="245"/>
      <c r="P1" s="245"/>
      <c r="Q1" s="245"/>
      <c r="R1" s="245"/>
      <c r="S1" s="245"/>
      <c r="T1" s="245"/>
      <c r="U1" s="245"/>
      <c r="V1" s="245"/>
      <c r="W1" s="245"/>
      <c r="X1" s="245"/>
      <c r="Y1" s="245"/>
      <c r="Z1" s="246" t="s">
        <v>410</v>
      </c>
      <c r="AA1" s="247"/>
      <c r="AB1" s="247"/>
      <c r="AC1" s="247"/>
      <c r="AD1" s="247"/>
      <c r="AE1" s="247"/>
      <c r="AF1" s="247"/>
      <c r="AG1" s="247"/>
      <c r="AH1" s="247"/>
      <c r="AI1" s="247"/>
      <c r="AJ1" s="247"/>
      <c r="AK1" s="247"/>
      <c r="AL1" s="247"/>
      <c r="AM1" s="248"/>
      <c r="AN1" s="249"/>
      <c r="AO1" s="249"/>
      <c r="AP1" s="249"/>
      <c r="AQ1" s="249"/>
      <c r="AR1" s="249"/>
      <c r="AS1" s="250"/>
    </row>
    <row r="2" spans="1:45" ht="16.5" customHeight="1">
      <c r="A2" s="251" t="s">
        <v>2</v>
      </c>
      <c r="B2" s="252"/>
      <c r="C2" s="253"/>
      <c r="D2" s="251" t="s">
        <v>3</v>
      </c>
      <c r="E2" s="252"/>
      <c r="F2" s="253"/>
      <c r="G2" s="251" t="s">
        <v>4</v>
      </c>
      <c r="H2" s="252"/>
      <c r="I2" s="253"/>
      <c r="J2" s="251" t="s">
        <v>5</v>
      </c>
      <c r="K2" s="252"/>
      <c r="L2" s="252"/>
      <c r="M2" s="252"/>
      <c r="N2" s="252"/>
      <c r="O2" s="252"/>
      <c r="P2" s="252"/>
      <c r="Q2" s="252"/>
      <c r="R2" s="253"/>
      <c r="S2" s="251" t="s">
        <v>6</v>
      </c>
      <c r="T2" s="252"/>
      <c r="U2" s="253"/>
      <c r="V2" s="251" t="s">
        <v>7</v>
      </c>
      <c r="W2" s="252"/>
      <c r="X2" s="252"/>
      <c r="Y2" s="253"/>
      <c r="Z2" s="251" t="s">
        <v>8</v>
      </c>
      <c r="AA2" s="252"/>
      <c r="AB2" s="252"/>
      <c r="AC2" s="253"/>
      <c r="AD2" s="251" t="s">
        <v>9</v>
      </c>
      <c r="AE2" s="252"/>
      <c r="AF2" s="252"/>
      <c r="AG2" s="252"/>
      <c r="AH2" s="252"/>
      <c r="AI2" s="253"/>
      <c r="AJ2" s="251" t="s">
        <v>10</v>
      </c>
      <c r="AK2" s="252"/>
      <c r="AL2" s="252"/>
      <c r="AM2" s="253"/>
      <c r="AN2" s="251" t="s">
        <v>11</v>
      </c>
      <c r="AO2" s="252"/>
      <c r="AP2" s="253"/>
      <c r="AQ2" s="251" t="s">
        <v>12</v>
      </c>
      <c r="AR2" s="252"/>
      <c r="AS2" s="253"/>
    </row>
    <row r="3" spans="1:45" s="3" customFormat="1" ht="30.75" customHeight="1">
      <c r="A3" s="215" t="s">
        <v>13</v>
      </c>
      <c r="B3" s="216"/>
      <c r="C3" s="217"/>
      <c r="D3" s="215" t="s">
        <v>14</v>
      </c>
      <c r="E3" s="216"/>
      <c r="F3" s="217"/>
      <c r="G3" s="215" t="s">
        <v>15</v>
      </c>
      <c r="H3" s="216"/>
      <c r="I3" s="217"/>
      <c r="J3" s="215" t="s">
        <v>411</v>
      </c>
      <c r="K3" s="216"/>
      <c r="L3" s="216"/>
      <c r="M3" s="216"/>
      <c r="N3" s="216"/>
      <c r="O3" s="216"/>
      <c r="P3" s="216"/>
      <c r="Q3" s="216"/>
      <c r="R3" s="217"/>
      <c r="S3" s="227" t="s">
        <v>412</v>
      </c>
      <c r="T3" s="228"/>
      <c r="U3" s="229"/>
      <c r="V3" s="215" t="s">
        <v>18</v>
      </c>
      <c r="W3" s="216"/>
      <c r="X3" s="216"/>
      <c r="Y3" s="217"/>
      <c r="Z3" s="218">
        <f>Z35</f>
        <v>5.5833333333333348</v>
      </c>
      <c r="AA3" s="219"/>
      <c r="AB3" s="219"/>
      <c r="AC3" s="220"/>
      <c r="AD3" s="215" t="s">
        <v>412</v>
      </c>
      <c r="AE3" s="216"/>
      <c r="AF3" s="216"/>
      <c r="AG3" s="216"/>
      <c r="AH3" s="216"/>
      <c r="AI3" s="217"/>
      <c r="AJ3" s="215" t="s">
        <v>19</v>
      </c>
      <c r="AK3" s="216"/>
      <c r="AL3" s="216"/>
      <c r="AM3" s="217"/>
      <c r="AN3" s="215" t="s">
        <v>271</v>
      </c>
      <c r="AO3" s="216"/>
      <c r="AP3" s="217"/>
      <c r="AQ3" s="215" t="s">
        <v>21</v>
      </c>
      <c r="AR3" s="216"/>
      <c r="AS3" s="217"/>
    </row>
    <row r="4" spans="1:45" ht="15" customHeight="1">
      <c r="A4" s="230" t="s">
        <v>22</v>
      </c>
      <c r="B4" s="232" t="s">
        <v>23</v>
      </c>
      <c r="C4" s="233"/>
      <c r="D4" s="233"/>
      <c r="E4" s="233"/>
      <c r="F4" s="234"/>
      <c r="G4" s="238" t="s">
        <v>24</v>
      </c>
      <c r="H4" s="222"/>
      <c r="I4" s="222"/>
      <c r="J4" s="222"/>
      <c r="K4" s="222"/>
      <c r="L4" s="222"/>
      <c r="M4" s="222"/>
      <c r="N4" s="222"/>
      <c r="O4" s="222"/>
      <c r="P4" s="222"/>
      <c r="Q4" s="222"/>
      <c r="R4" s="223"/>
      <c r="S4" s="136" t="s">
        <v>25</v>
      </c>
      <c r="T4" s="136"/>
      <c r="U4" s="239"/>
      <c r="V4" s="210" t="s">
        <v>26</v>
      </c>
      <c r="W4" s="136"/>
      <c r="X4" s="136"/>
      <c r="Y4" s="136"/>
      <c r="Z4" s="212" t="s">
        <v>27</v>
      </c>
      <c r="AA4" s="213"/>
      <c r="AB4" s="213"/>
      <c r="AC4" s="214"/>
      <c r="AD4" s="221" t="s">
        <v>28</v>
      </c>
      <c r="AE4" s="222"/>
      <c r="AF4" s="222"/>
      <c r="AG4" s="222"/>
      <c r="AH4" s="222"/>
      <c r="AI4" s="222"/>
      <c r="AJ4" s="222"/>
      <c r="AK4" s="222"/>
      <c r="AL4" s="222"/>
      <c r="AM4" s="222"/>
      <c r="AN4" s="222"/>
      <c r="AO4" s="222"/>
      <c r="AP4" s="222"/>
      <c r="AQ4" s="222"/>
      <c r="AR4" s="222"/>
      <c r="AS4" s="223"/>
    </row>
    <row r="5" spans="1:45" ht="15" customHeight="1">
      <c r="A5" s="231"/>
      <c r="B5" s="235"/>
      <c r="C5" s="236"/>
      <c r="D5" s="236"/>
      <c r="E5" s="236"/>
      <c r="F5" s="237"/>
      <c r="G5" s="224"/>
      <c r="H5" s="225"/>
      <c r="I5" s="225"/>
      <c r="J5" s="225"/>
      <c r="K5" s="225"/>
      <c r="L5" s="225"/>
      <c r="M5" s="225"/>
      <c r="N5" s="225"/>
      <c r="O5" s="225"/>
      <c r="P5" s="225"/>
      <c r="Q5" s="225"/>
      <c r="R5" s="226"/>
      <c r="S5" s="176"/>
      <c r="T5" s="176"/>
      <c r="U5" s="240"/>
      <c r="V5" s="211"/>
      <c r="W5" s="176"/>
      <c r="X5" s="176"/>
      <c r="Y5" s="176"/>
      <c r="Z5" s="4" t="s">
        <v>29</v>
      </c>
      <c r="AA5" s="5" t="s">
        <v>30</v>
      </c>
      <c r="AB5" s="6" t="s">
        <v>31</v>
      </c>
      <c r="AC5" s="7" t="s">
        <v>32</v>
      </c>
      <c r="AD5" s="224"/>
      <c r="AE5" s="225"/>
      <c r="AF5" s="225"/>
      <c r="AG5" s="225"/>
      <c r="AH5" s="225"/>
      <c r="AI5" s="225"/>
      <c r="AJ5" s="225"/>
      <c r="AK5" s="225"/>
      <c r="AL5" s="225"/>
      <c r="AM5" s="225"/>
      <c r="AN5" s="225"/>
      <c r="AO5" s="225"/>
      <c r="AP5" s="225"/>
      <c r="AQ5" s="225"/>
      <c r="AR5" s="225"/>
      <c r="AS5" s="226"/>
    </row>
    <row r="6" spans="1:45" ht="24.75" customHeight="1">
      <c r="A6" s="8"/>
      <c r="B6" s="194" t="s">
        <v>413</v>
      </c>
      <c r="C6" s="194"/>
      <c r="D6" s="194"/>
      <c r="E6" s="194"/>
      <c r="F6" s="194"/>
      <c r="G6" s="198" t="s">
        <v>414</v>
      </c>
      <c r="H6" s="198"/>
      <c r="I6" s="198"/>
      <c r="J6" s="198"/>
      <c r="K6" s="198"/>
      <c r="L6" s="198"/>
      <c r="M6" s="198"/>
      <c r="N6" s="198"/>
      <c r="O6" s="198"/>
      <c r="P6" s="198"/>
      <c r="Q6" s="198"/>
      <c r="R6" s="198"/>
      <c r="S6" s="199" t="s">
        <v>412</v>
      </c>
      <c r="T6" s="199"/>
      <c r="U6" s="199"/>
      <c r="V6" s="200" t="s">
        <v>35</v>
      </c>
      <c r="W6" s="200"/>
      <c r="X6" s="200"/>
      <c r="Y6" s="200"/>
      <c r="Z6" s="9">
        <f>SUM(AA6:AC6)</f>
        <v>8</v>
      </c>
      <c r="AA6" s="9">
        <v>8</v>
      </c>
      <c r="AB6" s="9">
        <v>0</v>
      </c>
      <c r="AC6" s="9">
        <v>0</v>
      </c>
      <c r="AD6" s="201"/>
      <c r="AE6" s="202"/>
      <c r="AF6" s="202"/>
      <c r="AG6" s="202"/>
      <c r="AH6" s="202"/>
      <c r="AI6" s="202"/>
      <c r="AJ6" s="202"/>
      <c r="AK6" s="202"/>
      <c r="AL6" s="202"/>
      <c r="AM6" s="202"/>
      <c r="AN6" s="202"/>
      <c r="AO6" s="202"/>
      <c r="AP6" s="202"/>
      <c r="AQ6" s="202"/>
      <c r="AR6" s="202"/>
      <c r="AS6" s="203"/>
    </row>
    <row r="7" spans="1:45" ht="24.75" customHeight="1">
      <c r="A7" s="8"/>
      <c r="B7" s="194" t="s">
        <v>413</v>
      </c>
      <c r="C7" s="194"/>
      <c r="D7" s="194"/>
      <c r="E7" s="194"/>
      <c r="F7" s="194"/>
      <c r="G7" s="198" t="s">
        <v>198</v>
      </c>
      <c r="H7" s="198"/>
      <c r="I7" s="198"/>
      <c r="J7" s="198"/>
      <c r="K7" s="198"/>
      <c r="L7" s="198"/>
      <c r="M7" s="198"/>
      <c r="N7" s="198"/>
      <c r="O7" s="198"/>
      <c r="P7" s="198"/>
      <c r="Q7" s="198"/>
      <c r="R7" s="198"/>
      <c r="S7" s="199" t="s">
        <v>412</v>
      </c>
      <c r="T7" s="199"/>
      <c r="U7" s="199"/>
      <c r="V7" s="200" t="s">
        <v>35</v>
      </c>
      <c r="W7" s="200"/>
      <c r="X7" s="200"/>
      <c r="Y7" s="200"/>
      <c r="Z7" s="9">
        <f t="shared" ref="Z7:Z31" si="0">SUM(AA7:AC7)</f>
        <v>10</v>
      </c>
      <c r="AA7" s="9">
        <v>0</v>
      </c>
      <c r="AB7" s="9">
        <v>10</v>
      </c>
      <c r="AC7" s="9">
        <v>0</v>
      </c>
      <c r="AD7" s="204"/>
      <c r="AE7" s="205"/>
      <c r="AF7" s="205"/>
      <c r="AG7" s="205"/>
      <c r="AH7" s="205"/>
      <c r="AI7" s="205"/>
      <c r="AJ7" s="205"/>
      <c r="AK7" s="205"/>
      <c r="AL7" s="205"/>
      <c r="AM7" s="205"/>
      <c r="AN7" s="205"/>
      <c r="AO7" s="205"/>
      <c r="AP7" s="205"/>
      <c r="AQ7" s="205"/>
      <c r="AR7" s="205"/>
      <c r="AS7" s="206"/>
    </row>
    <row r="8" spans="1:45" ht="24.75" customHeight="1">
      <c r="A8" s="8"/>
      <c r="B8" s="194" t="s">
        <v>413</v>
      </c>
      <c r="C8" s="194"/>
      <c r="D8" s="194"/>
      <c r="E8" s="194"/>
      <c r="F8" s="194"/>
      <c r="G8" s="198" t="s">
        <v>415</v>
      </c>
      <c r="H8" s="198"/>
      <c r="I8" s="198"/>
      <c r="J8" s="198"/>
      <c r="K8" s="198"/>
      <c r="L8" s="198"/>
      <c r="M8" s="198"/>
      <c r="N8" s="198"/>
      <c r="O8" s="198"/>
      <c r="P8" s="198"/>
      <c r="Q8" s="198"/>
      <c r="R8" s="198"/>
      <c r="S8" s="199" t="s">
        <v>412</v>
      </c>
      <c r="T8" s="199"/>
      <c r="U8" s="199"/>
      <c r="V8" s="200" t="s">
        <v>35</v>
      </c>
      <c r="W8" s="200"/>
      <c r="X8" s="200"/>
      <c r="Y8" s="200"/>
      <c r="Z8" s="9">
        <f t="shared" si="0"/>
        <v>23</v>
      </c>
      <c r="AA8" s="9">
        <v>23</v>
      </c>
      <c r="AB8" s="9">
        <v>0</v>
      </c>
      <c r="AC8" s="9">
        <v>0</v>
      </c>
      <c r="AD8" s="204"/>
      <c r="AE8" s="205"/>
      <c r="AF8" s="205"/>
      <c r="AG8" s="205"/>
      <c r="AH8" s="205"/>
      <c r="AI8" s="205"/>
      <c r="AJ8" s="205"/>
      <c r="AK8" s="205"/>
      <c r="AL8" s="205"/>
      <c r="AM8" s="205"/>
      <c r="AN8" s="205"/>
      <c r="AO8" s="205"/>
      <c r="AP8" s="205"/>
      <c r="AQ8" s="205"/>
      <c r="AR8" s="205"/>
      <c r="AS8" s="206"/>
    </row>
    <row r="9" spans="1:45" ht="24.75" customHeight="1">
      <c r="A9" s="8"/>
      <c r="B9" s="194" t="s">
        <v>413</v>
      </c>
      <c r="C9" s="194"/>
      <c r="D9" s="194"/>
      <c r="E9" s="194"/>
      <c r="F9" s="194"/>
      <c r="G9" s="198" t="s">
        <v>416</v>
      </c>
      <c r="H9" s="198"/>
      <c r="I9" s="198"/>
      <c r="J9" s="198"/>
      <c r="K9" s="198"/>
      <c r="L9" s="198"/>
      <c r="M9" s="198"/>
      <c r="N9" s="198"/>
      <c r="O9" s="198"/>
      <c r="P9" s="198"/>
      <c r="Q9" s="198"/>
      <c r="R9" s="198"/>
      <c r="S9" s="199" t="s">
        <v>412</v>
      </c>
      <c r="T9" s="199"/>
      <c r="U9" s="199"/>
      <c r="V9" s="200" t="s">
        <v>35</v>
      </c>
      <c r="W9" s="200"/>
      <c r="X9" s="200"/>
      <c r="Y9" s="200"/>
      <c r="Z9" s="9">
        <f t="shared" si="0"/>
        <v>7</v>
      </c>
      <c r="AA9" s="9">
        <v>0</v>
      </c>
      <c r="AB9" s="9">
        <v>7</v>
      </c>
      <c r="AC9" s="9">
        <v>0</v>
      </c>
      <c r="AD9" s="204"/>
      <c r="AE9" s="205"/>
      <c r="AF9" s="205"/>
      <c r="AG9" s="205"/>
      <c r="AH9" s="205"/>
      <c r="AI9" s="205"/>
      <c r="AJ9" s="205"/>
      <c r="AK9" s="205"/>
      <c r="AL9" s="205"/>
      <c r="AM9" s="205"/>
      <c r="AN9" s="205"/>
      <c r="AO9" s="205"/>
      <c r="AP9" s="205"/>
      <c r="AQ9" s="205"/>
      <c r="AR9" s="205"/>
      <c r="AS9" s="206"/>
    </row>
    <row r="10" spans="1:45" ht="24.75" customHeight="1">
      <c r="A10" s="8"/>
      <c r="B10" s="194" t="s">
        <v>413</v>
      </c>
      <c r="C10" s="194"/>
      <c r="D10" s="194"/>
      <c r="E10" s="194"/>
      <c r="F10" s="194"/>
      <c r="G10" s="198" t="s">
        <v>417</v>
      </c>
      <c r="H10" s="198"/>
      <c r="I10" s="198"/>
      <c r="J10" s="198"/>
      <c r="K10" s="198"/>
      <c r="L10" s="198"/>
      <c r="M10" s="198"/>
      <c r="N10" s="198"/>
      <c r="O10" s="198"/>
      <c r="P10" s="198"/>
      <c r="Q10" s="198"/>
      <c r="R10" s="198"/>
      <c r="S10" s="199" t="s">
        <v>412</v>
      </c>
      <c r="T10" s="199"/>
      <c r="U10" s="199"/>
      <c r="V10" s="200" t="s">
        <v>35</v>
      </c>
      <c r="W10" s="200"/>
      <c r="X10" s="200"/>
      <c r="Y10" s="200"/>
      <c r="Z10" s="9">
        <f t="shared" si="0"/>
        <v>10</v>
      </c>
      <c r="AA10" s="9">
        <v>0</v>
      </c>
      <c r="AB10" s="9">
        <v>10</v>
      </c>
      <c r="AC10" s="9">
        <v>0</v>
      </c>
      <c r="AD10" s="204"/>
      <c r="AE10" s="205"/>
      <c r="AF10" s="205"/>
      <c r="AG10" s="205"/>
      <c r="AH10" s="205"/>
      <c r="AI10" s="205"/>
      <c r="AJ10" s="205"/>
      <c r="AK10" s="205"/>
      <c r="AL10" s="205"/>
      <c r="AM10" s="205"/>
      <c r="AN10" s="205"/>
      <c r="AO10" s="205"/>
      <c r="AP10" s="205"/>
      <c r="AQ10" s="205"/>
      <c r="AR10" s="205"/>
      <c r="AS10" s="206"/>
    </row>
    <row r="11" spans="1:45" ht="24.75" customHeight="1">
      <c r="A11" s="8"/>
      <c r="B11" s="194" t="s">
        <v>413</v>
      </c>
      <c r="C11" s="194"/>
      <c r="D11" s="194"/>
      <c r="E11" s="194"/>
      <c r="F11" s="194"/>
      <c r="G11" s="198" t="s">
        <v>418</v>
      </c>
      <c r="H11" s="198"/>
      <c r="I11" s="198"/>
      <c r="J11" s="198"/>
      <c r="K11" s="198"/>
      <c r="L11" s="198"/>
      <c r="M11" s="198"/>
      <c r="N11" s="198"/>
      <c r="O11" s="198"/>
      <c r="P11" s="198"/>
      <c r="Q11" s="198"/>
      <c r="R11" s="198"/>
      <c r="S11" s="199" t="s">
        <v>412</v>
      </c>
      <c r="T11" s="199"/>
      <c r="U11" s="199"/>
      <c r="V11" s="200" t="s">
        <v>35</v>
      </c>
      <c r="W11" s="200"/>
      <c r="X11" s="200"/>
      <c r="Y11" s="200"/>
      <c r="Z11" s="9">
        <f t="shared" si="0"/>
        <v>10</v>
      </c>
      <c r="AA11" s="9">
        <v>10</v>
      </c>
      <c r="AB11" s="9">
        <v>0</v>
      </c>
      <c r="AC11" s="9">
        <v>0</v>
      </c>
      <c r="AD11" s="204"/>
      <c r="AE11" s="205"/>
      <c r="AF11" s="205"/>
      <c r="AG11" s="205"/>
      <c r="AH11" s="205"/>
      <c r="AI11" s="205"/>
      <c r="AJ11" s="205"/>
      <c r="AK11" s="205"/>
      <c r="AL11" s="205"/>
      <c r="AM11" s="205"/>
      <c r="AN11" s="205"/>
      <c r="AO11" s="205"/>
      <c r="AP11" s="205"/>
      <c r="AQ11" s="205"/>
      <c r="AR11" s="205"/>
      <c r="AS11" s="206"/>
    </row>
    <row r="12" spans="1:45" ht="47.25" customHeight="1">
      <c r="A12" s="8"/>
      <c r="B12" s="194" t="s">
        <v>413</v>
      </c>
      <c r="C12" s="194"/>
      <c r="D12" s="194"/>
      <c r="E12" s="194"/>
      <c r="F12" s="194"/>
      <c r="G12" s="198" t="s">
        <v>419</v>
      </c>
      <c r="H12" s="198"/>
      <c r="I12" s="198"/>
      <c r="J12" s="198"/>
      <c r="K12" s="198"/>
      <c r="L12" s="198"/>
      <c r="M12" s="198"/>
      <c r="N12" s="198"/>
      <c r="O12" s="198"/>
      <c r="P12" s="198"/>
      <c r="Q12" s="198"/>
      <c r="R12" s="198"/>
      <c r="S12" s="199" t="s">
        <v>412</v>
      </c>
      <c r="T12" s="199"/>
      <c r="U12" s="199"/>
      <c r="V12" s="200" t="s">
        <v>35</v>
      </c>
      <c r="W12" s="200"/>
      <c r="X12" s="200"/>
      <c r="Y12" s="200"/>
      <c r="Z12" s="9">
        <f t="shared" si="0"/>
        <v>11</v>
      </c>
      <c r="AA12" s="9">
        <v>0</v>
      </c>
      <c r="AB12" s="9">
        <v>11</v>
      </c>
      <c r="AC12" s="9">
        <v>0</v>
      </c>
      <c r="AD12" s="204"/>
      <c r="AE12" s="205"/>
      <c r="AF12" s="205"/>
      <c r="AG12" s="205"/>
      <c r="AH12" s="205"/>
      <c r="AI12" s="205"/>
      <c r="AJ12" s="205"/>
      <c r="AK12" s="205"/>
      <c r="AL12" s="205"/>
      <c r="AM12" s="205"/>
      <c r="AN12" s="205"/>
      <c r="AO12" s="205"/>
      <c r="AP12" s="205"/>
      <c r="AQ12" s="205"/>
      <c r="AR12" s="205"/>
      <c r="AS12" s="206"/>
    </row>
    <row r="13" spans="1:45" ht="24.75" customHeight="1">
      <c r="A13" s="8"/>
      <c r="B13" s="194" t="s">
        <v>413</v>
      </c>
      <c r="C13" s="194"/>
      <c r="D13" s="194"/>
      <c r="E13" s="194"/>
      <c r="F13" s="194"/>
      <c r="G13" s="198" t="s">
        <v>420</v>
      </c>
      <c r="H13" s="198"/>
      <c r="I13" s="198"/>
      <c r="J13" s="198"/>
      <c r="K13" s="198"/>
      <c r="L13" s="198"/>
      <c r="M13" s="198"/>
      <c r="N13" s="198"/>
      <c r="O13" s="198"/>
      <c r="P13" s="198"/>
      <c r="Q13" s="198"/>
      <c r="R13" s="198"/>
      <c r="S13" s="199" t="s">
        <v>412</v>
      </c>
      <c r="T13" s="199"/>
      <c r="U13" s="199"/>
      <c r="V13" s="200" t="s">
        <v>35</v>
      </c>
      <c r="W13" s="200"/>
      <c r="X13" s="200"/>
      <c r="Y13" s="200"/>
      <c r="Z13" s="9">
        <f t="shared" si="0"/>
        <v>13</v>
      </c>
      <c r="AA13" s="9">
        <v>0</v>
      </c>
      <c r="AB13" s="9">
        <v>13</v>
      </c>
      <c r="AC13" s="9">
        <v>0</v>
      </c>
      <c r="AD13" s="204"/>
      <c r="AE13" s="205"/>
      <c r="AF13" s="205"/>
      <c r="AG13" s="205"/>
      <c r="AH13" s="205"/>
      <c r="AI13" s="205"/>
      <c r="AJ13" s="205"/>
      <c r="AK13" s="205"/>
      <c r="AL13" s="205"/>
      <c r="AM13" s="205"/>
      <c r="AN13" s="205"/>
      <c r="AO13" s="205"/>
      <c r="AP13" s="205"/>
      <c r="AQ13" s="205"/>
      <c r="AR13" s="205"/>
      <c r="AS13" s="206"/>
    </row>
    <row r="14" spans="1:45" ht="24.75" customHeight="1">
      <c r="A14" s="8"/>
      <c r="B14" s="194" t="s">
        <v>413</v>
      </c>
      <c r="C14" s="194"/>
      <c r="D14" s="194"/>
      <c r="E14" s="194"/>
      <c r="F14" s="194"/>
      <c r="G14" s="198" t="s">
        <v>421</v>
      </c>
      <c r="H14" s="198"/>
      <c r="I14" s="198"/>
      <c r="J14" s="198"/>
      <c r="K14" s="198"/>
      <c r="L14" s="198"/>
      <c r="M14" s="198"/>
      <c r="N14" s="198"/>
      <c r="O14" s="198"/>
      <c r="P14" s="198"/>
      <c r="Q14" s="198"/>
      <c r="R14" s="198"/>
      <c r="S14" s="199" t="s">
        <v>412</v>
      </c>
      <c r="T14" s="199"/>
      <c r="U14" s="199"/>
      <c r="V14" s="200" t="s">
        <v>35</v>
      </c>
      <c r="W14" s="200"/>
      <c r="X14" s="200"/>
      <c r="Y14" s="200"/>
      <c r="Z14" s="9">
        <f t="shared" si="0"/>
        <v>17</v>
      </c>
      <c r="AA14" s="9">
        <v>0</v>
      </c>
      <c r="AB14" s="9">
        <v>17</v>
      </c>
      <c r="AC14" s="9">
        <v>0</v>
      </c>
      <c r="AD14" s="204"/>
      <c r="AE14" s="205"/>
      <c r="AF14" s="205"/>
      <c r="AG14" s="205"/>
      <c r="AH14" s="205"/>
      <c r="AI14" s="205"/>
      <c r="AJ14" s="205"/>
      <c r="AK14" s="205"/>
      <c r="AL14" s="205"/>
      <c r="AM14" s="205"/>
      <c r="AN14" s="205"/>
      <c r="AO14" s="205"/>
      <c r="AP14" s="205"/>
      <c r="AQ14" s="205"/>
      <c r="AR14" s="205"/>
      <c r="AS14" s="206"/>
    </row>
    <row r="15" spans="1:45" ht="24.75" customHeight="1">
      <c r="A15" s="8"/>
      <c r="B15" s="194" t="s">
        <v>413</v>
      </c>
      <c r="C15" s="194"/>
      <c r="D15" s="194"/>
      <c r="E15" s="194"/>
      <c r="F15" s="194"/>
      <c r="G15" s="198" t="s">
        <v>422</v>
      </c>
      <c r="H15" s="198"/>
      <c r="I15" s="198"/>
      <c r="J15" s="198"/>
      <c r="K15" s="198"/>
      <c r="L15" s="198"/>
      <c r="M15" s="198"/>
      <c r="N15" s="198"/>
      <c r="O15" s="198"/>
      <c r="P15" s="198"/>
      <c r="Q15" s="198"/>
      <c r="R15" s="198"/>
      <c r="S15" s="199" t="s">
        <v>412</v>
      </c>
      <c r="T15" s="199"/>
      <c r="U15" s="199"/>
      <c r="V15" s="200" t="s">
        <v>35</v>
      </c>
      <c r="W15" s="200"/>
      <c r="X15" s="200"/>
      <c r="Y15" s="200"/>
      <c r="Z15" s="9">
        <f t="shared" si="0"/>
        <v>12</v>
      </c>
      <c r="AA15" s="9">
        <v>0</v>
      </c>
      <c r="AB15" s="9">
        <v>12</v>
      </c>
      <c r="AC15" s="9">
        <v>0</v>
      </c>
      <c r="AD15" s="204"/>
      <c r="AE15" s="205"/>
      <c r="AF15" s="205"/>
      <c r="AG15" s="205"/>
      <c r="AH15" s="205"/>
      <c r="AI15" s="205"/>
      <c r="AJ15" s="205"/>
      <c r="AK15" s="205"/>
      <c r="AL15" s="205"/>
      <c r="AM15" s="205"/>
      <c r="AN15" s="205"/>
      <c r="AO15" s="205"/>
      <c r="AP15" s="205"/>
      <c r="AQ15" s="205"/>
      <c r="AR15" s="205"/>
      <c r="AS15" s="206"/>
    </row>
    <row r="16" spans="1:45" ht="24.75" customHeight="1">
      <c r="A16" s="8"/>
      <c r="B16" s="194" t="s">
        <v>413</v>
      </c>
      <c r="C16" s="194"/>
      <c r="D16" s="194"/>
      <c r="E16" s="194"/>
      <c r="F16" s="194"/>
      <c r="G16" s="198" t="s">
        <v>423</v>
      </c>
      <c r="H16" s="198"/>
      <c r="I16" s="198"/>
      <c r="J16" s="198"/>
      <c r="K16" s="198"/>
      <c r="L16" s="198"/>
      <c r="M16" s="198"/>
      <c r="N16" s="198"/>
      <c r="O16" s="198"/>
      <c r="P16" s="198"/>
      <c r="Q16" s="198"/>
      <c r="R16" s="198"/>
      <c r="S16" s="199" t="s">
        <v>412</v>
      </c>
      <c r="T16" s="199"/>
      <c r="U16" s="199"/>
      <c r="V16" s="200" t="s">
        <v>35</v>
      </c>
      <c r="W16" s="200"/>
      <c r="X16" s="200"/>
      <c r="Y16" s="200"/>
      <c r="Z16" s="9">
        <f t="shared" si="0"/>
        <v>8</v>
      </c>
      <c r="AA16" s="9">
        <v>0</v>
      </c>
      <c r="AB16" s="9">
        <v>8</v>
      </c>
      <c r="AC16" s="9">
        <v>0</v>
      </c>
      <c r="AD16" s="204"/>
      <c r="AE16" s="205"/>
      <c r="AF16" s="205"/>
      <c r="AG16" s="205"/>
      <c r="AH16" s="205"/>
      <c r="AI16" s="205"/>
      <c r="AJ16" s="205"/>
      <c r="AK16" s="205"/>
      <c r="AL16" s="205"/>
      <c r="AM16" s="205"/>
      <c r="AN16" s="205"/>
      <c r="AO16" s="205"/>
      <c r="AP16" s="205"/>
      <c r="AQ16" s="205"/>
      <c r="AR16" s="205"/>
      <c r="AS16" s="206"/>
    </row>
    <row r="17" spans="1:45" ht="24.75" customHeight="1">
      <c r="A17" s="8"/>
      <c r="B17" s="194" t="s">
        <v>413</v>
      </c>
      <c r="C17" s="194"/>
      <c r="D17" s="194"/>
      <c r="E17" s="194"/>
      <c r="F17" s="194"/>
      <c r="G17" s="198" t="s">
        <v>424</v>
      </c>
      <c r="H17" s="198"/>
      <c r="I17" s="198"/>
      <c r="J17" s="198"/>
      <c r="K17" s="198"/>
      <c r="L17" s="198"/>
      <c r="M17" s="198"/>
      <c r="N17" s="198"/>
      <c r="O17" s="198"/>
      <c r="P17" s="198"/>
      <c r="Q17" s="198"/>
      <c r="R17" s="198"/>
      <c r="S17" s="199" t="s">
        <v>412</v>
      </c>
      <c r="T17" s="199"/>
      <c r="U17" s="199"/>
      <c r="V17" s="200" t="s">
        <v>35</v>
      </c>
      <c r="W17" s="200"/>
      <c r="X17" s="200"/>
      <c r="Y17" s="200"/>
      <c r="Z17" s="9">
        <f t="shared" si="0"/>
        <v>12</v>
      </c>
      <c r="AA17" s="9">
        <v>0</v>
      </c>
      <c r="AB17" s="9">
        <v>12</v>
      </c>
      <c r="AC17" s="9">
        <v>0</v>
      </c>
      <c r="AD17" s="204"/>
      <c r="AE17" s="205"/>
      <c r="AF17" s="205"/>
      <c r="AG17" s="205"/>
      <c r="AH17" s="205"/>
      <c r="AI17" s="205"/>
      <c r="AJ17" s="205"/>
      <c r="AK17" s="205"/>
      <c r="AL17" s="205"/>
      <c r="AM17" s="205"/>
      <c r="AN17" s="205"/>
      <c r="AO17" s="205"/>
      <c r="AP17" s="205"/>
      <c r="AQ17" s="205"/>
      <c r="AR17" s="205"/>
      <c r="AS17" s="206"/>
    </row>
    <row r="18" spans="1:45" ht="32.25" customHeight="1">
      <c r="A18" s="8"/>
      <c r="B18" s="194" t="s">
        <v>413</v>
      </c>
      <c r="C18" s="194"/>
      <c r="D18" s="194"/>
      <c r="E18" s="194"/>
      <c r="F18" s="194"/>
      <c r="G18" s="198" t="s">
        <v>425</v>
      </c>
      <c r="H18" s="198"/>
      <c r="I18" s="198"/>
      <c r="J18" s="198"/>
      <c r="K18" s="198"/>
      <c r="L18" s="198"/>
      <c r="M18" s="198"/>
      <c r="N18" s="198"/>
      <c r="O18" s="198"/>
      <c r="P18" s="198"/>
      <c r="Q18" s="198"/>
      <c r="R18" s="198"/>
      <c r="S18" s="199" t="s">
        <v>412</v>
      </c>
      <c r="T18" s="199"/>
      <c r="U18" s="199"/>
      <c r="V18" s="200" t="s">
        <v>35</v>
      </c>
      <c r="W18" s="200"/>
      <c r="X18" s="200"/>
      <c r="Y18" s="200"/>
      <c r="Z18" s="9">
        <f t="shared" si="0"/>
        <v>8</v>
      </c>
      <c r="AA18" s="9">
        <v>0</v>
      </c>
      <c r="AB18" s="9">
        <v>8</v>
      </c>
      <c r="AC18" s="9">
        <v>0</v>
      </c>
      <c r="AD18" s="204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206"/>
    </row>
    <row r="19" spans="1:45" ht="24.75" customHeight="1">
      <c r="A19" s="8"/>
      <c r="B19" s="194" t="s">
        <v>413</v>
      </c>
      <c r="C19" s="194"/>
      <c r="D19" s="194"/>
      <c r="E19" s="194"/>
      <c r="F19" s="194"/>
      <c r="G19" s="198" t="s">
        <v>426</v>
      </c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199" t="s">
        <v>412</v>
      </c>
      <c r="T19" s="199"/>
      <c r="U19" s="199"/>
      <c r="V19" s="200" t="s">
        <v>35</v>
      </c>
      <c r="W19" s="200"/>
      <c r="X19" s="200"/>
      <c r="Y19" s="200"/>
      <c r="Z19" s="9">
        <f t="shared" si="0"/>
        <v>15</v>
      </c>
      <c r="AA19" s="9">
        <v>0</v>
      </c>
      <c r="AB19" s="9">
        <v>15</v>
      </c>
      <c r="AC19" s="9">
        <v>0</v>
      </c>
      <c r="AD19" s="204"/>
      <c r="AE19" s="205"/>
      <c r="AF19" s="205"/>
      <c r="AG19" s="205"/>
      <c r="AH19" s="205"/>
      <c r="AI19" s="205"/>
      <c r="AJ19" s="205"/>
      <c r="AK19" s="205"/>
      <c r="AL19" s="205"/>
      <c r="AM19" s="205"/>
      <c r="AN19" s="205"/>
      <c r="AO19" s="205"/>
      <c r="AP19" s="205"/>
      <c r="AQ19" s="205"/>
      <c r="AR19" s="205"/>
      <c r="AS19" s="206"/>
    </row>
    <row r="20" spans="1:45" ht="24.75" customHeight="1">
      <c r="A20" s="8"/>
      <c r="B20" s="194" t="s">
        <v>413</v>
      </c>
      <c r="C20" s="194"/>
      <c r="D20" s="194"/>
      <c r="E20" s="194"/>
      <c r="F20" s="194"/>
      <c r="G20" s="198" t="s">
        <v>427</v>
      </c>
      <c r="H20" s="198"/>
      <c r="I20" s="198"/>
      <c r="J20" s="198"/>
      <c r="K20" s="198"/>
      <c r="L20" s="198"/>
      <c r="M20" s="198"/>
      <c r="N20" s="198"/>
      <c r="O20" s="198"/>
      <c r="P20" s="198"/>
      <c r="Q20" s="198"/>
      <c r="R20" s="198"/>
      <c r="S20" s="199" t="s">
        <v>412</v>
      </c>
      <c r="T20" s="199"/>
      <c r="U20" s="199"/>
      <c r="V20" s="200" t="s">
        <v>35</v>
      </c>
      <c r="W20" s="200"/>
      <c r="X20" s="200"/>
      <c r="Y20" s="200"/>
      <c r="Z20" s="9">
        <f t="shared" si="0"/>
        <v>6</v>
      </c>
      <c r="AA20" s="9">
        <v>0</v>
      </c>
      <c r="AB20" s="9">
        <v>6</v>
      </c>
      <c r="AC20" s="9">
        <v>0</v>
      </c>
      <c r="AD20" s="204"/>
      <c r="AE20" s="205"/>
      <c r="AF20" s="205"/>
      <c r="AG20" s="205"/>
      <c r="AH20" s="205"/>
      <c r="AI20" s="205"/>
      <c r="AJ20" s="205"/>
      <c r="AK20" s="205"/>
      <c r="AL20" s="205"/>
      <c r="AM20" s="205"/>
      <c r="AN20" s="205"/>
      <c r="AO20" s="205"/>
      <c r="AP20" s="205"/>
      <c r="AQ20" s="205"/>
      <c r="AR20" s="205"/>
      <c r="AS20" s="206"/>
    </row>
    <row r="21" spans="1:45" ht="24.75" customHeight="1">
      <c r="A21" s="8"/>
      <c r="B21" s="194" t="s">
        <v>413</v>
      </c>
      <c r="C21" s="194"/>
      <c r="D21" s="194"/>
      <c r="E21" s="194"/>
      <c r="F21" s="194"/>
      <c r="G21" s="198" t="s">
        <v>428</v>
      </c>
      <c r="H21" s="198"/>
      <c r="I21" s="198"/>
      <c r="J21" s="198"/>
      <c r="K21" s="198"/>
      <c r="L21" s="198"/>
      <c r="M21" s="198"/>
      <c r="N21" s="198"/>
      <c r="O21" s="198"/>
      <c r="P21" s="198"/>
      <c r="Q21" s="198"/>
      <c r="R21" s="198"/>
      <c r="S21" s="199" t="s">
        <v>412</v>
      </c>
      <c r="T21" s="199"/>
      <c r="U21" s="199"/>
      <c r="V21" s="200" t="s">
        <v>35</v>
      </c>
      <c r="W21" s="200"/>
      <c r="X21" s="200"/>
      <c r="Y21" s="200"/>
      <c r="Z21" s="9">
        <f t="shared" si="0"/>
        <v>58</v>
      </c>
      <c r="AA21" s="9">
        <v>0</v>
      </c>
      <c r="AB21" s="9">
        <v>58</v>
      </c>
      <c r="AC21" s="9">
        <v>0</v>
      </c>
      <c r="AD21" s="204"/>
      <c r="AE21" s="205"/>
      <c r="AF21" s="205"/>
      <c r="AG21" s="205"/>
      <c r="AH21" s="205"/>
      <c r="AI21" s="205"/>
      <c r="AJ21" s="205"/>
      <c r="AK21" s="205"/>
      <c r="AL21" s="205"/>
      <c r="AM21" s="205"/>
      <c r="AN21" s="205"/>
      <c r="AO21" s="205"/>
      <c r="AP21" s="205"/>
      <c r="AQ21" s="205"/>
      <c r="AR21" s="205"/>
      <c r="AS21" s="206"/>
    </row>
    <row r="22" spans="1:45" ht="30.75" customHeight="1">
      <c r="A22" s="8"/>
      <c r="B22" s="194" t="s">
        <v>413</v>
      </c>
      <c r="C22" s="194"/>
      <c r="D22" s="194"/>
      <c r="E22" s="194"/>
      <c r="F22" s="194"/>
      <c r="G22" s="198" t="s">
        <v>429</v>
      </c>
      <c r="H22" s="198"/>
      <c r="I22" s="198"/>
      <c r="J22" s="198"/>
      <c r="K22" s="198"/>
      <c r="L22" s="198"/>
      <c r="M22" s="198"/>
      <c r="N22" s="198"/>
      <c r="O22" s="198"/>
      <c r="P22" s="198"/>
      <c r="Q22" s="198"/>
      <c r="R22" s="198"/>
      <c r="S22" s="199" t="s">
        <v>412</v>
      </c>
      <c r="T22" s="199"/>
      <c r="U22" s="199"/>
      <c r="V22" s="200" t="s">
        <v>35</v>
      </c>
      <c r="W22" s="200"/>
      <c r="X22" s="200"/>
      <c r="Y22" s="200"/>
      <c r="Z22" s="9">
        <f t="shared" si="0"/>
        <v>90</v>
      </c>
      <c r="AA22" s="9">
        <v>0</v>
      </c>
      <c r="AB22" s="9">
        <v>90</v>
      </c>
      <c r="AC22" s="9">
        <v>0</v>
      </c>
      <c r="AD22" s="204"/>
      <c r="AE22" s="205"/>
      <c r="AF22" s="205"/>
      <c r="AG22" s="205"/>
      <c r="AH22" s="205"/>
      <c r="AI22" s="205"/>
      <c r="AJ22" s="205"/>
      <c r="AK22" s="205"/>
      <c r="AL22" s="205"/>
      <c r="AM22" s="205"/>
      <c r="AN22" s="205"/>
      <c r="AO22" s="205"/>
      <c r="AP22" s="205"/>
      <c r="AQ22" s="205"/>
      <c r="AR22" s="205"/>
      <c r="AS22" s="206"/>
    </row>
    <row r="23" spans="1:45" ht="24.75" customHeight="1">
      <c r="A23" s="8"/>
      <c r="B23" s="194" t="s">
        <v>413</v>
      </c>
      <c r="C23" s="194"/>
      <c r="D23" s="194"/>
      <c r="E23" s="194"/>
      <c r="F23" s="194"/>
      <c r="G23" s="198" t="s">
        <v>430</v>
      </c>
      <c r="H23" s="198"/>
      <c r="I23" s="198"/>
      <c r="J23" s="198"/>
      <c r="K23" s="198"/>
      <c r="L23" s="198"/>
      <c r="M23" s="198"/>
      <c r="N23" s="198"/>
      <c r="O23" s="198"/>
      <c r="P23" s="198"/>
      <c r="Q23" s="198"/>
      <c r="R23" s="198"/>
      <c r="S23" s="199" t="s">
        <v>412</v>
      </c>
      <c r="T23" s="199"/>
      <c r="U23" s="199"/>
      <c r="V23" s="200" t="s">
        <v>35</v>
      </c>
      <c r="W23" s="200"/>
      <c r="X23" s="200"/>
      <c r="Y23" s="200"/>
      <c r="Z23" s="9">
        <f t="shared" si="0"/>
        <v>8</v>
      </c>
      <c r="AA23" s="9">
        <v>0</v>
      </c>
      <c r="AB23" s="9">
        <v>8</v>
      </c>
      <c r="AC23" s="9">
        <v>0</v>
      </c>
      <c r="AD23" s="204"/>
      <c r="AE23" s="205"/>
      <c r="AF23" s="205"/>
      <c r="AG23" s="205"/>
      <c r="AH23" s="205"/>
      <c r="AI23" s="205"/>
      <c r="AJ23" s="205"/>
      <c r="AK23" s="205"/>
      <c r="AL23" s="205"/>
      <c r="AM23" s="205"/>
      <c r="AN23" s="205"/>
      <c r="AO23" s="205"/>
      <c r="AP23" s="205"/>
      <c r="AQ23" s="205"/>
      <c r="AR23" s="205"/>
      <c r="AS23" s="206"/>
    </row>
    <row r="24" spans="1:45" ht="24.75" customHeight="1">
      <c r="A24" s="8"/>
      <c r="B24" s="194" t="s">
        <v>413</v>
      </c>
      <c r="C24" s="194"/>
      <c r="D24" s="194"/>
      <c r="E24" s="194"/>
      <c r="F24" s="194"/>
      <c r="G24" s="198" t="s">
        <v>52</v>
      </c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199" t="s">
        <v>412</v>
      </c>
      <c r="T24" s="199"/>
      <c r="U24" s="199"/>
      <c r="V24" s="200" t="s">
        <v>35</v>
      </c>
      <c r="W24" s="200"/>
      <c r="X24" s="200"/>
      <c r="Y24" s="200"/>
      <c r="Z24" s="9">
        <f t="shared" si="0"/>
        <v>9</v>
      </c>
      <c r="AA24" s="9">
        <v>0</v>
      </c>
      <c r="AB24" s="9">
        <v>9</v>
      </c>
      <c r="AC24" s="9">
        <v>0</v>
      </c>
      <c r="AD24" s="204"/>
      <c r="AE24" s="205"/>
      <c r="AF24" s="205"/>
      <c r="AG24" s="205"/>
      <c r="AH24" s="205"/>
      <c r="AI24" s="205"/>
      <c r="AJ24" s="205"/>
      <c r="AK24" s="205"/>
      <c r="AL24" s="205"/>
      <c r="AM24" s="205"/>
      <c r="AN24" s="205"/>
      <c r="AO24" s="205"/>
      <c r="AP24" s="205"/>
      <c r="AQ24" s="205"/>
      <c r="AR24" s="205"/>
      <c r="AS24" s="206"/>
    </row>
    <row r="25" spans="1:45" ht="24.75" customHeight="1">
      <c r="A25" s="11"/>
      <c r="B25" s="194"/>
      <c r="C25" s="194"/>
      <c r="D25" s="194"/>
      <c r="E25" s="194"/>
      <c r="F25" s="194"/>
      <c r="G25" s="198"/>
      <c r="H25" s="198"/>
      <c r="I25" s="198"/>
      <c r="J25" s="198"/>
      <c r="K25" s="198"/>
      <c r="L25" s="198"/>
      <c r="M25" s="198"/>
      <c r="N25" s="198"/>
      <c r="O25" s="198"/>
      <c r="P25" s="198"/>
      <c r="Q25" s="198"/>
      <c r="R25" s="198"/>
      <c r="S25" s="199"/>
      <c r="T25" s="199"/>
      <c r="U25" s="199"/>
      <c r="V25" s="200"/>
      <c r="W25" s="200"/>
      <c r="X25" s="200"/>
      <c r="Y25" s="200"/>
      <c r="Z25" s="9"/>
      <c r="AA25" s="9"/>
      <c r="AB25" s="9"/>
      <c r="AC25" s="9"/>
      <c r="AD25" s="204"/>
      <c r="AE25" s="205"/>
      <c r="AF25" s="205"/>
      <c r="AG25" s="205"/>
      <c r="AH25" s="205"/>
      <c r="AI25" s="205"/>
      <c r="AJ25" s="205"/>
      <c r="AK25" s="205"/>
      <c r="AL25" s="205"/>
      <c r="AM25" s="205"/>
      <c r="AN25" s="205"/>
      <c r="AO25" s="205"/>
      <c r="AP25" s="205"/>
      <c r="AQ25" s="205"/>
      <c r="AR25" s="205"/>
      <c r="AS25" s="206"/>
    </row>
    <row r="26" spans="1:45" ht="24.75" customHeight="1">
      <c r="A26" s="11"/>
      <c r="B26" s="194"/>
      <c r="C26" s="194"/>
      <c r="D26" s="194"/>
      <c r="E26" s="194"/>
      <c r="F26" s="194"/>
      <c r="G26" s="198"/>
      <c r="H26" s="198"/>
      <c r="I26" s="198"/>
      <c r="J26" s="198"/>
      <c r="K26" s="198"/>
      <c r="L26" s="198"/>
      <c r="M26" s="198"/>
      <c r="N26" s="198"/>
      <c r="O26" s="198"/>
      <c r="P26" s="198"/>
      <c r="Q26" s="198"/>
      <c r="R26" s="198"/>
      <c r="S26" s="199"/>
      <c r="T26" s="199"/>
      <c r="U26" s="199"/>
      <c r="V26" s="200"/>
      <c r="W26" s="200"/>
      <c r="X26" s="200"/>
      <c r="Y26" s="200"/>
      <c r="Z26" s="9"/>
      <c r="AA26" s="9"/>
      <c r="AB26" s="9"/>
      <c r="AC26" s="9"/>
      <c r="AD26" s="207"/>
      <c r="AE26" s="208"/>
      <c r="AF26" s="208"/>
      <c r="AG26" s="208"/>
      <c r="AH26" s="208"/>
      <c r="AI26" s="208"/>
      <c r="AJ26" s="208"/>
      <c r="AK26" s="208"/>
      <c r="AL26" s="208"/>
      <c r="AM26" s="208"/>
      <c r="AN26" s="208"/>
      <c r="AO26" s="208"/>
      <c r="AP26" s="208"/>
      <c r="AQ26" s="208"/>
      <c r="AR26" s="208"/>
      <c r="AS26" s="209"/>
    </row>
    <row r="27" spans="1:45" ht="24.75" customHeight="1">
      <c r="A27" s="11"/>
      <c r="B27" s="194"/>
      <c r="C27" s="194"/>
      <c r="D27" s="194"/>
      <c r="E27" s="194"/>
      <c r="F27" s="194"/>
      <c r="G27" s="198"/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9"/>
      <c r="T27" s="199"/>
      <c r="U27" s="199"/>
      <c r="V27" s="200"/>
      <c r="W27" s="200"/>
      <c r="X27" s="200"/>
      <c r="Y27" s="200"/>
      <c r="Z27" s="9"/>
      <c r="AA27" s="9"/>
      <c r="AB27" s="9"/>
      <c r="AC27" s="9"/>
      <c r="AD27" s="178" t="s">
        <v>53</v>
      </c>
      <c r="AE27" s="179"/>
      <c r="AF27" s="179"/>
      <c r="AG27" s="186" t="s">
        <v>54</v>
      </c>
      <c r="AH27" s="186"/>
      <c r="AI27" s="186"/>
      <c r="AJ27" s="186"/>
      <c r="AK27" s="186"/>
      <c r="AL27" s="186"/>
      <c r="AM27" s="186"/>
      <c r="AN27" s="186"/>
      <c r="AO27" s="186"/>
      <c r="AP27" s="186"/>
      <c r="AQ27" s="186"/>
      <c r="AR27" s="186"/>
      <c r="AS27" s="187"/>
    </row>
    <row r="28" spans="1:45" ht="18.75" customHeight="1">
      <c r="A28" s="11"/>
      <c r="B28" s="194"/>
      <c r="C28" s="194"/>
      <c r="D28" s="194"/>
      <c r="E28" s="194"/>
      <c r="F28" s="194"/>
      <c r="G28" s="198"/>
      <c r="H28" s="198"/>
      <c r="I28" s="198"/>
      <c r="J28" s="198"/>
      <c r="K28" s="198"/>
      <c r="L28" s="198"/>
      <c r="M28" s="198"/>
      <c r="N28" s="198"/>
      <c r="O28" s="198"/>
      <c r="P28" s="198"/>
      <c r="Q28" s="198"/>
      <c r="R28" s="198"/>
      <c r="S28" s="199"/>
      <c r="T28" s="199"/>
      <c r="U28" s="199"/>
      <c r="V28" s="200"/>
      <c r="W28" s="200"/>
      <c r="X28" s="200"/>
      <c r="Y28" s="200"/>
      <c r="Z28" s="9"/>
      <c r="AA28" s="9"/>
      <c r="AB28" s="9"/>
      <c r="AC28" s="9"/>
      <c r="AD28" s="180"/>
      <c r="AE28" s="181"/>
      <c r="AF28" s="181"/>
      <c r="AG28" s="188"/>
      <c r="AH28" s="188"/>
      <c r="AI28" s="188"/>
      <c r="AJ28" s="188"/>
      <c r="AK28" s="188"/>
      <c r="AL28" s="188"/>
      <c r="AM28" s="188"/>
      <c r="AN28" s="188"/>
      <c r="AO28" s="188"/>
      <c r="AP28" s="188"/>
      <c r="AQ28" s="188"/>
      <c r="AR28" s="188"/>
      <c r="AS28" s="189"/>
    </row>
    <row r="29" spans="1:45" ht="18.75" customHeight="1">
      <c r="A29" s="11"/>
      <c r="B29" s="194"/>
      <c r="C29" s="194"/>
      <c r="D29" s="194"/>
      <c r="E29" s="194"/>
      <c r="F29" s="194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199"/>
      <c r="T29" s="199"/>
      <c r="U29" s="199"/>
      <c r="V29" s="200"/>
      <c r="W29" s="200"/>
      <c r="X29" s="200"/>
      <c r="Y29" s="200"/>
      <c r="Z29" s="9"/>
      <c r="AA29" s="9"/>
      <c r="AB29" s="9"/>
      <c r="AC29" s="9"/>
      <c r="AD29" s="180"/>
      <c r="AE29" s="181"/>
      <c r="AF29" s="181"/>
      <c r="AG29" s="188"/>
      <c r="AH29" s="188"/>
      <c r="AI29" s="188"/>
      <c r="AJ29" s="188"/>
      <c r="AK29" s="188"/>
      <c r="AL29" s="188"/>
      <c r="AM29" s="188"/>
      <c r="AN29" s="188"/>
      <c r="AO29" s="188"/>
      <c r="AP29" s="188"/>
      <c r="AQ29" s="188"/>
      <c r="AR29" s="188"/>
      <c r="AS29" s="189"/>
    </row>
    <row r="30" spans="1:45" ht="18.75" customHeight="1">
      <c r="A30" s="11"/>
      <c r="B30" s="194"/>
      <c r="C30" s="194"/>
      <c r="D30" s="194"/>
      <c r="E30" s="194"/>
      <c r="F30" s="194"/>
      <c r="G30" s="198"/>
      <c r="H30" s="198"/>
      <c r="I30" s="198"/>
      <c r="J30" s="198"/>
      <c r="K30" s="198"/>
      <c r="L30" s="198"/>
      <c r="M30" s="198"/>
      <c r="N30" s="198"/>
      <c r="O30" s="198"/>
      <c r="P30" s="198"/>
      <c r="Q30" s="198"/>
      <c r="R30" s="198"/>
      <c r="S30" s="199"/>
      <c r="T30" s="199"/>
      <c r="U30" s="199"/>
      <c r="V30" s="200"/>
      <c r="W30" s="200"/>
      <c r="X30" s="200"/>
      <c r="Y30" s="200"/>
      <c r="Z30" s="9"/>
      <c r="AA30" s="9"/>
      <c r="AB30" s="9"/>
      <c r="AC30" s="9"/>
      <c r="AD30" s="180"/>
      <c r="AE30" s="181"/>
      <c r="AF30" s="181"/>
      <c r="AG30" s="188"/>
      <c r="AH30" s="188"/>
      <c r="AI30" s="188"/>
      <c r="AJ30" s="188"/>
      <c r="AK30" s="188"/>
      <c r="AL30" s="188"/>
      <c r="AM30" s="188"/>
      <c r="AN30" s="188"/>
      <c r="AO30" s="188"/>
      <c r="AP30" s="188"/>
      <c r="AQ30" s="188"/>
      <c r="AR30" s="188"/>
      <c r="AS30" s="189"/>
    </row>
    <row r="31" spans="1:45" ht="18.75" customHeight="1">
      <c r="A31" s="11"/>
      <c r="B31" s="194"/>
      <c r="C31" s="194"/>
      <c r="D31" s="194"/>
      <c r="E31" s="194"/>
      <c r="F31" s="194"/>
      <c r="G31" s="198"/>
      <c r="H31" s="198"/>
      <c r="I31" s="198"/>
      <c r="J31" s="198"/>
      <c r="K31" s="198"/>
      <c r="L31" s="198"/>
      <c r="M31" s="198"/>
      <c r="N31" s="198"/>
      <c r="O31" s="198"/>
      <c r="P31" s="198"/>
      <c r="Q31" s="198"/>
      <c r="R31" s="198"/>
      <c r="S31" s="199"/>
      <c r="T31" s="199"/>
      <c r="U31" s="199"/>
      <c r="V31" s="200"/>
      <c r="W31" s="200"/>
      <c r="X31" s="200"/>
      <c r="Y31" s="200"/>
      <c r="Z31" s="9"/>
      <c r="AA31" s="9"/>
      <c r="AB31" s="9"/>
      <c r="AC31" s="9"/>
      <c r="AD31" s="180"/>
      <c r="AE31" s="181"/>
      <c r="AF31" s="181"/>
      <c r="AG31" s="188"/>
      <c r="AH31" s="188"/>
      <c r="AI31" s="188"/>
      <c r="AJ31" s="188"/>
      <c r="AK31" s="188"/>
      <c r="AL31" s="188"/>
      <c r="AM31" s="188"/>
      <c r="AN31" s="188"/>
      <c r="AO31" s="188"/>
      <c r="AP31" s="188"/>
      <c r="AQ31" s="188"/>
      <c r="AR31" s="188"/>
      <c r="AS31" s="189"/>
    </row>
    <row r="32" spans="1:45" ht="18.75" customHeight="1">
      <c r="A32" s="11"/>
      <c r="B32" s="194"/>
      <c r="C32" s="194"/>
      <c r="D32" s="194"/>
      <c r="E32" s="194"/>
      <c r="F32" s="194"/>
      <c r="G32" s="261"/>
      <c r="H32" s="262"/>
      <c r="I32" s="262"/>
      <c r="J32" s="262"/>
      <c r="K32" s="262"/>
      <c r="L32" s="262"/>
      <c r="M32" s="262"/>
      <c r="N32" s="262"/>
      <c r="O32" s="262"/>
      <c r="P32" s="262"/>
      <c r="Q32" s="262"/>
      <c r="R32" s="263"/>
      <c r="S32" s="199"/>
      <c r="T32" s="199"/>
      <c r="U32" s="199"/>
      <c r="V32" s="200"/>
      <c r="W32" s="200"/>
      <c r="X32" s="200"/>
      <c r="Y32" s="200"/>
      <c r="Z32" s="9"/>
      <c r="AA32" s="9"/>
      <c r="AB32" s="9"/>
      <c r="AC32" s="9"/>
      <c r="AD32" s="182"/>
      <c r="AE32" s="183"/>
      <c r="AF32" s="183"/>
      <c r="AG32" s="190"/>
      <c r="AH32" s="190"/>
      <c r="AI32" s="190"/>
      <c r="AJ32" s="190"/>
      <c r="AK32" s="190"/>
      <c r="AL32" s="190"/>
      <c r="AM32" s="190"/>
      <c r="AN32" s="190"/>
      <c r="AO32" s="190"/>
      <c r="AP32" s="190"/>
      <c r="AQ32" s="190"/>
      <c r="AR32" s="190"/>
      <c r="AS32" s="191"/>
    </row>
    <row r="33" spans="1:45" ht="18.75" customHeight="1">
      <c r="A33" s="11"/>
      <c r="B33" s="194"/>
      <c r="C33" s="194"/>
      <c r="D33" s="194"/>
      <c r="E33" s="194"/>
      <c r="F33" s="194"/>
      <c r="G33" s="261"/>
      <c r="H33" s="262"/>
      <c r="I33" s="262"/>
      <c r="J33" s="262"/>
      <c r="K33" s="262"/>
      <c r="L33" s="262"/>
      <c r="M33" s="262"/>
      <c r="N33" s="262"/>
      <c r="O33" s="262"/>
      <c r="P33" s="262"/>
      <c r="Q33" s="262"/>
      <c r="R33" s="263"/>
      <c r="S33" s="199"/>
      <c r="T33" s="199"/>
      <c r="U33" s="199"/>
      <c r="V33" s="200"/>
      <c r="W33" s="200"/>
      <c r="X33" s="200"/>
      <c r="Y33" s="200"/>
      <c r="Z33" s="9"/>
      <c r="AA33" s="9"/>
      <c r="AB33" s="9"/>
      <c r="AC33" s="9"/>
      <c r="AD33" s="182"/>
      <c r="AE33" s="183"/>
      <c r="AF33" s="183"/>
      <c r="AG33" s="190"/>
      <c r="AH33" s="190"/>
      <c r="AI33" s="190"/>
      <c r="AJ33" s="190"/>
      <c r="AK33" s="190"/>
      <c r="AL33" s="190"/>
      <c r="AM33" s="190"/>
      <c r="AN33" s="190"/>
      <c r="AO33" s="190"/>
      <c r="AP33" s="190"/>
      <c r="AQ33" s="190"/>
      <c r="AR33" s="190"/>
      <c r="AS33" s="191"/>
    </row>
    <row r="34" spans="1:45" ht="18.75" customHeight="1">
      <c r="A34" s="11"/>
      <c r="B34" s="194"/>
      <c r="C34" s="194"/>
      <c r="D34" s="194"/>
      <c r="E34" s="194"/>
      <c r="F34" s="194"/>
      <c r="G34" s="261"/>
      <c r="H34" s="262"/>
      <c r="I34" s="262"/>
      <c r="J34" s="262"/>
      <c r="K34" s="262"/>
      <c r="L34" s="262"/>
      <c r="M34" s="262"/>
      <c r="N34" s="262"/>
      <c r="O34" s="262"/>
      <c r="P34" s="262"/>
      <c r="Q34" s="262"/>
      <c r="R34" s="263"/>
      <c r="S34" s="199"/>
      <c r="T34" s="199"/>
      <c r="U34" s="199"/>
      <c r="V34" s="200"/>
      <c r="W34" s="200"/>
      <c r="X34" s="200"/>
      <c r="Y34" s="200"/>
      <c r="Z34" s="9"/>
      <c r="AA34" s="9"/>
      <c r="AB34" s="9"/>
      <c r="AC34" s="9"/>
      <c r="AD34" s="259"/>
      <c r="AE34" s="260"/>
      <c r="AF34" s="260"/>
      <c r="AG34" s="257"/>
      <c r="AH34" s="257"/>
      <c r="AI34" s="257"/>
      <c r="AJ34" s="257"/>
      <c r="AK34" s="257"/>
      <c r="AL34" s="257"/>
      <c r="AM34" s="257"/>
      <c r="AN34" s="257"/>
      <c r="AO34" s="257"/>
      <c r="AP34" s="257"/>
      <c r="AQ34" s="257"/>
      <c r="AR34" s="257"/>
      <c r="AS34" s="258"/>
    </row>
    <row r="35" spans="1:45" ht="12.75" customHeight="1">
      <c r="A35" s="164" t="s">
        <v>55</v>
      </c>
      <c r="B35" s="165"/>
      <c r="C35" s="165"/>
      <c r="D35" s="165"/>
      <c r="E35" s="165"/>
      <c r="F35" s="166"/>
      <c r="G35" s="167" t="s">
        <v>56</v>
      </c>
      <c r="H35" s="168"/>
      <c r="I35" s="168"/>
      <c r="J35" s="168"/>
      <c r="K35" s="168"/>
      <c r="L35" s="168"/>
      <c r="M35" s="168"/>
      <c r="N35" s="168"/>
      <c r="O35" s="168"/>
      <c r="P35" s="168"/>
      <c r="Q35" s="168"/>
      <c r="R35" s="168"/>
      <c r="S35" s="169"/>
      <c r="T35" s="169"/>
      <c r="U35" s="170"/>
      <c r="V35" s="171" t="s">
        <v>57</v>
      </c>
      <c r="W35" s="136"/>
      <c r="X35" s="136"/>
      <c r="Y35" s="137"/>
      <c r="Z35" s="127" cm="1">
        <f t="array" ref="Z35">SUM(Z6:Z34/60)</f>
        <v>5.5833333333333348</v>
      </c>
      <c r="AA35" s="127"/>
      <c r="AB35" s="130"/>
      <c r="AC35" s="131"/>
      <c r="AD35" s="136" t="s">
        <v>58</v>
      </c>
      <c r="AE35" s="136"/>
      <c r="AF35" s="137"/>
      <c r="AG35" s="142" t="s">
        <v>59</v>
      </c>
      <c r="AH35" s="142"/>
      <c r="AI35" s="142"/>
      <c r="AJ35" s="142"/>
      <c r="AK35" s="142"/>
      <c r="AL35" s="142"/>
      <c r="AM35" s="142"/>
      <c r="AN35" s="142"/>
      <c r="AO35" s="142"/>
      <c r="AP35" s="142"/>
      <c r="AQ35" s="142"/>
      <c r="AR35" s="142"/>
      <c r="AS35" s="143"/>
    </row>
    <row r="36" spans="1:45" ht="12.75" customHeight="1">
      <c r="A36" s="148" t="s">
        <v>60</v>
      </c>
      <c r="B36" s="149"/>
      <c r="C36" s="149"/>
      <c r="D36" s="149"/>
      <c r="E36" s="149"/>
      <c r="F36" s="150"/>
      <c r="G36" s="14" t="s">
        <v>61</v>
      </c>
      <c r="H36" s="154" t="s">
        <v>62</v>
      </c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5"/>
      <c r="V36" s="172"/>
      <c r="W36" s="173"/>
      <c r="X36" s="173"/>
      <c r="Y36" s="174"/>
      <c r="Z36" s="128"/>
      <c r="AA36" s="128"/>
      <c r="AB36" s="132"/>
      <c r="AC36" s="133"/>
      <c r="AD36" s="138"/>
      <c r="AE36" s="138"/>
      <c r="AF36" s="139"/>
      <c r="AG36" s="144"/>
      <c r="AH36" s="144"/>
      <c r="AI36" s="144"/>
      <c r="AJ36" s="144"/>
      <c r="AK36" s="144"/>
      <c r="AL36" s="144"/>
      <c r="AM36" s="144"/>
      <c r="AN36" s="144"/>
      <c r="AO36" s="144"/>
      <c r="AP36" s="144"/>
      <c r="AQ36" s="144"/>
      <c r="AR36" s="144"/>
      <c r="AS36" s="145"/>
    </row>
    <row r="37" spans="1:45" ht="13.5" customHeight="1">
      <c r="A37" s="151"/>
      <c r="B37" s="152"/>
      <c r="C37" s="152"/>
      <c r="D37" s="152"/>
      <c r="E37" s="152"/>
      <c r="F37" s="153"/>
      <c r="G37" s="15"/>
      <c r="H37" s="156" t="s">
        <v>63</v>
      </c>
      <c r="I37" s="156"/>
      <c r="J37" s="156"/>
      <c r="K37" s="156"/>
      <c r="L37" s="156"/>
      <c r="M37" s="156"/>
      <c r="N37" s="156"/>
      <c r="O37" s="156"/>
      <c r="P37" s="156"/>
      <c r="Q37" s="156"/>
      <c r="R37" s="156"/>
      <c r="S37" s="156"/>
      <c r="T37" s="156"/>
      <c r="U37" s="157"/>
      <c r="V37" s="175"/>
      <c r="W37" s="176"/>
      <c r="X37" s="176"/>
      <c r="Y37" s="177"/>
      <c r="Z37" s="129"/>
      <c r="AA37" s="129"/>
      <c r="AB37" s="134"/>
      <c r="AC37" s="135"/>
      <c r="AD37" s="140"/>
      <c r="AE37" s="140"/>
      <c r="AF37" s="141"/>
      <c r="AG37" s="146"/>
      <c r="AH37" s="146"/>
      <c r="AI37" s="146"/>
      <c r="AJ37" s="146"/>
      <c r="AK37" s="146"/>
      <c r="AL37" s="146"/>
      <c r="AM37" s="146"/>
      <c r="AN37" s="146"/>
      <c r="AO37" s="146"/>
      <c r="AP37" s="146"/>
      <c r="AQ37" s="146"/>
      <c r="AR37" s="146"/>
      <c r="AS37" s="147"/>
    </row>
    <row r="38" spans="1:45" s="16" customFormat="1" ht="12.75" customHeight="1">
      <c r="A38" s="92" t="s">
        <v>64</v>
      </c>
      <c r="B38" s="93"/>
      <c r="C38" s="93"/>
      <c r="D38" s="93"/>
      <c r="E38" s="93"/>
      <c r="F38" s="94"/>
      <c r="G38" s="95" t="s">
        <v>65</v>
      </c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7"/>
      <c r="S38" s="92" t="s">
        <v>66</v>
      </c>
      <c r="T38" s="93"/>
      <c r="U38" s="93"/>
      <c r="V38" s="93"/>
      <c r="W38" s="93"/>
      <c r="X38" s="93"/>
      <c r="Y38" s="93"/>
      <c r="Z38" s="98"/>
      <c r="AA38" s="98"/>
      <c r="AB38" s="98"/>
      <c r="AC38" s="99"/>
      <c r="AD38" s="92" t="s">
        <v>67</v>
      </c>
      <c r="AE38" s="93"/>
      <c r="AF38" s="93"/>
      <c r="AG38" s="93"/>
      <c r="AH38" s="93"/>
      <c r="AI38" s="93"/>
      <c r="AJ38" s="93"/>
      <c r="AK38" s="93"/>
      <c r="AL38" s="93"/>
      <c r="AM38" s="93"/>
      <c r="AN38" s="93"/>
      <c r="AO38" s="93"/>
      <c r="AP38" s="93"/>
      <c r="AQ38" s="93"/>
      <c r="AR38" s="93"/>
      <c r="AS38" s="94"/>
    </row>
    <row r="39" spans="1:45" s="16" customFormat="1" ht="13.5" customHeight="1">
      <c r="A39" s="100" t="s">
        <v>300</v>
      </c>
      <c r="B39" s="101"/>
      <c r="C39" s="101"/>
      <c r="D39" s="101"/>
      <c r="E39" s="101"/>
      <c r="F39" s="101"/>
      <c r="G39" s="102" t="s">
        <v>69</v>
      </c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4"/>
      <c r="S39" s="102" t="s">
        <v>70</v>
      </c>
      <c r="T39" s="103"/>
      <c r="U39" s="103"/>
      <c r="V39" s="103"/>
      <c r="W39" s="103"/>
      <c r="X39" s="103"/>
      <c r="Y39" s="103"/>
      <c r="Z39" s="103"/>
      <c r="AA39" s="103"/>
      <c r="AB39" s="103"/>
      <c r="AC39" s="111"/>
      <c r="AD39" s="114"/>
      <c r="AE39" s="115"/>
      <c r="AF39" s="115"/>
      <c r="AG39" s="115"/>
      <c r="AH39" s="115"/>
      <c r="AI39" s="115"/>
      <c r="AJ39" s="115"/>
      <c r="AK39" s="115"/>
      <c r="AL39" s="115"/>
      <c r="AM39" s="115"/>
      <c r="AN39" s="115"/>
      <c r="AO39" s="115"/>
      <c r="AP39" s="115"/>
      <c r="AQ39" s="115"/>
      <c r="AR39" s="115"/>
      <c r="AS39" s="116"/>
    </row>
    <row r="40" spans="1:45" s="16" customFormat="1" ht="12.95" customHeight="1">
      <c r="A40" s="92" t="s">
        <v>71</v>
      </c>
      <c r="B40" s="93"/>
      <c r="C40" s="93"/>
      <c r="D40" s="93"/>
      <c r="E40" s="93"/>
      <c r="F40" s="123"/>
      <c r="G40" s="105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7"/>
      <c r="S40" s="105"/>
      <c r="T40" s="106"/>
      <c r="U40" s="106"/>
      <c r="V40" s="106"/>
      <c r="W40" s="106"/>
      <c r="X40" s="106"/>
      <c r="Y40" s="106"/>
      <c r="Z40" s="106"/>
      <c r="AA40" s="106"/>
      <c r="AB40" s="106"/>
      <c r="AC40" s="112"/>
      <c r="AD40" s="117"/>
      <c r="AE40" s="118"/>
      <c r="AF40" s="118"/>
      <c r="AG40" s="118"/>
      <c r="AH40" s="118"/>
      <c r="AI40" s="118"/>
      <c r="AJ40" s="118"/>
      <c r="AK40" s="118"/>
      <c r="AL40" s="118"/>
      <c r="AM40" s="118"/>
      <c r="AN40" s="118"/>
      <c r="AO40" s="118"/>
      <c r="AP40" s="118"/>
      <c r="AQ40" s="118"/>
      <c r="AR40" s="118"/>
      <c r="AS40" s="119"/>
    </row>
    <row r="41" spans="1:45" ht="13.5" customHeight="1">
      <c r="A41" s="124" t="s">
        <v>72</v>
      </c>
      <c r="B41" s="125"/>
      <c r="C41" s="125"/>
      <c r="D41" s="125"/>
      <c r="E41" s="125"/>
      <c r="F41" s="126"/>
      <c r="G41" s="108"/>
      <c r="H41" s="109"/>
      <c r="I41" s="109"/>
      <c r="J41" s="109"/>
      <c r="K41" s="109"/>
      <c r="L41" s="109"/>
      <c r="M41" s="109"/>
      <c r="N41" s="109"/>
      <c r="O41" s="109"/>
      <c r="P41" s="109"/>
      <c r="Q41" s="109"/>
      <c r="R41" s="110"/>
      <c r="S41" s="108"/>
      <c r="T41" s="109"/>
      <c r="U41" s="109"/>
      <c r="V41" s="109"/>
      <c r="W41" s="109"/>
      <c r="X41" s="109"/>
      <c r="Y41" s="109"/>
      <c r="Z41" s="109"/>
      <c r="AA41" s="109"/>
      <c r="AB41" s="109"/>
      <c r="AC41" s="113"/>
      <c r="AD41" s="120"/>
      <c r="AE41" s="121"/>
      <c r="AF41" s="121"/>
      <c r="AG41" s="121"/>
      <c r="AH41" s="121"/>
      <c r="AI41" s="121"/>
      <c r="AJ41" s="121"/>
      <c r="AK41" s="121"/>
      <c r="AL41" s="121"/>
      <c r="AM41" s="121"/>
      <c r="AN41" s="121"/>
      <c r="AO41" s="121"/>
      <c r="AP41" s="121"/>
      <c r="AQ41" s="121"/>
      <c r="AR41" s="121"/>
      <c r="AS41" s="122"/>
    </row>
    <row r="45" spans="1:45">
      <c r="A45" s="17" t="s">
        <v>73</v>
      </c>
    </row>
  </sheetData>
  <sheetProtection formatCells="0"/>
  <protectedRanges>
    <protectedRange password="CF1B" sqref="G32:R34" name="Intervalo1_7"/>
    <protectedRange password="CF1B" sqref="G31:R31 G26:R26" name="Intervalo1_2"/>
    <protectedRange password="CF1B" sqref="G27:R27" name="Intervalo1_6_1"/>
    <protectedRange password="CF1B" sqref="G28:R30" name="Intervalo1_7_1"/>
    <protectedRange password="CF1B" sqref="G25:R25" name="Intervalo1_1"/>
    <protectedRange password="CF1B" sqref="G22:R22 G24:R24 G6:R19" name="Intervalo1_4"/>
    <protectedRange password="CF1B" sqref="G20:R21" name="Intervalo1_3_1"/>
    <protectedRange password="CF1B" sqref="G23:R23" name="Intervalo1_4_1"/>
  </protectedRanges>
  <mergeCells count="172">
    <mergeCell ref="A38:F38"/>
    <mergeCell ref="G38:R38"/>
    <mergeCell ref="S38:AC38"/>
    <mergeCell ref="AD38:AS38"/>
    <mergeCell ref="A39:F39"/>
    <mergeCell ref="G39:R41"/>
    <mergeCell ref="S39:AC41"/>
    <mergeCell ref="AD39:AS41"/>
    <mergeCell ref="A40:F40"/>
    <mergeCell ref="A41:F41"/>
    <mergeCell ref="Z35:AA37"/>
    <mergeCell ref="AB35:AC37"/>
    <mergeCell ref="AD35:AF37"/>
    <mergeCell ref="AG35:AS37"/>
    <mergeCell ref="A36:F37"/>
    <mergeCell ref="H36:U36"/>
    <mergeCell ref="H37:U37"/>
    <mergeCell ref="B34:F34"/>
    <mergeCell ref="G34:R34"/>
    <mergeCell ref="S34:U34"/>
    <mergeCell ref="V34:Y34"/>
    <mergeCell ref="A35:F35"/>
    <mergeCell ref="G35:U35"/>
    <mergeCell ref="V35:Y37"/>
    <mergeCell ref="B32:F32"/>
    <mergeCell ref="G32:R32"/>
    <mergeCell ref="S32:U32"/>
    <mergeCell ref="V32:Y32"/>
    <mergeCell ref="B33:F33"/>
    <mergeCell ref="G33:R33"/>
    <mergeCell ref="S33:U33"/>
    <mergeCell ref="V33:Y33"/>
    <mergeCell ref="B30:F30"/>
    <mergeCell ref="G30:R30"/>
    <mergeCell ref="S30:U30"/>
    <mergeCell ref="V30:Y30"/>
    <mergeCell ref="B31:F31"/>
    <mergeCell ref="G31:R31"/>
    <mergeCell ref="S31:U31"/>
    <mergeCell ref="V31:Y31"/>
    <mergeCell ref="AD27:AF34"/>
    <mergeCell ref="AG27:AS34"/>
    <mergeCell ref="B28:F28"/>
    <mergeCell ref="G28:R28"/>
    <mergeCell ref="S28:U28"/>
    <mergeCell ref="V28:Y28"/>
    <mergeCell ref="B29:F29"/>
    <mergeCell ref="G29:R29"/>
    <mergeCell ref="S29:U29"/>
    <mergeCell ref="V29:Y29"/>
    <mergeCell ref="B26:F26"/>
    <mergeCell ref="G26:R26"/>
    <mergeCell ref="S26:U26"/>
    <mergeCell ref="V26:Y26"/>
    <mergeCell ref="B27:F27"/>
    <mergeCell ref="G27:R27"/>
    <mergeCell ref="S27:U27"/>
    <mergeCell ref="V27:Y27"/>
    <mergeCell ref="B24:F24"/>
    <mergeCell ref="G24:R24"/>
    <mergeCell ref="S24:U24"/>
    <mergeCell ref="V24:Y24"/>
    <mergeCell ref="B25:F25"/>
    <mergeCell ref="G25:R25"/>
    <mergeCell ref="S25:U25"/>
    <mergeCell ref="V25:Y25"/>
    <mergeCell ref="B22:F22"/>
    <mergeCell ref="G22:R22"/>
    <mergeCell ref="S22:U22"/>
    <mergeCell ref="V22:Y22"/>
    <mergeCell ref="B23:F23"/>
    <mergeCell ref="G23:R23"/>
    <mergeCell ref="S23:U23"/>
    <mergeCell ref="V23:Y23"/>
    <mergeCell ref="B20:F20"/>
    <mergeCell ref="G20:R20"/>
    <mergeCell ref="S20:U20"/>
    <mergeCell ref="V20:Y20"/>
    <mergeCell ref="B21:F21"/>
    <mergeCell ref="G21:R21"/>
    <mergeCell ref="S21:U21"/>
    <mergeCell ref="V21:Y21"/>
    <mergeCell ref="B18:F18"/>
    <mergeCell ref="G18:R18"/>
    <mergeCell ref="S18:U18"/>
    <mergeCell ref="V18:Y18"/>
    <mergeCell ref="B19:F19"/>
    <mergeCell ref="G19:R19"/>
    <mergeCell ref="S19:U19"/>
    <mergeCell ref="V19:Y19"/>
    <mergeCell ref="B16:F16"/>
    <mergeCell ref="G16:R16"/>
    <mergeCell ref="S16:U16"/>
    <mergeCell ref="V16:Y16"/>
    <mergeCell ref="B17:F17"/>
    <mergeCell ref="G17:R17"/>
    <mergeCell ref="S17:U17"/>
    <mergeCell ref="V17:Y17"/>
    <mergeCell ref="B14:F14"/>
    <mergeCell ref="G14:R14"/>
    <mergeCell ref="S14:U14"/>
    <mergeCell ref="V14:Y14"/>
    <mergeCell ref="B15:F15"/>
    <mergeCell ref="G15:R15"/>
    <mergeCell ref="S15:U15"/>
    <mergeCell ref="V15:Y15"/>
    <mergeCell ref="B12:F12"/>
    <mergeCell ref="G12:R12"/>
    <mergeCell ref="S12:U12"/>
    <mergeCell ref="V12:Y12"/>
    <mergeCell ref="B13:F13"/>
    <mergeCell ref="G13:R13"/>
    <mergeCell ref="S13:U13"/>
    <mergeCell ref="V13:Y13"/>
    <mergeCell ref="B10:F10"/>
    <mergeCell ref="G10:R10"/>
    <mergeCell ref="S10:U10"/>
    <mergeCell ref="V10:Y10"/>
    <mergeCell ref="B11:F11"/>
    <mergeCell ref="G11:R11"/>
    <mergeCell ref="S11:U11"/>
    <mergeCell ref="V11:Y11"/>
    <mergeCell ref="B8:F8"/>
    <mergeCell ref="G8:R8"/>
    <mergeCell ref="S8:U8"/>
    <mergeCell ref="V8:Y8"/>
    <mergeCell ref="B9:F9"/>
    <mergeCell ref="G9:R9"/>
    <mergeCell ref="S9:U9"/>
    <mergeCell ref="V9:Y9"/>
    <mergeCell ref="AD4:AS5"/>
    <mergeCell ref="B6:F6"/>
    <mergeCell ref="G6:R6"/>
    <mergeCell ref="S6:U6"/>
    <mergeCell ref="V6:Y6"/>
    <mergeCell ref="AD6:AS26"/>
    <mergeCell ref="B7:F7"/>
    <mergeCell ref="G7:R7"/>
    <mergeCell ref="S7:U7"/>
    <mergeCell ref="V7:Y7"/>
    <mergeCell ref="A4:A5"/>
    <mergeCell ref="B4:F5"/>
    <mergeCell ref="G4:R5"/>
    <mergeCell ref="S4:U5"/>
    <mergeCell ref="V4:Y5"/>
    <mergeCell ref="Z4:AC4"/>
    <mergeCell ref="V3:Y3"/>
    <mergeCell ref="Z3:AC3"/>
    <mergeCell ref="AD3:AI3"/>
    <mergeCell ref="AJ3:AM3"/>
    <mergeCell ref="AN3:AP3"/>
    <mergeCell ref="AQ3:AS3"/>
    <mergeCell ref="Z2:AC2"/>
    <mergeCell ref="AD2:AI2"/>
    <mergeCell ref="AJ2:AM2"/>
    <mergeCell ref="AN2:AP2"/>
    <mergeCell ref="AQ2:AS2"/>
    <mergeCell ref="A3:C3"/>
    <mergeCell ref="D3:F3"/>
    <mergeCell ref="G3:I3"/>
    <mergeCell ref="J3:R3"/>
    <mergeCell ref="S3:U3"/>
    <mergeCell ref="A1:I1"/>
    <mergeCell ref="J1:Y1"/>
    <mergeCell ref="Z1:AM1"/>
    <mergeCell ref="AN1:AS1"/>
    <mergeCell ref="A2:C2"/>
    <mergeCell ref="D2:F2"/>
    <mergeCell ref="G2:I2"/>
    <mergeCell ref="J2:R2"/>
    <mergeCell ref="S2:U2"/>
    <mergeCell ref="V2:Y2"/>
  </mergeCells>
  <printOptions horizontalCentered="1"/>
  <pageMargins left="0" right="0" top="0.39370078740157483" bottom="0" header="0.19685039370078741" footer="0"/>
  <pageSetup paperSize="9" scale="55" orientation="landscape" horizontalDpi="1200" verticalDpi="1200"/>
  <headerFooter alignWithMargins="0">
    <oddFooter>&amp;C&amp;6Folha_Trabalho_Padrao_030412_V47.xls</oddFooter>
  </headerFooter>
  <drawing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69666-501F-427F-BDF6-A085B66B9AD4}">
  <sheetPr>
    <tabColor theme="6" tint="0.39997558519241921"/>
    <pageSetUpPr fitToPage="1"/>
  </sheetPr>
  <dimension ref="A1:AS45"/>
  <sheetViews>
    <sheetView showGridLines="0" zoomScale="60" zoomScaleNormal="60" workbookViewId="0">
      <selection activeCell="G16" sqref="G16:R16"/>
    </sheetView>
  </sheetViews>
  <sheetFormatPr defaultColWidth="11.42578125" defaultRowHeight="12.75"/>
  <cols>
    <col min="1" max="5" width="4.5703125" style="2" customWidth="1"/>
    <col min="6" max="6" width="4.85546875" style="2" customWidth="1"/>
    <col min="7" max="25" width="4.5703125" style="2" customWidth="1"/>
    <col min="26" max="26" width="6.42578125" style="2" customWidth="1"/>
    <col min="27" max="27" width="6.7109375" style="2" customWidth="1"/>
    <col min="28" max="29" width="5.5703125" style="2" customWidth="1"/>
    <col min="30" max="45" width="4.5703125" style="2" customWidth="1"/>
    <col min="46" max="16384" width="11.42578125" style="2"/>
  </cols>
  <sheetData>
    <row r="1" spans="1:45" s="1" customFormat="1" ht="40.5" customHeight="1">
      <c r="A1" s="241" t="s">
        <v>409</v>
      </c>
      <c r="B1" s="242"/>
      <c r="C1" s="242"/>
      <c r="D1" s="242"/>
      <c r="E1" s="242"/>
      <c r="F1" s="242"/>
      <c r="G1" s="242"/>
      <c r="H1" s="242"/>
      <c r="I1" s="243"/>
      <c r="J1" s="244" t="s">
        <v>0</v>
      </c>
      <c r="K1" s="245"/>
      <c r="L1" s="245"/>
      <c r="M1" s="245"/>
      <c r="N1" s="245"/>
      <c r="O1" s="245"/>
      <c r="P1" s="245"/>
      <c r="Q1" s="245"/>
      <c r="R1" s="245"/>
      <c r="S1" s="245"/>
      <c r="T1" s="245"/>
      <c r="U1" s="245"/>
      <c r="V1" s="245"/>
      <c r="W1" s="245"/>
      <c r="X1" s="245"/>
      <c r="Y1" s="245"/>
      <c r="Z1" s="246" t="s">
        <v>410</v>
      </c>
      <c r="AA1" s="247"/>
      <c r="AB1" s="247"/>
      <c r="AC1" s="247"/>
      <c r="AD1" s="247"/>
      <c r="AE1" s="247"/>
      <c r="AF1" s="247"/>
      <c r="AG1" s="247"/>
      <c r="AH1" s="247"/>
      <c r="AI1" s="247"/>
      <c r="AJ1" s="247"/>
      <c r="AK1" s="247"/>
      <c r="AL1" s="247"/>
      <c r="AM1" s="248"/>
      <c r="AN1" s="249"/>
      <c r="AO1" s="249"/>
      <c r="AP1" s="249"/>
      <c r="AQ1" s="249"/>
      <c r="AR1" s="249"/>
      <c r="AS1" s="250"/>
    </row>
    <row r="2" spans="1:45" ht="16.5" customHeight="1">
      <c r="A2" s="251" t="s">
        <v>2</v>
      </c>
      <c r="B2" s="252"/>
      <c r="C2" s="253"/>
      <c r="D2" s="251" t="s">
        <v>3</v>
      </c>
      <c r="E2" s="252"/>
      <c r="F2" s="253"/>
      <c r="G2" s="251" t="s">
        <v>4</v>
      </c>
      <c r="H2" s="252"/>
      <c r="I2" s="253"/>
      <c r="J2" s="251" t="s">
        <v>5</v>
      </c>
      <c r="K2" s="252"/>
      <c r="L2" s="252"/>
      <c r="M2" s="252"/>
      <c r="N2" s="252"/>
      <c r="O2" s="252"/>
      <c r="P2" s="252"/>
      <c r="Q2" s="252"/>
      <c r="R2" s="253"/>
      <c r="S2" s="251" t="s">
        <v>6</v>
      </c>
      <c r="T2" s="252"/>
      <c r="U2" s="253"/>
      <c r="V2" s="251" t="s">
        <v>7</v>
      </c>
      <c r="W2" s="252"/>
      <c r="X2" s="252"/>
      <c r="Y2" s="253"/>
      <c r="Z2" s="251" t="s">
        <v>8</v>
      </c>
      <c r="AA2" s="252"/>
      <c r="AB2" s="252"/>
      <c r="AC2" s="253"/>
      <c r="AD2" s="251" t="s">
        <v>9</v>
      </c>
      <c r="AE2" s="252"/>
      <c r="AF2" s="252"/>
      <c r="AG2" s="252"/>
      <c r="AH2" s="252"/>
      <c r="AI2" s="253"/>
      <c r="AJ2" s="251" t="s">
        <v>10</v>
      </c>
      <c r="AK2" s="252"/>
      <c r="AL2" s="252"/>
      <c r="AM2" s="253"/>
      <c r="AN2" s="251" t="s">
        <v>11</v>
      </c>
      <c r="AO2" s="252"/>
      <c r="AP2" s="253"/>
      <c r="AQ2" s="251" t="s">
        <v>12</v>
      </c>
      <c r="AR2" s="252"/>
      <c r="AS2" s="253"/>
    </row>
    <row r="3" spans="1:45" s="3" customFormat="1" ht="30.75" customHeight="1">
      <c r="A3" s="215" t="s">
        <v>13</v>
      </c>
      <c r="B3" s="216"/>
      <c r="C3" s="217"/>
      <c r="D3" s="215" t="s">
        <v>14</v>
      </c>
      <c r="E3" s="216"/>
      <c r="F3" s="217"/>
      <c r="G3" s="215" t="s">
        <v>15</v>
      </c>
      <c r="H3" s="216"/>
      <c r="I3" s="217"/>
      <c r="J3" s="215" t="s">
        <v>431</v>
      </c>
      <c r="K3" s="216"/>
      <c r="L3" s="216"/>
      <c r="M3" s="216"/>
      <c r="N3" s="216"/>
      <c r="O3" s="216"/>
      <c r="P3" s="216"/>
      <c r="Q3" s="216"/>
      <c r="R3" s="217"/>
      <c r="S3" s="227" t="s">
        <v>412</v>
      </c>
      <c r="T3" s="228"/>
      <c r="U3" s="229"/>
      <c r="V3" s="215" t="s">
        <v>18</v>
      </c>
      <c r="W3" s="216"/>
      <c r="X3" s="216"/>
      <c r="Y3" s="217"/>
      <c r="Z3" s="218">
        <f>Z35</f>
        <v>13.15</v>
      </c>
      <c r="AA3" s="219"/>
      <c r="AB3" s="219"/>
      <c r="AC3" s="220"/>
      <c r="AD3" s="215" t="s">
        <v>412</v>
      </c>
      <c r="AE3" s="216"/>
      <c r="AF3" s="216"/>
      <c r="AG3" s="216"/>
      <c r="AH3" s="216"/>
      <c r="AI3" s="217"/>
      <c r="AJ3" s="215" t="s">
        <v>19</v>
      </c>
      <c r="AK3" s="216"/>
      <c r="AL3" s="216"/>
      <c r="AM3" s="217"/>
      <c r="AN3" s="215" t="s">
        <v>271</v>
      </c>
      <c r="AO3" s="216"/>
      <c r="AP3" s="217"/>
      <c r="AQ3" s="215" t="s">
        <v>21</v>
      </c>
      <c r="AR3" s="216"/>
      <c r="AS3" s="217"/>
    </row>
    <row r="4" spans="1:45" ht="15" customHeight="1">
      <c r="A4" s="230" t="s">
        <v>22</v>
      </c>
      <c r="B4" s="232" t="s">
        <v>23</v>
      </c>
      <c r="C4" s="233"/>
      <c r="D4" s="233"/>
      <c r="E4" s="233"/>
      <c r="F4" s="234"/>
      <c r="G4" s="238" t="s">
        <v>24</v>
      </c>
      <c r="H4" s="222"/>
      <c r="I4" s="222"/>
      <c r="J4" s="222"/>
      <c r="K4" s="222"/>
      <c r="L4" s="222"/>
      <c r="M4" s="222"/>
      <c r="N4" s="222"/>
      <c r="O4" s="222"/>
      <c r="P4" s="222"/>
      <c r="Q4" s="222"/>
      <c r="R4" s="223"/>
      <c r="S4" s="136" t="s">
        <v>25</v>
      </c>
      <c r="T4" s="136"/>
      <c r="U4" s="239"/>
      <c r="V4" s="210" t="s">
        <v>26</v>
      </c>
      <c r="W4" s="136"/>
      <c r="X4" s="136"/>
      <c r="Y4" s="136"/>
      <c r="Z4" s="212" t="s">
        <v>27</v>
      </c>
      <c r="AA4" s="213"/>
      <c r="AB4" s="213"/>
      <c r="AC4" s="214"/>
      <c r="AD4" s="221" t="s">
        <v>28</v>
      </c>
      <c r="AE4" s="222"/>
      <c r="AF4" s="222"/>
      <c r="AG4" s="222"/>
      <c r="AH4" s="222"/>
      <c r="AI4" s="222"/>
      <c r="AJ4" s="222"/>
      <c r="AK4" s="222"/>
      <c r="AL4" s="222"/>
      <c r="AM4" s="222"/>
      <c r="AN4" s="222"/>
      <c r="AO4" s="222"/>
      <c r="AP4" s="222"/>
      <c r="AQ4" s="222"/>
      <c r="AR4" s="222"/>
      <c r="AS4" s="223"/>
    </row>
    <row r="5" spans="1:45" ht="15" customHeight="1">
      <c r="A5" s="231"/>
      <c r="B5" s="235"/>
      <c r="C5" s="236"/>
      <c r="D5" s="236"/>
      <c r="E5" s="236"/>
      <c r="F5" s="237"/>
      <c r="G5" s="224"/>
      <c r="H5" s="225"/>
      <c r="I5" s="225"/>
      <c r="J5" s="225"/>
      <c r="K5" s="225"/>
      <c r="L5" s="225"/>
      <c r="M5" s="225"/>
      <c r="N5" s="225"/>
      <c r="O5" s="225"/>
      <c r="P5" s="225"/>
      <c r="Q5" s="225"/>
      <c r="R5" s="226"/>
      <c r="S5" s="176"/>
      <c r="T5" s="176"/>
      <c r="U5" s="240"/>
      <c r="V5" s="211"/>
      <c r="W5" s="176"/>
      <c r="X5" s="176"/>
      <c r="Y5" s="176"/>
      <c r="Z5" s="4" t="s">
        <v>29</v>
      </c>
      <c r="AA5" s="5" t="s">
        <v>30</v>
      </c>
      <c r="AB5" s="6" t="s">
        <v>31</v>
      </c>
      <c r="AC5" s="7" t="s">
        <v>32</v>
      </c>
      <c r="AD5" s="224"/>
      <c r="AE5" s="225"/>
      <c r="AF5" s="225"/>
      <c r="AG5" s="225"/>
      <c r="AH5" s="225"/>
      <c r="AI5" s="225"/>
      <c r="AJ5" s="225"/>
      <c r="AK5" s="225"/>
      <c r="AL5" s="225"/>
      <c r="AM5" s="225"/>
      <c r="AN5" s="225"/>
      <c r="AO5" s="225"/>
      <c r="AP5" s="225"/>
      <c r="AQ5" s="225"/>
      <c r="AR5" s="225"/>
      <c r="AS5" s="226"/>
    </row>
    <row r="6" spans="1:45" ht="27.75" customHeight="1">
      <c r="A6" s="8"/>
      <c r="B6" s="194" t="s">
        <v>432</v>
      </c>
      <c r="C6" s="194"/>
      <c r="D6" s="194"/>
      <c r="E6" s="194"/>
      <c r="F6" s="194"/>
      <c r="G6" s="198" t="s">
        <v>433</v>
      </c>
      <c r="H6" s="198"/>
      <c r="I6" s="198"/>
      <c r="J6" s="198"/>
      <c r="K6" s="198"/>
      <c r="L6" s="198"/>
      <c r="M6" s="198"/>
      <c r="N6" s="198"/>
      <c r="O6" s="198"/>
      <c r="P6" s="198"/>
      <c r="Q6" s="198"/>
      <c r="R6" s="198"/>
      <c r="S6" s="199" t="s">
        <v>412</v>
      </c>
      <c r="T6" s="199"/>
      <c r="U6" s="199"/>
      <c r="V6" s="200" t="s">
        <v>35</v>
      </c>
      <c r="W6" s="200"/>
      <c r="X6" s="200"/>
      <c r="Y6" s="200"/>
      <c r="Z6" s="9">
        <f>SUM(AA6:AC6)</f>
        <v>9</v>
      </c>
      <c r="AA6" s="9">
        <v>0</v>
      </c>
      <c r="AB6" s="9">
        <v>9</v>
      </c>
      <c r="AC6" s="9">
        <v>0</v>
      </c>
      <c r="AD6" s="201"/>
      <c r="AE6" s="202"/>
      <c r="AF6" s="202"/>
      <c r="AG6" s="202"/>
      <c r="AH6" s="202"/>
      <c r="AI6" s="202"/>
      <c r="AJ6" s="202"/>
      <c r="AK6" s="202"/>
      <c r="AL6" s="202"/>
      <c r="AM6" s="202"/>
      <c r="AN6" s="202"/>
      <c r="AO6" s="202"/>
      <c r="AP6" s="202"/>
      <c r="AQ6" s="202"/>
      <c r="AR6" s="202"/>
      <c r="AS6" s="203"/>
    </row>
    <row r="7" spans="1:45" ht="27.75" customHeight="1">
      <c r="A7" s="8"/>
      <c r="B7" s="194" t="s">
        <v>432</v>
      </c>
      <c r="C7" s="194"/>
      <c r="D7" s="194"/>
      <c r="E7" s="194"/>
      <c r="F7" s="194"/>
      <c r="G7" s="198" t="s">
        <v>434</v>
      </c>
      <c r="H7" s="198"/>
      <c r="I7" s="198"/>
      <c r="J7" s="198"/>
      <c r="K7" s="198"/>
      <c r="L7" s="198"/>
      <c r="M7" s="198"/>
      <c r="N7" s="198"/>
      <c r="O7" s="198"/>
      <c r="P7" s="198"/>
      <c r="Q7" s="198"/>
      <c r="R7" s="198"/>
      <c r="S7" s="199" t="s">
        <v>412</v>
      </c>
      <c r="T7" s="199"/>
      <c r="U7" s="199"/>
      <c r="V7" s="200" t="s">
        <v>35</v>
      </c>
      <c r="W7" s="200"/>
      <c r="X7" s="200"/>
      <c r="Y7" s="200"/>
      <c r="Z7" s="9">
        <f t="shared" ref="Z7:Z31" si="0">SUM(AA7:AC7)</f>
        <v>26</v>
      </c>
      <c r="AA7" s="9">
        <v>0</v>
      </c>
      <c r="AB7" s="9">
        <v>26</v>
      </c>
      <c r="AC7" s="9">
        <v>0</v>
      </c>
      <c r="AD7" s="204"/>
      <c r="AE7" s="205"/>
      <c r="AF7" s="205"/>
      <c r="AG7" s="205"/>
      <c r="AH7" s="205"/>
      <c r="AI7" s="205"/>
      <c r="AJ7" s="205"/>
      <c r="AK7" s="205"/>
      <c r="AL7" s="205"/>
      <c r="AM7" s="205"/>
      <c r="AN7" s="205"/>
      <c r="AO7" s="205"/>
      <c r="AP7" s="205"/>
      <c r="AQ7" s="205"/>
      <c r="AR7" s="205"/>
      <c r="AS7" s="206"/>
    </row>
    <row r="8" spans="1:45" ht="32.25" customHeight="1">
      <c r="A8" s="8"/>
      <c r="B8" s="194" t="s">
        <v>432</v>
      </c>
      <c r="C8" s="194"/>
      <c r="D8" s="194"/>
      <c r="E8" s="194"/>
      <c r="F8" s="194"/>
      <c r="G8" s="198" t="s">
        <v>435</v>
      </c>
      <c r="H8" s="198"/>
      <c r="I8" s="198"/>
      <c r="J8" s="198"/>
      <c r="K8" s="198"/>
      <c r="L8" s="198"/>
      <c r="M8" s="198"/>
      <c r="N8" s="198"/>
      <c r="O8" s="198"/>
      <c r="P8" s="198"/>
      <c r="Q8" s="198"/>
      <c r="R8" s="198"/>
      <c r="S8" s="199" t="s">
        <v>412</v>
      </c>
      <c r="T8" s="199"/>
      <c r="U8" s="199"/>
      <c r="V8" s="200" t="s">
        <v>35</v>
      </c>
      <c r="W8" s="200"/>
      <c r="X8" s="200"/>
      <c r="Y8" s="200"/>
      <c r="Z8" s="9">
        <f t="shared" si="0"/>
        <v>13</v>
      </c>
      <c r="AA8" s="9">
        <v>13</v>
      </c>
      <c r="AB8" s="9">
        <v>0</v>
      </c>
      <c r="AC8" s="9">
        <v>0</v>
      </c>
      <c r="AD8" s="204"/>
      <c r="AE8" s="205"/>
      <c r="AF8" s="205"/>
      <c r="AG8" s="205"/>
      <c r="AH8" s="205"/>
      <c r="AI8" s="205"/>
      <c r="AJ8" s="205"/>
      <c r="AK8" s="205"/>
      <c r="AL8" s="205"/>
      <c r="AM8" s="205"/>
      <c r="AN8" s="205"/>
      <c r="AO8" s="205"/>
      <c r="AP8" s="205"/>
      <c r="AQ8" s="205"/>
      <c r="AR8" s="205"/>
      <c r="AS8" s="206"/>
    </row>
    <row r="9" spans="1:45" ht="27.75" customHeight="1">
      <c r="A9" s="8"/>
      <c r="B9" s="194" t="s">
        <v>432</v>
      </c>
      <c r="C9" s="194"/>
      <c r="D9" s="194"/>
      <c r="E9" s="194"/>
      <c r="F9" s="194"/>
      <c r="G9" s="198" t="s">
        <v>436</v>
      </c>
      <c r="H9" s="198"/>
      <c r="I9" s="198"/>
      <c r="J9" s="198"/>
      <c r="K9" s="198"/>
      <c r="L9" s="198"/>
      <c r="M9" s="198"/>
      <c r="N9" s="198"/>
      <c r="O9" s="198"/>
      <c r="P9" s="198"/>
      <c r="Q9" s="198"/>
      <c r="R9" s="198"/>
      <c r="S9" s="199" t="s">
        <v>412</v>
      </c>
      <c r="T9" s="199"/>
      <c r="U9" s="199"/>
      <c r="V9" s="200" t="s">
        <v>35</v>
      </c>
      <c r="W9" s="200"/>
      <c r="X9" s="200"/>
      <c r="Y9" s="200"/>
      <c r="Z9" s="9">
        <f t="shared" si="0"/>
        <v>17</v>
      </c>
      <c r="AA9" s="9">
        <v>0</v>
      </c>
      <c r="AB9" s="9">
        <v>17</v>
      </c>
      <c r="AC9" s="9">
        <v>0</v>
      </c>
      <c r="AD9" s="204"/>
      <c r="AE9" s="205"/>
      <c r="AF9" s="205"/>
      <c r="AG9" s="205"/>
      <c r="AH9" s="205"/>
      <c r="AI9" s="205"/>
      <c r="AJ9" s="205"/>
      <c r="AK9" s="205"/>
      <c r="AL9" s="205"/>
      <c r="AM9" s="205"/>
      <c r="AN9" s="205"/>
      <c r="AO9" s="205"/>
      <c r="AP9" s="205"/>
      <c r="AQ9" s="205"/>
      <c r="AR9" s="205"/>
      <c r="AS9" s="206"/>
    </row>
    <row r="10" spans="1:45" ht="27.75" customHeight="1">
      <c r="A10" s="8"/>
      <c r="B10" s="194" t="s">
        <v>432</v>
      </c>
      <c r="C10" s="194"/>
      <c r="D10" s="194"/>
      <c r="E10" s="194"/>
      <c r="F10" s="194"/>
      <c r="G10" s="198" t="s">
        <v>437</v>
      </c>
      <c r="H10" s="198"/>
      <c r="I10" s="198"/>
      <c r="J10" s="198"/>
      <c r="K10" s="198"/>
      <c r="L10" s="198"/>
      <c r="M10" s="198"/>
      <c r="N10" s="198"/>
      <c r="O10" s="198"/>
      <c r="P10" s="198"/>
      <c r="Q10" s="198"/>
      <c r="R10" s="198"/>
      <c r="S10" s="199" t="s">
        <v>412</v>
      </c>
      <c r="T10" s="199"/>
      <c r="U10" s="199"/>
      <c r="V10" s="200" t="s">
        <v>35</v>
      </c>
      <c r="W10" s="200"/>
      <c r="X10" s="200"/>
      <c r="Y10" s="200"/>
      <c r="Z10" s="9">
        <f t="shared" si="0"/>
        <v>15</v>
      </c>
      <c r="AA10" s="9">
        <v>0</v>
      </c>
      <c r="AB10" s="9">
        <v>15</v>
      </c>
      <c r="AC10" s="9">
        <v>0</v>
      </c>
      <c r="AD10" s="204"/>
      <c r="AE10" s="205"/>
      <c r="AF10" s="205"/>
      <c r="AG10" s="205"/>
      <c r="AH10" s="205"/>
      <c r="AI10" s="205"/>
      <c r="AJ10" s="205"/>
      <c r="AK10" s="205"/>
      <c r="AL10" s="205"/>
      <c r="AM10" s="205"/>
      <c r="AN10" s="205"/>
      <c r="AO10" s="205"/>
      <c r="AP10" s="205"/>
      <c r="AQ10" s="205"/>
      <c r="AR10" s="205"/>
      <c r="AS10" s="206"/>
    </row>
    <row r="11" spans="1:45" ht="27.75" customHeight="1">
      <c r="A11" s="8"/>
      <c r="B11" s="194" t="s">
        <v>432</v>
      </c>
      <c r="C11" s="194"/>
      <c r="D11" s="194"/>
      <c r="E11" s="194"/>
      <c r="F11" s="194"/>
      <c r="G11" s="198" t="s">
        <v>438</v>
      </c>
      <c r="H11" s="198"/>
      <c r="I11" s="198"/>
      <c r="J11" s="198"/>
      <c r="K11" s="198"/>
      <c r="L11" s="198"/>
      <c r="M11" s="198"/>
      <c r="N11" s="198"/>
      <c r="O11" s="198"/>
      <c r="P11" s="198"/>
      <c r="Q11" s="198"/>
      <c r="R11" s="198"/>
      <c r="S11" s="199" t="s">
        <v>412</v>
      </c>
      <c r="T11" s="199"/>
      <c r="U11" s="199"/>
      <c r="V11" s="200" t="s">
        <v>35</v>
      </c>
      <c r="W11" s="200"/>
      <c r="X11" s="200"/>
      <c r="Y11" s="200"/>
      <c r="Z11" s="9">
        <f t="shared" si="0"/>
        <v>49</v>
      </c>
      <c r="AA11" s="9">
        <v>49</v>
      </c>
      <c r="AB11" s="9">
        <v>0</v>
      </c>
      <c r="AC11" s="9">
        <v>0</v>
      </c>
      <c r="AD11" s="204"/>
      <c r="AE11" s="205"/>
      <c r="AF11" s="205"/>
      <c r="AG11" s="205"/>
      <c r="AH11" s="205"/>
      <c r="AI11" s="205"/>
      <c r="AJ11" s="205"/>
      <c r="AK11" s="205"/>
      <c r="AL11" s="205"/>
      <c r="AM11" s="205"/>
      <c r="AN11" s="205"/>
      <c r="AO11" s="205"/>
      <c r="AP11" s="205"/>
      <c r="AQ11" s="205"/>
      <c r="AR11" s="205"/>
      <c r="AS11" s="206"/>
    </row>
    <row r="12" spans="1:45" ht="27.75" customHeight="1">
      <c r="A12" s="8"/>
      <c r="B12" s="194" t="s">
        <v>432</v>
      </c>
      <c r="C12" s="194"/>
      <c r="D12" s="194"/>
      <c r="E12" s="194"/>
      <c r="F12" s="194"/>
      <c r="G12" s="198" t="s">
        <v>439</v>
      </c>
      <c r="H12" s="198"/>
      <c r="I12" s="198"/>
      <c r="J12" s="198"/>
      <c r="K12" s="198"/>
      <c r="L12" s="198"/>
      <c r="M12" s="198"/>
      <c r="N12" s="198"/>
      <c r="O12" s="198"/>
      <c r="P12" s="198"/>
      <c r="Q12" s="198"/>
      <c r="R12" s="198"/>
      <c r="S12" s="199" t="s">
        <v>412</v>
      </c>
      <c r="T12" s="199"/>
      <c r="U12" s="199"/>
      <c r="V12" s="200" t="s">
        <v>35</v>
      </c>
      <c r="W12" s="200"/>
      <c r="X12" s="200"/>
      <c r="Y12" s="200"/>
      <c r="Z12" s="9">
        <f t="shared" si="0"/>
        <v>623</v>
      </c>
      <c r="AA12" s="9">
        <v>623</v>
      </c>
      <c r="AB12" s="9">
        <v>0</v>
      </c>
      <c r="AC12" s="9">
        <v>0</v>
      </c>
      <c r="AD12" s="204"/>
      <c r="AE12" s="205"/>
      <c r="AF12" s="205"/>
      <c r="AG12" s="205"/>
      <c r="AH12" s="205"/>
      <c r="AI12" s="205"/>
      <c r="AJ12" s="205"/>
      <c r="AK12" s="205"/>
      <c r="AL12" s="205"/>
      <c r="AM12" s="205"/>
      <c r="AN12" s="205"/>
      <c r="AO12" s="205"/>
      <c r="AP12" s="205"/>
      <c r="AQ12" s="205"/>
      <c r="AR12" s="205"/>
      <c r="AS12" s="206"/>
    </row>
    <row r="13" spans="1:45" ht="27.75" customHeight="1">
      <c r="A13" s="8"/>
      <c r="B13" s="194" t="s">
        <v>432</v>
      </c>
      <c r="C13" s="194"/>
      <c r="D13" s="194"/>
      <c r="E13" s="194"/>
      <c r="F13" s="194"/>
      <c r="G13" s="198" t="s">
        <v>440</v>
      </c>
      <c r="H13" s="198"/>
      <c r="I13" s="198"/>
      <c r="J13" s="198"/>
      <c r="K13" s="198"/>
      <c r="L13" s="198"/>
      <c r="M13" s="198"/>
      <c r="N13" s="198"/>
      <c r="O13" s="198"/>
      <c r="P13" s="198"/>
      <c r="Q13" s="198"/>
      <c r="R13" s="198"/>
      <c r="S13" s="199" t="s">
        <v>412</v>
      </c>
      <c r="T13" s="199"/>
      <c r="U13" s="199"/>
      <c r="V13" s="200" t="s">
        <v>35</v>
      </c>
      <c r="W13" s="200"/>
      <c r="X13" s="200"/>
      <c r="Y13" s="200"/>
      <c r="Z13" s="9">
        <f t="shared" si="0"/>
        <v>3</v>
      </c>
      <c r="AA13" s="9">
        <v>0</v>
      </c>
      <c r="AB13" s="9">
        <v>3</v>
      </c>
      <c r="AC13" s="9">
        <v>0</v>
      </c>
      <c r="AD13" s="204"/>
      <c r="AE13" s="205"/>
      <c r="AF13" s="205"/>
      <c r="AG13" s="205"/>
      <c r="AH13" s="205"/>
      <c r="AI13" s="205"/>
      <c r="AJ13" s="205"/>
      <c r="AK13" s="205"/>
      <c r="AL13" s="205"/>
      <c r="AM13" s="205"/>
      <c r="AN13" s="205"/>
      <c r="AO13" s="205"/>
      <c r="AP13" s="205"/>
      <c r="AQ13" s="205"/>
      <c r="AR13" s="205"/>
      <c r="AS13" s="206"/>
    </row>
    <row r="14" spans="1:45" ht="27.75" customHeight="1">
      <c r="A14" s="8"/>
      <c r="B14" s="194" t="s">
        <v>432</v>
      </c>
      <c r="C14" s="194"/>
      <c r="D14" s="194"/>
      <c r="E14" s="194"/>
      <c r="F14" s="194"/>
      <c r="G14" s="198" t="s">
        <v>430</v>
      </c>
      <c r="H14" s="198"/>
      <c r="I14" s="198"/>
      <c r="J14" s="198"/>
      <c r="K14" s="198"/>
      <c r="L14" s="198"/>
      <c r="M14" s="198"/>
      <c r="N14" s="198"/>
      <c r="O14" s="198"/>
      <c r="P14" s="198"/>
      <c r="Q14" s="198"/>
      <c r="R14" s="198"/>
      <c r="S14" s="199" t="s">
        <v>412</v>
      </c>
      <c r="T14" s="199"/>
      <c r="U14" s="199"/>
      <c r="V14" s="200" t="s">
        <v>35</v>
      </c>
      <c r="W14" s="200"/>
      <c r="X14" s="200"/>
      <c r="Y14" s="200"/>
      <c r="Z14" s="9">
        <f t="shared" si="0"/>
        <v>17</v>
      </c>
      <c r="AA14" s="9">
        <v>0</v>
      </c>
      <c r="AB14" s="9">
        <v>17</v>
      </c>
      <c r="AC14" s="9">
        <v>0</v>
      </c>
      <c r="AD14" s="204"/>
      <c r="AE14" s="205"/>
      <c r="AF14" s="205"/>
      <c r="AG14" s="205"/>
      <c r="AH14" s="205"/>
      <c r="AI14" s="205"/>
      <c r="AJ14" s="205"/>
      <c r="AK14" s="205"/>
      <c r="AL14" s="205"/>
      <c r="AM14" s="205"/>
      <c r="AN14" s="205"/>
      <c r="AO14" s="205"/>
      <c r="AP14" s="205"/>
      <c r="AQ14" s="205"/>
      <c r="AR14" s="205"/>
      <c r="AS14" s="206"/>
    </row>
    <row r="15" spans="1:45" ht="27.75" customHeight="1">
      <c r="A15" s="8"/>
      <c r="B15" s="194" t="s">
        <v>432</v>
      </c>
      <c r="C15" s="194"/>
      <c r="D15" s="194"/>
      <c r="E15" s="194"/>
      <c r="F15" s="194"/>
      <c r="G15" s="198" t="s">
        <v>422</v>
      </c>
      <c r="H15" s="198"/>
      <c r="I15" s="198"/>
      <c r="J15" s="198"/>
      <c r="K15" s="198"/>
      <c r="L15" s="198"/>
      <c r="M15" s="198"/>
      <c r="N15" s="198"/>
      <c r="O15" s="198"/>
      <c r="P15" s="198"/>
      <c r="Q15" s="198"/>
      <c r="R15" s="198"/>
      <c r="S15" s="199" t="s">
        <v>412</v>
      </c>
      <c r="T15" s="199"/>
      <c r="U15" s="199"/>
      <c r="V15" s="200" t="s">
        <v>35</v>
      </c>
      <c r="W15" s="200"/>
      <c r="X15" s="200"/>
      <c r="Y15" s="200"/>
      <c r="Z15" s="9">
        <f t="shared" si="0"/>
        <v>4</v>
      </c>
      <c r="AA15" s="9">
        <v>0</v>
      </c>
      <c r="AB15" s="9">
        <v>4</v>
      </c>
      <c r="AC15" s="9">
        <v>0</v>
      </c>
      <c r="AD15" s="204"/>
      <c r="AE15" s="205"/>
      <c r="AF15" s="205"/>
      <c r="AG15" s="205"/>
      <c r="AH15" s="205"/>
      <c r="AI15" s="205"/>
      <c r="AJ15" s="205"/>
      <c r="AK15" s="205"/>
      <c r="AL15" s="205"/>
      <c r="AM15" s="205"/>
      <c r="AN15" s="205"/>
      <c r="AO15" s="205"/>
      <c r="AP15" s="205"/>
      <c r="AQ15" s="205"/>
      <c r="AR15" s="205"/>
      <c r="AS15" s="206"/>
    </row>
    <row r="16" spans="1:45" ht="27.75" customHeight="1">
      <c r="A16" s="8"/>
      <c r="B16" s="194" t="s">
        <v>432</v>
      </c>
      <c r="C16" s="194"/>
      <c r="D16" s="194"/>
      <c r="E16" s="194"/>
      <c r="F16" s="194"/>
      <c r="G16" s="198" t="s">
        <v>423</v>
      </c>
      <c r="H16" s="198"/>
      <c r="I16" s="198"/>
      <c r="J16" s="198"/>
      <c r="K16" s="198"/>
      <c r="L16" s="198"/>
      <c r="M16" s="198"/>
      <c r="N16" s="198"/>
      <c r="O16" s="198"/>
      <c r="P16" s="198"/>
      <c r="Q16" s="198"/>
      <c r="R16" s="198"/>
      <c r="S16" s="199" t="s">
        <v>412</v>
      </c>
      <c r="T16" s="199"/>
      <c r="U16" s="199"/>
      <c r="V16" s="200" t="s">
        <v>35</v>
      </c>
      <c r="W16" s="200"/>
      <c r="X16" s="200"/>
      <c r="Y16" s="200"/>
      <c r="Z16" s="9">
        <f t="shared" si="0"/>
        <v>13</v>
      </c>
      <c r="AA16" s="9">
        <v>0</v>
      </c>
      <c r="AB16" s="9">
        <v>13</v>
      </c>
      <c r="AC16" s="9">
        <v>0</v>
      </c>
      <c r="AD16" s="204"/>
      <c r="AE16" s="205"/>
      <c r="AF16" s="205"/>
      <c r="AG16" s="205"/>
      <c r="AH16" s="205"/>
      <c r="AI16" s="205"/>
      <c r="AJ16" s="205"/>
      <c r="AK16" s="205"/>
      <c r="AL16" s="205"/>
      <c r="AM16" s="205"/>
      <c r="AN16" s="205"/>
      <c r="AO16" s="205"/>
      <c r="AP16" s="205"/>
      <c r="AQ16" s="205"/>
      <c r="AR16" s="205"/>
      <c r="AS16" s="206"/>
    </row>
    <row r="17" spans="1:45" ht="27.75" customHeight="1">
      <c r="A17" s="8"/>
      <c r="B17" s="194"/>
      <c r="C17" s="194"/>
      <c r="D17" s="194"/>
      <c r="E17" s="194"/>
      <c r="F17" s="194"/>
      <c r="G17" s="198"/>
      <c r="H17" s="198"/>
      <c r="I17" s="198"/>
      <c r="J17" s="198"/>
      <c r="K17" s="198"/>
      <c r="L17" s="198"/>
      <c r="M17" s="198"/>
      <c r="N17" s="198"/>
      <c r="O17" s="198"/>
      <c r="P17" s="198"/>
      <c r="Q17" s="198"/>
      <c r="R17" s="198"/>
      <c r="S17" s="199"/>
      <c r="T17" s="199"/>
      <c r="U17" s="199"/>
      <c r="V17" s="200"/>
      <c r="W17" s="200"/>
      <c r="X17" s="200"/>
      <c r="Y17" s="200"/>
      <c r="Z17" s="9"/>
      <c r="AA17" s="9"/>
      <c r="AB17" s="9"/>
      <c r="AC17" s="9"/>
      <c r="AD17" s="204"/>
      <c r="AE17" s="205"/>
      <c r="AF17" s="205"/>
      <c r="AG17" s="205"/>
      <c r="AH17" s="205"/>
      <c r="AI17" s="205"/>
      <c r="AJ17" s="205"/>
      <c r="AK17" s="205"/>
      <c r="AL17" s="205"/>
      <c r="AM17" s="205"/>
      <c r="AN17" s="205"/>
      <c r="AO17" s="205"/>
      <c r="AP17" s="205"/>
      <c r="AQ17" s="205"/>
      <c r="AR17" s="205"/>
      <c r="AS17" s="206"/>
    </row>
    <row r="18" spans="1:45" ht="32.25" customHeight="1">
      <c r="A18" s="8"/>
      <c r="B18" s="194"/>
      <c r="C18" s="194"/>
      <c r="D18" s="194"/>
      <c r="E18" s="194"/>
      <c r="F18" s="194"/>
      <c r="G18" s="198"/>
      <c r="H18" s="198"/>
      <c r="I18" s="198"/>
      <c r="J18" s="198"/>
      <c r="K18" s="198"/>
      <c r="L18" s="198"/>
      <c r="M18" s="198"/>
      <c r="N18" s="198"/>
      <c r="O18" s="198"/>
      <c r="P18" s="198"/>
      <c r="Q18" s="198"/>
      <c r="R18" s="198"/>
      <c r="S18" s="199"/>
      <c r="T18" s="199"/>
      <c r="U18" s="199"/>
      <c r="V18" s="200"/>
      <c r="W18" s="200"/>
      <c r="X18" s="200"/>
      <c r="Y18" s="200"/>
      <c r="Z18" s="9"/>
      <c r="AA18" s="9"/>
      <c r="AB18" s="9"/>
      <c r="AC18" s="9"/>
      <c r="AD18" s="204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206"/>
    </row>
    <row r="19" spans="1:45" ht="24.75" customHeight="1">
      <c r="A19" s="8"/>
      <c r="B19" s="194"/>
      <c r="C19" s="194"/>
      <c r="D19" s="194"/>
      <c r="E19" s="194"/>
      <c r="F19" s="194"/>
      <c r="G19" s="198"/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199"/>
      <c r="T19" s="199"/>
      <c r="U19" s="199"/>
      <c r="V19" s="200"/>
      <c r="W19" s="200"/>
      <c r="X19" s="200"/>
      <c r="Y19" s="200"/>
      <c r="Z19" s="9"/>
      <c r="AA19" s="9"/>
      <c r="AB19" s="9"/>
      <c r="AC19" s="9"/>
      <c r="AD19" s="204"/>
      <c r="AE19" s="205"/>
      <c r="AF19" s="205"/>
      <c r="AG19" s="205"/>
      <c r="AH19" s="205"/>
      <c r="AI19" s="205"/>
      <c r="AJ19" s="205"/>
      <c r="AK19" s="205"/>
      <c r="AL19" s="205"/>
      <c r="AM19" s="205"/>
      <c r="AN19" s="205"/>
      <c r="AO19" s="205"/>
      <c r="AP19" s="205"/>
      <c r="AQ19" s="205"/>
      <c r="AR19" s="205"/>
      <c r="AS19" s="206"/>
    </row>
    <row r="20" spans="1:45" ht="24.75" customHeight="1">
      <c r="A20" s="8"/>
      <c r="B20" s="194"/>
      <c r="C20" s="194"/>
      <c r="D20" s="194"/>
      <c r="E20" s="194"/>
      <c r="F20" s="194"/>
      <c r="G20" s="198"/>
      <c r="H20" s="198"/>
      <c r="I20" s="198"/>
      <c r="J20" s="198"/>
      <c r="K20" s="198"/>
      <c r="L20" s="198"/>
      <c r="M20" s="198"/>
      <c r="N20" s="198"/>
      <c r="O20" s="198"/>
      <c r="P20" s="198"/>
      <c r="Q20" s="198"/>
      <c r="R20" s="198"/>
      <c r="S20" s="199"/>
      <c r="T20" s="199"/>
      <c r="U20" s="199"/>
      <c r="V20" s="200"/>
      <c r="W20" s="200"/>
      <c r="X20" s="200"/>
      <c r="Y20" s="200"/>
      <c r="Z20" s="9"/>
      <c r="AA20" s="9"/>
      <c r="AB20" s="9"/>
      <c r="AC20" s="9"/>
      <c r="AD20" s="204"/>
      <c r="AE20" s="205"/>
      <c r="AF20" s="205"/>
      <c r="AG20" s="205"/>
      <c r="AH20" s="205"/>
      <c r="AI20" s="205"/>
      <c r="AJ20" s="205"/>
      <c r="AK20" s="205"/>
      <c r="AL20" s="205"/>
      <c r="AM20" s="205"/>
      <c r="AN20" s="205"/>
      <c r="AO20" s="205"/>
      <c r="AP20" s="205"/>
      <c r="AQ20" s="205"/>
      <c r="AR20" s="205"/>
      <c r="AS20" s="206"/>
    </row>
    <row r="21" spans="1:45" ht="24.75" customHeight="1">
      <c r="A21" s="8"/>
      <c r="B21" s="194"/>
      <c r="C21" s="194"/>
      <c r="D21" s="194"/>
      <c r="E21" s="194"/>
      <c r="F21" s="194"/>
      <c r="G21" s="198"/>
      <c r="H21" s="198"/>
      <c r="I21" s="198"/>
      <c r="J21" s="198"/>
      <c r="K21" s="198"/>
      <c r="L21" s="198"/>
      <c r="M21" s="198"/>
      <c r="N21" s="198"/>
      <c r="O21" s="198"/>
      <c r="P21" s="198"/>
      <c r="Q21" s="198"/>
      <c r="R21" s="198"/>
      <c r="S21" s="199"/>
      <c r="T21" s="199"/>
      <c r="U21" s="199"/>
      <c r="V21" s="200"/>
      <c r="W21" s="200"/>
      <c r="X21" s="200"/>
      <c r="Y21" s="200"/>
      <c r="Z21" s="9"/>
      <c r="AA21" s="9"/>
      <c r="AB21" s="9"/>
      <c r="AC21" s="9"/>
      <c r="AD21" s="204"/>
      <c r="AE21" s="205"/>
      <c r="AF21" s="205"/>
      <c r="AG21" s="205"/>
      <c r="AH21" s="205"/>
      <c r="AI21" s="205"/>
      <c r="AJ21" s="205"/>
      <c r="AK21" s="205"/>
      <c r="AL21" s="205"/>
      <c r="AM21" s="205"/>
      <c r="AN21" s="205"/>
      <c r="AO21" s="205"/>
      <c r="AP21" s="205"/>
      <c r="AQ21" s="205"/>
      <c r="AR21" s="205"/>
      <c r="AS21" s="206"/>
    </row>
    <row r="22" spans="1:45" ht="30.75" customHeight="1">
      <c r="A22" s="8"/>
      <c r="B22" s="194"/>
      <c r="C22" s="194"/>
      <c r="D22" s="194"/>
      <c r="E22" s="194"/>
      <c r="F22" s="194"/>
      <c r="G22" s="198"/>
      <c r="H22" s="198"/>
      <c r="I22" s="198"/>
      <c r="J22" s="198"/>
      <c r="K22" s="198"/>
      <c r="L22" s="198"/>
      <c r="M22" s="198"/>
      <c r="N22" s="198"/>
      <c r="O22" s="198"/>
      <c r="P22" s="198"/>
      <c r="Q22" s="198"/>
      <c r="R22" s="198"/>
      <c r="S22" s="199"/>
      <c r="T22" s="199"/>
      <c r="U22" s="199"/>
      <c r="V22" s="200"/>
      <c r="W22" s="200"/>
      <c r="X22" s="200"/>
      <c r="Y22" s="200"/>
      <c r="Z22" s="9"/>
      <c r="AA22" s="9"/>
      <c r="AB22" s="9"/>
      <c r="AC22" s="9"/>
      <c r="AD22" s="204"/>
      <c r="AE22" s="205"/>
      <c r="AF22" s="205"/>
      <c r="AG22" s="205"/>
      <c r="AH22" s="205"/>
      <c r="AI22" s="205"/>
      <c r="AJ22" s="205"/>
      <c r="AK22" s="205"/>
      <c r="AL22" s="205"/>
      <c r="AM22" s="205"/>
      <c r="AN22" s="205"/>
      <c r="AO22" s="205"/>
      <c r="AP22" s="205"/>
      <c r="AQ22" s="205"/>
      <c r="AR22" s="205"/>
      <c r="AS22" s="206"/>
    </row>
    <row r="23" spans="1:45" ht="24.75" customHeight="1">
      <c r="A23" s="8"/>
      <c r="B23" s="194"/>
      <c r="C23" s="194"/>
      <c r="D23" s="194"/>
      <c r="E23" s="194"/>
      <c r="F23" s="194"/>
      <c r="G23" s="198"/>
      <c r="H23" s="198"/>
      <c r="I23" s="198"/>
      <c r="J23" s="198"/>
      <c r="K23" s="198"/>
      <c r="L23" s="198"/>
      <c r="M23" s="198"/>
      <c r="N23" s="198"/>
      <c r="O23" s="198"/>
      <c r="P23" s="198"/>
      <c r="Q23" s="198"/>
      <c r="R23" s="198"/>
      <c r="S23" s="199"/>
      <c r="T23" s="199"/>
      <c r="U23" s="199"/>
      <c r="V23" s="200"/>
      <c r="W23" s="200"/>
      <c r="X23" s="200"/>
      <c r="Y23" s="200"/>
      <c r="Z23" s="9"/>
      <c r="AA23" s="9"/>
      <c r="AB23" s="9"/>
      <c r="AC23" s="9"/>
      <c r="AD23" s="204"/>
      <c r="AE23" s="205"/>
      <c r="AF23" s="205"/>
      <c r="AG23" s="205"/>
      <c r="AH23" s="205"/>
      <c r="AI23" s="205"/>
      <c r="AJ23" s="205"/>
      <c r="AK23" s="205"/>
      <c r="AL23" s="205"/>
      <c r="AM23" s="205"/>
      <c r="AN23" s="205"/>
      <c r="AO23" s="205"/>
      <c r="AP23" s="205"/>
      <c r="AQ23" s="205"/>
      <c r="AR23" s="205"/>
      <c r="AS23" s="206"/>
    </row>
    <row r="24" spans="1:45" ht="24.75" customHeight="1">
      <c r="A24" s="8"/>
      <c r="B24" s="194"/>
      <c r="C24" s="194"/>
      <c r="D24" s="194"/>
      <c r="E24" s="194"/>
      <c r="F24" s="194"/>
      <c r="G24" s="198"/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199"/>
      <c r="T24" s="199"/>
      <c r="U24" s="199"/>
      <c r="V24" s="200"/>
      <c r="W24" s="200"/>
      <c r="X24" s="200"/>
      <c r="Y24" s="200"/>
      <c r="Z24" s="9"/>
      <c r="AA24" s="9"/>
      <c r="AB24" s="9"/>
      <c r="AC24" s="9"/>
      <c r="AD24" s="204"/>
      <c r="AE24" s="205"/>
      <c r="AF24" s="205"/>
      <c r="AG24" s="205"/>
      <c r="AH24" s="205"/>
      <c r="AI24" s="205"/>
      <c r="AJ24" s="205"/>
      <c r="AK24" s="205"/>
      <c r="AL24" s="205"/>
      <c r="AM24" s="205"/>
      <c r="AN24" s="205"/>
      <c r="AO24" s="205"/>
      <c r="AP24" s="205"/>
      <c r="AQ24" s="205"/>
      <c r="AR24" s="205"/>
      <c r="AS24" s="206"/>
    </row>
    <row r="25" spans="1:45" ht="24.75" customHeight="1">
      <c r="A25" s="11"/>
      <c r="B25" s="194"/>
      <c r="C25" s="194"/>
      <c r="D25" s="194"/>
      <c r="E25" s="194"/>
      <c r="F25" s="194"/>
      <c r="G25" s="198"/>
      <c r="H25" s="198"/>
      <c r="I25" s="198"/>
      <c r="J25" s="198"/>
      <c r="K25" s="198"/>
      <c r="L25" s="198"/>
      <c r="M25" s="198"/>
      <c r="N25" s="198"/>
      <c r="O25" s="198"/>
      <c r="P25" s="198"/>
      <c r="Q25" s="198"/>
      <c r="R25" s="198"/>
      <c r="S25" s="199"/>
      <c r="T25" s="199"/>
      <c r="U25" s="199"/>
      <c r="V25" s="200"/>
      <c r="W25" s="200"/>
      <c r="X25" s="200"/>
      <c r="Y25" s="200"/>
      <c r="Z25" s="9"/>
      <c r="AA25" s="9"/>
      <c r="AB25" s="9"/>
      <c r="AC25" s="9"/>
      <c r="AD25" s="204"/>
      <c r="AE25" s="205"/>
      <c r="AF25" s="205"/>
      <c r="AG25" s="205"/>
      <c r="AH25" s="205"/>
      <c r="AI25" s="205"/>
      <c r="AJ25" s="205"/>
      <c r="AK25" s="205"/>
      <c r="AL25" s="205"/>
      <c r="AM25" s="205"/>
      <c r="AN25" s="205"/>
      <c r="AO25" s="205"/>
      <c r="AP25" s="205"/>
      <c r="AQ25" s="205"/>
      <c r="AR25" s="205"/>
      <c r="AS25" s="206"/>
    </row>
    <row r="26" spans="1:45" ht="24.75" customHeight="1">
      <c r="A26" s="11"/>
      <c r="B26" s="194"/>
      <c r="C26" s="194"/>
      <c r="D26" s="194"/>
      <c r="E26" s="194"/>
      <c r="F26" s="194"/>
      <c r="G26" s="198"/>
      <c r="H26" s="198"/>
      <c r="I26" s="198"/>
      <c r="J26" s="198"/>
      <c r="K26" s="198"/>
      <c r="L26" s="198"/>
      <c r="M26" s="198"/>
      <c r="N26" s="198"/>
      <c r="O26" s="198"/>
      <c r="P26" s="198"/>
      <c r="Q26" s="198"/>
      <c r="R26" s="198"/>
      <c r="S26" s="199"/>
      <c r="T26" s="199"/>
      <c r="U26" s="199"/>
      <c r="V26" s="200"/>
      <c r="W26" s="200"/>
      <c r="X26" s="200"/>
      <c r="Y26" s="200"/>
      <c r="Z26" s="9"/>
      <c r="AA26" s="9"/>
      <c r="AB26" s="9"/>
      <c r="AC26" s="9"/>
      <c r="AD26" s="207"/>
      <c r="AE26" s="208"/>
      <c r="AF26" s="208"/>
      <c r="AG26" s="208"/>
      <c r="AH26" s="208"/>
      <c r="AI26" s="208"/>
      <c r="AJ26" s="208"/>
      <c r="AK26" s="208"/>
      <c r="AL26" s="208"/>
      <c r="AM26" s="208"/>
      <c r="AN26" s="208"/>
      <c r="AO26" s="208"/>
      <c r="AP26" s="208"/>
      <c r="AQ26" s="208"/>
      <c r="AR26" s="208"/>
      <c r="AS26" s="209"/>
    </row>
    <row r="27" spans="1:45" ht="24.75" customHeight="1">
      <c r="A27" s="11"/>
      <c r="B27" s="194"/>
      <c r="C27" s="194"/>
      <c r="D27" s="194"/>
      <c r="E27" s="194"/>
      <c r="F27" s="194"/>
      <c r="G27" s="198"/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9"/>
      <c r="T27" s="199"/>
      <c r="U27" s="199"/>
      <c r="V27" s="200"/>
      <c r="W27" s="200"/>
      <c r="X27" s="200"/>
      <c r="Y27" s="200"/>
      <c r="Z27" s="9"/>
      <c r="AA27" s="9"/>
      <c r="AB27" s="9"/>
      <c r="AC27" s="9"/>
      <c r="AD27" s="178" t="s">
        <v>53</v>
      </c>
      <c r="AE27" s="179"/>
      <c r="AF27" s="179"/>
      <c r="AG27" s="186" t="s">
        <v>54</v>
      </c>
      <c r="AH27" s="186"/>
      <c r="AI27" s="186"/>
      <c r="AJ27" s="186"/>
      <c r="AK27" s="186"/>
      <c r="AL27" s="186"/>
      <c r="AM27" s="186"/>
      <c r="AN27" s="186"/>
      <c r="AO27" s="186"/>
      <c r="AP27" s="186"/>
      <c r="AQ27" s="186"/>
      <c r="AR27" s="186"/>
      <c r="AS27" s="187"/>
    </row>
    <row r="28" spans="1:45" ht="18.75" customHeight="1">
      <c r="A28" s="11"/>
      <c r="B28" s="194"/>
      <c r="C28" s="194"/>
      <c r="D28" s="194"/>
      <c r="E28" s="194"/>
      <c r="F28" s="194"/>
      <c r="G28" s="198"/>
      <c r="H28" s="198"/>
      <c r="I28" s="198"/>
      <c r="J28" s="198"/>
      <c r="K28" s="198"/>
      <c r="L28" s="198"/>
      <c r="M28" s="198"/>
      <c r="N28" s="198"/>
      <c r="O28" s="198"/>
      <c r="P28" s="198"/>
      <c r="Q28" s="198"/>
      <c r="R28" s="198"/>
      <c r="S28" s="199"/>
      <c r="T28" s="199"/>
      <c r="U28" s="199"/>
      <c r="V28" s="200"/>
      <c r="W28" s="200"/>
      <c r="X28" s="200"/>
      <c r="Y28" s="200"/>
      <c r="Z28" s="9"/>
      <c r="AA28" s="9"/>
      <c r="AB28" s="9"/>
      <c r="AC28" s="9"/>
      <c r="AD28" s="180"/>
      <c r="AE28" s="181"/>
      <c r="AF28" s="181"/>
      <c r="AG28" s="188"/>
      <c r="AH28" s="188"/>
      <c r="AI28" s="188"/>
      <c r="AJ28" s="188"/>
      <c r="AK28" s="188"/>
      <c r="AL28" s="188"/>
      <c r="AM28" s="188"/>
      <c r="AN28" s="188"/>
      <c r="AO28" s="188"/>
      <c r="AP28" s="188"/>
      <c r="AQ28" s="188"/>
      <c r="AR28" s="188"/>
      <c r="AS28" s="189"/>
    </row>
    <row r="29" spans="1:45" ht="18.75" customHeight="1">
      <c r="A29" s="11"/>
      <c r="B29" s="194"/>
      <c r="C29" s="194"/>
      <c r="D29" s="194"/>
      <c r="E29" s="194"/>
      <c r="F29" s="194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199"/>
      <c r="T29" s="199"/>
      <c r="U29" s="199"/>
      <c r="V29" s="200"/>
      <c r="W29" s="200"/>
      <c r="X29" s="200"/>
      <c r="Y29" s="200"/>
      <c r="Z29" s="9"/>
      <c r="AA29" s="9"/>
      <c r="AB29" s="9"/>
      <c r="AC29" s="9"/>
      <c r="AD29" s="180"/>
      <c r="AE29" s="181"/>
      <c r="AF29" s="181"/>
      <c r="AG29" s="188"/>
      <c r="AH29" s="188"/>
      <c r="AI29" s="188"/>
      <c r="AJ29" s="188"/>
      <c r="AK29" s="188"/>
      <c r="AL29" s="188"/>
      <c r="AM29" s="188"/>
      <c r="AN29" s="188"/>
      <c r="AO29" s="188"/>
      <c r="AP29" s="188"/>
      <c r="AQ29" s="188"/>
      <c r="AR29" s="188"/>
      <c r="AS29" s="189"/>
    </row>
    <row r="30" spans="1:45" ht="18.75" customHeight="1">
      <c r="A30" s="11"/>
      <c r="B30" s="194"/>
      <c r="C30" s="194"/>
      <c r="D30" s="194"/>
      <c r="E30" s="194"/>
      <c r="F30" s="194"/>
      <c r="G30" s="198"/>
      <c r="H30" s="198"/>
      <c r="I30" s="198"/>
      <c r="J30" s="198"/>
      <c r="K30" s="198"/>
      <c r="L30" s="198"/>
      <c r="M30" s="198"/>
      <c r="N30" s="198"/>
      <c r="O30" s="198"/>
      <c r="P30" s="198"/>
      <c r="Q30" s="198"/>
      <c r="R30" s="198"/>
      <c r="S30" s="199"/>
      <c r="T30" s="199"/>
      <c r="U30" s="199"/>
      <c r="V30" s="200"/>
      <c r="W30" s="200"/>
      <c r="X30" s="200"/>
      <c r="Y30" s="200"/>
      <c r="Z30" s="9"/>
      <c r="AA30" s="9"/>
      <c r="AB30" s="9"/>
      <c r="AC30" s="9"/>
      <c r="AD30" s="180"/>
      <c r="AE30" s="181"/>
      <c r="AF30" s="181"/>
      <c r="AG30" s="188"/>
      <c r="AH30" s="188"/>
      <c r="AI30" s="188"/>
      <c r="AJ30" s="188"/>
      <c r="AK30" s="188"/>
      <c r="AL30" s="188"/>
      <c r="AM30" s="188"/>
      <c r="AN30" s="188"/>
      <c r="AO30" s="188"/>
      <c r="AP30" s="188"/>
      <c r="AQ30" s="188"/>
      <c r="AR30" s="188"/>
      <c r="AS30" s="189"/>
    </row>
    <row r="31" spans="1:45" ht="18.75" customHeight="1">
      <c r="A31" s="11"/>
      <c r="B31" s="194"/>
      <c r="C31" s="194"/>
      <c r="D31" s="194"/>
      <c r="E31" s="194"/>
      <c r="F31" s="194"/>
      <c r="G31" s="198"/>
      <c r="H31" s="198"/>
      <c r="I31" s="198"/>
      <c r="J31" s="198"/>
      <c r="K31" s="198"/>
      <c r="L31" s="198"/>
      <c r="M31" s="198"/>
      <c r="N31" s="198"/>
      <c r="O31" s="198"/>
      <c r="P31" s="198"/>
      <c r="Q31" s="198"/>
      <c r="R31" s="198"/>
      <c r="S31" s="199"/>
      <c r="T31" s="199"/>
      <c r="U31" s="199"/>
      <c r="V31" s="200"/>
      <c r="W31" s="200"/>
      <c r="X31" s="200"/>
      <c r="Y31" s="200"/>
      <c r="Z31" s="9"/>
      <c r="AA31" s="9"/>
      <c r="AB31" s="9"/>
      <c r="AC31" s="9"/>
      <c r="AD31" s="180"/>
      <c r="AE31" s="181"/>
      <c r="AF31" s="181"/>
      <c r="AG31" s="188"/>
      <c r="AH31" s="188"/>
      <c r="AI31" s="188"/>
      <c r="AJ31" s="188"/>
      <c r="AK31" s="188"/>
      <c r="AL31" s="188"/>
      <c r="AM31" s="188"/>
      <c r="AN31" s="188"/>
      <c r="AO31" s="188"/>
      <c r="AP31" s="188"/>
      <c r="AQ31" s="188"/>
      <c r="AR31" s="188"/>
      <c r="AS31" s="189"/>
    </row>
    <row r="32" spans="1:45" ht="18.75" customHeight="1">
      <c r="A32" s="11"/>
      <c r="B32" s="194"/>
      <c r="C32" s="194"/>
      <c r="D32" s="194"/>
      <c r="E32" s="194"/>
      <c r="F32" s="194"/>
      <c r="G32" s="261"/>
      <c r="H32" s="262"/>
      <c r="I32" s="262"/>
      <c r="J32" s="262"/>
      <c r="K32" s="262"/>
      <c r="L32" s="262"/>
      <c r="M32" s="262"/>
      <c r="N32" s="262"/>
      <c r="O32" s="262"/>
      <c r="P32" s="262"/>
      <c r="Q32" s="262"/>
      <c r="R32" s="263"/>
      <c r="S32" s="199"/>
      <c r="T32" s="199"/>
      <c r="U32" s="199"/>
      <c r="V32" s="200"/>
      <c r="W32" s="200"/>
      <c r="X32" s="200"/>
      <c r="Y32" s="200"/>
      <c r="Z32" s="9"/>
      <c r="AA32" s="9"/>
      <c r="AB32" s="9"/>
      <c r="AC32" s="9"/>
      <c r="AD32" s="182"/>
      <c r="AE32" s="183"/>
      <c r="AF32" s="183"/>
      <c r="AG32" s="190"/>
      <c r="AH32" s="190"/>
      <c r="AI32" s="190"/>
      <c r="AJ32" s="190"/>
      <c r="AK32" s="190"/>
      <c r="AL32" s="190"/>
      <c r="AM32" s="190"/>
      <c r="AN32" s="190"/>
      <c r="AO32" s="190"/>
      <c r="AP32" s="190"/>
      <c r="AQ32" s="190"/>
      <c r="AR32" s="190"/>
      <c r="AS32" s="191"/>
    </row>
    <row r="33" spans="1:45" ht="18.75" customHeight="1">
      <c r="A33" s="11"/>
      <c r="B33" s="194"/>
      <c r="C33" s="194"/>
      <c r="D33" s="194"/>
      <c r="E33" s="194"/>
      <c r="F33" s="194"/>
      <c r="G33" s="261"/>
      <c r="H33" s="262"/>
      <c r="I33" s="262"/>
      <c r="J33" s="262"/>
      <c r="K33" s="262"/>
      <c r="L33" s="262"/>
      <c r="M33" s="262"/>
      <c r="N33" s="262"/>
      <c r="O33" s="262"/>
      <c r="P33" s="262"/>
      <c r="Q33" s="262"/>
      <c r="R33" s="263"/>
      <c r="S33" s="199"/>
      <c r="T33" s="199"/>
      <c r="U33" s="199"/>
      <c r="V33" s="200"/>
      <c r="W33" s="200"/>
      <c r="X33" s="200"/>
      <c r="Y33" s="200"/>
      <c r="Z33" s="9"/>
      <c r="AA33" s="9"/>
      <c r="AB33" s="9"/>
      <c r="AC33" s="9"/>
      <c r="AD33" s="182"/>
      <c r="AE33" s="183"/>
      <c r="AF33" s="183"/>
      <c r="AG33" s="190"/>
      <c r="AH33" s="190"/>
      <c r="AI33" s="190"/>
      <c r="AJ33" s="190"/>
      <c r="AK33" s="190"/>
      <c r="AL33" s="190"/>
      <c r="AM33" s="190"/>
      <c r="AN33" s="190"/>
      <c r="AO33" s="190"/>
      <c r="AP33" s="190"/>
      <c r="AQ33" s="190"/>
      <c r="AR33" s="190"/>
      <c r="AS33" s="191"/>
    </row>
    <row r="34" spans="1:45" ht="18.75" customHeight="1">
      <c r="A34" s="11"/>
      <c r="B34" s="194"/>
      <c r="C34" s="194"/>
      <c r="D34" s="194"/>
      <c r="E34" s="194"/>
      <c r="F34" s="194"/>
      <c r="G34" s="261"/>
      <c r="H34" s="262"/>
      <c r="I34" s="262"/>
      <c r="J34" s="262"/>
      <c r="K34" s="262"/>
      <c r="L34" s="262"/>
      <c r="M34" s="262"/>
      <c r="N34" s="262"/>
      <c r="O34" s="262"/>
      <c r="P34" s="262"/>
      <c r="Q34" s="262"/>
      <c r="R34" s="263"/>
      <c r="S34" s="199"/>
      <c r="T34" s="199"/>
      <c r="U34" s="199"/>
      <c r="V34" s="200"/>
      <c r="W34" s="200"/>
      <c r="X34" s="200"/>
      <c r="Y34" s="200"/>
      <c r="Z34" s="9"/>
      <c r="AA34" s="9"/>
      <c r="AB34" s="9"/>
      <c r="AC34" s="9"/>
      <c r="AD34" s="259"/>
      <c r="AE34" s="260"/>
      <c r="AF34" s="260"/>
      <c r="AG34" s="257"/>
      <c r="AH34" s="257"/>
      <c r="AI34" s="257"/>
      <c r="AJ34" s="257"/>
      <c r="AK34" s="257"/>
      <c r="AL34" s="257"/>
      <c r="AM34" s="257"/>
      <c r="AN34" s="257"/>
      <c r="AO34" s="257"/>
      <c r="AP34" s="257"/>
      <c r="AQ34" s="257"/>
      <c r="AR34" s="257"/>
      <c r="AS34" s="258"/>
    </row>
    <row r="35" spans="1:45" ht="12.75" customHeight="1">
      <c r="A35" s="164" t="s">
        <v>55</v>
      </c>
      <c r="B35" s="165"/>
      <c r="C35" s="165"/>
      <c r="D35" s="165"/>
      <c r="E35" s="165"/>
      <c r="F35" s="166"/>
      <c r="G35" s="167" t="s">
        <v>56</v>
      </c>
      <c r="H35" s="168"/>
      <c r="I35" s="168"/>
      <c r="J35" s="168"/>
      <c r="K35" s="168"/>
      <c r="L35" s="168"/>
      <c r="M35" s="168"/>
      <c r="N35" s="168"/>
      <c r="O35" s="168"/>
      <c r="P35" s="168"/>
      <c r="Q35" s="168"/>
      <c r="R35" s="168"/>
      <c r="S35" s="169"/>
      <c r="T35" s="169"/>
      <c r="U35" s="170"/>
      <c r="V35" s="171" t="s">
        <v>57</v>
      </c>
      <c r="W35" s="136"/>
      <c r="X35" s="136"/>
      <c r="Y35" s="137"/>
      <c r="Z35" s="127" cm="1">
        <f t="array" ref="Z35">SUM(Z6:Z34/60)</f>
        <v>13.15</v>
      </c>
      <c r="AA35" s="127"/>
      <c r="AB35" s="130"/>
      <c r="AC35" s="131"/>
      <c r="AD35" s="136" t="s">
        <v>58</v>
      </c>
      <c r="AE35" s="136"/>
      <c r="AF35" s="137"/>
      <c r="AG35" s="142" t="s">
        <v>59</v>
      </c>
      <c r="AH35" s="142"/>
      <c r="AI35" s="142"/>
      <c r="AJ35" s="142"/>
      <c r="AK35" s="142"/>
      <c r="AL35" s="142"/>
      <c r="AM35" s="142"/>
      <c r="AN35" s="142"/>
      <c r="AO35" s="142"/>
      <c r="AP35" s="142"/>
      <c r="AQ35" s="142"/>
      <c r="AR35" s="142"/>
      <c r="AS35" s="143"/>
    </row>
    <row r="36" spans="1:45" ht="12.75" customHeight="1">
      <c r="A36" s="148" t="s">
        <v>60</v>
      </c>
      <c r="B36" s="149"/>
      <c r="C36" s="149"/>
      <c r="D36" s="149"/>
      <c r="E36" s="149"/>
      <c r="F36" s="150"/>
      <c r="G36" s="14" t="s">
        <v>61</v>
      </c>
      <c r="H36" s="154" t="s">
        <v>62</v>
      </c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5"/>
      <c r="V36" s="172"/>
      <c r="W36" s="173"/>
      <c r="X36" s="173"/>
      <c r="Y36" s="174"/>
      <c r="Z36" s="128"/>
      <c r="AA36" s="128"/>
      <c r="AB36" s="132"/>
      <c r="AC36" s="133"/>
      <c r="AD36" s="138"/>
      <c r="AE36" s="138"/>
      <c r="AF36" s="139"/>
      <c r="AG36" s="144"/>
      <c r="AH36" s="144"/>
      <c r="AI36" s="144"/>
      <c r="AJ36" s="144"/>
      <c r="AK36" s="144"/>
      <c r="AL36" s="144"/>
      <c r="AM36" s="144"/>
      <c r="AN36" s="144"/>
      <c r="AO36" s="144"/>
      <c r="AP36" s="144"/>
      <c r="AQ36" s="144"/>
      <c r="AR36" s="144"/>
      <c r="AS36" s="145"/>
    </row>
    <row r="37" spans="1:45" ht="13.5" customHeight="1">
      <c r="A37" s="151"/>
      <c r="B37" s="152"/>
      <c r="C37" s="152"/>
      <c r="D37" s="152"/>
      <c r="E37" s="152"/>
      <c r="F37" s="153"/>
      <c r="G37" s="15"/>
      <c r="H37" s="156" t="s">
        <v>63</v>
      </c>
      <c r="I37" s="156"/>
      <c r="J37" s="156"/>
      <c r="K37" s="156"/>
      <c r="L37" s="156"/>
      <c r="M37" s="156"/>
      <c r="N37" s="156"/>
      <c r="O37" s="156"/>
      <c r="P37" s="156"/>
      <c r="Q37" s="156"/>
      <c r="R37" s="156"/>
      <c r="S37" s="156"/>
      <c r="T37" s="156"/>
      <c r="U37" s="157"/>
      <c r="V37" s="175"/>
      <c r="W37" s="176"/>
      <c r="X37" s="176"/>
      <c r="Y37" s="177"/>
      <c r="Z37" s="129"/>
      <c r="AA37" s="129"/>
      <c r="AB37" s="134"/>
      <c r="AC37" s="135"/>
      <c r="AD37" s="140"/>
      <c r="AE37" s="140"/>
      <c r="AF37" s="141"/>
      <c r="AG37" s="146"/>
      <c r="AH37" s="146"/>
      <c r="AI37" s="146"/>
      <c r="AJ37" s="146"/>
      <c r="AK37" s="146"/>
      <c r="AL37" s="146"/>
      <c r="AM37" s="146"/>
      <c r="AN37" s="146"/>
      <c r="AO37" s="146"/>
      <c r="AP37" s="146"/>
      <c r="AQ37" s="146"/>
      <c r="AR37" s="146"/>
      <c r="AS37" s="147"/>
    </row>
    <row r="38" spans="1:45" s="16" customFormat="1" ht="12.75" customHeight="1">
      <c r="A38" s="92" t="s">
        <v>64</v>
      </c>
      <c r="B38" s="93"/>
      <c r="C38" s="93"/>
      <c r="D38" s="93"/>
      <c r="E38" s="93"/>
      <c r="F38" s="94"/>
      <c r="G38" s="95" t="s">
        <v>65</v>
      </c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7"/>
      <c r="S38" s="92" t="s">
        <v>66</v>
      </c>
      <c r="T38" s="93"/>
      <c r="U38" s="93"/>
      <c r="V38" s="93"/>
      <c r="W38" s="93"/>
      <c r="X38" s="93"/>
      <c r="Y38" s="93"/>
      <c r="Z38" s="98"/>
      <c r="AA38" s="98"/>
      <c r="AB38" s="98"/>
      <c r="AC38" s="99"/>
      <c r="AD38" s="92" t="s">
        <v>67</v>
      </c>
      <c r="AE38" s="93"/>
      <c r="AF38" s="93"/>
      <c r="AG38" s="93"/>
      <c r="AH38" s="93"/>
      <c r="AI38" s="93"/>
      <c r="AJ38" s="93"/>
      <c r="AK38" s="93"/>
      <c r="AL38" s="93"/>
      <c r="AM38" s="93"/>
      <c r="AN38" s="93"/>
      <c r="AO38" s="93"/>
      <c r="AP38" s="93"/>
      <c r="AQ38" s="93"/>
      <c r="AR38" s="93"/>
      <c r="AS38" s="94"/>
    </row>
    <row r="39" spans="1:45" s="16" customFormat="1" ht="13.5" customHeight="1">
      <c r="A39" s="100" t="s">
        <v>300</v>
      </c>
      <c r="B39" s="101"/>
      <c r="C39" s="101"/>
      <c r="D39" s="101"/>
      <c r="E39" s="101"/>
      <c r="F39" s="101"/>
      <c r="G39" s="102" t="s">
        <v>69</v>
      </c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4"/>
      <c r="S39" s="102" t="s">
        <v>70</v>
      </c>
      <c r="T39" s="103"/>
      <c r="U39" s="103"/>
      <c r="V39" s="103"/>
      <c r="W39" s="103"/>
      <c r="X39" s="103"/>
      <c r="Y39" s="103"/>
      <c r="Z39" s="103"/>
      <c r="AA39" s="103"/>
      <c r="AB39" s="103"/>
      <c r="AC39" s="111"/>
      <c r="AD39" s="114"/>
      <c r="AE39" s="115"/>
      <c r="AF39" s="115"/>
      <c r="AG39" s="115"/>
      <c r="AH39" s="115"/>
      <c r="AI39" s="115"/>
      <c r="AJ39" s="115"/>
      <c r="AK39" s="115"/>
      <c r="AL39" s="115"/>
      <c r="AM39" s="115"/>
      <c r="AN39" s="115"/>
      <c r="AO39" s="115"/>
      <c r="AP39" s="115"/>
      <c r="AQ39" s="115"/>
      <c r="AR39" s="115"/>
      <c r="AS39" s="116"/>
    </row>
    <row r="40" spans="1:45" s="16" customFormat="1" ht="12.95" customHeight="1">
      <c r="A40" s="92" t="s">
        <v>71</v>
      </c>
      <c r="B40" s="93"/>
      <c r="C40" s="93"/>
      <c r="D40" s="93"/>
      <c r="E40" s="93"/>
      <c r="F40" s="123"/>
      <c r="G40" s="105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7"/>
      <c r="S40" s="105"/>
      <c r="T40" s="106"/>
      <c r="U40" s="106"/>
      <c r="V40" s="106"/>
      <c r="W40" s="106"/>
      <c r="X40" s="106"/>
      <c r="Y40" s="106"/>
      <c r="Z40" s="106"/>
      <c r="AA40" s="106"/>
      <c r="AB40" s="106"/>
      <c r="AC40" s="112"/>
      <c r="AD40" s="117"/>
      <c r="AE40" s="118"/>
      <c r="AF40" s="118"/>
      <c r="AG40" s="118"/>
      <c r="AH40" s="118"/>
      <c r="AI40" s="118"/>
      <c r="AJ40" s="118"/>
      <c r="AK40" s="118"/>
      <c r="AL40" s="118"/>
      <c r="AM40" s="118"/>
      <c r="AN40" s="118"/>
      <c r="AO40" s="118"/>
      <c r="AP40" s="118"/>
      <c r="AQ40" s="118"/>
      <c r="AR40" s="118"/>
      <c r="AS40" s="119"/>
    </row>
    <row r="41" spans="1:45" ht="13.5" customHeight="1">
      <c r="A41" s="124" t="s">
        <v>72</v>
      </c>
      <c r="B41" s="125"/>
      <c r="C41" s="125"/>
      <c r="D41" s="125"/>
      <c r="E41" s="125"/>
      <c r="F41" s="126"/>
      <c r="G41" s="108"/>
      <c r="H41" s="109"/>
      <c r="I41" s="109"/>
      <c r="J41" s="109"/>
      <c r="K41" s="109"/>
      <c r="L41" s="109"/>
      <c r="M41" s="109"/>
      <c r="N41" s="109"/>
      <c r="O41" s="109"/>
      <c r="P41" s="109"/>
      <c r="Q41" s="109"/>
      <c r="R41" s="110"/>
      <c r="S41" s="108"/>
      <c r="T41" s="109"/>
      <c r="U41" s="109"/>
      <c r="V41" s="109"/>
      <c r="W41" s="109"/>
      <c r="X41" s="109"/>
      <c r="Y41" s="109"/>
      <c r="Z41" s="109"/>
      <c r="AA41" s="109"/>
      <c r="AB41" s="109"/>
      <c r="AC41" s="113"/>
      <c r="AD41" s="120"/>
      <c r="AE41" s="121"/>
      <c r="AF41" s="121"/>
      <c r="AG41" s="121"/>
      <c r="AH41" s="121"/>
      <c r="AI41" s="121"/>
      <c r="AJ41" s="121"/>
      <c r="AK41" s="121"/>
      <c r="AL41" s="121"/>
      <c r="AM41" s="121"/>
      <c r="AN41" s="121"/>
      <c r="AO41" s="121"/>
      <c r="AP41" s="121"/>
      <c r="AQ41" s="121"/>
      <c r="AR41" s="121"/>
      <c r="AS41" s="122"/>
    </row>
    <row r="45" spans="1:45">
      <c r="A45" s="17" t="s">
        <v>73</v>
      </c>
    </row>
  </sheetData>
  <sheetProtection formatCells="0"/>
  <protectedRanges>
    <protectedRange password="CF1B" sqref="G32:R34" name="Intervalo1_7"/>
    <protectedRange password="CF1B" sqref="G31:R31 G26:R26" name="Intervalo1_2"/>
    <protectedRange password="CF1B" sqref="G27:R27" name="Intervalo1_6_1"/>
    <protectedRange password="CF1B" sqref="G28:R30" name="Intervalo1_7_1"/>
    <protectedRange password="CF1B" sqref="G25:R25" name="Intervalo1_1"/>
    <protectedRange password="CF1B" sqref="G22:R22 G24:R24 G15:R19" name="Intervalo1_4"/>
    <protectedRange password="CF1B" sqref="G20:R21" name="Intervalo1_3_1"/>
    <protectedRange password="CF1B" sqref="G23:R23" name="Intervalo1_4_1"/>
    <protectedRange password="CF1B" sqref="G6:R14" name="Intervalo1"/>
  </protectedRanges>
  <mergeCells count="172">
    <mergeCell ref="A38:F38"/>
    <mergeCell ref="G38:R38"/>
    <mergeCell ref="S38:AC38"/>
    <mergeCell ref="AD38:AS38"/>
    <mergeCell ref="A39:F39"/>
    <mergeCell ref="G39:R41"/>
    <mergeCell ref="S39:AC41"/>
    <mergeCell ref="AD39:AS41"/>
    <mergeCell ref="A40:F40"/>
    <mergeCell ref="A41:F41"/>
    <mergeCell ref="Z35:AA37"/>
    <mergeCell ref="AB35:AC37"/>
    <mergeCell ref="AD35:AF37"/>
    <mergeCell ref="AG35:AS37"/>
    <mergeCell ref="A36:F37"/>
    <mergeCell ref="H36:U36"/>
    <mergeCell ref="H37:U37"/>
    <mergeCell ref="B34:F34"/>
    <mergeCell ref="G34:R34"/>
    <mergeCell ref="S34:U34"/>
    <mergeCell ref="V34:Y34"/>
    <mergeCell ref="A35:F35"/>
    <mergeCell ref="G35:U35"/>
    <mergeCell ref="V35:Y37"/>
    <mergeCell ref="B32:F32"/>
    <mergeCell ref="G32:R32"/>
    <mergeCell ref="S32:U32"/>
    <mergeCell ref="V32:Y32"/>
    <mergeCell ref="B33:F33"/>
    <mergeCell ref="G33:R33"/>
    <mergeCell ref="S33:U33"/>
    <mergeCell ref="V33:Y33"/>
    <mergeCell ref="B30:F30"/>
    <mergeCell ref="G30:R30"/>
    <mergeCell ref="S30:U30"/>
    <mergeCell ref="V30:Y30"/>
    <mergeCell ref="B31:F31"/>
    <mergeCell ref="G31:R31"/>
    <mergeCell ref="S31:U31"/>
    <mergeCell ref="V31:Y31"/>
    <mergeCell ref="AD27:AF34"/>
    <mergeCell ref="AG27:AS34"/>
    <mergeCell ref="B28:F28"/>
    <mergeCell ref="G28:R28"/>
    <mergeCell ref="S28:U28"/>
    <mergeCell ref="V28:Y28"/>
    <mergeCell ref="B29:F29"/>
    <mergeCell ref="G29:R29"/>
    <mergeCell ref="S29:U29"/>
    <mergeCell ref="V29:Y29"/>
    <mergeCell ref="B26:F26"/>
    <mergeCell ref="G26:R26"/>
    <mergeCell ref="S26:U26"/>
    <mergeCell ref="V26:Y26"/>
    <mergeCell ref="B27:F27"/>
    <mergeCell ref="G27:R27"/>
    <mergeCell ref="S27:U27"/>
    <mergeCell ref="V27:Y27"/>
    <mergeCell ref="B24:F24"/>
    <mergeCell ref="G24:R24"/>
    <mergeCell ref="S24:U24"/>
    <mergeCell ref="V24:Y24"/>
    <mergeCell ref="B25:F25"/>
    <mergeCell ref="G25:R25"/>
    <mergeCell ref="S25:U25"/>
    <mergeCell ref="V25:Y25"/>
    <mergeCell ref="B22:F22"/>
    <mergeCell ref="G22:R22"/>
    <mergeCell ref="S22:U22"/>
    <mergeCell ref="V22:Y22"/>
    <mergeCell ref="B23:F23"/>
    <mergeCell ref="G23:R23"/>
    <mergeCell ref="S23:U23"/>
    <mergeCell ref="V23:Y23"/>
    <mergeCell ref="B20:F20"/>
    <mergeCell ref="G20:R20"/>
    <mergeCell ref="S20:U20"/>
    <mergeCell ref="V20:Y20"/>
    <mergeCell ref="B21:F21"/>
    <mergeCell ref="G21:R21"/>
    <mergeCell ref="S21:U21"/>
    <mergeCell ref="V21:Y21"/>
    <mergeCell ref="B18:F18"/>
    <mergeCell ref="G18:R18"/>
    <mergeCell ref="S18:U18"/>
    <mergeCell ref="V18:Y18"/>
    <mergeCell ref="B19:F19"/>
    <mergeCell ref="G19:R19"/>
    <mergeCell ref="S19:U19"/>
    <mergeCell ref="V19:Y19"/>
    <mergeCell ref="B16:F16"/>
    <mergeCell ref="G16:R16"/>
    <mergeCell ref="S16:U16"/>
    <mergeCell ref="V16:Y16"/>
    <mergeCell ref="B17:F17"/>
    <mergeCell ref="G17:R17"/>
    <mergeCell ref="S17:U17"/>
    <mergeCell ref="V17:Y17"/>
    <mergeCell ref="B14:F14"/>
    <mergeCell ref="G14:R14"/>
    <mergeCell ref="S14:U14"/>
    <mergeCell ref="V14:Y14"/>
    <mergeCell ref="B15:F15"/>
    <mergeCell ref="G15:R15"/>
    <mergeCell ref="S15:U15"/>
    <mergeCell ref="V15:Y15"/>
    <mergeCell ref="B12:F12"/>
    <mergeCell ref="G12:R12"/>
    <mergeCell ref="S12:U12"/>
    <mergeCell ref="V12:Y12"/>
    <mergeCell ref="B13:F13"/>
    <mergeCell ref="G13:R13"/>
    <mergeCell ref="S13:U13"/>
    <mergeCell ref="V13:Y13"/>
    <mergeCell ref="B10:F10"/>
    <mergeCell ref="G10:R10"/>
    <mergeCell ref="S10:U10"/>
    <mergeCell ref="V10:Y10"/>
    <mergeCell ref="B11:F11"/>
    <mergeCell ref="G11:R11"/>
    <mergeCell ref="S11:U11"/>
    <mergeCell ref="V11:Y11"/>
    <mergeCell ref="B8:F8"/>
    <mergeCell ref="G8:R8"/>
    <mergeCell ref="S8:U8"/>
    <mergeCell ref="V8:Y8"/>
    <mergeCell ref="B9:F9"/>
    <mergeCell ref="G9:R9"/>
    <mergeCell ref="S9:U9"/>
    <mergeCell ref="V9:Y9"/>
    <mergeCell ref="AD4:AS5"/>
    <mergeCell ref="B6:F6"/>
    <mergeCell ref="G6:R6"/>
    <mergeCell ref="S6:U6"/>
    <mergeCell ref="V6:Y6"/>
    <mergeCell ref="AD6:AS26"/>
    <mergeCell ref="B7:F7"/>
    <mergeCell ref="G7:R7"/>
    <mergeCell ref="S7:U7"/>
    <mergeCell ref="V7:Y7"/>
    <mergeCell ref="A4:A5"/>
    <mergeCell ref="B4:F5"/>
    <mergeCell ref="G4:R5"/>
    <mergeCell ref="S4:U5"/>
    <mergeCell ref="V4:Y5"/>
    <mergeCell ref="Z4:AC4"/>
    <mergeCell ref="V3:Y3"/>
    <mergeCell ref="Z3:AC3"/>
    <mergeCell ref="AD3:AI3"/>
    <mergeCell ref="AJ3:AM3"/>
    <mergeCell ref="AN3:AP3"/>
    <mergeCell ref="AQ3:AS3"/>
    <mergeCell ref="Z2:AC2"/>
    <mergeCell ref="AD2:AI2"/>
    <mergeCell ref="AJ2:AM2"/>
    <mergeCell ref="AN2:AP2"/>
    <mergeCell ref="AQ2:AS2"/>
    <mergeCell ref="A3:C3"/>
    <mergeCell ref="D3:F3"/>
    <mergeCell ref="G3:I3"/>
    <mergeCell ref="J3:R3"/>
    <mergeCell ref="S3:U3"/>
    <mergeCell ref="A1:I1"/>
    <mergeCell ref="J1:Y1"/>
    <mergeCell ref="Z1:AM1"/>
    <mergeCell ref="AN1:AS1"/>
    <mergeCell ref="A2:C2"/>
    <mergeCell ref="D2:F2"/>
    <mergeCell ref="G2:I2"/>
    <mergeCell ref="J2:R2"/>
    <mergeCell ref="S2:U2"/>
    <mergeCell ref="V2:Y2"/>
  </mergeCells>
  <printOptions horizontalCentered="1"/>
  <pageMargins left="0" right="0" top="0.39370078740157483" bottom="0" header="0.19685039370078741" footer="0"/>
  <pageSetup paperSize="9" scale="55" orientation="landscape" horizontalDpi="1200" verticalDpi="1200"/>
  <headerFooter alignWithMargins="0">
    <oddFooter>&amp;C&amp;6Folha_Trabalho_Padrao_030412_V47.xls</oddFooter>
  </headerFooter>
  <drawing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4FF86-402F-4A15-A7CD-1F6809DD982D}">
  <sheetPr>
    <tabColor theme="5"/>
    <pageSetUpPr fitToPage="1"/>
  </sheetPr>
  <dimension ref="A1:AS45"/>
  <sheetViews>
    <sheetView showGridLines="0" zoomScale="60" zoomScaleNormal="60" workbookViewId="0">
      <selection activeCell="G25" sqref="G25:R25"/>
    </sheetView>
  </sheetViews>
  <sheetFormatPr defaultColWidth="11.42578125" defaultRowHeight="12.75"/>
  <cols>
    <col min="1" max="5" width="4.5703125" style="2" customWidth="1"/>
    <col min="6" max="6" width="4.85546875" style="2" customWidth="1"/>
    <col min="7" max="25" width="4.5703125" style="2" customWidth="1"/>
    <col min="26" max="26" width="6.42578125" style="2" customWidth="1"/>
    <col min="27" max="27" width="6.7109375" style="2" customWidth="1"/>
    <col min="28" max="29" width="5.5703125" style="2" customWidth="1"/>
    <col min="30" max="45" width="4.5703125" style="2" customWidth="1"/>
    <col min="46" max="16384" width="11.42578125" style="2"/>
  </cols>
  <sheetData>
    <row r="1" spans="1:45" s="1" customFormat="1" ht="40.5" customHeight="1">
      <c r="A1" s="241" t="s">
        <v>409</v>
      </c>
      <c r="B1" s="242"/>
      <c r="C1" s="242"/>
      <c r="D1" s="242"/>
      <c r="E1" s="242"/>
      <c r="F1" s="242"/>
      <c r="G1" s="242"/>
      <c r="H1" s="242"/>
      <c r="I1" s="243"/>
      <c r="J1" s="244" t="s">
        <v>0</v>
      </c>
      <c r="K1" s="245"/>
      <c r="L1" s="245"/>
      <c r="M1" s="245"/>
      <c r="N1" s="245"/>
      <c r="O1" s="245"/>
      <c r="P1" s="245"/>
      <c r="Q1" s="245"/>
      <c r="R1" s="245"/>
      <c r="S1" s="245"/>
      <c r="T1" s="245"/>
      <c r="U1" s="245"/>
      <c r="V1" s="245"/>
      <c r="W1" s="245"/>
      <c r="X1" s="245"/>
      <c r="Y1" s="245"/>
      <c r="Z1" s="246" t="s">
        <v>410</v>
      </c>
      <c r="AA1" s="247"/>
      <c r="AB1" s="247"/>
      <c r="AC1" s="247"/>
      <c r="AD1" s="247"/>
      <c r="AE1" s="247"/>
      <c r="AF1" s="247"/>
      <c r="AG1" s="247"/>
      <c r="AH1" s="247"/>
      <c r="AI1" s="247"/>
      <c r="AJ1" s="247"/>
      <c r="AK1" s="247"/>
      <c r="AL1" s="247"/>
      <c r="AM1" s="248"/>
      <c r="AN1" s="249"/>
      <c r="AO1" s="249"/>
      <c r="AP1" s="249"/>
      <c r="AQ1" s="249"/>
      <c r="AR1" s="249"/>
      <c r="AS1" s="250"/>
    </row>
    <row r="2" spans="1:45" ht="16.5" customHeight="1">
      <c r="A2" s="251" t="s">
        <v>2</v>
      </c>
      <c r="B2" s="252"/>
      <c r="C2" s="253"/>
      <c r="D2" s="251" t="s">
        <v>3</v>
      </c>
      <c r="E2" s="252"/>
      <c r="F2" s="253"/>
      <c r="G2" s="251" t="s">
        <v>4</v>
      </c>
      <c r="H2" s="252"/>
      <c r="I2" s="253"/>
      <c r="J2" s="251" t="s">
        <v>5</v>
      </c>
      <c r="K2" s="252"/>
      <c r="L2" s="252"/>
      <c r="M2" s="252"/>
      <c r="N2" s="252"/>
      <c r="O2" s="252"/>
      <c r="P2" s="252"/>
      <c r="Q2" s="252"/>
      <c r="R2" s="253"/>
      <c r="S2" s="251" t="s">
        <v>6</v>
      </c>
      <c r="T2" s="252"/>
      <c r="U2" s="253"/>
      <c r="V2" s="251" t="s">
        <v>7</v>
      </c>
      <c r="W2" s="252"/>
      <c r="X2" s="252"/>
      <c r="Y2" s="253"/>
      <c r="Z2" s="251" t="s">
        <v>8</v>
      </c>
      <c r="AA2" s="252"/>
      <c r="AB2" s="252"/>
      <c r="AC2" s="253"/>
      <c r="AD2" s="251" t="s">
        <v>9</v>
      </c>
      <c r="AE2" s="252"/>
      <c r="AF2" s="252"/>
      <c r="AG2" s="252"/>
      <c r="AH2" s="252"/>
      <c r="AI2" s="253"/>
      <c r="AJ2" s="251" t="s">
        <v>10</v>
      </c>
      <c r="AK2" s="252"/>
      <c r="AL2" s="252"/>
      <c r="AM2" s="253"/>
      <c r="AN2" s="251" t="s">
        <v>11</v>
      </c>
      <c r="AO2" s="252"/>
      <c r="AP2" s="253"/>
      <c r="AQ2" s="251" t="s">
        <v>12</v>
      </c>
      <c r="AR2" s="252"/>
      <c r="AS2" s="253"/>
    </row>
    <row r="3" spans="1:45" s="3" customFormat="1" ht="30.75" customHeight="1">
      <c r="A3" s="215" t="s">
        <v>13</v>
      </c>
      <c r="B3" s="216"/>
      <c r="C3" s="217"/>
      <c r="D3" s="215" t="s">
        <v>14</v>
      </c>
      <c r="E3" s="216"/>
      <c r="F3" s="217"/>
      <c r="G3" s="215" t="s">
        <v>15</v>
      </c>
      <c r="H3" s="216"/>
      <c r="I3" s="217"/>
      <c r="J3" s="215" t="s">
        <v>441</v>
      </c>
      <c r="K3" s="216"/>
      <c r="L3" s="216"/>
      <c r="M3" s="216"/>
      <c r="N3" s="216"/>
      <c r="O3" s="216"/>
      <c r="P3" s="216"/>
      <c r="Q3" s="216"/>
      <c r="R3" s="217"/>
      <c r="S3" s="227" t="s">
        <v>412</v>
      </c>
      <c r="T3" s="228"/>
      <c r="U3" s="229"/>
      <c r="V3" s="215" t="s">
        <v>18</v>
      </c>
      <c r="W3" s="216"/>
      <c r="X3" s="216"/>
      <c r="Y3" s="217"/>
      <c r="Z3" s="218">
        <f>Z35</f>
        <v>4.416666666666667</v>
      </c>
      <c r="AA3" s="219"/>
      <c r="AB3" s="219"/>
      <c r="AC3" s="220"/>
      <c r="AD3" s="215" t="s">
        <v>412</v>
      </c>
      <c r="AE3" s="216"/>
      <c r="AF3" s="216"/>
      <c r="AG3" s="216"/>
      <c r="AH3" s="216"/>
      <c r="AI3" s="217"/>
      <c r="AJ3" s="215" t="s">
        <v>19</v>
      </c>
      <c r="AK3" s="216"/>
      <c r="AL3" s="216"/>
      <c r="AM3" s="217"/>
      <c r="AN3" s="215" t="s">
        <v>271</v>
      </c>
      <c r="AO3" s="216"/>
      <c r="AP3" s="217"/>
      <c r="AQ3" s="215" t="s">
        <v>21</v>
      </c>
      <c r="AR3" s="216"/>
      <c r="AS3" s="217"/>
    </row>
    <row r="4" spans="1:45" ht="15" customHeight="1">
      <c r="A4" s="230" t="s">
        <v>22</v>
      </c>
      <c r="B4" s="232" t="s">
        <v>23</v>
      </c>
      <c r="C4" s="233"/>
      <c r="D4" s="233"/>
      <c r="E4" s="233"/>
      <c r="F4" s="234"/>
      <c r="G4" s="238" t="s">
        <v>24</v>
      </c>
      <c r="H4" s="222"/>
      <c r="I4" s="222"/>
      <c r="J4" s="222"/>
      <c r="K4" s="222"/>
      <c r="L4" s="222"/>
      <c r="M4" s="222"/>
      <c r="N4" s="222"/>
      <c r="O4" s="222"/>
      <c r="P4" s="222"/>
      <c r="Q4" s="222"/>
      <c r="R4" s="223"/>
      <c r="S4" s="136" t="s">
        <v>25</v>
      </c>
      <c r="T4" s="136"/>
      <c r="U4" s="239"/>
      <c r="V4" s="210" t="s">
        <v>26</v>
      </c>
      <c r="W4" s="136"/>
      <c r="X4" s="136"/>
      <c r="Y4" s="136"/>
      <c r="Z4" s="212" t="s">
        <v>27</v>
      </c>
      <c r="AA4" s="213"/>
      <c r="AB4" s="213"/>
      <c r="AC4" s="214"/>
      <c r="AD4" s="221" t="s">
        <v>28</v>
      </c>
      <c r="AE4" s="222"/>
      <c r="AF4" s="222"/>
      <c r="AG4" s="222"/>
      <c r="AH4" s="222"/>
      <c r="AI4" s="222"/>
      <c r="AJ4" s="222"/>
      <c r="AK4" s="222"/>
      <c r="AL4" s="222"/>
      <c r="AM4" s="222"/>
      <c r="AN4" s="222"/>
      <c r="AO4" s="222"/>
      <c r="AP4" s="222"/>
      <c r="AQ4" s="222"/>
      <c r="AR4" s="222"/>
      <c r="AS4" s="223"/>
    </row>
    <row r="5" spans="1:45" ht="15" customHeight="1">
      <c r="A5" s="231"/>
      <c r="B5" s="235"/>
      <c r="C5" s="236"/>
      <c r="D5" s="236"/>
      <c r="E5" s="236"/>
      <c r="F5" s="237"/>
      <c r="G5" s="224"/>
      <c r="H5" s="225"/>
      <c r="I5" s="225"/>
      <c r="J5" s="225"/>
      <c r="K5" s="225"/>
      <c r="L5" s="225"/>
      <c r="M5" s="225"/>
      <c r="N5" s="225"/>
      <c r="O5" s="225"/>
      <c r="P5" s="225"/>
      <c r="Q5" s="225"/>
      <c r="R5" s="226"/>
      <c r="S5" s="176"/>
      <c r="T5" s="176"/>
      <c r="U5" s="240"/>
      <c r="V5" s="211"/>
      <c r="W5" s="176"/>
      <c r="X5" s="176"/>
      <c r="Y5" s="176"/>
      <c r="Z5" s="4" t="s">
        <v>29</v>
      </c>
      <c r="AA5" s="5" t="s">
        <v>30</v>
      </c>
      <c r="AB5" s="6" t="s">
        <v>31</v>
      </c>
      <c r="AC5" s="7" t="s">
        <v>32</v>
      </c>
      <c r="AD5" s="224"/>
      <c r="AE5" s="225"/>
      <c r="AF5" s="225"/>
      <c r="AG5" s="225"/>
      <c r="AH5" s="225"/>
      <c r="AI5" s="225"/>
      <c r="AJ5" s="225"/>
      <c r="AK5" s="225"/>
      <c r="AL5" s="225"/>
      <c r="AM5" s="225"/>
      <c r="AN5" s="225"/>
      <c r="AO5" s="225"/>
      <c r="AP5" s="225"/>
      <c r="AQ5" s="225"/>
      <c r="AR5" s="225"/>
      <c r="AS5" s="226"/>
    </row>
    <row r="6" spans="1:45" ht="27.75" customHeight="1">
      <c r="A6" s="8"/>
      <c r="B6" s="194" t="s">
        <v>442</v>
      </c>
      <c r="C6" s="194"/>
      <c r="D6" s="194"/>
      <c r="E6" s="194"/>
      <c r="F6" s="194"/>
      <c r="G6" s="198" t="s">
        <v>443</v>
      </c>
      <c r="H6" s="198"/>
      <c r="I6" s="198"/>
      <c r="J6" s="198"/>
      <c r="K6" s="198"/>
      <c r="L6" s="198"/>
      <c r="M6" s="198"/>
      <c r="N6" s="198"/>
      <c r="O6" s="198"/>
      <c r="P6" s="198"/>
      <c r="Q6" s="198"/>
      <c r="R6" s="198"/>
      <c r="S6" s="199" t="s">
        <v>412</v>
      </c>
      <c r="T6" s="199"/>
      <c r="U6" s="199"/>
      <c r="V6" s="200" t="s">
        <v>35</v>
      </c>
      <c r="W6" s="200"/>
      <c r="X6" s="200"/>
      <c r="Y6" s="200"/>
      <c r="Z6" s="9">
        <f>SUM(AA6:AC6)</f>
        <v>46</v>
      </c>
      <c r="AA6" s="9">
        <v>46</v>
      </c>
      <c r="AB6" s="9">
        <v>0</v>
      </c>
      <c r="AC6" s="9">
        <v>0</v>
      </c>
      <c r="AD6" s="201"/>
      <c r="AE6" s="202"/>
      <c r="AF6" s="202"/>
      <c r="AG6" s="202"/>
      <c r="AH6" s="202"/>
      <c r="AI6" s="202"/>
      <c r="AJ6" s="202"/>
      <c r="AK6" s="202"/>
      <c r="AL6" s="202"/>
      <c r="AM6" s="202"/>
      <c r="AN6" s="202"/>
      <c r="AO6" s="202"/>
      <c r="AP6" s="202"/>
      <c r="AQ6" s="202"/>
      <c r="AR6" s="202"/>
      <c r="AS6" s="203"/>
    </row>
    <row r="7" spans="1:45" ht="27.75" customHeight="1">
      <c r="A7" s="8"/>
      <c r="B7" s="194" t="s">
        <v>442</v>
      </c>
      <c r="C7" s="194"/>
      <c r="D7" s="194"/>
      <c r="E7" s="194"/>
      <c r="F7" s="194"/>
      <c r="G7" s="198" t="s">
        <v>444</v>
      </c>
      <c r="H7" s="198"/>
      <c r="I7" s="198"/>
      <c r="J7" s="198"/>
      <c r="K7" s="198"/>
      <c r="L7" s="198"/>
      <c r="M7" s="198"/>
      <c r="N7" s="198"/>
      <c r="O7" s="198"/>
      <c r="P7" s="198"/>
      <c r="Q7" s="198"/>
      <c r="R7" s="198"/>
      <c r="S7" s="199" t="s">
        <v>412</v>
      </c>
      <c r="T7" s="199"/>
      <c r="U7" s="199"/>
      <c r="V7" s="200" t="s">
        <v>35</v>
      </c>
      <c r="W7" s="200"/>
      <c r="X7" s="200"/>
      <c r="Y7" s="200"/>
      <c r="Z7" s="9">
        <f t="shared" ref="Z7:Z31" si="0">SUM(AA7:AC7)</f>
        <v>11</v>
      </c>
      <c r="AA7" s="9">
        <v>0</v>
      </c>
      <c r="AB7" s="9">
        <v>11</v>
      </c>
      <c r="AC7" s="9">
        <v>0</v>
      </c>
      <c r="AD7" s="204"/>
      <c r="AE7" s="205"/>
      <c r="AF7" s="205"/>
      <c r="AG7" s="205"/>
      <c r="AH7" s="205"/>
      <c r="AI7" s="205"/>
      <c r="AJ7" s="205"/>
      <c r="AK7" s="205"/>
      <c r="AL7" s="205"/>
      <c r="AM7" s="205"/>
      <c r="AN7" s="205"/>
      <c r="AO7" s="205"/>
      <c r="AP7" s="205"/>
      <c r="AQ7" s="205"/>
      <c r="AR7" s="205"/>
      <c r="AS7" s="206"/>
    </row>
    <row r="8" spans="1:45" ht="32.25" customHeight="1">
      <c r="A8" s="8"/>
      <c r="B8" s="194" t="s">
        <v>442</v>
      </c>
      <c r="C8" s="194"/>
      <c r="D8" s="194"/>
      <c r="E8" s="194"/>
      <c r="F8" s="194"/>
      <c r="G8" s="198" t="s">
        <v>445</v>
      </c>
      <c r="H8" s="198"/>
      <c r="I8" s="198"/>
      <c r="J8" s="198"/>
      <c r="K8" s="198"/>
      <c r="L8" s="198"/>
      <c r="M8" s="198"/>
      <c r="N8" s="198"/>
      <c r="O8" s="198"/>
      <c r="P8" s="198"/>
      <c r="Q8" s="198"/>
      <c r="R8" s="198"/>
      <c r="S8" s="199" t="s">
        <v>412</v>
      </c>
      <c r="T8" s="199"/>
      <c r="U8" s="199"/>
      <c r="V8" s="200" t="s">
        <v>35</v>
      </c>
      <c r="W8" s="200"/>
      <c r="X8" s="200"/>
      <c r="Y8" s="200"/>
      <c r="Z8" s="9">
        <f t="shared" si="0"/>
        <v>7</v>
      </c>
      <c r="AA8" s="9">
        <v>0</v>
      </c>
      <c r="AB8" s="9">
        <v>7</v>
      </c>
      <c r="AC8" s="9">
        <v>0</v>
      </c>
      <c r="AD8" s="204"/>
      <c r="AE8" s="205"/>
      <c r="AF8" s="205"/>
      <c r="AG8" s="205"/>
      <c r="AH8" s="205"/>
      <c r="AI8" s="205"/>
      <c r="AJ8" s="205"/>
      <c r="AK8" s="205"/>
      <c r="AL8" s="205"/>
      <c r="AM8" s="205"/>
      <c r="AN8" s="205"/>
      <c r="AO8" s="205"/>
      <c r="AP8" s="205"/>
      <c r="AQ8" s="205"/>
      <c r="AR8" s="205"/>
      <c r="AS8" s="206"/>
    </row>
    <row r="9" spans="1:45" ht="27.75" customHeight="1">
      <c r="A9" s="8"/>
      <c r="B9" s="194" t="s">
        <v>442</v>
      </c>
      <c r="C9" s="194"/>
      <c r="D9" s="194"/>
      <c r="E9" s="194"/>
      <c r="F9" s="194"/>
      <c r="G9" s="198" t="s">
        <v>446</v>
      </c>
      <c r="H9" s="198"/>
      <c r="I9" s="198"/>
      <c r="J9" s="198"/>
      <c r="K9" s="198"/>
      <c r="L9" s="198"/>
      <c r="M9" s="198"/>
      <c r="N9" s="198"/>
      <c r="O9" s="198"/>
      <c r="P9" s="198"/>
      <c r="Q9" s="198"/>
      <c r="R9" s="198"/>
      <c r="S9" s="199" t="s">
        <v>412</v>
      </c>
      <c r="T9" s="199"/>
      <c r="U9" s="199"/>
      <c r="V9" s="200" t="s">
        <v>35</v>
      </c>
      <c r="W9" s="200"/>
      <c r="X9" s="200"/>
      <c r="Y9" s="200"/>
      <c r="Z9" s="9">
        <f t="shared" si="0"/>
        <v>6</v>
      </c>
      <c r="AA9" s="9">
        <v>0</v>
      </c>
      <c r="AB9" s="9">
        <v>6</v>
      </c>
      <c r="AC9" s="9">
        <v>0</v>
      </c>
      <c r="AD9" s="204"/>
      <c r="AE9" s="205"/>
      <c r="AF9" s="205"/>
      <c r="AG9" s="205"/>
      <c r="AH9" s="205"/>
      <c r="AI9" s="205"/>
      <c r="AJ9" s="205"/>
      <c r="AK9" s="205"/>
      <c r="AL9" s="205"/>
      <c r="AM9" s="205"/>
      <c r="AN9" s="205"/>
      <c r="AO9" s="205"/>
      <c r="AP9" s="205"/>
      <c r="AQ9" s="205"/>
      <c r="AR9" s="205"/>
      <c r="AS9" s="206"/>
    </row>
    <row r="10" spans="1:45" ht="27.75" customHeight="1">
      <c r="A10" s="8"/>
      <c r="B10" s="194" t="s">
        <v>442</v>
      </c>
      <c r="C10" s="194"/>
      <c r="D10" s="194"/>
      <c r="E10" s="194"/>
      <c r="F10" s="194"/>
      <c r="G10" s="198" t="s">
        <v>447</v>
      </c>
      <c r="H10" s="198"/>
      <c r="I10" s="198"/>
      <c r="J10" s="198"/>
      <c r="K10" s="198"/>
      <c r="L10" s="198"/>
      <c r="M10" s="198"/>
      <c r="N10" s="198"/>
      <c r="O10" s="198"/>
      <c r="P10" s="198"/>
      <c r="Q10" s="198"/>
      <c r="R10" s="198"/>
      <c r="S10" s="199" t="s">
        <v>412</v>
      </c>
      <c r="T10" s="199"/>
      <c r="U10" s="199"/>
      <c r="V10" s="200" t="s">
        <v>35</v>
      </c>
      <c r="W10" s="200"/>
      <c r="X10" s="200"/>
      <c r="Y10" s="200"/>
      <c r="Z10" s="9">
        <f t="shared" si="0"/>
        <v>8</v>
      </c>
      <c r="AA10" s="9">
        <v>0</v>
      </c>
      <c r="AB10" s="9">
        <v>8</v>
      </c>
      <c r="AC10" s="9">
        <v>0</v>
      </c>
      <c r="AD10" s="204"/>
      <c r="AE10" s="205"/>
      <c r="AF10" s="205"/>
      <c r="AG10" s="205"/>
      <c r="AH10" s="205"/>
      <c r="AI10" s="205"/>
      <c r="AJ10" s="205"/>
      <c r="AK10" s="205"/>
      <c r="AL10" s="205"/>
      <c r="AM10" s="205"/>
      <c r="AN10" s="205"/>
      <c r="AO10" s="205"/>
      <c r="AP10" s="205"/>
      <c r="AQ10" s="205"/>
      <c r="AR10" s="205"/>
      <c r="AS10" s="206"/>
    </row>
    <row r="11" spans="1:45" ht="27.75" customHeight="1">
      <c r="A11" s="8"/>
      <c r="B11" s="194" t="s">
        <v>442</v>
      </c>
      <c r="C11" s="194"/>
      <c r="D11" s="194"/>
      <c r="E11" s="194"/>
      <c r="F11" s="194"/>
      <c r="G11" s="198" t="s">
        <v>448</v>
      </c>
      <c r="H11" s="198"/>
      <c r="I11" s="198"/>
      <c r="J11" s="198"/>
      <c r="K11" s="198"/>
      <c r="L11" s="198"/>
      <c r="M11" s="198"/>
      <c r="N11" s="198"/>
      <c r="O11" s="198"/>
      <c r="P11" s="198"/>
      <c r="Q11" s="198"/>
      <c r="R11" s="198"/>
      <c r="S11" s="199" t="s">
        <v>412</v>
      </c>
      <c r="T11" s="199"/>
      <c r="U11" s="199"/>
      <c r="V11" s="200" t="s">
        <v>35</v>
      </c>
      <c r="W11" s="200"/>
      <c r="X11" s="200"/>
      <c r="Y11" s="200"/>
      <c r="Z11" s="9">
        <f t="shared" si="0"/>
        <v>12</v>
      </c>
      <c r="AA11" s="9">
        <v>0</v>
      </c>
      <c r="AB11" s="9">
        <v>12</v>
      </c>
      <c r="AC11" s="9">
        <v>0</v>
      </c>
      <c r="AD11" s="204"/>
      <c r="AE11" s="205"/>
      <c r="AF11" s="205"/>
      <c r="AG11" s="205"/>
      <c r="AH11" s="205"/>
      <c r="AI11" s="205"/>
      <c r="AJ11" s="205"/>
      <c r="AK11" s="205"/>
      <c r="AL11" s="205"/>
      <c r="AM11" s="205"/>
      <c r="AN11" s="205"/>
      <c r="AO11" s="205"/>
      <c r="AP11" s="205"/>
      <c r="AQ11" s="205"/>
      <c r="AR11" s="205"/>
      <c r="AS11" s="206"/>
    </row>
    <row r="12" spans="1:45" ht="27.75" customHeight="1">
      <c r="A12" s="8"/>
      <c r="B12" s="194" t="s">
        <v>442</v>
      </c>
      <c r="C12" s="194"/>
      <c r="D12" s="194"/>
      <c r="E12" s="194"/>
      <c r="F12" s="194"/>
      <c r="G12" s="198" t="s">
        <v>449</v>
      </c>
      <c r="H12" s="198"/>
      <c r="I12" s="198"/>
      <c r="J12" s="198"/>
      <c r="K12" s="198"/>
      <c r="L12" s="198"/>
      <c r="M12" s="198"/>
      <c r="N12" s="198"/>
      <c r="O12" s="198"/>
      <c r="P12" s="198"/>
      <c r="Q12" s="198"/>
      <c r="R12" s="198"/>
      <c r="S12" s="199" t="s">
        <v>412</v>
      </c>
      <c r="T12" s="199"/>
      <c r="U12" s="199"/>
      <c r="V12" s="200" t="s">
        <v>35</v>
      </c>
      <c r="W12" s="200"/>
      <c r="X12" s="200"/>
      <c r="Y12" s="200"/>
      <c r="Z12" s="9">
        <f t="shared" si="0"/>
        <v>8</v>
      </c>
      <c r="AA12" s="9">
        <v>0</v>
      </c>
      <c r="AB12" s="9">
        <v>8</v>
      </c>
      <c r="AC12" s="9">
        <v>0</v>
      </c>
      <c r="AD12" s="204"/>
      <c r="AE12" s="205"/>
      <c r="AF12" s="205"/>
      <c r="AG12" s="205"/>
      <c r="AH12" s="205"/>
      <c r="AI12" s="205"/>
      <c r="AJ12" s="205"/>
      <c r="AK12" s="205"/>
      <c r="AL12" s="205"/>
      <c r="AM12" s="205"/>
      <c r="AN12" s="205"/>
      <c r="AO12" s="205"/>
      <c r="AP12" s="205"/>
      <c r="AQ12" s="205"/>
      <c r="AR12" s="205"/>
      <c r="AS12" s="206"/>
    </row>
    <row r="13" spans="1:45" ht="27.75" customHeight="1">
      <c r="A13" s="8"/>
      <c r="B13" s="194" t="s">
        <v>442</v>
      </c>
      <c r="C13" s="194"/>
      <c r="D13" s="194"/>
      <c r="E13" s="194"/>
      <c r="F13" s="194"/>
      <c r="G13" s="198" t="s">
        <v>450</v>
      </c>
      <c r="H13" s="198"/>
      <c r="I13" s="198"/>
      <c r="J13" s="198"/>
      <c r="K13" s="198"/>
      <c r="L13" s="198"/>
      <c r="M13" s="198"/>
      <c r="N13" s="198"/>
      <c r="O13" s="198"/>
      <c r="P13" s="198"/>
      <c r="Q13" s="198"/>
      <c r="R13" s="198"/>
      <c r="S13" s="199" t="s">
        <v>412</v>
      </c>
      <c r="T13" s="199"/>
      <c r="U13" s="199"/>
      <c r="V13" s="200" t="s">
        <v>35</v>
      </c>
      <c r="W13" s="200"/>
      <c r="X13" s="200"/>
      <c r="Y13" s="200"/>
      <c r="Z13" s="9">
        <f t="shared" si="0"/>
        <v>14</v>
      </c>
      <c r="AA13" s="9">
        <v>0</v>
      </c>
      <c r="AB13" s="9">
        <v>14</v>
      </c>
      <c r="AC13" s="9">
        <v>0</v>
      </c>
      <c r="AD13" s="204"/>
      <c r="AE13" s="205"/>
      <c r="AF13" s="205"/>
      <c r="AG13" s="205"/>
      <c r="AH13" s="205"/>
      <c r="AI13" s="205"/>
      <c r="AJ13" s="205"/>
      <c r="AK13" s="205"/>
      <c r="AL13" s="205"/>
      <c r="AM13" s="205"/>
      <c r="AN13" s="205"/>
      <c r="AO13" s="205"/>
      <c r="AP13" s="205"/>
      <c r="AQ13" s="205"/>
      <c r="AR13" s="205"/>
      <c r="AS13" s="206"/>
    </row>
    <row r="14" spans="1:45" ht="27.75" customHeight="1">
      <c r="A14" s="8"/>
      <c r="B14" s="194" t="s">
        <v>442</v>
      </c>
      <c r="C14" s="194"/>
      <c r="D14" s="194"/>
      <c r="E14" s="194"/>
      <c r="F14" s="194"/>
      <c r="G14" s="198" t="s">
        <v>451</v>
      </c>
      <c r="H14" s="198"/>
      <c r="I14" s="198"/>
      <c r="J14" s="198"/>
      <c r="K14" s="198"/>
      <c r="L14" s="198"/>
      <c r="M14" s="198"/>
      <c r="N14" s="198"/>
      <c r="O14" s="198"/>
      <c r="P14" s="198"/>
      <c r="Q14" s="198"/>
      <c r="R14" s="198"/>
      <c r="S14" s="199" t="s">
        <v>412</v>
      </c>
      <c r="T14" s="199"/>
      <c r="U14" s="199"/>
      <c r="V14" s="200" t="s">
        <v>35</v>
      </c>
      <c r="W14" s="200"/>
      <c r="X14" s="200"/>
      <c r="Y14" s="200"/>
      <c r="Z14" s="9">
        <f t="shared" si="0"/>
        <v>22</v>
      </c>
      <c r="AA14" s="9">
        <v>0</v>
      </c>
      <c r="AB14" s="9">
        <v>22</v>
      </c>
      <c r="AC14" s="9">
        <v>0</v>
      </c>
      <c r="AD14" s="204"/>
      <c r="AE14" s="205"/>
      <c r="AF14" s="205"/>
      <c r="AG14" s="205"/>
      <c r="AH14" s="205"/>
      <c r="AI14" s="205"/>
      <c r="AJ14" s="205"/>
      <c r="AK14" s="205"/>
      <c r="AL14" s="205"/>
      <c r="AM14" s="205"/>
      <c r="AN14" s="205"/>
      <c r="AO14" s="205"/>
      <c r="AP14" s="205"/>
      <c r="AQ14" s="205"/>
      <c r="AR14" s="205"/>
      <c r="AS14" s="206"/>
    </row>
    <row r="15" spans="1:45" ht="27.75" customHeight="1">
      <c r="A15" s="8"/>
      <c r="B15" s="194" t="s">
        <v>442</v>
      </c>
      <c r="C15" s="194"/>
      <c r="D15" s="194"/>
      <c r="E15" s="194"/>
      <c r="F15" s="194"/>
      <c r="G15" s="198" t="s">
        <v>452</v>
      </c>
      <c r="H15" s="198"/>
      <c r="I15" s="198"/>
      <c r="J15" s="198"/>
      <c r="K15" s="198"/>
      <c r="L15" s="198"/>
      <c r="M15" s="198"/>
      <c r="N15" s="198"/>
      <c r="O15" s="198"/>
      <c r="P15" s="198"/>
      <c r="Q15" s="198"/>
      <c r="R15" s="198"/>
      <c r="S15" s="199" t="s">
        <v>412</v>
      </c>
      <c r="T15" s="199"/>
      <c r="U15" s="199"/>
      <c r="V15" s="200" t="s">
        <v>35</v>
      </c>
      <c r="W15" s="200"/>
      <c r="X15" s="200"/>
      <c r="Y15" s="200"/>
      <c r="Z15" s="9">
        <f t="shared" si="0"/>
        <v>15</v>
      </c>
      <c r="AA15" s="9">
        <v>0</v>
      </c>
      <c r="AB15" s="9">
        <v>15</v>
      </c>
      <c r="AC15" s="9">
        <v>0</v>
      </c>
      <c r="AD15" s="204"/>
      <c r="AE15" s="205"/>
      <c r="AF15" s="205"/>
      <c r="AG15" s="205"/>
      <c r="AH15" s="205"/>
      <c r="AI15" s="205"/>
      <c r="AJ15" s="205"/>
      <c r="AK15" s="205"/>
      <c r="AL15" s="205"/>
      <c r="AM15" s="205"/>
      <c r="AN15" s="205"/>
      <c r="AO15" s="205"/>
      <c r="AP15" s="205"/>
      <c r="AQ15" s="205"/>
      <c r="AR15" s="205"/>
      <c r="AS15" s="206"/>
    </row>
    <row r="16" spans="1:45" ht="27.75" customHeight="1">
      <c r="A16" s="8"/>
      <c r="B16" s="194" t="s">
        <v>442</v>
      </c>
      <c r="C16" s="194"/>
      <c r="D16" s="194"/>
      <c r="E16" s="194"/>
      <c r="F16" s="194"/>
      <c r="G16" s="198" t="s">
        <v>453</v>
      </c>
      <c r="H16" s="198"/>
      <c r="I16" s="198"/>
      <c r="J16" s="198"/>
      <c r="K16" s="198"/>
      <c r="L16" s="198"/>
      <c r="M16" s="198"/>
      <c r="N16" s="198"/>
      <c r="O16" s="198"/>
      <c r="P16" s="198"/>
      <c r="Q16" s="198"/>
      <c r="R16" s="198"/>
      <c r="S16" s="199" t="s">
        <v>412</v>
      </c>
      <c r="T16" s="199"/>
      <c r="U16" s="199"/>
      <c r="V16" s="200" t="s">
        <v>35</v>
      </c>
      <c r="W16" s="200"/>
      <c r="X16" s="200"/>
      <c r="Y16" s="200"/>
      <c r="Z16" s="9">
        <f t="shared" si="0"/>
        <v>36</v>
      </c>
      <c r="AA16" s="9">
        <v>0</v>
      </c>
      <c r="AB16" s="9">
        <v>36</v>
      </c>
      <c r="AC16" s="9">
        <v>0</v>
      </c>
      <c r="AD16" s="204"/>
      <c r="AE16" s="205"/>
      <c r="AF16" s="205"/>
      <c r="AG16" s="205"/>
      <c r="AH16" s="205"/>
      <c r="AI16" s="205"/>
      <c r="AJ16" s="205"/>
      <c r="AK16" s="205"/>
      <c r="AL16" s="205"/>
      <c r="AM16" s="205"/>
      <c r="AN16" s="205"/>
      <c r="AO16" s="205"/>
      <c r="AP16" s="205"/>
      <c r="AQ16" s="205"/>
      <c r="AR16" s="205"/>
      <c r="AS16" s="206"/>
    </row>
    <row r="17" spans="1:45" ht="27.75" customHeight="1">
      <c r="A17" s="8"/>
      <c r="B17" s="194" t="s">
        <v>442</v>
      </c>
      <c r="C17" s="194"/>
      <c r="D17" s="194"/>
      <c r="E17" s="194"/>
      <c r="F17" s="194"/>
      <c r="G17" s="198" t="s">
        <v>454</v>
      </c>
      <c r="H17" s="198"/>
      <c r="I17" s="198"/>
      <c r="J17" s="198"/>
      <c r="K17" s="198"/>
      <c r="L17" s="198"/>
      <c r="M17" s="198"/>
      <c r="N17" s="198"/>
      <c r="O17" s="198"/>
      <c r="P17" s="198"/>
      <c r="Q17" s="198"/>
      <c r="R17" s="198"/>
      <c r="S17" s="199" t="s">
        <v>412</v>
      </c>
      <c r="T17" s="199"/>
      <c r="U17" s="199"/>
      <c r="V17" s="200" t="s">
        <v>35</v>
      </c>
      <c r="W17" s="200"/>
      <c r="X17" s="200"/>
      <c r="Y17" s="200"/>
      <c r="Z17" s="9">
        <f t="shared" si="0"/>
        <v>36</v>
      </c>
      <c r="AA17" s="9">
        <v>0</v>
      </c>
      <c r="AB17" s="9">
        <v>36</v>
      </c>
      <c r="AC17" s="9">
        <v>0</v>
      </c>
      <c r="AD17" s="204"/>
      <c r="AE17" s="205"/>
      <c r="AF17" s="205"/>
      <c r="AG17" s="205"/>
      <c r="AH17" s="205"/>
      <c r="AI17" s="205"/>
      <c r="AJ17" s="205"/>
      <c r="AK17" s="205"/>
      <c r="AL17" s="205"/>
      <c r="AM17" s="205"/>
      <c r="AN17" s="205"/>
      <c r="AO17" s="205"/>
      <c r="AP17" s="205"/>
      <c r="AQ17" s="205"/>
      <c r="AR17" s="205"/>
      <c r="AS17" s="206"/>
    </row>
    <row r="18" spans="1:45" ht="32.25" customHeight="1">
      <c r="A18" s="8"/>
      <c r="B18" s="194" t="s">
        <v>442</v>
      </c>
      <c r="C18" s="194"/>
      <c r="D18" s="194"/>
      <c r="E18" s="194"/>
      <c r="F18" s="194"/>
      <c r="G18" s="198" t="s">
        <v>455</v>
      </c>
      <c r="H18" s="198"/>
      <c r="I18" s="198"/>
      <c r="J18" s="198"/>
      <c r="K18" s="198"/>
      <c r="L18" s="198"/>
      <c r="M18" s="198"/>
      <c r="N18" s="198"/>
      <c r="O18" s="198"/>
      <c r="P18" s="198"/>
      <c r="Q18" s="198"/>
      <c r="R18" s="198"/>
      <c r="S18" s="199" t="s">
        <v>412</v>
      </c>
      <c r="T18" s="199"/>
      <c r="U18" s="199"/>
      <c r="V18" s="200" t="s">
        <v>35</v>
      </c>
      <c r="W18" s="200"/>
      <c r="X18" s="200"/>
      <c r="Y18" s="200"/>
      <c r="Z18" s="9">
        <f t="shared" si="0"/>
        <v>14</v>
      </c>
      <c r="AA18" s="9">
        <v>0</v>
      </c>
      <c r="AB18" s="9">
        <v>14</v>
      </c>
      <c r="AC18" s="9">
        <v>0</v>
      </c>
      <c r="AD18" s="204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206"/>
    </row>
    <row r="19" spans="1:45" ht="24.75" customHeight="1">
      <c r="A19" s="8"/>
      <c r="B19" s="194" t="s">
        <v>442</v>
      </c>
      <c r="C19" s="194"/>
      <c r="D19" s="194"/>
      <c r="E19" s="194"/>
      <c r="F19" s="194"/>
      <c r="G19" s="198" t="s">
        <v>456</v>
      </c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199" t="s">
        <v>412</v>
      </c>
      <c r="T19" s="199"/>
      <c r="U19" s="199"/>
      <c r="V19" s="200" t="s">
        <v>35</v>
      </c>
      <c r="W19" s="200"/>
      <c r="X19" s="200"/>
      <c r="Y19" s="200"/>
      <c r="Z19" s="9">
        <f t="shared" si="0"/>
        <v>14</v>
      </c>
      <c r="AA19" s="9">
        <v>0</v>
      </c>
      <c r="AB19" s="9">
        <v>14</v>
      </c>
      <c r="AC19" s="9">
        <v>0</v>
      </c>
      <c r="AD19" s="204"/>
      <c r="AE19" s="205"/>
      <c r="AF19" s="205"/>
      <c r="AG19" s="205"/>
      <c r="AH19" s="205"/>
      <c r="AI19" s="205"/>
      <c r="AJ19" s="205"/>
      <c r="AK19" s="205"/>
      <c r="AL19" s="205"/>
      <c r="AM19" s="205"/>
      <c r="AN19" s="205"/>
      <c r="AO19" s="205"/>
      <c r="AP19" s="205"/>
      <c r="AQ19" s="205"/>
      <c r="AR19" s="205"/>
      <c r="AS19" s="206"/>
    </row>
    <row r="20" spans="1:45" ht="24.75" customHeight="1">
      <c r="A20" s="8"/>
      <c r="B20" s="194" t="s">
        <v>442</v>
      </c>
      <c r="C20" s="194"/>
      <c r="D20" s="194"/>
      <c r="E20" s="194"/>
      <c r="F20" s="194"/>
      <c r="G20" s="198" t="s">
        <v>457</v>
      </c>
      <c r="H20" s="198"/>
      <c r="I20" s="198"/>
      <c r="J20" s="198"/>
      <c r="K20" s="198"/>
      <c r="L20" s="198"/>
      <c r="M20" s="198"/>
      <c r="N20" s="198"/>
      <c r="O20" s="198"/>
      <c r="P20" s="198"/>
      <c r="Q20" s="198"/>
      <c r="R20" s="198"/>
      <c r="S20" s="199" t="s">
        <v>412</v>
      </c>
      <c r="T20" s="199"/>
      <c r="U20" s="199"/>
      <c r="V20" s="200" t="s">
        <v>35</v>
      </c>
      <c r="W20" s="200"/>
      <c r="X20" s="200"/>
      <c r="Y20" s="200"/>
      <c r="Z20" s="9">
        <f t="shared" si="0"/>
        <v>16</v>
      </c>
      <c r="AA20" s="9">
        <v>0</v>
      </c>
      <c r="AB20" s="9">
        <v>16</v>
      </c>
      <c r="AC20" s="9">
        <v>0</v>
      </c>
      <c r="AD20" s="204"/>
      <c r="AE20" s="205"/>
      <c r="AF20" s="205"/>
      <c r="AG20" s="205"/>
      <c r="AH20" s="205"/>
      <c r="AI20" s="205"/>
      <c r="AJ20" s="205"/>
      <c r="AK20" s="205"/>
      <c r="AL20" s="205"/>
      <c r="AM20" s="205"/>
      <c r="AN20" s="205"/>
      <c r="AO20" s="205"/>
      <c r="AP20" s="205"/>
      <c r="AQ20" s="205"/>
      <c r="AR20" s="205"/>
      <c r="AS20" s="206"/>
    </row>
    <row r="21" spans="1:45" ht="24.75" customHeight="1">
      <c r="A21" s="8"/>
      <c r="B21" s="194"/>
      <c r="C21" s="194"/>
      <c r="D21" s="194"/>
      <c r="E21" s="194"/>
      <c r="F21" s="194"/>
      <c r="G21" s="198"/>
      <c r="H21" s="198"/>
      <c r="I21" s="198"/>
      <c r="J21" s="198"/>
      <c r="K21" s="198"/>
      <c r="L21" s="198"/>
      <c r="M21" s="198"/>
      <c r="N21" s="198"/>
      <c r="O21" s="198"/>
      <c r="P21" s="198"/>
      <c r="Q21" s="198"/>
      <c r="R21" s="198"/>
      <c r="S21" s="199"/>
      <c r="T21" s="199"/>
      <c r="U21" s="199"/>
      <c r="V21" s="200"/>
      <c r="W21" s="200"/>
      <c r="X21" s="200"/>
      <c r="Y21" s="200"/>
      <c r="Z21" s="9"/>
      <c r="AA21" s="9"/>
      <c r="AB21" s="9"/>
      <c r="AC21" s="9"/>
      <c r="AD21" s="204"/>
      <c r="AE21" s="205"/>
      <c r="AF21" s="205"/>
      <c r="AG21" s="205"/>
      <c r="AH21" s="205"/>
      <c r="AI21" s="205"/>
      <c r="AJ21" s="205"/>
      <c r="AK21" s="205"/>
      <c r="AL21" s="205"/>
      <c r="AM21" s="205"/>
      <c r="AN21" s="205"/>
      <c r="AO21" s="205"/>
      <c r="AP21" s="205"/>
      <c r="AQ21" s="205"/>
      <c r="AR21" s="205"/>
      <c r="AS21" s="206"/>
    </row>
    <row r="22" spans="1:45" ht="30.75" customHeight="1">
      <c r="A22" s="8"/>
      <c r="B22" s="194"/>
      <c r="C22" s="194"/>
      <c r="D22" s="194"/>
      <c r="E22" s="194"/>
      <c r="F22" s="194"/>
      <c r="G22" s="198"/>
      <c r="H22" s="198"/>
      <c r="I22" s="198"/>
      <c r="J22" s="198"/>
      <c r="K22" s="198"/>
      <c r="L22" s="198"/>
      <c r="M22" s="198"/>
      <c r="N22" s="198"/>
      <c r="O22" s="198"/>
      <c r="P22" s="198"/>
      <c r="Q22" s="198"/>
      <c r="R22" s="198"/>
      <c r="S22" s="199"/>
      <c r="T22" s="199"/>
      <c r="U22" s="199"/>
      <c r="V22" s="200"/>
      <c r="W22" s="200"/>
      <c r="X22" s="200"/>
      <c r="Y22" s="200"/>
      <c r="Z22" s="9"/>
      <c r="AA22" s="9"/>
      <c r="AB22" s="9"/>
      <c r="AC22" s="9"/>
      <c r="AD22" s="204"/>
      <c r="AE22" s="205"/>
      <c r="AF22" s="205"/>
      <c r="AG22" s="205"/>
      <c r="AH22" s="205"/>
      <c r="AI22" s="205"/>
      <c r="AJ22" s="205"/>
      <c r="AK22" s="205"/>
      <c r="AL22" s="205"/>
      <c r="AM22" s="205"/>
      <c r="AN22" s="205"/>
      <c r="AO22" s="205"/>
      <c r="AP22" s="205"/>
      <c r="AQ22" s="205"/>
      <c r="AR22" s="205"/>
      <c r="AS22" s="206"/>
    </row>
    <row r="23" spans="1:45" ht="24.75" customHeight="1">
      <c r="A23" s="8"/>
      <c r="B23" s="194"/>
      <c r="C23" s="194"/>
      <c r="D23" s="194"/>
      <c r="E23" s="194"/>
      <c r="F23" s="194"/>
      <c r="G23" s="198"/>
      <c r="H23" s="198"/>
      <c r="I23" s="198"/>
      <c r="J23" s="198"/>
      <c r="K23" s="198"/>
      <c r="L23" s="198"/>
      <c r="M23" s="198"/>
      <c r="N23" s="198"/>
      <c r="O23" s="198"/>
      <c r="P23" s="198"/>
      <c r="Q23" s="198"/>
      <c r="R23" s="198"/>
      <c r="S23" s="199"/>
      <c r="T23" s="199"/>
      <c r="U23" s="199"/>
      <c r="V23" s="200"/>
      <c r="W23" s="200"/>
      <c r="X23" s="200"/>
      <c r="Y23" s="200"/>
      <c r="Z23" s="9"/>
      <c r="AA23" s="9"/>
      <c r="AB23" s="9"/>
      <c r="AC23" s="9"/>
      <c r="AD23" s="204"/>
      <c r="AE23" s="205"/>
      <c r="AF23" s="205"/>
      <c r="AG23" s="205"/>
      <c r="AH23" s="205"/>
      <c r="AI23" s="205"/>
      <c r="AJ23" s="205"/>
      <c r="AK23" s="205"/>
      <c r="AL23" s="205"/>
      <c r="AM23" s="205"/>
      <c r="AN23" s="205"/>
      <c r="AO23" s="205"/>
      <c r="AP23" s="205"/>
      <c r="AQ23" s="205"/>
      <c r="AR23" s="205"/>
      <c r="AS23" s="206"/>
    </row>
    <row r="24" spans="1:45" ht="24.75" customHeight="1">
      <c r="A24" s="8"/>
      <c r="B24" s="194"/>
      <c r="C24" s="194"/>
      <c r="D24" s="194"/>
      <c r="E24" s="194"/>
      <c r="F24" s="194"/>
      <c r="G24" s="198"/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199"/>
      <c r="T24" s="199"/>
      <c r="U24" s="199"/>
      <c r="V24" s="200"/>
      <c r="W24" s="200"/>
      <c r="X24" s="200"/>
      <c r="Y24" s="200"/>
      <c r="Z24" s="9"/>
      <c r="AA24" s="9"/>
      <c r="AB24" s="9"/>
      <c r="AC24" s="9"/>
      <c r="AD24" s="204"/>
      <c r="AE24" s="205"/>
      <c r="AF24" s="205"/>
      <c r="AG24" s="205"/>
      <c r="AH24" s="205"/>
      <c r="AI24" s="205"/>
      <c r="AJ24" s="205"/>
      <c r="AK24" s="205"/>
      <c r="AL24" s="205"/>
      <c r="AM24" s="205"/>
      <c r="AN24" s="205"/>
      <c r="AO24" s="205"/>
      <c r="AP24" s="205"/>
      <c r="AQ24" s="205"/>
      <c r="AR24" s="205"/>
      <c r="AS24" s="206"/>
    </row>
    <row r="25" spans="1:45" ht="24.75" customHeight="1">
      <c r="A25" s="11"/>
      <c r="B25" s="194"/>
      <c r="C25" s="194"/>
      <c r="D25" s="194"/>
      <c r="E25" s="194"/>
      <c r="F25" s="194"/>
      <c r="G25" s="198"/>
      <c r="H25" s="198"/>
      <c r="I25" s="198"/>
      <c r="J25" s="198"/>
      <c r="K25" s="198"/>
      <c r="L25" s="198"/>
      <c r="M25" s="198"/>
      <c r="N25" s="198"/>
      <c r="O25" s="198"/>
      <c r="P25" s="198"/>
      <c r="Q25" s="198"/>
      <c r="R25" s="198"/>
      <c r="S25" s="199"/>
      <c r="T25" s="199"/>
      <c r="U25" s="199"/>
      <c r="V25" s="200"/>
      <c r="W25" s="200"/>
      <c r="X25" s="200"/>
      <c r="Y25" s="200"/>
      <c r="Z25" s="9"/>
      <c r="AA25" s="9"/>
      <c r="AB25" s="9"/>
      <c r="AC25" s="9"/>
      <c r="AD25" s="204"/>
      <c r="AE25" s="205"/>
      <c r="AF25" s="205"/>
      <c r="AG25" s="205"/>
      <c r="AH25" s="205"/>
      <c r="AI25" s="205"/>
      <c r="AJ25" s="205"/>
      <c r="AK25" s="205"/>
      <c r="AL25" s="205"/>
      <c r="AM25" s="205"/>
      <c r="AN25" s="205"/>
      <c r="AO25" s="205"/>
      <c r="AP25" s="205"/>
      <c r="AQ25" s="205"/>
      <c r="AR25" s="205"/>
      <c r="AS25" s="206"/>
    </row>
    <row r="26" spans="1:45" ht="24.75" customHeight="1">
      <c r="A26" s="11"/>
      <c r="B26" s="194"/>
      <c r="C26" s="194"/>
      <c r="D26" s="194"/>
      <c r="E26" s="194"/>
      <c r="F26" s="194"/>
      <c r="G26" s="198"/>
      <c r="H26" s="198"/>
      <c r="I26" s="198"/>
      <c r="J26" s="198"/>
      <c r="K26" s="198"/>
      <c r="L26" s="198"/>
      <c r="M26" s="198"/>
      <c r="N26" s="198"/>
      <c r="O26" s="198"/>
      <c r="P26" s="198"/>
      <c r="Q26" s="198"/>
      <c r="R26" s="198"/>
      <c r="S26" s="199"/>
      <c r="T26" s="199"/>
      <c r="U26" s="199"/>
      <c r="V26" s="200"/>
      <c r="W26" s="200"/>
      <c r="X26" s="200"/>
      <c r="Y26" s="200"/>
      <c r="Z26" s="9"/>
      <c r="AA26" s="9"/>
      <c r="AB26" s="9"/>
      <c r="AC26" s="9"/>
      <c r="AD26" s="207"/>
      <c r="AE26" s="208"/>
      <c r="AF26" s="208"/>
      <c r="AG26" s="208"/>
      <c r="AH26" s="208"/>
      <c r="AI26" s="208"/>
      <c r="AJ26" s="208"/>
      <c r="AK26" s="208"/>
      <c r="AL26" s="208"/>
      <c r="AM26" s="208"/>
      <c r="AN26" s="208"/>
      <c r="AO26" s="208"/>
      <c r="AP26" s="208"/>
      <c r="AQ26" s="208"/>
      <c r="AR26" s="208"/>
      <c r="AS26" s="209"/>
    </row>
    <row r="27" spans="1:45" ht="24.75" customHeight="1">
      <c r="A27" s="11"/>
      <c r="B27" s="194"/>
      <c r="C27" s="194"/>
      <c r="D27" s="194"/>
      <c r="E27" s="194"/>
      <c r="F27" s="194"/>
      <c r="G27" s="198"/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9"/>
      <c r="T27" s="199"/>
      <c r="U27" s="199"/>
      <c r="V27" s="200"/>
      <c r="W27" s="200"/>
      <c r="X27" s="200"/>
      <c r="Y27" s="200"/>
      <c r="Z27" s="9"/>
      <c r="AA27" s="9"/>
      <c r="AB27" s="9"/>
      <c r="AC27" s="9"/>
      <c r="AD27" s="178" t="s">
        <v>53</v>
      </c>
      <c r="AE27" s="179"/>
      <c r="AF27" s="179"/>
      <c r="AG27" s="186" t="s">
        <v>54</v>
      </c>
      <c r="AH27" s="186"/>
      <c r="AI27" s="186"/>
      <c r="AJ27" s="186"/>
      <c r="AK27" s="186"/>
      <c r="AL27" s="186"/>
      <c r="AM27" s="186"/>
      <c r="AN27" s="186"/>
      <c r="AO27" s="186"/>
      <c r="AP27" s="186"/>
      <c r="AQ27" s="186"/>
      <c r="AR27" s="186"/>
      <c r="AS27" s="187"/>
    </row>
    <row r="28" spans="1:45" ht="18.75" customHeight="1">
      <c r="A28" s="11"/>
      <c r="B28" s="194"/>
      <c r="C28" s="194"/>
      <c r="D28" s="194"/>
      <c r="E28" s="194"/>
      <c r="F28" s="194"/>
      <c r="G28" s="198"/>
      <c r="H28" s="198"/>
      <c r="I28" s="198"/>
      <c r="J28" s="198"/>
      <c r="K28" s="198"/>
      <c r="L28" s="198"/>
      <c r="M28" s="198"/>
      <c r="N28" s="198"/>
      <c r="O28" s="198"/>
      <c r="P28" s="198"/>
      <c r="Q28" s="198"/>
      <c r="R28" s="198"/>
      <c r="S28" s="199"/>
      <c r="T28" s="199"/>
      <c r="U28" s="199"/>
      <c r="V28" s="200"/>
      <c r="W28" s="200"/>
      <c r="X28" s="200"/>
      <c r="Y28" s="200"/>
      <c r="Z28" s="9"/>
      <c r="AA28" s="9"/>
      <c r="AB28" s="9"/>
      <c r="AC28" s="9"/>
      <c r="AD28" s="180"/>
      <c r="AE28" s="181"/>
      <c r="AF28" s="181"/>
      <c r="AG28" s="188"/>
      <c r="AH28" s="188"/>
      <c r="AI28" s="188"/>
      <c r="AJ28" s="188"/>
      <c r="AK28" s="188"/>
      <c r="AL28" s="188"/>
      <c r="AM28" s="188"/>
      <c r="AN28" s="188"/>
      <c r="AO28" s="188"/>
      <c r="AP28" s="188"/>
      <c r="AQ28" s="188"/>
      <c r="AR28" s="188"/>
      <c r="AS28" s="189"/>
    </row>
    <row r="29" spans="1:45" ht="18.75" customHeight="1">
      <c r="A29" s="11"/>
      <c r="B29" s="194"/>
      <c r="C29" s="194"/>
      <c r="D29" s="194"/>
      <c r="E29" s="194"/>
      <c r="F29" s="194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199"/>
      <c r="T29" s="199"/>
      <c r="U29" s="199"/>
      <c r="V29" s="200"/>
      <c r="W29" s="200"/>
      <c r="X29" s="200"/>
      <c r="Y29" s="200"/>
      <c r="Z29" s="9"/>
      <c r="AA29" s="9"/>
      <c r="AB29" s="9"/>
      <c r="AC29" s="9"/>
      <c r="AD29" s="180"/>
      <c r="AE29" s="181"/>
      <c r="AF29" s="181"/>
      <c r="AG29" s="188"/>
      <c r="AH29" s="188"/>
      <c r="AI29" s="188"/>
      <c r="AJ29" s="188"/>
      <c r="AK29" s="188"/>
      <c r="AL29" s="188"/>
      <c r="AM29" s="188"/>
      <c r="AN29" s="188"/>
      <c r="AO29" s="188"/>
      <c r="AP29" s="188"/>
      <c r="AQ29" s="188"/>
      <c r="AR29" s="188"/>
      <c r="AS29" s="189"/>
    </row>
    <row r="30" spans="1:45" ht="18.75" customHeight="1">
      <c r="A30" s="11"/>
      <c r="B30" s="194"/>
      <c r="C30" s="194"/>
      <c r="D30" s="194"/>
      <c r="E30" s="194"/>
      <c r="F30" s="194"/>
      <c r="G30" s="198"/>
      <c r="H30" s="198"/>
      <c r="I30" s="198"/>
      <c r="J30" s="198"/>
      <c r="K30" s="198"/>
      <c r="L30" s="198"/>
      <c r="M30" s="198"/>
      <c r="N30" s="198"/>
      <c r="O30" s="198"/>
      <c r="P30" s="198"/>
      <c r="Q30" s="198"/>
      <c r="R30" s="198"/>
      <c r="S30" s="199"/>
      <c r="T30" s="199"/>
      <c r="U30" s="199"/>
      <c r="V30" s="200"/>
      <c r="W30" s="200"/>
      <c r="X30" s="200"/>
      <c r="Y30" s="200"/>
      <c r="Z30" s="9"/>
      <c r="AA30" s="9"/>
      <c r="AB30" s="9"/>
      <c r="AC30" s="9"/>
      <c r="AD30" s="180"/>
      <c r="AE30" s="181"/>
      <c r="AF30" s="181"/>
      <c r="AG30" s="188"/>
      <c r="AH30" s="188"/>
      <c r="AI30" s="188"/>
      <c r="AJ30" s="188"/>
      <c r="AK30" s="188"/>
      <c r="AL30" s="188"/>
      <c r="AM30" s="188"/>
      <c r="AN30" s="188"/>
      <c r="AO30" s="188"/>
      <c r="AP30" s="188"/>
      <c r="AQ30" s="188"/>
      <c r="AR30" s="188"/>
      <c r="AS30" s="189"/>
    </row>
    <row r="31" spans="1:45" ht="18.75" customHeight="1">
      <c r="A31" s="11"/>
      <c r="B31" s="194"/>
      <c r="C31" s="194"/>
      <c r="D31" s="194"/>
      <c r="E31" s="194"/>
      <c r="F31" s="194"/>
      <c r="G31" s="198"/>
      <c r="H31" s="198"/>
      <c r="I31" s="198"/>
      <c r="J31" s="198"/>
      <c r="K31" s="198"/>
      <c r="L31" s="198"/>
      <c r="M31" s="198"/>
      <c r="N31" s="198"/>
      <c r="O31" s="198"/>
      <c r="P31" s="198"/>
      <c r="Q31" s="198"/>
      <c r="R31" s="198"/>
      <c r="S31" s="199"/>
      <c r="T31" s="199"/>
      <c r="U31" s="199"/>
      <c r="V31" s="200"/>
      <c r="W31" s="200"/>
      <c r="X31" s="200"/>
      <c r="Y31" s="200"/>
      <c r="Z31" s="9"/>
      <c r="AA31" s="9"/>
      <c r="AB31" s="9"/>
      <c r="AC31" s="9"/>
      <c r="AD31" s="180"/>
      <c r="AE31" s="181"/>
      <c r="AF31" s="181"/>
      <c r="AG31" s="188"/>
      <c r="AH31" s="188"/>
      <c r="AI31" s="188"/>
      <c r="AJ31" s="188"/>
      <c r="AK31" s="188"/>
      <c r="AL31" s="188"/>
      <c r="AM31" s="188"/>
      <c r="AN31" s="188"/>
      <c r="AO31" s="188"/>
      <c r="AP31" s="188"/>
      <c r="AQ31" s="188"/>
      <c r="AR31" s="188"/>
      <c r="AS31" s="189"/>
    </row>
    <row r="32" spans="1:45" ht="18.75" customHeight="1">
      <c r="A32" s="11"/>
      <c r="B32" s="194"/>
      <c r="C32" s="194"/>
      <c r="D32" s="194"/>
      <c r="E32" s="194"/>
      <c r="F32" s="194"/>
      <c r="G32" s="261"/>
      <c r="H32" s="262"/>
      <c r="I32" s="262"/>
      <c r="J32" s="262"/>
      <c r="K32" s="262"/>
      <c r="L32" s="262"/>
      <c r="M32" s="262"/>
      <c r="N32" s="262"/>
      <c r="O32" s="262"/>
      <c r="P32" s="262"/>
      <c r="Q32" s="262"/>
      <c r="R32" s="263"/>
      <c r="S32" s="199"/>
      <c r="T32" s="199"/>
      <c r="U32" s="199"/>
      <c r="V32" s="200"/>
      <c r="W32" s="200"/>
      <c r="X32" s="200"/>
      <c r="Y32" s="200"/>
      <c r="Z32" s="9"/>
      <c r="AA32" s="9"/>
      <c r="AB32" s="9"/>
      <c r="AC32" s="9"/>
      <c r="AD32" s="182"/>
      <c r="AE32" s="183"/>
      <c r="AF32" s="183"/>
      <c r="AG32" s="190"/>
      <c r="AH32" s="190"/>
      <c r="AI32" s="190"/>
      <c r="AJ32" s="190"/>
      <c r="AK32" s="190"/>
      <c r="AL32" s="190"/>
      <c r="AM32" s="190"/>
      <c r="AN32" s="190"/>
      <c r="AO32" s="190"/>
      <c r="AP32" s="190"/>
      <c r="AQ32" s="190"/>
      <c r="AR32" s="190"/>
      <c r="AS32" s="191"/>
    </row>
    <row r="33" spans="1:45" ht="18.75" customHeight="1">
      <c r="A33" s="11"/>
      <c r="B33" s="194"/>
      <c r="C33" s="194"/>
      <c r="D33" s="194"/>
      <c r="E33" s="194"/>
      <c r="F33" s="194"/>
      <c r="G33" s="261"/>
      <c r="H33" s="262"/>
      <c r="I33" s="262"/>
      <c r="J33" s="262"/>
      <c r="K33" s="262"/>
      <c r="L33" s="262"/>
      <c r="M33" s="262"/>
      <c r="N33" s="262"/>
      <c r="O33" s="262"/>
      <c r="P33" s="262"/>
      <c r="Q33" s="262"/>
      <c r="R33" s="263"/>
      <c r="S33" s="199"/>
      <c r="T33" s="199"/>
      <c r="U33" s="199"/>
      <c r="V33" s="200"/>
      <c r="W33" s="200"/>
      <c r="X33" s="200"/>
      <c r="Y33" s="200"/>
      <c r="Z33" s="9"/>
      <c r="AA33" s="9"/>
      <c r="AB33" s="9"/>
      <c r="AC33" s="9"/>
      <c r="AD33" s="182"/>
      <c r="AE33" s="183"/>
      <c r="AF33" s="183"/>
      <c r="AG33" s="190"/>
      <c r="AH33" s="190"/>
      <c r="AI33" s="190"/>
      <c r="AJ33" s="190"/>
      <c r="AK33" s="190"/>
      <c r="AL33" s="190"/>
      <c r="AM33" s="190"/>
      <c r="AN33" s="190"/>
      <c r="AO33" s="190"/>
      <c r="AP33" s="190"/>
      <c r="AQ33" s="190"/>
      <c r="AR33" s="190"/>
      <c r="AS33" s="191"/>
    </row>
    <row r="34" spans="1:45" ht="18.75" customHeight="1">
      <c r="A34" s="11"/>
      <c r="B34" s="194"/>
      <c r="C34" s="194"/>
      <c r="D34" s="194"/>
      <c r="E34" s="194"/>
      <c r="F34" s="194"/>
      <c r="G34" s="261"/>
      <c r="H34" s="262"/>
      <c r="I34" s="262"/>
      <c r="J34" s="262"/>
      <c r="K34" s="262"/>
      <c r="L34" s="262"/>
      <c r="M34" s="262"/>
      <c r="N34" s="262"/>
      <c r="O34" s="262"/>
      <c r="P34" s="262"/>
      <c r="Q34" s="262"/>
      <c r="R34" s="263"/>
      <c r="S34" s="199"/>
      <c r="T34" s="199"/>
      <c r="U34" s="199"/>
      <c r="V34" s="200"/>
      <c r="W34" s="200"/>
      <c r="X34" s="200"/>
      <c r="Y34" s="200"/>
      <c r="Z34" s="9"/>
      <c r="AA34" s="9"/>
      <c r="AB34" s="9"/>
      <c r="AC34" s="9"/>
      <c r="AD34" s="259"/>
      <c r="AE34" s="260"/>
      <c r="AF34" s="260"/>
      <c r="AG34" s="257"/>
      <c r="AH34" s="257"/>
      <c r="AI34" s="257"/>
      <c r="AJ34" s="257"/>
      <c r="AK34" s="257"/>
      <c r="AL34" s="257"/>
      <c r="AM34" s="257"/>
      <c r="AN34" s="257"/>
      <c r="AO34" s="257"/>
      <c r="AP34" s="257"/>
      <c r="AQ34" s="257"/>
      <c r="AR34" s="257"/>
      <c r="AS34" s="258"/>
    </row>
    <row r="35" spans="1:45" ht="12.75" customHeight="1">
      <c r="A35" s="164" t="s">
        <v>55</v>
      </c>
      <c r="B35" s="165"/>
      <c r="C35" s="165"/>
      <c r="D35" s="165"/>
      <c r="E35" s="165"/>
      <c r="F35" s="166"/>
      <c r="G35" s="167" t="s">
        <v>56</v>
      </c>
      <c r="H35" s="168"/>
      <c r="I35" s="168"/>
      <c r="J35" s="168"/>
      <c r="K35" s="168"/>
      <c r="L35" s="168"/>
      <c r="M35" s="168"/>
      <c r="N35" s="168"/>
      <c r="O35" s="168"/>
      <c r="P35" s="168"/>
      <c r="Q35" s="168"/>
      <c r="R35" s="168"/>
      <c r="S35" s="169"/>
      <c r="T35" s="169"/>
      <c r="U35" s="170"/>
      <c r="V35" s="171" t="s">
        <v>57</v>
      </c>
      <c r="W35" s="136"/>
      <c r="X35" s="136"/>
      <c r="Y35" s="137"/>
      <c r="Z35" s="127" cm="1">
        <f t="array" ref="Z35">SUM(Z6:Z34/60)</f>
        <v>4.416666666666667</v>
      </c>
      <c r="AA35" s="127"/>
      <c r="AB35" s="130"/>
      <c r="AC35" s="131"/>
      <c r="AD35" s="136" t="s">
        <v>58</v>
      </c>
      <c r="AE35" s="136"/>
      <c r="AF35" s="137"/>
      <c r="AG35" s="142" t="s">
        <v>59</v>
      </c>
      <c r="AH35" s="142"/>
      <c r="AI35" s="142"/>
      <c r="AJ35" s="142"/>
      <c r="AK35" s="142"/>
      <c r="AL35" s="142"/>
      <c r="AM35" s="142"/>
      <c r="AN35" s="142"/>
      <c r="AO35" s="142"/>
      <c r="AP35" s="142"/>
      <c r="AQ35" s="142"/>
      <c r="AR35" s="142"/>
      <c r="AS35" s="143"/>
    </row>
    <row r="36" spans="1:45" ht="12.75" customHeight="1">
      <c r="A36" s="148" t="s">
        <v>60</v>
      </c>
      <c r="B36" s="149"/>
      <c r="C36" s="149"/>
      <c r="D36" s="149"/>
      <c r="E36" s="149"/>
      <c r="F36" s="150"/>
      <c r="G36" s="14" t="s">
        <v>61</v>
      </c>
      <c r="H36" s="154" t="s">
        <v>62</v>
      </c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5"/>
      <c r="V36" s="172"/>
      <c r="W36" s="173"/>
      <c r="X36" s="173"/>
      <c r="Y36" s="174"/>
      <c r="Z36" s="128"/>
      <c r="AA36" s="128"/>
      <c r="AB36" s="132"/>
      <c r="AC36" s="133"/>
      <c r="AD36" s="138"/>
      <c r="AE36" s="138"/>
      <c r="AF36" s="139"/>
      <c r="AG36" s="144"/>
      <c r="AH36" s="144"/>
      <c r="AI36" s="144"/>
      <c r="AJ36" s="144"/>
      <c r="AK36" s="144"/>
      <c r="AL36" s="144"/>
      <c r="AM36" s="144"/>
      <c r="AN36" s="144"/>
      <c r="AO36" s="144"/>
      <c r="AP36" s="144"/>
      <c r="AQ36" s="144"/>
      <c r="AR36" s="144"/>
      <c r="AS36" s="145"/>
    </row>
    <row r="37" spans="1:45" ht="13.5" customHeight="1">
      <c r="A37" s="151"/>
      <c r="B37" s="152"/>
      <c r="C37" s="152"/>
      <c r="D37" s="152"/>
      <c r="E37" s="152"/>
      <c r="F37" s="153"/>
      <c r="G37" s="15"/>
      <c r="H37" s="156" t="s">
        <v>63</v>
      </c>
      <c r="I37" s="156"/>
      <c r="J37" s="156"/>
      <c r="K37" s="156"/>
      <c r="L37" s="156"/>
      <c r="M37" s="156"/>
      <c r="N37" s="156"/>
      <c r="O37" s="156"/>
      <c r="P37" s="156"/>
      <c r="Q37" s="156"/>
      <c r="R37" s="156"/>
      <c r="S37" s="156"/>
      <c r="T37" s="156"/>
      <c r="U37" s="157"/>
      <c r="V37" s="175"/>
      <c r="W37" s="176"/>
      <c r="X37" s="176"/>
      <c r="Y37" s="177"/>
      <c r="Z37" s="129"/>
      <c r="AA37" s="129"/>
      <c r="AB37" s="134"/>
      <c r="AC37" s="135"/>
      <c r="AD37" s="140"/>
      <c r="AE37" s="140"/>
      <c r="AF37" s="141"/>
      <c r="AG37" s="146"/>
      <c r="AH37" s="146"/>
      <c r="AI37" s="146"/>
      <c r="AJ37" s="146"/>
      <c r="AK37" s="146"/>
      <c r="AL37" s="146"/>
      <c r="AM37" s="146"/>
      <c r="AN37" s="146"/>
      <c r="AO37" s="146"/>
      <c r="AP37" s="146"/>
      <c r="AQ37" s="146"/>
      <c r="AR37" s="146"/>
      <c r="AS37" s="147"/>
    </row>
    <row r="38" spans="1:45" s="16" customFormat="1" ht="12.75" customHeight="1">
      <c r="A38" s="92" t="s">
        <v>64</v>
      </c>
      <c r="B38" s="93"/>
      <c r="C38" s="93"/>
      <c r="D38" s="93"/>
      <c r="E38" s="93"/>
      <c r="F38" s="94"/>
      <c r="G38" s="95" t="s">
        <v>65</v>
      </c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7"/>
      <c r="S38" s="92" t="s">
        <v>66</v>
      </c>
      <c r="T38" s="93"/>
      <c r="U38" s="93"/>
      <c r="V38" s="93"/>
      <c r="W38" s="93"/>
      <c r="X38" s="93"/>
      <c r="Y38" s="93"/>
      <c r="Z38" s="98"/>
      <c r="AA38" s="98"/>
      <c r="AB38" s="98"/>
      <c r="AC38" s="99"/>
      <c r="AD38" s="92" t="s">
        <v>67</v>
      </c>
      <c r="AE38" s="93"/>
      <c r="AF38" s="93"/>
      <c r="AG38" s="93"/>
      <c r="AH38" s="93"/>
      <c r="AI38" s="93"/>
      <c r="AJ38" s="93"/>
      <c r="AK38" s="93"/>
      <c r="AL38" s="93"/>
      <c r="AM38" s="93"/>
      <c r="AN38" s="93"/>
      <c r="AO38" s="93"/>
      <c r="AP38" s="93"/>
      <c r="AQ38" s="93"/>
      <c r="AR38" s="93"/>
      <c r="AS38" s="94"/>
    </row>
    <row r="39" spans="1:45" s="16" customFormat="1" ht="13.5" customHeight="1">
      <c r="A39" s="100" t="s">
        <v>300</v>
      </c>
      <c r="B39" s="101"/>
      <c r="C39" s="101"/>
      <c r="D39" s="101"/>
      <c r="E39" s="101"/>
      <c r="F39" s="101"/>
      <c r="G39" s="102" t="s">
        <v>69</v>
      </c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4"/>
      <c r="S39" s="102" t="s">
        <v>70</v>
      </c>
      <c r="T39" s="103"/>
      <c r="U39" s="103"/>
      <c r="V39" s="103"/>
      <c r="W39" s="103"/>
      <c r="X39" s="103"/>
      <c r="Y39" s="103"/>
      <c r="Z39" s="103"/>
      <c r="AA39" s="103"/>
      <c r="AB39" s="103"/>
      <c r="AC39" s="111"/>
      <c r="AD39" s="114"/>
      <c r="AE39" s="115"/>
      <c r="AF39" s="115"/>
      <c r="AG39" s="115"/>
      <c r="AH39" s="115"/>
      <c r="AI39" s="115"/>
      <c r="AJ39" s="115"/>
      <c r="AK39" s="115"/>
      <c r="AL39" s="115"/>
      <c r="AM39" s="115"/>
      <c r="AN39" s="115"/>
      <c r="AO39" s="115"/>
      <c r="AP39" s="115"/>
      <c r="AQ39" s="115"/>
      <c r="AR39" s="115"/>
      <c r="AS39" s="116"/>
    </row>
    <row r="40" spans="1:45" s="16" customFormat="1" ht="12.95" customHeight="1">
      <c r="A40" s="92" t="s">
        <v>71</v>
      </c>
      <c r="B40" s="93"/>
      <c r="C40" s="93"/>
      <c r="D40" s="93"/>
      <c r="E40" s="93"/>
      <c r="F40" s="123"/>
      <c r="G40" s="105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7"/>
      <c r="S40" s="105"/>
      <c r="T40" s="106"/>
      <c r="U40" s="106"/>
      <c r="V40" s="106"/>
      <c r="W40" s="106"/>
      <c r="X40" s="106"/>
      <c r="Y40" s="106"/>
      <c r="Z40" s="106"/>
      <c r="AA40" s="106"/>
      <c r="AB40" s="106"/>
      <c r="AC40" s="112"/>
      <c r="AD40" s="117"/>
      <c r="AE40" s="118"/>
      <c r="AF40" s="118"/>
      <c r="AG40" s="118"/>
      <c r="AH40" s="118"/>
      <c r="AI40" s="118"/>
      <c r="AJ40" s="118"/>
      <c r="AK40" s="118"/>
      <c r="AL40" s="118"/>
      <c r="AM40" s="118"/>
      <c r="AN40" s="118"/>
      <c r="AO40" s="118"/>
      <c r="AP40" s="118"/>
      <c r="AQ40" s="118"/>
      <c r="AR40" s="118"/>
      <c r="AS40" s="119"/>
    </row>
    <row r="41" spans="1:45" ht="13.5" customHeight="1">
      <c r="A41" s="124" t="s">
        <v>72</v>
      </c>
      <c r="B41" s="125"/>
      <c r="C41" s="125"/>
      <c r="D41" s="125"/>
      <c r="E41" s="125"/>
      <c r="F41" s="126"/>
      <c r="G41" s="108"/>
      <c r="H41" s="109"/>
      <c r="I41" s="109"/>
      <c r="J41" s="109"/>
      <c r="K41" s="109"/>
      <c r="L41" s="109"/>
      <c r="M41" s="109"/>
      <c r="N41" s="109"/>
      <c r="O41" s="109"/>
      <c r="P41" s="109"/>
      <c r="Q41" s="109"/>
      <c r="R41" s="110"/>
      <c r="S41" s="108"/>
      <c r="T41" s="109"/>
      <c r="U41" s="109"/>
      <c r="V41" s="109"/>
      <c r="W41" s="109"/>
      <c r="X41" s="109"/>
      <c r="Y41" s="109"/>
      <c r="Z41" s="109"/>
      <c r="AA41" s="109"/>
      <c r="AB41" s="109"/>
      <c r="AC41" s="113"/>
      <c r="AD41" s="120"/>
      <c r="AE41" s="121"/>
      <c r="AF41" s="121"/>
      <c r="AG41" s="121"/>
      <c r="AH41" s="121"/>
      <c r="AI41" s="121"/>
      <c r="AJ41" s="121"/>
      <c r="AK41" s="121"/>
      <c r="AL41" s="121"/>
      <c r="AM41" s="121"/>
      <c r="AN41" s="121"/>
      <c r="AO41" s="121"/>
      <c r="AP41" s="121"/>
      <c r="AQ41" s="121"/>
      <c r="AR41" s="121"/>
      <c r="AS41" s="122"/>
    </row>
    <row r="45" spans="1:45">
      <c r="A45" s="17" t="s">
        <v>73</v>
      </c>
    </row>
  </sheetData>
  <sheetProtection formatCells="0"/>
  <protectedRanges>
    <protectedRange password="CF1B" sqref="G32:R34" name="Intervalo1_7"/>
    <protectedRange password="CF1B" sqref="G31:R31 G26:R26" name="Intervalo1_2"/>
    <protectedRange password="CF1B" sqref="G27:R27" name="Intervalo1_6_1"/>
    <protectedRange password="CF1B" sqref="G28:R30" name="Intervalo1_7_1"/>
    <protectedRange password="CF1B" sqref="G25:R25" name="Intervalo1_1"/>
    <protectedRange password="CF1B" sqref="G24:R24 G21:R22" name="Intervalo1_4"/>
    <protectedRange password="CF1B" sqref="G23:R23" name="Intervalo1_4_1"/>
    <protectedRange password="CF1B" sqref="G9:R16 G18:R20" name="Intervalo1_3"/>
    <protectedRange password="CF1B" sqref="G17:R17" name="Intervalo1_3_2"/>
    <protectedRange password="CF1B" sqref="G6:R8" name="Intervalo1_5"/>
  </protectedRanges>
  <mergeCells count="172">
    <mergeCell ref="A38:F38"/>
    <mergeCell ref="G38:R38"/>
    <mergeCell ref="S38:AC38"/>
    <mergeCell ref="AD38:AS38"/>
    <mergeCell ref="A39:F39"/>
    <mergeCell ref="G39:R41"/>
    <mergeCell ref="S39:AC41"/>
    <mergeCell ref="AD39:AS41"/>
    <mergeCell ref="A40:F40"/>
    <mergeCell ref="A41:F41"/>
    <mergeCell ref="Z35:AA37"/>
    <mergeCell ref="AB35:AC37"/>
    <mergeCell ref="AD35:AF37"/>
    <mergeCell ref="AG35:AS37"/>
    <mergeCell ref="A36:F37"/>
    <mergeCell ref="H36:U36"/>
    <mergeCell ref="H37:U37"/>
    <mergeCell ref="B34:F34"/>
    <mergeCell ref="G34:R34"/>
    <mergeCell ref="S34:U34"/>
    <mergeCell ref="V34:Y34"/>
    <mergeCell ref="A35:F35"/>
    <mergeCell ref="G35:U35"/>
    <mergeCell ref="V35:Y37"/>
    <mergeCell ref="B32:F32"/>
    <mergeCell ref="G32:R32"/>
    <mergeCell ref="S32:U32"/>
    <mergeCell ref="V32:Y32"/>
    <mergeCell ref="B33:F33"/>
    <mergeCell ref="G33:R33"/>
    <mergeCell ref="S33:U33"/>
    <mergeCell ref="V33:Y33"/>
    <mergeCell ref="B30:F30"/>
    <mergeCell ref="G30:R30"/>
    <mergeCell ref="S30:U30"/>
    <mergeCell ref="V30:Y30"/>
    <mergeCell ref="B31:F31"/>
    <mergeCell ref="G31:R31"/>
    <mergeCell ref="S31:U31"/>
    <mergeCell ref="V31:Y31"/>
    <mergeCell ref="AD27:AF34"/>
    <mergeCell ref="AG27:AS34"/>
    <mergeCell ref="B28:F28"/>
    <mergeCell ref="G28:R28"/>
    <mergeCell ref="S28:U28"/>
    <mergeCell ref="V28:Y28"/>
    <mergeCell ref="B29:F29"/>
    <mergeCell ref="G29:R29"/>
    <mergeCell ref="S29:U29"/>
    <mergeCell ref="V29:Y29"/>
    <mergeCell ref="B26:F26"/>
    <mergeCell ref="G26:R26"/>
    <mergeCell ref="S26:U26"/>
    <mergeCell ref="V26:Y26"/>
    <mergeCell ref="B27:F27"/>
    <mergeCell ref="G27:R27"/>
    <mergeCell ref="S27:U27"/>
    <mergeCell ref="V27:Y27"/>
    <mergeCell ref="B24:F24"/>
    <mergeCell ref="G24:R24"/>
    <mergeCell ref="S24:U24"/>
    <mergeCell ref="V24:Y24"/>
    <mergeCell ref="B25:F25"/>
    <mergeCell ref="G25:R25"/>
    <mergeCell ref="S25:U25"/>
    <mergeCell ref="V25:Y25"/>
    <mergeCell ref="B22:F22"/>
    <mergeCell ref="G22:R22"/>
    <mergeCell ref="S22:U22"/>
    <mergeCell ref="V22:Y22"/>
    <mergeCell ref="B23:F23"/>
    <mergeCell ref="G23:R23"/>
    <mergeCell ref="S23:U23"/>
    <mergeCell ref="V23:Y23"/>
    <mergeCell ref="B20:F20"/>
    <mergeCell ref="G20:R20"/>
    <mergeCell ref="S20:U20"/>
    <mergeCell ref="V20:Y20"/>
    <mergeCell ref="B21:F21"/>
    <mergeCell ref="G21:R21"/>
    <mergeCell ref="S21:U21"/>
    <mergeCell ref="V21:Y21"/>
    <mergeCell ref="B18:F18"/>
    <mergeCell ref="G18:R18"/>
    <mergeCell ref="S18:U18"/>
    <mergeCell ref="V18:Y18"/>
    <mergeCell ref="B19:F19"/>
    <mergeCell ref="G19:R19"/>
    <mergeCell ref="S19:U19"/>
    <mergeCell ref="V19:Y19"/>
    <mergeCell ref="B16:F16"/>
    <mergeCell ref="G16:R16"/>
    <mergeCell ref="S16:U16"/>
    <mergeCell ref="V16:Y16"/>
    <mergeCell ref="B17:F17"/>
    <mergeCell ref="G17:R17"/>
    <mergeCell ref="S17:U17"/>
    <mergeCell ref="V17:Y17"/>
    <mergeCell ref="B14:F14"/>
    <mergeCell ref="G14:R14"/>
    <mergeCell ref="S14:U14"/>
    <mergeCell ref="V14:Y14"/>
    <mergeCell ref="B15:F15"/>
    <mergeCell ref="G15:R15"/>
    <mergeCell ref="S15:U15"/>
    <mergeCell ref="V15:Y15"/>
    <mergeCell ref="B12:F12"/>
    <mergeCell ref="G12:R12"/>
    <mergeCell ref="S12:U12"/>
    <mergeCell ref="V12:Y12"/>
    <mergeCell ref="B13:F13"/>
    <mergeCell ref="G13:R13"/>
    <mergeCell ref="S13:U13"/>
    <mergeCell ref="V13:Y13"/>
    <mergeCell ref="B10:F10"/>
    <mergeCell ref="G10:R10"/>
    <mergeCell ref="S10:U10"/>
    <mergeCell ref="V10:Y10"/>
    <mergeCell ref="B11:F11"/>
    <mergeCell ref="G11:R11"/>
    <mergeCell ref="S11:U11"/>
    <mergeCell ref="V11:Y11"/>
    <mergeCell ref="B8:F8"/>
    <mergeCell ref="G8:R8"/>
    <mergeCell ref="S8:U8"/>
    <mergeCell ref="V8:Y8"/>
    <mergeCell ref="B9:F9"/>
    <mergeCell ref="G9:R9"/>
    <mergeCell ref="S9:U9"/>
    <mergeCell ref="V9:Y9"/>
    <mergeCell ref="AD4:AS5"/>
    <mergeCell ref="B6:F6"/>
    <mergeCell ref="G6:R6"/>
    <mergeCell ref="S6:U6"/>
    <mergeCell ref="V6:Y6"/>
    <mergeCell ref="AD6:AS26"/>
    <mergeCell ref="B7:F7"/>
    <mergeCell ref="G7:R7"/>
    <mergeCell ref="S7:U7"/>
    <mergeCell ref="V7:Y7"/>
    <mergeCell ref="A4:A5"/>
    <mergeCell ref="B4:F5"/>
    <mergeCell ref="G4:R5"/>
    <mergeCell ref="S4:U5"/>
    <mergeCell ref="V4:Y5"/>
    <mergeCell ref="Z4:AC4"/>
    <mergeCell ref="V3:Y3"/>
    <mergeCell ref="Z3:AC3"/>
    <mergeCell ref="AD3:AI3"/>
    <mergeCell ref="AJ3:AM3"/>
    <mergeCell ref="AN3:AP3"/>
    <mergeCell ref="AQ3:AS3"/>
    <mergeCell ref="Z2:AC2"/>
    <mergeCell ref="AD2:AI2"/>
    <mergeCell ref="AJ2:AM2"/>
    <mergeCell ref="AN2:AP2"/>
    <mergeCell ref="AQ2:AS2"/>
    <mergeCell ref="A3:C3"/>
    <mergeCell ref="D3:F3"/>
    <mergeCell ref="G3:I3"/>
    <mergeCell ref="J3:R3"/>
    <mergeCell ref="S3:U3"/>
    <mergeCell ref="A1:I1"/>
    <mergeCell ref="J1:Y1"/>
    <mergeCell ref="Z1:AM1"/>
    <mergeCell ref="AN1:AS1"/>
    <mergeCell ref="A2:C2"/>
    <mergeCell ref="D2:F2"/>
    <mergeCell ref="G2:I2"/>
    <mergeCell ref="J2:R2"/>
    <mergeCell ref="S2:U2"/>
    <mergeCell ref="V2:Y2"/>
  </mergeCells>
  <printOptions horizontalCentered="1"/>
  <pageMargins left="0" right="0" top="0.39370078740157483" bottom="0" header="0.19685039370078741" footer="0"/>
  <pageSetup paperSize="9" scale="55" orientation="landscape" horizontalDpi="1200" verticalDpi="1200"/>
  <headerFooter alignWithMargins="0">
    <oddFooter>&amp;C&amp;6Folha_Trabalho_Padrao_030412_V47.xls</oddFooter>
  </headerFooter>
  <drawing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FC30-844D-4F30-AABA-70E4064E3A5A}">
  <sheetPr>
    <tabColor theme="0" tint="-0.249977111117893"/>
    <pageSetUpPr fitToPage="1"/>
  </sheetPr>
  <dimension ref="A1:AS45"/>
  <sheetViews>
    <sheetView showGridLines="0" tabSelected="1" zoomScale="60" zoomScaleNormal="60" workbookViewId="0">
      <selection activeCell="AU7" sqref="AU7"/>
    </sheetView>
  </sheetViews>
  <sheetFormatPr defaultColWidth="11.42578125" defaultRowHeight="12.75"/>
  <cols>
    <col min="1" max="5" width="4.5703125" style="2" customWidth="1"/>
    <col min="6" max="6" width="4.85546875" style="2" customWidth="1"/>
    <col min="7" max="25" width="4.5703125" style="2" customWidth="1"/>
    <col min="26" max="26" width="6.42578125" style="2" customWidth="1"/>
    <col min="27" max="27" width="6.7109375" style="2" customWidth="1"/>
    <col min="28" max="29" width="5.5703125" style="2" customWidth="1"/>
    <col min="30" max="45" width="4.5703125" style="2" customWidth="1"/>
    <col min="46" max="16384" width="11.42578125" style="2"/>
  </cols>
  <sheetData>
    <row r="1" spans="1:45" s="1" customFormat="1" ht="40.5" customHeight="1">
      <c r="A1" s="241" t="s">
        <v>409</v>
      </c>
      <c r="B1" s="242"/>
      <c r="C1" s="242"/>
      <c r="D1" s="242"/>
      <c r="E1" s="242"/>
      <c r="F1" s="242"/>
      <c r="G1" s="242"/>
      <c r="H1" s="242"/>
      <c r="I1" s="243"/>
      <c r="J1" s="244" t="s">
        <v>0</v>
      </c>
      <c r="K1" s="245"/>
      <c r="L1" s="245"/>
      <c r="M1" s="245"/>
      <c r="N1" s="245"/>
      <c r="O1" s="245"/>
      <c r="P1" s="245"/>
      <c r="Q1" s="245"/>
      <c r="R1" s="245"/>
      <c r="S1" s="245"/>
      <c r="T1" s="245"/>
      <c r="U1" s="245"/>
      <c r="V1" s="245"/>
      <c r="W1" s="245"/>
      <c r="X1" s="245"/>
      <c r="Y1" s="245"/>
      <c r="Z1" s="246" t="s">
        <v>410</v>
      </c>
      <c r="AA1" s="247"/>
      <c r="AB1" s="247"/>
      <c r="AC1" s="247"/>
      <c r="AD1" s="247"/>
      <c r="AE1" s="247"/>
      <c r="AF1" s="247"/>
      <c r="AG1" s="247"/>
      <c r="AH1" s="247"/>
      <c r="AI1" s="247"/>
      <c r="AJ1" s="247"/>
      <c r="AK1" s="247"/>
      <c r="AL1" s="247"/>
      <c r="AM1" s="248"/>
      <c r="AN1" s="249"/>
      <c r="AO1" s="249"/>
      <c r="AP1" s="249"/>
      <c r="AQ1" s="249"/>
      <c r="AR1" s="249"/>
      <c r="AS1" s="250"/>
    </row>
    <row r="2" spans="1:45" ht="16.5" customHeight="1">
      <c r="A2" s="251" t="s">
        <v>2</v>
      </c>
      <c r="B2" s="252"/>
      <c r="C2" s="253"/>
      <c r="D2" s="251" t="s">
        <v>3</v>
      </c>
      <c r="E2" s="252"/>
      <c r="F2" s="253"/>
      <c r="G2" s="251" t="s">
        <v>4</v>
      </c>
      <c r="H2" s="252"/>
      <c r="I2" s="253"/>
      <c r="J2" s="251" t="s">
        <v>5</v>
      </c>
      <c r="K2" s="252"/>
      <c r="L2" s="252"/>
      <c r="M2" s="252"/>
      <c r="N2" s="252"/>
      <c r="O2" s="252"/>
      <c r="P2" s="252"/>
      <c r="Q2" s="252"/>
      <c r="R2" s="253"/>
      <c r="S2" s="251" t="s">
        <v>6</v>
      </c>
      <c r="T2" s="252"/>
      <c r="U2" s="253"/>
      <c r="V2" s="251" t="s">
        <v>7</v>
      </c>
      <c r="W2" s="252"/>
      <c r="X2" s="252"/>
      <c r="Y2" s="253"/>
      <c r="Z2" s="251" t="s">
        <v>8</v>
      </c>
      <c r="AA2" s="252"/>
      <c r="AB2" s="252"/>
      <c r="AC2" s="253"/>
      <c r="AD2" s="251" t="s">
        <v>9</v>
      </c>
      <c r="AE2" s="252"/>
      <c r="AF2" s="252"/>
      <c r="AG2" s="252"/>
      <c r="AH2" s="252"/>
      <c r="AI2" s="253"/>
      <c r="AJ2" s="251" t="s">
        <v>10</v>
      </c>
      <c r="AK2" s="252"/>
      <c r="AL2" s="252"/>
      <c r="AM2" s="253"/>
      <c r="AN2" s="251" t="s">
        <v>11</v>
      </c>
      <c r="AO2" s="252"/>
      <c r="AP2" s="253"/>
      <c r="AQ2" s="251" t="s">
        <v>12</v>
      </c>
      <c r="AR2" s="252"/>
      <c r="AS2" s="253"/>
    </row>
    <row r="3" spans="1:45" s="3" customFormat="1" ht="30.75" customHeight="1">
      <c r="A3" s="215" t="s">
        <v>13</v>
      </c>
      <c r="B3" s="216"/>
      <c r="C3" s="217"/>
      <c r="D3" s="215" t="s">
        <v>14</v>
      </c>
      <c r="E3" s="216"/>
      <c r="F3" s="217"/>
      <c r="G3" s="215" t="s">
        <v>15</v>
      </c>
      <c r="H3" s="216"/>
      <c r="I3" s="217"/>
      <c r="J3" s="215" t="s">
        <v>441</v>
      </c>
      <c r="K3" s="216"/>
      <c r="L3" s="216"/>
      <c r="M3" s="216"/>
      <c r="N3" s="216"/>
      <c r="O3" s="216"/>
      <c r="P3" s="216"/>
      <c r="Q3" s="216"/>
      <c r="R3" s="217"/>
      <c r="S3" s="227" t="s">
        <v>412</v>
      </c>
      <c r="T3" s="228"/>
      <c r="U3" s="229"/>
      <c r="V3" s="215" t="s">
        <v>18</v>
      </c>
      <c r="W3" s="216"/>
      <c r="X3" s="216"/>
      <c r="Y3" s="217"/>
      <c r="Z3" s="218">
        <f>Z35</f>
        <v>4.4333333333333336</v>
      </c>
      <c r="AA3" s="219"/>
      <c r="AB3" s="219"/>
      <c r="AC3" s="220"/>
      <c r="AD3" s="215" t="s">
        <v>412</v>
      </c>
      <c r="AE3" s="216"/>
      <c r="AF3" s="216"/>
      <c r="AG3" s="216"/>
      <c r="AH3" s="216"/>
      <c r="AI3" s="217"/>
      <c r="AJ3" s="215" t="s">
        <v>19</v>
      </c>
      <c r="AK3" s="216"/>
      <c r="AL3" s="216"/>
      <c r="AM3" s="217"/>
      <c r="AN3" s="215" t="s">
        <v>271</v>
      </c>
      <c r="AO3" s="216"/>
      <c r="AP3" s="217"/>
      <c r="AQ3" s="215" t="s">
        <v>21</v>
      </c>
      <c r="AR3" s="216"/>
      <c r="AS3" s="217"/>
    </row>
    <row r="4" spans="1:45" ht="15" customHeight="1">
      <c r="A4" s="230" t="s">
        <v>22</v>
      </c>
      <c r="B4" s="232" t="s">
        <v>23</v>
      </c>
      <c r="C4" s="233"/>
      <c r="D4" s="233"/>
      <c r="E4" s="233"/>
      <c r="F4" s="234"/>
      <c r="G4" s="238" t="s">
        <v>24</v>
      </c>
      <c r="H4" s="222"/>
      <c r="I4" s="222"/>
      <c r="J4" s="222"/>
      <c r="K4" s="222"/>
      <c r="L4" s="222"/>
      <c r="M4" s="222"/>
      <c r="N4" s="222"/>
      <c r="O4" s="222"/>
      <c r="P4" s="222"/>
      <c r="Q4" s="222"/>
      <c r="R4" s="223"/>
      <c r="S4" s="136" t="s">
        <v>25</v>
      </c>
      <c r="T4" s="136"/>
      <c r="U4" s="239"/>
      <c r="V4" s="210" t="s">
        <v>26</v>
      </c>
      <c r="W4" s="136"/>
      <c r="X4" s="136"/>
      <c r="Y4" s="136"/>
      <c r="Z4" s="212" t="s">
        <v>27</v>
      </c>
      <c r="AA4" s="213"/>
      <c r="AB4" s="213"/>
      <c r="AC4" s="214"/>
      <c r="AD4" s="221" t="s">
        <v>28</v>
      </c>
      <c r="AE4" s="222"/>
      <c r="AF4" s="222"/>
      <c r="AG4" s="222"/>
      <c r="AH4" s="222"/>
      <c r="AI4" s="222"/>
      <c r="AJ4" s="222"/>
      <c r="AK4" s="222"/>
      <c r="AL4" s="222"/>
      <c r="AM4" s="222"/>
      <c r="AN4" s="222"/>
      <c r="AO4" s="222"/>
      <c r="AP4" s="222"/>
      <c r="AQ4" s="222"/>
      <c r="AR4" s="222"/>
      <c r="AS4" s="223"/>
    </row>
    <row r="5" spans="1:45" ht="15" customHeight="1">
      <c r="A5" s="231"/>
      <c r="B5" s="235"/>
      <c r="C5" s="236"/>
      <c r="D5" s="236"/>
      <c r="E5" s="236"/>
      <c r="F5" s="237"/>
      <c r="G5" s="224"/>
      <c r="H5" s="225"/>
      <c r="I5" s="225"/>
      <c r="J5" s="225"/>
      <c r="K5" s="225"/>
      <c r="L5" s="225"/>
      <c r="M5" s="225"/>
      <c r="N5" s="225"/>
      <c r="O5" s="225"/>
      <c r="P5" s="225"/>
      <c r="Q5" s="225"/>
      <c r="R5" s="226"/>
      <c r="S5" s="176"/>
      <c r="T5" s="176"/>
      <c r="U5" s="240"/>
      <c r="V5" s="211"/>
      <c r="W5" s="176"/>
      <c r="X5" s="176"/>
      <c r="Y5" s="176"/>
      <c r="Z5" s="4" t="s">
        <v>29</v>
      </c>
      <c r="AA5" s="5" t="s">
        <v>30</v>
      </c>
      <c r="AB5" s="6" t="s">
        <v>31</v>
      </c>
      <c r="AC5" s="7" t="s">
        <v>32</v>
      </c>
      <c r="AD5" s="224"/>
      <c r="AE5" s="225"/>
      <c r="AF5" s="225"/>
      <c r="AG5" s="225"/>
      <c r="AH5" s="225"/>
      <c r="AI5" s="225"/>
      <c r="AJ5" s="225"/>
      <c r="AK5" s="225"/>
      <c r="AL5" s="225"/>
      <c r="AM5" s="225"/>
      <c r="AN5" s="225"/>
      <c r="AO5" s="225"/>
      <c r="AP5" s="225"/>
      <c r="AQ5" s="225"/>
      <c r="AR5" s="225"/>
      <c r="AS5" s="226"/>
    </row>
    <row r="6" spans="1:45" ht="56.25" customHeight="1">
      <c r="A6" s="8"/>
      <c r="B6" s="194" t="s">
        <v>458</v>
      </c>
      <c r="C6" s="194"/>
      <c r="D6" s="194"/>
      <c r="E6" s="194"/>
      <c r="F6" s="194"/>
      <c r="G6" s="198" t="s">
        <v>459</v>
      </c>
      <c r="H6" s="198"/>
      <c r="I6" s="198"/>
      <c r="J6" s="198"/>
      <c r="K6" s="198"/>
      <c r="L6" s="198"/>
      <c r="M6" s="198"/>
      <c r="N6" s="198"/>
      <c r="O6" s="198"/>
      <c r="P6" s="198"/>
      <c r="Q6" s="198"/>
      <c r="R6" s="198"/>
      <c r="S6" s="199" t="s">
        <v>412</v>
      </c>
      <c r="T6" s="199"/>
      <c r="U6" s="199"/>
      <c r="V6" s="200" t="s">
        <v>35</v>
      </c>
      <c r="W6" s="200"/>
      <c r="X6" s="200"/>
      <c r="Y6" s="200"/>
      <c r="Z6" s="9">
        <f>SUM(AA6:AC6)</f>
        <v>118</v>
      </c>
      <c r="AA6" s="9">
        <v>0</v>
      </c>
      <c r="AB6" s="9">
        <v>118</v>
      </c>
      <c r="AC6" s="9">
        <v>0</v>
      </c>
      <c r="AD6" s="201"/>
      <c r="AE6" s="202"/>
      <c r="AF6" s="202"/>
      <c r="AG6" s="202"/>
      <c r="AH6" s="202"/>
      <c r="AI6" s="202"/>
      <c r="AJ6" s="202"/>
      <c r="AK6" s="202"/>
      <c r="AL6" s="202"/>
      <c r="AM6" s="202"/>
      <c r="AN6" s="202"/>
      <c r="AO6" s="202"/>
      <c r="AP6" s="202"/>
      <c r="AQ6" s="202"/>
      <c r="AR6" s="202"/>
      <c r="AS6" s="203"/>
    </row>
    <row r="7" spans="1:45" ht="36" customHeight="1">
      <c r="A7" s="8"/>
      <c r="B7" s="194" t="s">
        <v>458</v>
      </c>
      <c r="C7" s="194"/>
      <c r="D7" s="194"/>
      <c r="E7" s="194"/>
      <c r="F7" s="194"/>
      <c r="G7" s="198" t="s">
        <v>460</v>
      </c>
      <c r="H7" s="198"/>
      <c r="I7" s="198"/>
      <c r="J7" s="198"/>
      <c r="K7" s="198"/>
      <c r="L7" s="198"/>
      <c r="M7" s="198"/>
      <c r="N7" s="198"/>
      <c r="O7" s="198"/>
      <c r="P7" s="198"/>
      <c r="Q7" s="198"/>
      <c r="R7" s="198"/>
      <c r="S7" s="199" t="s">
        <v>412</v>
      </c>
      <c r="T7" s="199"/>
      <c r="U7" s="199"/>
      <c r="V7" s="200" t="s">
        <v>35</v>
      </c>
      <c r="W7" s="200"/>
      <c r="X7" s="200"/>
      <c r="Y7" s="200"/>
      <c r="Z7" s="9">
        <f t="shared" ref="Z7:Z31" si="0">SUM(AA7:AC7)</f>
        <v>26</v>
      </c>
      <c r="AA7" s="9">
        <v>0</v>
      </c>
      <c r="AB7" s="9">
        <v>26</v>
      </c>
      <c r="AC7" s="9">
        <v>0</v>
      </c>
      <c r="AD7" s="204"/>
      <c r="AE7" s="205"/>
      <c r="AF7" s="205"/>
      <c r="AG7" s="205"/>
      <c r="AH7" s="205"/>
      <c r="AI7" s="205"/>
      <c r="AJ7" s="205"/>
      <c r="AK7" s="205"/>
      <c r="AL7" s="205"/>
      <c r="AM7" s="205"/>
      <c r="AN7" s="205"/>
      <c r="AO7" s="205"/>
      <c r="AP7" s="205"/>
      <c r="AQ7" s="205"/>
      <c r="AR7" s="205"/>
      <c r="AS7" s="206"/>
    </row>
    <row r="8" spans="1:45" ht="32.25" customHeight="1">
      <c r="A8" s="8"/>
      <c r="B8" s="194" t="s">
        <v>458</v>
      </c>
      <c r="C8" s="194"/>
      <c r="D8" s="194"/>
      <c r="E8" s="194"/>
      <c r="F8" s="194"/>
      <c r="G8" s="198" t="s">
        <v>461</v>
      </c>
      <c r="H8" s="198"/>
      <c r="I8" s="198"/>
      <c r="J8" s="198"/>
      <c r="K8" s="198"/>
      <c r="L8" s="198"/>
      <c r="M8" s="198"/>
      <c r="N8" s="198"/>
      <c r="O8" s="198"/>
      <c r="P8" s="198"/>
      <c r="Q8" s="198"/>
      <c r="R8" s="198"/>
      <c r="S8" s="199" t="s">
        <v>412</v>
      </c>
      <c r="T8" s="199"/>
      <c r="U8" s="199"/>
      <c r="V8" s="200" t="s">
        <v>35</v>
      </c>
      <c r="W8" s="200"/>
      <c r="X8" s="200"/>
      <c r="Y8" s="200"/>
      <c r="Z8" s="9">
        <f t="shared" si="0"/>
        <v>10</v>
      </c>
      <c r="AA8" s="9">
        <v>0</v>
      </c>
      <c r="AB8" s="9">
        <v>10</v>
      </c>
      <c r="AC8" s="9">
        <v>0</v>
      </c>
      <c r="AD8" s="204"/>
      <c r="AE8" s="205"/>
      <c r="AF8" s="205"/>
      <c r="AG8" s="205"/>
      <c r="AH8" s="205"/>
      <c r="AI8" s="205"/>
      <c r="AJ8" s="205"/>
      <c r="AK8" s="205"/>
      <c r="AL8" s="205"/>
      <c r="AM8" s="205"/>
      <c r="AN8" s="205"/>
      <c r="AO8" s="205"/>
      <c r="AP8" s="205"/>
      <c r="AQ8" s="205"/>
      <c r="AR8" s="205"/>
      <c r="AS8" s="206"/>
    </row>
    <row r="9" spans="1:45" ht="34.5" customHeight="1">
      <c r="A9" s="8"/>
      <c r="B9" s="194" t="s">
        <v>458</v>
      </c>
      <c r="C9" s="194"/>
      <c r="D9" s="194"/>
      <c r="E9" s="194"/>
      <c r="F9" s="194"/>
      <c r="G9" s="198" t="s">
        <v>462</v>
      </c>
      <c r="H9" s="198"/>
      <c r="I9" s="198"/>
      <c r="J9" s="198"/>
      <c r="K9" s="198"/>
      <c r="L9" s="198"/>
      <c r="M9" s="198"/>
      <c r="N9" s="198"/>
      <c r="O9" s="198"/>
      <c r="P9" s="198"/>
      <c r="Q9" s="198"/>
      <c r="R9" s="198"/>
      <c r="S9" s="199" t="s">
        <v>412</v>
      </c>
      <c r="T9" s="199"/>
      <c r="U9" s="199"/>
      <c r="V9" s="200" t="s">
        <v>35</v>
      </c>
      <c r="W9" s="200"/>
      <c r="X9" s="200"/>
      <c r="Y9" s="200"/>
      <c r="Z9" s="9">
        <f t="shared" si="0"/>
        <v>30</v>
      </c>
      <c r="AA9" s="9">
        <v>0</v>
      </c>
      <c r="AB9" s="9">
        <v>30</v>
      </c>
      <c r="AC9" s="9">
        <v>0</v>
      </c>
      <c r="AD9" s="204"/>
      <c r="AE9" s="205"/>
      <c r="AF9" s="205"/>
      <c r="AG9" s="205"/>
      <c r="AH9" s="205"/>
      <c r="AI9" s="205"/>
      <c r="AJ9" s="205"/>
      <c r="AK9" s="205"/>
      <c r="AL9" s="205"/>
      <c r="AM9" s="205"/>
      <c r="AN9" s="205"/>
      <c r="AO9" s="205"/>
      <c r="AP9" s="205"/>
      <c r="AQ9" s="205"/>
      <c r="AR9" s="205"/>
      <c r="AS9" s="206"/>
    </row>
    <row r="10" spans="1:45" ht="27.75" customHeight="1">
      <c r="A10" s="8"/>
      <c r="B10" s="194" t="s">
        <v>458</v>
      </c>
      <c r="C10" s="194"/>
      <c r="D10" s="194"/>
      <c r="E10" s="194"/>
      <c r="F10" s="194"/>
      <c r="G10" s="198" t="s">
        <v>463</v>
      </c>
      <c r="H10" s="198"/>
      <c r="I10" s="198"/>
      <c r="J10" s="198"/>
      <c r="K10" s="198"/>
      <c r="L10" s="198"/>
      <c r="M10" s="198"/>
      <c r="N10" s="198"/>
      <c r="O10" s="198"/>
      <c r="P10" s="198"/>
      <c r="Q10" s="198"/>
      <c r="R10" s="198"/>
      <c r="S10" s="199" t="s">
        <v>412</v>
      </c>
      <c r="T10" s="199"/>
      <c r="U10" s="199"/>
      <c r="V10" s="200" t="s">
        <v>35</v>
      </c>
      <c r="W10" s="200"/>
      <c r="X10" s="200"/>
      <c r="Y10" s="200"/>
      <c r="Z10" s="9">
        <f t="shared" si="0"/>
        <v>36</v>
      </c>
      <c r="AA10" s="9">
        <v>0</v>
      </c>
      <c r="AB10" s="9">
        <v>36</v>
      </c>
      <c r="AC10" s="9">
        <v>0</v>
      </c>
      <c r="AD10" s="204"/>
      <c r="AE10" s="205"/>
      <c r="AF10" s="205"/>
      <c r="AG10" s="205"/>
      <c r="AH10" s="205"/>
      <c r="AI10" s="205"/>
      <c r="AJ10" s="205"/>
      <c r="AK10" s="205"/>
      <c r="AL10" s="205"/>
      <c r="AM10" s="205"/>
      <c r="AN10" s="205"/>
      <c r="AO10" s="205"/>
      <c r="AP10" s="205"/>
      <c r="AQ10" s="205"/>
      <c r="AR10" s="205"/>
      <c r="AS10" s="206"/>
    </row>
    <row r="11" spans="1:45" ht="27.75" customHeight="1">
      <c r="A11" s="8"/>
      <c r="B11" s="194" t="s">
        <v>458</v>
      </c>
      <c r="C11" s="194"/>
      <c r="D11" s="194"/>
      <c r="E11" s="194"/>
      <c r="F11" s="194"/>
      <c r="G11" s="198" t="s">
        <v>464</v>
      </c>
      <c r="H11" s="198"/>
      <c r="I11" s="198"/>
      <c r="J11" s="198"/>
      <c r="K11" s="198"/>
      <c r="L11" s="198"/>
      <c r="M11" s="198"/>
      <c r="N11" s="198"/>
      <c r="O11" s="198"/>
      <c r="P11" s="198"/>
      <c r="Q11" s="198"/>
      <c r="R11" s="198"/>
      <c r="S11" s="199" t="s">
        <v>412</v>
      </c>
      <c r="T11" s="199"/>
      <c r="U11" s="199"/>
      <c r="V11" s="200" t="s">
        <v>35</v>
      </c>
      <c r="W11" s="200"/>
      <c r="X11" s="200"/>
      <c r="Y11" s="200"/>
      <c r="Z11" s="9">
        <f t="shared" si="0"/>
        <v>46</v>
      </c>
      <c r="AA11" s="9">
        <v>0</v>
      </c>
      <c r="AB11" s="9">
        <v>46</v>
      </c>
      <c r="AC11" s="9">
        <v>0</v>
      </c>
      <c r="AD11" s="204"/>
      <c r="AE11" s="205"/>
      <c r="AF11" s="205"/>
      <c r="AG11" s="205"/>
      <c r="AH11" s="205"/>
      <c r="AI11" s="205"/>
      <c r="AJ11" s="205"/>
      <c r="AK11" s="205"/>
      <c r="AL11" s="205"/>
      <c r="AM11" s="205"/>
      <c r="AN11" s="205"/>
      <c r="AO11" s="205"/>
      <c r="AP11" s="205"/>
      <c r="AQ11" s="205"/>
      <c r="AR11" s="205"/>
      <c r="AS11" s="206"/>
    </row>
    <row r="12" spans="1:45" ht="27.75" customHeight="1">
      <c r="A12" s="8"/>
      <c r="B12" s="194"/>
      <c r="C12" s="194"/>
      <c r="D12" s="194"/>
      <c r="E12" s="194"/>
      <c r="F12" s="194"/>
      <c r="G12" s="198"/>
      <c r="H12" s="198"/>
      <c r="I12" s="198"/>
      <c r="J12" s="198"/>
      <c r="K12" s="198"/>
      <c r="L12" s="198"/>
      <c r="M12" s="198"/>
      <c r="N12" s="198"/>
      <c r="O12" s="198"/>
      <c r="P12" s="198"/>
      <c r="Q12" s="198"/>
      <c r="R12" s="198"/>
      <c r="S12" s="199"/>
      <c r="T12" s="199"/>
      <c r="U12" s="199"/>
      <c r="V12" s="200"/>
      <c r="W12" s="200"/>
      <c r="X12" s="200"/>
      <c r="Y12" s="200"/>
      <c r="Z12" s="9"/>
      <c r="AA12" s="9"/>
      <c r="AB12" s="9"/>
      <c r="AC12" s="9"/>
      <c r="AD12" s="204"/>
      <c r="AE12" s="205"/>
      <c r="AF12" s="205"/>
      <c r="AG12" s="205"/>
      <c r="AH12" s="205"/>
      <c r="AI12" s="205"/>
      <c r="AJ12" s="205"/>
      <c r="AK12" s="205"/>
      <c r="AL12" s="205"/>
      <c r="AM12" s="205"/>
      <c r="AN12" s="205"/>
      <c r="AO12" s="205"/>
      <c r="AP12" s="205"/>
      <c r="AQ12" s="205"/>
      <c r="AR12" s="205"/>
      <c r="AS12" s="206"/>
    </row>
    <row r="13" spans="1:45" ht="27.75" customHeight="1">
      <c r="A13" s="8"/>
      <c r="B13" s="194"/>
      <c r="C13" s="194"/>
      <c r="D13" s="194"/>
      <c r="E13" s="194"/>
      <c r="F13" s="194"/>
      <c r="G13" s="198"/>
      <c r="H13" s="198"/>
      <c r="I13" s="198"/>
      <c r="J13" s="198"/>
      <c r="K13" s="198"/>
      <c r="L13" s="198"/>
      <c r="M13" s="198"/>
      <c r="N13" s="198"/>
      <c r="O13" s="198"/>
      <c r="P13" s="198"/>
      <c r="Q13" s="198"/>
      <c r="R13" s="198"/>
      <c r="S13" s="199"/>
      <c r="T13" s="199"/>
      <c r="U13" s="199"/>
      <c r="V13" s="200"/>
      <c r="W13" s="200"/>
      <c r="X13" s="200"/>
      <c r="Y13" s="200"/>
      <c r="Z13" s="9"/>
      <c r="AA13" s="9"/>
      <c r="AB13" s="9"/>
      <c r="AC13" s="9"/>
      <c r="AD13" s="204"/>
      <c r="AE13" s="205"/>
      <c r="AF13" s="205"/>
      <c r="AG13" s="205"/>
      <c r="AH13" s="205"/>
      <c r="AI13" s="205"/>
      <c r="AJ13" s="205"/>
      <c r="AK13" s="205"/>
      <c r="AL13" s="205"/>
      <c r="AM13" s="205"/>
      <c r="AN13" s="205"/>
      <c r="AO13" s="205"/>
      <c r="AP13" s="205"/>
      <c r="AQ13" s="205"/>
      <c r="AR13" s="205"/>
      <c r="AS13" s="206"/>
    </row>
    <row r="14" spans="1:45" ht="27.75" customHeight="1">
      <c r="A14" s="8"/>
      <c r="B14" s="194"/>
      <c r="C14" s="194"/>
      <c r="D14" s="194"/>
      <c r="E14" s="194"/>
      <c r="F14" s="194"/>
      <c r="G14" s="198"/>
      <c r="H14" s="198"/>
      <c r="I14" s="198"/>
      <c r="J14" s="198"/>
      <c r="K14" s="198"/>
      <c r="L14" s="198"/>
      <c r="M14" s="198"/>
      <c r="N14" s="198"/>
      <c r="O14" s="198"/>
      <c r="P14" s="198"/>
      <c r="Q14" s="198"/>
      <c r="R14" s="198"/>
      <c r="S14" s="199"/>
      <c r="T14" s="199"/>
      <c r="U14" s="199"/>
      <c r="V14" s="200"/>
      <c r="W14" s="200"/>
      <c r="X14" s="200"/>
      <c r="Y14" s="200"/>
      <c r="Z14" s="9"/>
      <c r="AA14" s="9"/>
      <c r="AB14" s="9"/>
      <c r="AC14" s="9"/>
      <c r="AD14" s="204"/>
      <c r="AE14" s="205"/>
      <c r="AF14" s="205"/>
      <c r="AG14" s="205"/>
      <c r="AH14" s="205"/>
      <c r="AI14" s="205"/>
      <c r="AJ14" s="205"/>
      <c r="AK14" s="205"/>
      <c r="AL14" s="205"/>
      <c r="AM14" s="205"/>
      <c r="AN14" s="205"/>
      <c r="AO14" s="205"/>
      <c r="AP14" s="205"/>
      <c r="AQ14" s="205"/>
      <c r="AR14" s="205"/>
      <c r="AS14" s="206"/>
    </row>
    <row r="15" spans="1:45" ht="27.75" customHeight="1">
      <c r="A15" s="8"/>
      <c r="B15" s="194"/>
      <c r="C15" s="194"/>
      <c r="D15" s="194"/>
      <c r="E15" s="194"/>
      <c r="F15" s="194"/>
      <c r="G15" s="198"/>
      <c r="H15" s="198"/>
      <c r="I15" s="198"/>
      <c r="J15" s="198"/>
      <c r="K15" s="198"/>
      <c r="L15" s="198"/>
      <c r="M15" s="198"/>
      <c r="N15" s="198"/>
      <c r="O15" s="198"/>
      <c r="P15" s="198"/>
      <c r="Q15" s="198"/>
      <c r="R15" s="198"/>
      <c r="S15" s="199"/>
      <c r="T15" s="199"/>
      <c r="U15" s="199"/>
      <c r="V15" s="200"/>
      <c r="W15" s="200"/>
      <c r="X15" s="200"/>
      <c r="Y15" s="200"/>
      <c r="Z15" s="9"/>
      <c r="AA15" s="9"/>
      <c r="AB15" s="9"/>
      <c r="AC15" s="9"/>
      <c r="AD15" s="204"/>
      <c r="AE15" s="205"/>
      <c r="AF15" s="205"/>
      <c r="AG15" s="205"/>
      <c r="AH15" s="205"/>
      <c r="AI15" s="205"/>
      <c r="AJ15" s="205"/>
      <c r="AK15" s="205"/>
      <c r="AL15" s="205"/>
      <c r="AM15" s="205"/>
      <c r="AN15" s="205"/>
      <c r="AO15" s="205"/>
      <c r="AP15" s="205"/>
      <c r="AQ15" s="205"/>
      <c r="AR15" s="205"/>
      <c r="AS15" s="206"/>
    </row>
    <row r="16" spans="1:45" ht="27.75" customHeight="1">
      <c r="A16" s="8"/>
      <c r="B16" s="194"/>
      <c r="C16" s="194"/>
      <c r="D16" s="194"/>
      <c r="E16" s="194"/>
      <c r="F16" s="194"/>
      <c r="G16" s="198"/>
      <c r="H16" s="198"/>
      <c r="I16" s="198"/>
      <c r="J16" s="198"/>
      <c r="K16" s="198"/>
      <c r="L16" s="198"/>
      <c r="M16" s="198"/>
      <c r="N16" s="198"/>
      <c r="O16" s="198"/>
      <c r="P16" s="198"/>
      <c r="Q16" s="198"/>
      <c r="R16" s="198"/>
      <c r="S16" s="199"/>
      <c r="T16" s="199"/>
      <c r="U16" s="199"/>
      <c r="V16" s="200"/>
      <c r="W16" s="200"/>
      <c r="X16" s="200"/>
      <c r="Y16" s="200"/>
      <c r="Z16" s="9"/>
      <c r="AA16" s="9"/>
      <c r="AB16" s="9"/>
      <c r="AC16" s="9"/>
      <c r="AD16" s="204"/>
      <c r="AE16" s="205"/>
      <c r="AF16" s="205"/>
      <c r="AG16" s="205"/>
      <c r="AH16" s="205"/>
      <c r="AI16" s="205"/>
      <c r="AJ16" s="205"/>
      <c r="AK16" s="205"/>
      <c r="AL16" s="205"/>
      <c r="AM16" s="205"/>
      <c r="AN16" s="205"/>
      <c r="AO16" s="205"/>
      <c r="AP16" s="205"/>
      <c r="AQ16" s="205"/>
      <c r="AR16" s="205"/>
      <c r="AS16" s="206"/>
    </row>
    <row r="17" spans="1:45" ht="27.75" customHeight="1">
      <c r="A17" s="8"/>
      <c r="B17" s="194"/>
      <c r="C17" s="194"/>
      <c r="D17" s="194"/>
      <c r="E17" s="194"/>
      <c r="F17" s="194"/>
      <c r="G17" s="198"/>
      <c r="H17" s="198"/>
      <c r="I17" s="198"/>
      <c r="J17" s="198"/>
      <c r="K17" s="198"/>
      <c r="L17" s="198"/>
      <c r="M17" s="198"/>
      <c r="N17" s="198"/>
      <c r="O17" s="198"/>
      <c r="P17" s="198"/>
      <c r="Q17" s="198"/>
      <c r="R17" s="198"/>
      <c r="S17" s="199"/>
      <c r="T17" s="199"/>
      <c r="U17" s="199"/>
      <c r="V17" s="200"/>
      <c r="W17" s="200"/>
      <c r="X17" s="200"/>
      <c r="Y17" s="200"/>
      <c r="Z17" s="9"/>
      <c r="AA17" s="9"/>
      <c r="AB17" s="9"/>
      <c r="AC17" s="9"/>
      <c r="AD17" s="204"/>
      <c r="AE17" s="205"/>
      <c r="AF17" s="205"/>
      <c r="AG17" s="205"/>
      <c r="AH17" s="205"/>
      <c r="AI17" s="205"/>
      <c r="AJ17" s="205"/>
      <c r="AK17" s="205"/>
      <c r="AL17" s="205"/>
      <c r="AM17" s="205"/>
      <c r="AN17" s="205"/>
      <c r="AO17" s="205"/>
      <c r="AP17" s="205"/>
      <c r="AQ17" s="205"/>
      <c r="AR17" s="205"/>
      <c r="AS17" s="206"/>
    </row>
    <row r="18" spans="1:45" ht="32.25" customHeight="1">
      <c r="A18" s="8"/>
      <c r="B18" s="194"/>
      <c r="C18" s="194"/>
      <c r="D18" s="194"/>
      <c r="E18" s="194"/>
      <c r="F18" s="194"/>
      <c r="G18" s="198"/>
      <c r="H18" s="198"/>
      <c r="I18" s="198"/>
      <c r="J18" s="198"/>
      <c r="K18" s="198"/>
      <c r="L18" s="198"/>
      <c r="M18" s="198"/>
      <c r="N18" s="198"/>
      <c r="O18" s="198"/>
      <c r="P18" s="198"/>
      <c r="Q18" s="198"/>
      <c r="R18" s="198"/>
      <c r="S18" s="199"/>
      <c r="T18" s="199"/>
      <c r="U18" s="199"/>
      <c r="V18" s="200"/>
      <c r="W18" s="200"/>
      <c r="X18" s="200"/>
      <c r="Y18" s="200"/>
      <c r="Z18" s="9"/>
      <c r="AA18" s="9"/>
      <c r="AB18" s="9"/>
      <c r="AC18" s="9"/>
      <c r="AD18" s="204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206"/>
    </row>
    <row r="19" spans="1:45" ht="24.75" customHeight="1">
      <c r="A19" s="8"/>
      <c r="B19" s="194"/>
      <c r="C19" s="194"/>
      <c r="D19" s="194"/>
      <c r="E19" s="194"/>
      <c r="F19" s="194"/>
      <c r="G19" s="198"/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199"/>
      <c r="T19" s="199"/>
      <c r="U19" s="199"/>
      <c r="V19" s="200"/>
      <c r="W19" s="200"/>
      <c r="X19" s="200"/>
      <c r="Y19" s="200"/>
      <c r="Z19" s="9"/>
      <c r="AA19" s="9"/>
      <c r="AB19" s="9"/>
      <c r="AC19" s="9"/>
      <c r="AD19" s="204"/>
      <c r="AE19" s="205"/>
      <c r="AF19" s="205"/>
      <c r="AG19" s="205"/>
      <c r="AH19" s="205"/>
      <c r="AI19" s="205"/>
      <c r="AJ19" s="205"/>
      <c r="AK19" s="205"/>
      <c r="AL19" s="205"/>
      <c r="AM19" s="205"/>
      <c r="AN19" s="205"/>
      <c r="AO19" s="205"/>
      <c r="AP19" s="205"/>
      <c r="AQ19" s="205"/>
      <c r="AR19" s="205"/>
      <c r="AS19" s="206"/>
    </row>
    <row r="20" spans="1:45" ht="24.75" customHeight="1">
      <c r="A20" s="8"/>
      <c r="B20" s="194"/>
      <c r="C20" s="194"/>
      <c r="D20" s="194"/>
      <c r="E20" s="194"/>
      <c r="F20" s="194"/>
      <c r="G20" s="198"/>
      <c r="H20" s="198"/>
      <c r="I20" s="198"/>
      <c r="J20" s="198"/>
      <c r="K20" s="198"/>
      <c r="L20" s="198"/>
      <c r="M20" s="198"/>
      <c r="N20" s="198"/>
      <c r="O20" s="198"/>
      <c r="P20" s="198"/>
      <c r="Q20" s="198"/>
      <c r="R20" s="198"/>
      <c r="S20" s="199"/>
      <c r="T20" s="199"/>
      <c r="U20" s="199"/>
      <c r="V20" s="200"/>
      <c r="W20" s="200"/>
      <c r="X20" s="200"/>
      <c r="Y20" s="200"/>
      <c r="Z20" s="9"/>
      <c r="AA20" s="9"/>
      <c r="AB20" s="9"/>
      <c r="AC20" s="9"/>
      <c r="AD20" s="204"/>
      <c r="AE20" s="205"/>
      <c r="AF20" s="205"/>
      <c r="AG20" s="205"/>
      <c r="AH20" s="205"/>
      <c r="AI20" s="205"/>
      <c r="AJ20" s="205"/>
      <c r="AK20" s="205"/>
      <c r="AL20" s="205"/>
      <c r="AM20" s="205"/>
      <c r="AN20" s="205"/>
      <c r="AO20" s="205"/>
      <c r="AP20" s="205"/>
      <c r="AQ20" s="205"/>
      <c r="AR20" s="205"/>
      <c r="AS20" s="206"/>
    </row>
    <row r="21" spans="1:45" ht="24.75" customHeight="1">
      <c r="A21" s="8"/>
      <c r="B21" s="194"/>
      <c r="C21" s="194"/>
      <c r="D21" s="194"/>
      <c r="E21" s="194"/>
      <c r="F21" s="194"/>
      <c r="G21" s="198"/>
      <c r="H21" s="198"/>
      <c r="I21" s="198"/>
      <c r="J21" s="198"/>
      <c r="K21" s="198"/>
      <c r="L21" s="198"/>
      <c r="M21" s="198"/>
      <c r="N21" s="198"/>
      <c r="O21" s="198"/>
      <c r="P21" s="198"/>
      <c r="Q21" s="198"/>
      <c r="R21" s="198"/>
      <c r="S21" s="199"/>
      <c r="T21" s="199"/>
      <c r="U21" s="199"/>
      <c r="V21" s="200"/>
      <c r="W21" s="200"/>
      <c r="X21" s="200"/>
      <c r="Y21" s="200"/>
      <c r="Z21" s="9"/>
      <c r="AA21" s="9"/>
      <c r="AB21" s="9"/>
      <c r="AC21" s="9"/>
      <c r="AD21" s="204"/>
      <c r="AE21" s="205"/>
      <c r="AF21" s="205"/>
      <c r="AG21" s="205"/>
      <c r="AH21" s="205"/>
      <c r="AI21" s="205"/>
      <c r="AJ21" s="205"/>
      <c r="AK21" s="205"/>
      <c r="AL21" s="205"/>
      <c r="AM21" s="205"/>
      <c r="AN21" s="205"/>
      <c r="AO21" s="205"/>
      <c r="AP21" s="205"/>
      <c r="AQ21" s="205"/>
      <c r="AR21" s="205"/>
      <c r="AS21" s="206"/>
    </row>
    <row r="22" spans="1:45" ht="30.75" customHeight="1">
      <c r="A22" s="8"/>
      <c r="B22" s="194"/>
      <c r="C22" s="194"/>
      <c r="D22" s="194"/>
      <c r="E22" s="194"/>
      <c r="F22" s="194"/>
      <c r="G22" s="198"/>
      <c r="H22" s="198"/>
      <c r="I22" s="198"/>
      <c r="J22" s="198"/>
      <c r="K22" s="198"/>
      <c r="L22" s="198"/>
      <c r="M22" s="198"/>
      <c r="N22" s="198"/>
      <c r="O22" s="198"/>
      <c r="P22" s="198"/>
      <c r="Q22" s="198"/>
      <c r="R22" s="198"/>
      <c r="S22" s="199"/>
      <c r="T22" s="199"/>
      <c r="U22" s="199"/>
      <c r="V22" s="200"/>
      <c r="W22" s="200"/>
      <c r="X22" s="200"/>
      <c r="Y22" s="200"/>
      <c r="Z22" s="9"/>
      <c r="AA22" s="9"/>
      <c r="AB22" s="9"/>
      <c r="AC22" s="9"/>
      <c r="AD22" s="204"/>
      <c r="AE22" s="205"/>
      <c r="AF22" s="205"/>
      <c r="AG22" s="205"/>
      <c r="AH22" s="205"/>
      <c r="AI22" s="205"/>
      <c r="AJ22" s="205"/>
      <c r="AK22" s="205"/>
      <c r="AL22" s="205"/>
      <c r="AM22" s="205"/>
      <c r="AN22" s="205"/>
      <c r="AO22" s="205"/>
      <c r="AP22" s="205"/>
      <c r="AQ22" s="205"/>
      <c r="AR22" s="205"/>
      <c r="AS22" s="206"/>
    </row>
    <row r="23" spans="1:45" ht="24.75" customHeight="1">
      <c r="A23" s="8"/>
      <c r="B23" s="194"/>
      <c r="C23" s="194"/>
      <c r="D23" s="194"/>
      <c r="E23" s="194"/>
      <c r="F23" s="194"/>
      <c r="G23" s="198"/>
      <c r="H23" s="198"/>
      <c r="I23" s="198"/>
      <c r="J23" s="198"/>
      <c r="K23" s="198"/>
      <c r="L23" s="198"/>
      <c r="M23" s="198"/>
      <c r="N23" s="198"/>
      <c r="O23" s="198"/>
      <c r="P23" s="198"/>
      <c r="Q23" s="198"/>
      <c r="R23" s="198"/>
      <c r="S23" s="199"/>
      <c r="T23" s="199"/>
      <c r="U23" s="199"/>
      <c r="V23" s="200"/>
      <c r="W23" s="200"/>
      <c r="X23" s="200"/>
      <c r="Y23" s="200"/>
      <c r="Z23" s="9"/>
      <c r="AA23" s="9"/>
      <c r="AB23" s="9"/>
      <c r="AC23" s="9"/>
      <c r="AD23" s="204"/>
      <c r="AE23" s="205"/>
      <c r="AF23" s="205"/>
      <c r="AG23" s="205"/>
      <c r="AH23" s="205"/>
      <c r="AI23" s="205"/>
      <c r="AJ23" s="205"/>
      <c r="AK23" s="205"/>
      <c r="AL23" s="205"/>
      <c r="AM23" s="205"/>
      <c r="AN23" s="205"/>
      <c r="AO23" s="205"/>
      <c r="AP23" s="205"/>
      <c r="AQ23" s="205"/>
      <c r="AR23" s="205"/>
      <c r="AS23" s="206"/>
    </row>
    <row r="24" spans="1:45" ht="24.75" customHeight="1">
      <c r="A24" s="8"/>
      <c r="B24" s="194"/>
      <c r="C24" s="194"/>
      <c r="D24" s="194"/>
      <c r="E24" s="194"/>
      <c r="F24" s="194"/>
      <c r="G24" s="198"/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199"/>
      <c r="T24" s="199"/>
      <c r="U24" s="199"/>
      <c r="V24" s="200"/>
      <c r="W24" s="200"/>
      <c r="X24" s="200"/>
      <c r="Y24" s="200"/>
      <c r="Z24" s="9"/>
      <c r="AA24" s="9"/>
      <c r="AB24" s="9"/>
      <c r="AC24" s="9"/>
      <c r="AD24" s="204"/>
      <c r="AE24" s="205"/>
      <c r="AF24" s="205"/>
      <c r="AG24" s="205"/>
      <c r="AH24" s="205"/>
      <c r="AI24" s="205"/>
      <c r="AJ24" s="205"/>
      <c r="AK24" s="205"/>
      <c r="AL24" s="205"/>
      <c r="AM24" s="205"/>
      <c r="AN24" s="205"/>
      <c r="AO24" s="205"/>
      <c r="AP24" s="205"/>
      <c r="AQ24" s="205"/>
      <c r="AR24" s="205"/>
      <c r="AS24" s="206"/>
    </row>
    <row r="25" spans="1:45" ht="24.75" customHeight="1">
      <c r="A25" s="11"/>
      <c r="B25" s="194"/>
      <c r="C25" s="194"/>
      <c r="D25" s="194"/>
      <c r="E25" s="194"/>
      <c r="F25" s="194"/>
      <c r="G25" s="198"/>
      <c r="H25" s="198"/>
      <c r="I25" s="198"/>
      <c r="J25" s="198"/>
      <c r="K25" s="198"/>
      <c r="L25" s="198"/>
      <c r="M25" s="198"/>
      <c r="N25" s="198"/>
      <c r="O25" s="198"/>
      <c r="P25" s="198"/>
      <c r="Q25" s="198"/>
      <c r="R25" s="198"/>
      <c r="S25" s="199"/>
      <c r="T25" s="199"/>
      <c r="U25" s="199"/>
      <c r="V25" s="200"/>
      <c r="W25" s="200"/>
      <c r="X25" s="200"/>
      <c r="Y25" s="200"/>
      <c r="Z25" s="9"/>
      <c r="AA25" s="9"/>
      <c r="AB25" s="9"/>
      <c r="AC25" s="9"/>
      <c r="AD25" s="204"/>
      <c r="AE25" s="205"/>
      <c r="AF25" s="205"/>
      <c r="AG25" s="205"/>
      <c r="AH25" s="205"/>
      <c r="AI25" s="205"/>
      <c r="AJ25" s="205"/>
      <c r="AK25" s="205"/>
      <c r="AL25" s="205"/>
      <c r="AM25" s="205"/>
      <c r="AN25" s="205"/>
      <c r="AO25" s="205"/>
      <c r="AP25" s="205"/>
      <c r="AQ25" s="205"/>
      <c r="AR25" s="205"/>
      <c r="AS25" s="206"/>
    </row>
    <row r="26" spans="1:45" ht="24.75" customHeight="1">
      <c r="A26" s="11"/>
      <c r="B26" s="194"/>
      <c r="C26" s="194"/>
      <c r="D26" s="194"/>
      <c r="E26" s="194"/>
      <c r="F26" s="194"/>
      <c r="G26" s="198"/>
      <c r="H26" s="198"/>
      <c r="I26" s="198"/>
      <c r="J26" s="198"/>
      <c r="K26" s="198"/>
      <c r="L26" s="198"/>
      <c r="M26" s="198"/>
      <c r="N26" s="198"/>
      <c r="O26" s="198"/>
      <c r="P26" s="198"/>
      <c r="Q26" s="198"/>
      <c r="R26" s="198"/>
      <c r="S26" s="199"/>
      <c r="T26" s="199"/>
      <c r="U26" s="199"/>
      <c r="V26" s="200"/>
      <c r="W26" s="200"/>
      <c r="X26" s="200"/>
      <c r="Y26" s="200"/>
      <c r="Z26" s="9"/>
      <c r="AA26" s="9"/>
      <c r="AB26" s="9"/>
      <c r="AC26" s="9"/>
      <c r="AD26" s="207"/>
      <c r="AE26" s="208"/>
      <c r="AF26" s="208"/>
      <c r="AG26" s="208"/>
      <c r="AH26" s="208"/>
      <c r="AI26" s="208"/>
      <c r="AJ26" s="208"/>
      <c r="AK26" s="208"/>
      <c r="AL26" s="208"/>
      <c r="AM26" s="208"/>
      <c r="AN26" s="208"/>
      <c r="AO26" s="208"/>
      <c r="AP26" s="208"/>
      <c r="AQ26" s="208"/>
      <c r="AR26" s="208"/>
      <c r="AS26" s="209"/>
    </row>
    <row r="27" spans="1:45" ht="24.75" customHeight="1">
      <c r="A27" s="11"/>
      <c r="B27" s="194"/>
      <c r="C27" s="194"/>
      <c r="D27" s="194"/>
      <c r="E27" s="194"/>
      <c r="F27" s="194"/>
      <c r="G27" s="198"/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9"/>
      <c r="T27" s="199"/>
      <c r="U27" s="199"/>
      <c r="V27" s="200"/>
      <c r="W27" s="200"/>
      <c r="X27" s="200"/>
      <c r="Y27" s="200"/>
      <c r="Z27" s="9"/>
      <c r="AA27" s="9"/>
      <c r="AB27" s="9"/>
      <c r="AC27" s="9"/>
      <c r="AD27" s="178" t="s">
        <v>53</v>
      </c>
      <c r="AE27" s="179"/>
      <c r="AF27" s="179"/>
      <c r="AG27" s="186" t="s">
        <v>54</v>
      </c>
      <c r="AH27" s="186"/>
      <c r="AI27" s="186"/>
      <c r="AJ27" s="186"/>
      <c r="AK27" s="186"/>
      <c r="AL27" s="186"/>
      <c r="AM27" s="186"/>
      <c r="AN27" s="186"/>
      <c r="AO27" s="186"/>
      <c r="AP27" s="186"/>
      <c r="AQ27" s="186"/>
      <c r="AR27" s="186"/>
      <c r="AS27" s="187"/>
    </row>
    <row r="28" spans="1:45" ht="18.75" customHeight="1">
      <c r="A28" s="11"/>
      <c r="B28" s="194"/>
      <c r="C28" s="194"/>
      <c r="D28" s="194"/>
      <c r="E28" s="194"/>
      <c r="F28" s="194"/>
      <c r="G28" s="198"/>
      <c r="H28" s="198"/>
      <c r="I28" s="198"/>
      <c r="J28" s="198"/>
      <c r="K28" s="198"/>
      <c r="L28" s="198"/>
      <c r="M28" s="198"/>
      <c r="N28" s="198"/>
      <c r="O28" s="198"/>
      <c r="P28" s="198"/>
      <c r="Q28" s="198"/>
      <c r="R28" s="198"/>
      <c r="S28" s="199"/>
      <c r="T28" s="199"/>
      <c r="U28" s="199"/>
      <c r="V28" s="200"/>
      <c r="W28" s="200"/>
      <c r="X28" s="200"/>
      <c r="Y28" s="200"/>
      <c r="Z28" s="9"/>
      <c r="AA28" s="9"/>
      <c r="AB28" s="9"/>
      <c r="AC28" s="9"/>
      <c r="AD28" s="180"/>
      <c r="AE28" s="181"/>
      <c r="AF28" s="181"/>
      <c r="AG28" s="188"/>
      <c r="AH28" s="188"/>
      <c r="AI28" s="188"/>
      <c r="AJ28" s="188"/>
      <c r="AK28" s="188"/>
      <c r="AL28" s="188"/>
      <c r="AM28" s="188"/>
      <c r="AN28" s="188"/>
      <c r="AO28" s="188"/>
      <c r="AP28" s="188"/>
      <c r="AQ28" s="188"/>
      <c r="AR28" s="188"/>
      <c r="AS28" s="189"/>
    </row>
    <row r="29" spans="1:45" ht="18.75" customHeight="1">
      <c r="A29" s="11"/>
      <c r="B29" s="194"/>
      <c r="C29" s="194"/>
      <c r="D29" s="194"/>
      <c r="E29" s="194"/>
      <c r="F29" s="194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199"/>
      <c r="T29" s="199"/>
      <c r="U29" s="199"/>
      <c r="V29" s="200"/>
      <c r="W29" s="200"/>
      <c r="X29" s="200"/>
      <c r="Y29" s="200"/>
      <c r="Z29" s="9"/>
      <c r="AA29" s="9"/>
      <c r="AB29" s="9"/>
      <c r="AC29" s="9"/>
      <c r="AD29" s="180"/>
      <c r="AE29" s="181"/>
      <c r="AF29" s="181"/>
      <c r="AG29" s="188"/>
      <c r="AH29" s="188"/>
      <c r="AI29" s="188"/>
      <c r="AJ29" s="188"/>
      <c r="AK29" s="188"/>
      <c r="AL29" s="188"/>
      <c r="AM29" s="188"/>
      <c r="AN29" s="188"/>
      <c r="AO29" s="188"/>
      <c r="AP29" s="188"/>
      <c r="AQ29" s="188"/>
      <c r="AR29" s="188"/>
      <c r="AS29" s="189"/>
    </row>
    <row r="30" spans="1:45" ht="18.75" customHeight="1">
      <c r="A30" s="11"/>
      <c r="B30" s="194"/>
      <c r="C30" s="194"/>
      <c r="D30" s="194"/>
      <c r="E30" s="194"/>
      <c r="F30" s="194"/>
      <c r="G30" s="198"/>
      <c r="H30" s="198"/>
      <c r="I30" s="198"/>
      <c r="J30" s="198"/>
      <c r="K30" s="198"/>
      <c r="L30" s="198"/>
      <c r="M30" s="198"/>
      <c r="N30" s="198"/>
      <c r="O30" s="198"/>
      <c r="P30" s="198"/>
      <c r="Q30" s="198"/>
      <c r="R30" s="198"/>
      <c r="S30" s="199"/>
      <c r="T30" s="199"/>
      <c r="U30" s="199"/>
      <c r="V30" s="200"/>
      <c r="W30" s="200"/>
      <c r="X30" s="200"/>
      <c r="Y30" s="200"/>
      <c r="Z30" s="9"/>
      <c r="AA30" s="9"/>
      <c r="AB30" s="9"/>
      <c r="AC30" s="9"/>
      <c r="AD30" s="180"/>
      <c r="AE30" s="181"/>
      <c r="AF30" s="181"/>
      <c r="AG30" s="188"/>
      <c r="AH30" s="188"/>
      <c r="AI30" s="188"/>
      <c r="AJ30" s="188"/>
      <c r="AK30" s="188"/>
      <c r="AL30" s="188"/>
      <c r="AM30" s="188"/>
      <c r="AN30" s="188"/>
      <c r="AO30" s="188"/>
      <c r="AP30" s="188"/>
      <c r="AQ30" s="188"/>
      <c r="AR30" s="188"/>
      <c r="AS30" s="189"/>
    </row>
    <row r="31" spans="1:45" ht="18.75" customHeight="1">
      <c r="A31" s="11"/>
      <c r="B31" s="194"/>
      <c r="C31" s="194"/>
      <c r="D31" s="194"/>
      <c r="E31" s="194"/>
      <c r="F31" s="194"/>
      <c r="G31" s="198"/>
      <c r="H31" s="198"/>
      <c r="I31" s="198"/>
      <c r="J31" s="198"/>
      <c r="K31" s="198"/>
      <c r="L31" s="198"/>
      <c r="M31" s="198"/>
      <c r="N31" s="198"/>
      <c r="O31" s="198"/>
      <c r="P31" s="198"/>
      <c r="Q31" s="198"/>
      <c r="R31" s="198"/>
      <c r="S31" s="199"/>
      <c r="T31" s="199"/>
      <c r="U31" s="199"/>
      <c r="V31" s="200"/>
      <c r="W31" s="200"/>
      <c r="X31" s="200"/>
      <c r="Y31" s="200"/>
      <c r="Z31" s="9"/>
      <c r="AA31" s="9"/>
      <c r="AB31" s="9"/>
      <c r="AC31" s="9"/>
      <c r="AD31" s="180"/>
      <c r="AE31" s="181"/>
      <c r="AF31" s="181"/>
      <c r="AG31" s="188"/>
      <c r="AH31" s="188"/>
      <c r="AI31" s="188"/>
      <c r="AJ31" s="188"/>
      <c r="AK31" s="188"/>
      <c r="AL31" s="188"/>
      <c r="AM31" s="188"/>
      <c r="AN31" s="188"/>
      <c r="AO31" s="188"/>
      <c r="AP31" s="188"/>
      <c r="AQ31" s="188"/>
      <c r="AR31" s="188"/>
      <c r="AS31" s="189"/>
    </row>
    <row r="32" spans="1:45" ht="18.75" customHeight="1">
      <c r="A32" s="11"/>
      <c r="B32" s="194"/>
      <c r="C32" s="194"/>
      <c r="D32" s="194"/>
      <c r="E32" s="194"/>
      <c r="F32" s="194"/>
      <c r="G32" s="261"/>
      <c r="H32" s="262"/>
      <c r="I32" s="262"/>
      <c r="J32" s="262"/>
      <c r="K32" s="262"/>
      <c r="L32" s="262"/>
      <c r="M32" s="262"/>
      <c r="N32" s="262"/>
      <c r="O32" s="262"/>
      <c r="P32" s="262"/>
      <c r="Q32" s="262"/>
      <c r="R32" s="263"/>
      <c r="S32" s="199"/>
      <c r="T32" s="199"/>
      <c r="U32" s="199"/>
      <c r="V32" s="200"/>
      <c r="W32" s="200"/>
      <c r="X32" s="200"/>
      <c r="Y32" s="200"/>
      <c r="Z32" s="9"/>
      <c r="AA32" s="9"/>
      <c r="AB32" s="9"/>
      <c r="AC32" s="9"/>
      <c r="AD32" s="182"/>
      <c r="AE32" s="183"/>
      <c r="AF32" s="183"/>
      <c r="AG32" s="190"/>
      <c r="AH32" s="190"/>
      <c r="AI32" s="190"/>
      <c r="AJ32" s="190"/>
      <c r="AK32" s="190"/>
      <c r="AL32" s="190"/>
      <c r="AM32" s="190"/>
      <c r="AN32" s="190"/>
      <c r="AO32" s="190"/>
      <c r="AP32" s="190"/>
      <c r="AQ32" s="190"/>
      <c r="AR32" s="190"/>
      <c r="AS32" s="191"/>
    </row>
    <row r="33" spans="1:45" ht="18.75" customHeight="1">
      <c r="A33" s="11"/>
      <c r="B33" s="194"/>
      <c r="C33" s="194"/>
      <c r="D33" s="194"/>
      <c r="E33" s="194"/>
      <c r="F33" s="194"/>
      <c r="G33" s="261"/>
      <c r="H33" s="262"/>
      <c r="I33" s="262"/>
      <c r="J33" s="262"/>
      <c r="K33" s="262"/>
      <c r="L33" s="262"/>
      <c r="M33" s="262"/>
      <c r="N33" s="262"/>
      <c r="O33" s="262"/>
      <c r="P33" s="262"/>
      <c r="Q33" s="262"/>
      <c r="R33" s="263"/>
      <c r="S33" s="199"/>
      <c r="T33" s="199"/>
      <c r="U33" s="199"/>
      <c r="V33" s="200"/>
      <c r="W33" s="200"/>
      <c r="X33" s="200"/>
      <c r="Y33" s="200"/>
      <c r="Z33" s="9"/>
      <c r="AA33" s="9"/>
      <c r="AB33" s="9"/>
      <c r="AC33" s="9"/>
      <c r="AD33" s="182"/>
      <c r="AE33" s="183"/>
      <c r="AF33" s="183"/>
      <c r="AG33" s="190"/>
      <c r="AH33" s="190"/>
      <c r="AI33" s="190"/>
      <c r="AJ33" s="190"/>
      <c r="AK33" s="190"/>
      <c r="AL33" s="190"/>
      <c r="AM33" s="190"/>
      <c r="AN33" s="190"/>
      <c r="AO33" s="190"/>
      <c r="AP33" s="190"/>
      <c r="AQ33" s="190"/>
      <c r="AR33" s="190"/>
      <c r="AS33" s="191"/>
    </row>
    <row r="34" spans="1:45" ht="18.75" customHeight="1">
      <c r="A34" s="11"/>
      <c r="B34" s="194"/>
      <c r="C34" s="194"/>
      <c r="D34" s="194"/>
      <c r="E34" s="194"/>
      <c r="F34" s="194"/>
      <c r="G34" s="261"/>
      <c r="H34" s="262"/>
      <c r="I34" s="262"/>
      <c r="J34" s="262"/>
      <c r="K34" s="262"/>
      <c r="L34" s="262"/>
      <c r="M34" s="262"/>
      <c r="N34" s="262"/>
      <c r="O34" s="262"/>
      <c r="P34" s="262"/>
      <c r="Q34" s="262"/>
      <c r="R34" s="263"/>
      <c r="S34" s="199"/>
      <c r="T34" s="199"/>
      <c r="U34" s="199"/>
      <c r="V34" s="200"/>
      <c r="W34" s="200"/>
      <c r="X34" s="200"/>
      <c r="Y34" s="200"/>
      <c r="Z34" s="9"/>
      <c r="AA34" s="9"/>
      <c r="AB34" s="9"/>
      <c r="AC34" s="9"/>
      <c r="AD34" s="259"/>
      <c r="AE34" s="260"/>
      <c r="AF34" s="260"/>
      <c r="AG34" s="257"/>
      <c r="AH34" s="257"/>
      <c r="AI34" s="257"/>
      <c r="AJ34" s="257"/>
      <c r="AK34" s="257"/>
      <c r="AL34" s="257"/>
      <c r="AM34" s="257"/>
      <c r="AN34" s="257"/>
      <c r="AO34" s="257"/>
      <c r="AP34" s="257"/>
      <c r="AQ34" s="257"/>
      <c r="AR34" s="257"/>
      <c r="AS34" s="258"/>
    </row>
    <row r="35" spans="1:45" ht="12.75" customHeight="1">
      <c r="A35" s="164" t="s">
        <v>55</v>
      </c>
      <c r="B35" s="165"/>
      <c r="C35" s="165"/>
      <c r="D35" s="165"/>
      <c r="E35" s="165"/>
      <c r="F35" s="166"/>
      <c r="G35" s="167" t="s">
        <v>56</v>
      </c>
      <c r="H35" s="168"/>
      <c r="I35" s="168"/>
      <c r="J35" s="168"/>
      <c r="K35" s="168"/>
      <c r="L35" s="168"/>
      <c r="M35" s="168"/>
      <c r="N35" s="168"/>
      <c r="O35" s="168"/>
      <c r="P35" s="168"/>
      <c r="Q35" s="168"/>
      <c r="R35" s="168"/>
      <c r="S35" s="169"/>
      <c r="T35" s="169"/>
      <c r="U35" s="170"/>
      <c r="V35" s="171" t="s">
        <v>57</v>
      </c>
      <c r="W35" s="136"/>
      <c r="X35" s="136"/>
      <c r="Y35" s="137"/>
      <c r="Z35" s="127" cm="1">
        <f t="array" ref="Z35">SUM(Z6:Z34/60)</f>
        <v>4.4333333333333336</v>
      </c>
      <c r="AA35" s="127"/>
      <c r="AB35" s="130"/>
      <c r="AC35" s="131"/>
      <c r="AD35" s="136" t="s">
        <v>58</v>
      </c>
      <c r="AE35" s="136"/>
      <c r="AF35" s="137"/>
      <c r="AG35" s="142" t="s">
        <v>59</v>
      </c>
      <c r="AH35" s="142"/>
      <c r="AI35" s="142"/>
      <c r="AJ35" s="142"/>
      <c r="AK35" s="142"/>
      <c r="AL35" s="142"/>
      <c r="AM35" s="142"/>
      <c r="AN35" s="142"/>
      <c r="AO35" s="142"/>
      <c r="AP35" s="142"/>
      <c r="AQ35" s="142"/>
      <c r="AR35" s="142"/>
      <c r="AS35" s="143"/>
    </row>
    <row r="36" spans="1:45" ht="12.75" customHeight="1">
      <c r="A36" s="148" t="s">
        <v>60</v>
      </c>
      <c r="B36" s="149"/>
      <c r="C36" s="149"/>
      <c r="D36" s="149"/>
      <c r="E36" s="149"/>
      <c r="F36" s="150"/>
      <c r="G36" s="14" t="s">
        <v>61</v>
      </c>
      <c r="H36" s="154" t="s">
        <v>62</v>
      </c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5"/>
      <c r="V36" s="172"/>
      <c r="W36" s="173"/>
      <c r="X36" s="173"/>
      <c r="Y36" s="174"/>
      <c r="Z36" s="128"/>
      <c r="AA36" s="128"/>
      <c r="AB36" s="132"/>
      <c r="AC36" s="133"/>
      <c r="AD36" s="138"/>
      <c r="AE36" s="138"/>
      <c r="AF36" s="139"/>
      <c r="AG36" s="144"/>
      <c r="AH36" s="144"/>
      <c r="AI36" s="144"/>
      <c r="AJ36" s="144"/>
      <c r="AK36" s="144"/>
      <c r="AL36" s="144"/>
      <c r="AM36" s="144"/>
      <c r="AN36" s="144"/>
      <c r="AO36" s="144"/>
      <c r="AP36" s="144"/>
      <c r="AQ36" s="144"/>
      <c r="AR36" s="144"/>
      <c r="AS36" s="145"/>
    </row>
    <row r="37" spans="1:45" ht="13.5" customHeight="1">
      <c r="A37" s="151"/>
      <c r="B37" s="152"/>
      <c r="C37" s="152"/>
      <c r="D37" s="152"/>
      <c r="E37" s="152"/>
      <c r="F37" s="153"/>
      <c r="G37" s="15"/>
      <c r="H37" s="156" t="s">
        <v>63</v>
      </c>
      <c r="I37" s="156"/>
      <c r="J37" s="156"/>
      <c r="K37" s="156"/>
      <c r="L37" s="156"/>
      <c r="M37" s="156"/>
      <c r="N37" s="156"/>
      <c r="O37" s="156"/>
      <c r="P37" s="156"/>
      <c r="Q37" s="156"/>
      <c r="R37" s="156"/>
      <c r="S37" s="156"/>
      <c r="T37" s="156"/>
      <c r="U37" s="157"/>
      <c r="V37" s="175"/>
      <c r="W37" s="176"/>
      <c r="X37" s="176"/>
      <c r="Y37" s="177"/>
      <c r="Z37" s="129"/>
      <c r="AA37" s="129"/>
      <c r="AB37" s="134"/>
      <c r="AC37" s="135"/>
      <c r="AD37" s="140"/>
      <c r="AE37" s="140"/>
      <c r="AF37" s="141"/>
      <c r="AG37" s="146"/>
      <c r="AH37" s="146"/>
      <c r="AI37" s="146"/>
      <c r="AJ37" s="146"/>
      <c r="AK37" s="146"/>
      <c r="AL37" s="146"/>
      <c r="AM37" s="146"/>
      <c r="AN37" s="146"/>
      <c r="AO37" s="146"/>
      <c r="AP37" s="146"/>
      <c r="AQ37" s="146"/>
      <c r="AR37" s="146"/>
      <c r="AS37" s="147"/>
    </row>
    <row r="38" spans="1:45" s="16" customFormat="1" ht="12.75" customHeight="1">
      <c r="A38" s="92" t="s">
        <v>64</v>
      </c>
      <c r="B38" s="93"/>
      <c r="C38" s="93"/>
      <c r="D38" s="93"/>
      <c r="E38" s="93"/>
      <c r="F38" s="94"/>
      <c r="G38" s="95" t="s">
        <v>65</v>
      </c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7"/>
      <c r="S38" s="92" t="s">
        <v>66</v>
      </c>
      <c r="T38" s="93"/>
      <c r="U38" s="93"/>
      <c r="V38" s="93"/>
      <c r="W38" s="93"/>
      <c r="X38" s="93"/>
      <c r="Y38" s="93"/>
      <c r="Z38" s="98"/>
      <c r="AA38" s="98"/>
      <c r="AB38" s="98"/>
      <c r="AC38" s="99"/>
      <c r="AD38" s="92" t="s">
        <v>67</v>
      </c>
      <c r="AE38" s="93"/>
      <c r="AF38" s="93"/>
      <c r="AG38" s="93"/>
      <c r="AH38" s="93"/>
      <c r="AI38" s="93"/>
      <c r="AJ38" s="93"/>
      <c r="AK38" s="93"/>
      <c r="AL38" s="93"/>
      <c r="AM38" s="93"/>
      <c r="AN38" s="93"/>
      <c r="AO38" s="93"/>
      <c r="AP38" s="93"/>
      <c r="AQ38" s="93"/>
      <c r="AR38" s="93"/>
      <c r="AS38" s="94"/>
    </row>
    <row r="39" spans="1:45" s="16" customFormat="1" ht="13.5" customHeight="1">
      <c r="A39" s="100" t="s">
        <v>300</v>
      </c>
      <c r="B39" s="101"/>
      <c r="C39" s="101"/>
      <c r="D39" s="101"/>
      <c r="E39" s="101"/>
      <c r="F39" s="101"/>
      <c r="G39" s="102" t="s">
        <v>69</v>
      </c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4"/>
      <c r="S39" s="102" t="s">
        <v>70</v>
      </c>
      <c r="T39" s="103"/>
      <c r="U39" s="103"/>
      <c r="V39" s="103"/>
      <c r="W39" s="103"/>
      <c r="X39" s="103"/>
      <c r="Y39" s="103"/>
      <c r="Z39" s="103"/>
      <c r="AA39" s="103"/>
      <c r="AB39" s="103"/>
      <c r="AC39" s="111"/>
      <c r="AD39" s="114"/>
      <c r="AE39" s="115"/>
      <c r="AF39" s="115"/>
      <c r="AG39" s="115"/>
      <c r="AH39" s="115"/>
      <c r="AI39" s="115"/>
      <c r="AJ39" s="115"/>
      <c r="AK39" s="115"/>
      <c r="AL39" s="115"/>
      <c r="AM39" s="115"/>
      <c r="AN39" s="115"/>
      <c r="AO39" s="115"/>
      <c r="AP39" s="115"/>
      <c r="AQ39" s="115"/>
      <c r="AR39" s="115"/>
      <c r="AS39" s="116"/>
    </row>
    <row r="40" spans="1:45" s="16" customFormat="1" ht="12.95" customHeight="1">
      <c r="A40" s="92" t="s">
        <v>71</v>
      </c>
      <c r="B40" s="93"/>
      <c r="C40" s="93"/>
      <c r="D40" s="93"/>
      <c r="E40" s="93"/>
      <c r="F40" s="123"/>
      <c r="G40" s="105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7"/>
      <c r="S40" s="105"/>
      <c r="T40" s="106"/>
      <c r="U40" s="106"/>
      <c r="V40" s="106"/>
      <c r="W40" s="106"/>
      <c r="X40" s="106"/>
      <c r="Y40" s="106"/>
      <c r="Z40" s="106"/>
      <c r="AA40" s="106"/>
      <c r="AB40" s="106"/>
      <c r="AC40" s="112"/>
      <c r="AD40" s="117"/>
      <c r="AE40" s="118"/>
      <c r="AF40" s="118"/>
      <c r="AG40" s="118"/>
      <c r="AH40" s="118"/>
      <c r="AI40" s="118"/>
      <c r="AJ40" s="118"/>
      <c r="AK40" s="118"/>
      <c r="AL40" s="118"/>
      <c r="AM40" s="118"/>
      <c r="AN40" s="118"/>
      <c r="AO40" s="118"/>
      <c r="AP40" s="118"/>
      <c r="AQ40" s="118"/>
      <c r="AR40" s="118"/>
      <c r="AS40" s="119"/>
    </row>
    <row r="41" spans="1:45" ht="13.5" customHeight="1">
      <c r="A41" s="124" t="s">
        <v>72</v>
      </c>
      <c r="B41" s="125"/>
      <c r="C41" s="125"/>
      <c r="D41" s="125"/>
      <c r="E41" s="125"/>
      <c r="F41" s="126"/>
      <c r="G41" s="108"/>
      <c r="H41" s="109"/>
      <c r="I41" s="109"/>
      <c r="J41" s="109"/>
      <c r="K41" s="109"/>
      <c r="L41" s="109"/>
      <c r="M41" s="109"/>
      <c r="N41" s="109"/>
      <c r="O41" s="109"/>
      <c r="P41" s="109"/>
      <c r="Q41" s="109"/>
      <c r="R41" s="110"/>
      <c r="S41" s="108"/>
      <c r="T41" s="109"/>
      <c r="U41" s="109"/>
      <c r="V41" s="109"/>
      <c r="W41" s="109"/>
      <c r="X41" s="109"/>
      <c r="Y41" s="109"/>
      <c r="Z41" s="109"/>
      <c r="AA41" s="109"/>
      <c r="AB41" s="109"/>
      <c r="AC41" s="113"/>
      <c r="AD41" s="120"/>
      <c r="AE41" s="121"/>
      <c r="AF41" s="121"/>
      <c r="AG41" s="121"/>
      <c r="AH41" s="121"/>
      <c r="AI41" s="121"/>
      <c r="AJ41" s="121"/>
      <c r="AK41" s="121"/>
      <c r="AL41" s="121"/>
      <c r="AM41" s="121"/>
      <c r="AN41" s="121"/>
      <c r="AO41" s="121"/>
      <c r="AP41" s="121"/>
      <c r="AQ41" s="121"/>
      <c r="AR41" s="121"/>
      <c r="AS41" s="122"/>
    </row>
    <row r="45" spans="1:45">
      <c r="A45" s="17" t="s">
        <v>73</v>
      </c>
    </row>
  </sheetData>
  <sheetProtection formatCells="0"/>
  <protectedRanges>
    <protectedRange password="CF1B" sqref="G32:R34" name="Intervalo1_7"/>
    <protectedRange password="CF1B" sqref="G31:R31 G26:R26" name="Intervalo1_2"/>
    <protectedRange password="CF1B" sqref="G27:R27" name="Intervalo1_6_1"/>
    <protectedRange password="CF1B" sqref="G28:R30" name="Intervalo1_7_1"/>
    <protectedRange password="CF1B" sqref="G25:R25" name="Intervalo1_1"/>
    <protectedRange password="CF1B" sqref="G24:R24 G21:R22" name="Intervalo1_4"/>
    <protectedRange password="CF1B" sqref="G23:R23" name="Intervalo1_4_1"/>
    <protectedRange password="CF1B" sqref="G12:R16 G18:R20" name="Intervalo1_3"/>
    <protectedRange password="CF1B" sqref="G17:R17" name="Intervalo1_3_2"/>
    <protectedRange password="CF1B" sqref="G6:R11" name="Intervalo1"/>
  </protectedRanges>
  <mergeCells count="172">
    <mergeCell ref="A38:F38"/>
    <mergeCell ref="G38:R38"/>
    <mergeCell ref="S38:AC38"/>
    <mergeCell ref="AD38:AS38"/>
    <mergeCell ref="A39:F39"/>
    <mergeCell ref="G39:R41"/>
    <mergeCell ref="S39:AC41"/>
    <mergeCell ref="AD39:AS41"/>
    <mergeCell ref="A40:F40"/>
    <mergeCell ref="A41:F41"/>
    <mergeCell ref="Z35:AA37"/>
    <mergeCell ref="AB35:AC37"/>
    <mergeCell ref="AD35:AF37"/>
    <mergeCell ref="AG35:AS37"/>
    <mergeCell ref="A36:F37"/>
    <mergeCell ref="H36:U36"/>
    <mergeCell ref="H37:U37"/>
    <mergeCell ref="B34:F34"/>
    <mergeCell ref="G34:R34"/>
    <mergeCell ref="S34:U34"/>
    <mergeCell ref="V34:Y34"/>
    <mergeCell ref="A35:F35"/>
    <mergeCell ref="G35:U35"/>
    <mergeCell ref="V35:Y37"/>
    <mergeCell ref="B32:F32"/>
    <mergeCell ref="G32:R32"/>
    <mergeCell ref="S32:U32"/>
    <mergeCell ref="V32:Y32"/>
    <mergeCell ref="B33:F33"/>
    <mergeCell ref="G33:R33"/>
    <mergeCell ref="S33:U33"/>
    <mergeCell ref="V33:Y33"/>
    <mergeCell ref="B30:F30"/>
    <mergeCell ref="G30:R30"/>
    <mergeCell ref="S30:U30"/>
    <mergeCell ref="V30:Y30"/>
    <mergeCell ref="B31:F31"/>
    <mergeCell ref="G31:R31"/>
    <mergeCell ref="S31:U31"/>
    <mergeCell ref="V31:Y31"/>
    <mergeCell ref="AD27:AF34"/>
    <mergeCell ref="AG27:AS34"/>
    <mergeCell ref="B28:F28"/>
    <mergeCell ref="G28:R28"/>
    <mergeCell ref="S28:U28"/>
    <mergeCell ref="V28:Y28"/>
    <mergeCell ref="B29:F29"/>
    <mergeCell ref="G29:R29"/>
    <mergeCell ref="S29:U29"/>
    <mergeCell ref="V29:Y29"/>
    <mergeCell ref="B26:F26"/>
    <mergeCell ref="G26:R26"/>
    <mergeCell ref="S26:U26"/>
    <mergeCell ref="V26:Y26"/>
    <mergeCell ref="B27:F27"/>
    <mergeCell ref="G27:R27"/>
    <mergeCell ref="S27:U27"/>
    <mergeCell ref="V27:Y27"/>
    <mergeCell ref="B24:F24"/>
    <mergeCell ref="G24:R24"/>
    <mergeCell ref="S24:U24"/>
    <mergeCell ref="V24:Y24"/>
    <mergeCell ref="B25:F25"/>
    <mergeCell ref="G25:R25"/>
    <mergeCell ref="S25:U25"/>
    <mergeCell ref="V25:Y25"/>
    <mergeCell ref="B22:F22"/>
    <mergeCell ref="G22:R22"/>
    <mergeCell ref="S22:U22"/>
    <mergeCell ref="V22:Y22"/>
    <mergeCell ref="B23:F23"/>
    <mergeCell ref="G23:R23"/>
    <mergeCell ref="S23:U23"/>
    <mergeCell ref="V23:Y23"/>
    <mergeCell ref="B20:F20"/>
    <mergeCell ref="G20:R20"/>
    <mergeCell ref="S20:U20"/>
    <mergeCell ref="V20:Y20"/>
    <mergeCell ref="B21:F21"/>
    <mergeCell ref="G21:R21"/>
    <mergeCell ref="S21:U21"/>
    <mergeCell ref="V21:Y21"/>
    <mergeCell ref="B18:F18"/>
    <mergeCell ref="G18:R18"/>
    <mergeCell ref="S18:U18"/>
    <mergeCell ref="V18:Y18"/>
    <mergeCell ref="B19:F19"/>
    <mergeCell ref="G19:R19"/>
    <mergeCell ref="S19:U19"/>
    <mergeCell ref="V19:Y19"/>
    <mergeCell ref="B16:F16"/>
    <mergeCell ref="G16:R16"/>
    <mergeCell ref="S16:U16"/>
    <mergeCell ref="V16:Y16"/>
    <mergeCell ref="B17:F17"/>
    <mergeCell ref="G17:R17"/>
    <mergeCell ref="S17:U17"/>
    <mergeCell ref="V17:Y17"/>
    <mergeCell ref="B14:F14"/>
    <mergeCell ref="G14:R14"/>
    <mergeCell ref="S14:U14"/>
    <mergeCell ref="V14:Y14"/>
    <mergeCell ref="B15:F15"/>
    <mergeCell ref="G15:R15"/>
    <mergeCell ref="S15:U15"/>
    <mergeCell ref="V15:Y15"/>
    <mergeCell ref="B12:F12"/>
    <mergeCell ref="G12:R12"/>
    <mergeCell ref="S12:U12"/>
    <mergeCell ref="V12:Y12"/>
    <mergeCell ref="B13:F13"/>
    <mergeCell ref="G13:R13"/>
    <mergeCell ref="S13:U13"/>
    <mergeCell ref="V13:Y13"/>
    <mergeCell ref="B10:F10"/>
    <mergeCell ref="G10:R10"/>
    <mergeCell ref="S10:U10"/>
    <mergeCell ref="V10:Y10"/>
    <mergeCell ref="B11:F11"/>
    <mergeCell ref="G11:R11"/>
    <mergeCell ref="S11:U11"/>
    <mergeCell ref="V11:Y11"/>
    <mergeCell ref="B8:F8"/>
    <mergeCell ref="G8:R8"/>
    <mergeCell ref="S8:U8"/>
    <mergeCell ref="V8:Y8"/>
    <mergeCell ref="B9:F9"/>
    <mergeCell ref="G9:R9"/>
    <mergeCell ref="S9:U9"/>
    <mergeCell ref="V9:Y9"/>
    <mergeCell ref="AD4:AS5"/>
    <mergeCell ref="B6:F6"/>
    <mergeCell ref="G6:R6"/>
    <mergeCell ref="S6:U6"/>
    <mergeCell ref="V6:Y6"/>
    <mergeCell ref="AD6:AS26"/>
    <mergeCell ref="B7:F7"/>
    <mergeCell ref="G7:R7"/>
    <mergeCell ref="S7:U7"/>
    <mergeCell ref="V7:Y7"/>
    <mergeCell ref="A4:A5"/>
    <mergeCell ref="B4:F5"/>
    <mergeCell ref="G4:R5"/>
    <mergeCell ref="S4:U5"/>
    <mergeCell ref="V4:Y5"/>
    <mergeCell ref="Z4:AC4"/>
    <mergeCell ref="V3:Y3"/>
    <mergeCell ref="Z3:AC3"/>
    <mergeCell ref="AD3:AI3"/>
    <mergeCell ref="AJ3:AM3"/>
    <mergeCell ref="AN3:AP3"/>
    <mergeCell ref="AQ3:AS3"/>
    <mergeCell ref="Z2:AC2"/>
    <mergeCell ref="AD2:AI2"/>
    <mergeCell ref="AJ2:AM2"/>
    <mergeCell ref="AN2:AP2"/>
    <mergeCell ref="AQ2:AS2"/>
    <mergeCell ref="A3:C3"/>
    <mergeCell ref="D3:F3"/>
    <mergeCell ref="G3:I3"/>
    <mergeCell ref="J3:R3"/>
    <mergeCell ref="S3:U3"/>
    <mergeCell ref="A1:I1"/>
    <mergeCell ref="J1:Y1"/>
    <mergeCell ref="Z1:AM1"/>
    <mergeCell ref="AN1:AS1"/>
    <mergeCell ref="A2:C2"/>
    <mergeCell ref="D2:F2"/>
    <mergeCell ref="G2:I2"/>
    <mergeCell ref="J2:R2"/>
    <mergeCell ref="S2:U2"/>
    <mergeCell ref="V2:Y2"/>
  </mergeCells>
  <printOptions horizontalCentered="1"/>
  <pageMargins left="0" right="0" top="0.39370078740157483" bottom="0" header="0.19685039370078741" footer="0"/>
  <pageSetup paperSize="9" scale="55" orientation="landscape" horizontalDpi="1200" verticalDpi="1200"/>
  <headerFooter alignWithMargins="0">
    <oddFooter>&amp;C&amp;6Folha_Trabalho_Padrao_030412_V47.xls</oddFooter>
  </headerFooter>
  <drawing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E1643-D558-44CF-89AF-BB559FE55F56}">
  <sheetPr>
    <tabColor rgb="FFFFFF00"/>
  </sheetPr>
  <dimension ref="A1:P254"/>
  <sheetViews>
    <sheetView topLeftCell="A184" workbookViewId="0">
      <selection activeCell="S216" sqref="S216"/>
    </sheetView>
  </sheetViews>
  <sheetFormatPr defaultRowHeight="12.6"/>
  <cols>
    <col min="2" max="2" width="32.7109375" bestFit="1" customWidth="1"/>
    <col min="3" max="3" width="15.85546875" bestFit="1" customWidth="1"/>
    <col min="13" max="13" width="20.140625" bestFit="1" customWidth="1"/>
    <col min="14" max="15" width="10.42578125" bestFit="1" customWidth="1"/>
    <col min="16" max="16" width="18.85546875" bestFit="1" customWidth="1"/>
  </cols>
  <sheetData>
    <row r="1" spans="1:11" ht="12.95" customHeight="1" thickBot="1">
      <c r="A1" s="18" t="s">
        <v>465</v>
      </c>
      <c r="B1" s="18" t="s">
        <v>466</v>
      </c>
      <c r="C1" s="18" t="s">
        <v>467</v>
      </c>
      <c r="D1" s="4" t="s">
        <v>29</v>
      </c>
      <c r="E1" s="5" t="s">
        <v>30</v>
      </c>
      <c r="F1" s="6" t="s">
        <v>31</v>
      </c>
      <c r="G1" s="7" t="s">
        <v>32</v>
      </c>
      <c r="H1" s="7" t="s">
        <v>468</v>
      </c>
    </row>
    <row r="2" spans="1:11" ht="12.95" customHeight="1">
      <c r="A2" s="19" t="s">
        <v>469</v>
      </c>
      <c r="B2" s="19" t="s">
        <v>470</v>
      </c>
      <c r="C2" s="19" t="s">
        <v>471</v>
      </c>
      <c r="D2" s="25">
        <f t="shared" ref="D2:D27" si="0">SUM(E2:G2)</f>
        <v>4</v>
      </c>
      <c r="E2" s="25">
        <v>0</v>
      </c>
      <c r="F2" s="26">
        <v>4</v>
      </c>
      <c r="G2" s="26">
        <v>0</v>
      </c>
      <c r="H2" s="26">
        <v>330</v>
      </c>
    </row>
    <row r="3" spans="1:11" ht="24.95">
      <c r="A3" s="19" t="s">
        <v>469</v>
      </c>
      <c r="B3" s="19" t="s">
        <v>470</v>
      </c>
      <c r="C3" s="19" t="s">
        <v>471</v>
      </c>
      <c r="D3" s="25">
        <f t="shared" si="0"/>
        <v>8</v>
      </c>
      <c r="E3" s="25">
        <v>8</v>
      </c>
      <c r="F3" s="26">
        <v>0</v>
      </c>
      <c r="G3" s="26">
        <v>0</v>
      </c>
      <c r="H3" s="26"/>
      <c r="K3">
        <f>4.5*60</f>
        <v>270</v>
      </c>
    </row>
    <row r="4" spans="1:11" ht="24.95">
      <c r="A4" s="19" t="s">
        <v>469</v>
      </c>
      <c r="B4" s="19" t="s">
        <v>470</v>
      </c>
      <c r="C4" s="19" t="s">
        <v>471</v>
      </c>
      <c r="D4" s="25">
        <f t="shared" si="0"/>
        <v>12</v>
      </c>
      <c r="E4" s="25">
        <v>12</v>
      </c>
      <c r="F4" s="26">
        <v>0</v>
      </c>
      <c r="G4" s="26">
        <v>0</v>
      </c>
      <c r="H4" s="26"/>
    </row>
    <row r="5" spans="1:11" ht="24.95">
      <c r="A5" s="19" t="s">
        <v>469</v>
      </c>
      <c r="B5" s="19" t="s">
        <v>470</v>
      </c>
      <c r="C5" s="19" t="s">
        <v>471</v>
      </c>
      <c r="D5" s="25">
        <f t="shared" si="0"/>
        <v>25</v>
      </c>
      <c r="E5" s="25">
        <v>25</v>
      </c>
      <c r="F5" s="26">
        <v>0</v>
      </c>
      <c r="G5" s="26">
        <v>0</v>
      </c>
      <c r="H5" s="26"/>
    </row>
    <row r="6" spans="1:11" ht="24.95">
      <c r="A6" s="19" t="s">
        <v>469</v>
      </c>
      <c r="B6" s="19" t="s">
        <v>470</v>
      </c>
      <c r="C6" s="19" t="s">
        <v>471</v>
      </c>
      <c r="D6" s="25">
        <f t="shared" si="0"/>
        <v>6</v>
      </c>
      <c r="E6" s="25">
        <v>0</v>
      </c>
      <c r="F6" s="26">
        <v>6</v>
      </c>
      <c r="G6" s="26">
        <v>0</v>
      </c>
      <c r="H6" s="26"/>
    </row>
    <row r="7" spans="1:11" ht="24.95">
      <c r="A7" s="19" t="s">
        <v>469</v>
      </c>
      <c r="B7" s="19" t="s">
        <v>470</v>
      </c>
      <c r="C7" s="19" t="s">
        <v>471</v>
      </c>
      <c r="D7" s="25">
        <f t="shared" si="0"/>
        <v>5</v>
      </c>
      <c r="E7" s="25">
        <v>0</v>
      </c>
      <c r="F7" s="26">
        <v>5</v>
      </c>
      <c r="G7" s="26">
        <v>0</v>
      </c>
      <c r="H7" s="26"/>
    </row>
    <row r="8" spans="1:11" ht="24.95">
      <c r="A8" s="19" t="s">
        <v>469</v>
      </c>
      <c r="B8" s="19" t="s">
        <v>470</v>
      </c>
      <c r="C8" s="19" t="s">
        <v>471</v>
      </c>
      <c r="D8" s="25">
        <f t="shared" si="0"/>
        <v>12</v>
      </c>
      <c r="E8" s="25">
        <v>12</v>
      </c>
      <c r="F8" s="26">
        <v>0</v>
      </c>
      <c r="G8" s="26">
        <v>0</v>
      </c>
      <c r="H8" s="26"/>
    </row>
    <row r="9" spans="1:11" ht="24.95">
      <c r="A9" s="19" t="s">
        <v>469</v>
      </c>
      <c r="B9" s="19" t="s">
        <v>470</v>
      </c>
      <c r="C9" s="19" t="s">
        <v>471</v>
      </c>
      <c r="D9" s="25">
        <f t="shared" si="0"/>
        <v>20</v>
      </c>
      <c r="E9" s="25">
        <v>20</v>
      </c>
      <c r="F9" s="26">
        <v>0</v>
      </c>
      <c r="G9" s="26">
        <v>0</v>
      </c>
      <c r="H9" s="26"/>
    </row>
    <row r="10" spans="1:11" ht="24.95">
      <c r="A10" s="19" t="s">
        <v>469</v>
      </c>
      <c r="B10" s="19" t="s">
        <v>470</v>
      </c>
      <c r="C10" s="19" t="s">
        <v>471</v>
      </c>
      <c r="D10" s="25">
        <f t="shared" si="0"/>
        <v>4</v>
      </c>
      <c r="E10" s="25">
        <v>0</v>
      </c>
      <c r="F10" s="26">
        <v>4</v>
      </c>
      <c r="G10" s="26">
        <v>0</v>
      </c>
      <c r="H10" s="26"/>
    </row>
    <row r="11" spans="1:11" ht="24.95">
      <c r="A11" s="19" t="s">
        <v>469</v>
      </c>
      <c r="B11" s="19" t="s">
        <v>470</v>
      </c>
      <c r="C11" s="19" t="s">
        <v>471</v>
      </c>
      <c r="D11" s="25">
        <f t="shared" si="0"/>
        <v>12</v>
      </c>
      <c r="E11" s="25">
        <v>0</v>
      </c>
      <c r="F11" s="26">
        <v>12</v>
      </c>
      <c r="G11" s="26">
        <v>0</v>
      </c>
      <c r="H11" s="26"/>
    </row>
    <row r="12" spans="1:11" ht="24.95">
      <c r="A12" s="19" t="s">
        <v>469</v>
      </c>
      <c r="B12" s="19" t="s">
        <v>470</v>
      </c>
      <c r="C12" s="19" t="s">
        <v>471</v>
      </c>
      <c r="D12" s="25">
        <f t="shared" si="0"/>
        <v>4</v>
      </c>
      <c r="E12" s="25">
        <v>0</v>
      </c>
      <c r="F12" s="26">
        <v>4</v>
      </c>
      <c r="G12" s="26">
        <v>0</v>
      </c>
      <c r="H12" s="26"/>
    </row>
    <row r="13" spans="1:11" ht="24.95">
      <c r="A13" s="19" t="s">
        <v>469</v>
      </c>
      <c r="B13" s="19" t="s">
        <v>470</v>
      </c>
      <c r="C13" s="19" t="s">
        <v>471</v>
      </c>
      <c r="D13" s="25">
        <f t="shared" si="0"/>
        <v>25</v>
      </c>
      <c r="E13" s="25">
        <v>25</v>
      </c>
      <c r="F13" s="26">
        <v>0</v>
      </c>
      <c r="G13" s="26">
        <v>0</v>
      </c>
      <c r="H13" s="26"/>
    </row>
    <row r="14" spans="1:11" ht="24.95">
      <c r="A14" s="19" t="s">
        <v>469</v>
      </c>
      <c r="B14" s="19" t="s">
        <v>470</v>
      </c>
      <c r="C14" s="19" t="s">
        <v>471</v>
      </c>
      <c r="D14" s="25">
        <f t="shared" si="0"/>
        <v>6</v>
      </c>
      <c r="E14" s="25">
        <v>0</v>
      </c>
      <c r="F14" s="26">
        <v>6</v>
      </c>
      <c r="G14" s="26">
        <v>0</v>
      </c>
      <c r="H14" s="26"/>
    </row>
    <row r="15" spans="1:11" ht="24.95">
      <c r="A15" s="19" t="s">
        <v>469</v>
      </c>
      <c r="B15" s="19" t="s">
        <v>470</v>
      </c>
      <c r="C15" s="19" t="s">
        <v>471</v>
      </c>
      <c r="D15" s="25">
        <f t="shared" si="0"/>
        <v>40</v>
      </c>
      <c r="E15" s="25">
        <v>0</v>
      </c>
      <c r="F15" s="26">
        <v>40</v>
      </c>
      <c r="G15" s="26">
        <v>0</v>
      </c>
      <c r="H15" s="26"/>
    </row>
    <row r="16" spans="1:11" ht="24.95">
      <c r="A16" s="19" t="s">
        <v>469</v>
      </c>
      <c r="B16" s="19" t="s">
        <v>470</v>
      </c>
      <c r="C16" s="19" t="s">
        <v>471</v>
      </c>
      <c r="D16" s="25">
        <f t="shared" si="0"/>
        <v>12</v>
      </c>
      <c r="E16" s="25">
        <v>12</v>
      </c>
      <c r="F16" s="26">
        <v>0</v>
      </c>
      <c r="G16" s="26">
        <v>0</v>
      </c>
      <c r="H16" s="26"/>
    </row>
    <row r="17" spans="1:8" ht="24.95">
      <c r="A17" s="19" t="s">
        <v>469</v>
      </c>
      <c r="B17" s="19" t="s">
        <v>470</v>
      </c>
      <c r="C17" s="19" t="s">
        <v>471</v>
      </c>
      <c r="D17" s="25">
        <f t="shared" si="0"/>
        <v>8</v>
      </c>
      <c r="E17" s="25">
        <v>8</v>
      </c>
      <c r="F17" s="26">
        <v>0</v>
      </c>
      <c r="G17" s="26">
        <v>0</v>
      </c>
      <c r="H17" s="26"/>
    </row>
    <row r="18" spans="1:8" ht="24.95">
      <c r="A18" s="19" t="s">
        <v>469</v>
      </c>
      <c r="B18" s="19" t="s">
        <v>470</v>
      </c>
      <c r="C18" s="19" t="s">
        <v>471</v>
      </c>
      <c r="D18" s="25">
        <f t="shared" si="0"/>
        <v>15</v>
      </c>
      <c r="E18" s="25">
        <v>15</v>
      </c>
      <c r="F18" s="26">
        <v>0</v>
      </c>
      <c r="G18" s="26">
        <v>0</v>
      </c>
      <c r="H18" s="26"/>
    </row>
    <row r="19" spans="1:8" ht="24.95">
      <c r="A19" s="19" t="s">
        <v>469</v>
      </c>
      <c r="B19" s="19" t="s">
        <v>470</v>
      </c>
      <c r="C19" s="19" t="s">
        <v>471</v>
      </c>
      <c r="D19" s="25">
        <f t="shared" si="0"/>
        <v>6</v>
      </c>
      <c r="E19" s="25">
        <v>6</v>
      </c>
      <c r="F19" s="26">
        <v>0</v>
      </c>
      <c r="G19" s="26">
        <v>0</v>
      </c>
      <c r="H19" s="26"/>
    </row>
    <row r="20" spans="1:8" ht="24.95">
      <c r="A20" s="19" t="s">
        <v>469</v>
      </c>
      <c r="B20" s="19" t="s">
        <v>470</v>
      </c>
      <c r="C20" s="19" t="s">
        <v>471</v>
      </c>
      <c r="D20" s="25">
        <f t="shared" si="0"/>
        <v>8</v>
      </c>
      <c r="E20" s="25">
        <v>8</v>
      </c>
      <c r="F20" s="26">
        <v>0</v>
      </c>
      <c r="G20" s="26">
        <v>0</v>
      </c>
      <c r="H20" s="26"/>
    </row>
    <row r="21" spans="1:8" ht="24.95">
      <c r="A21" s="19" t="s">
        <v>469</v>
      </c>
      <c r="B21" s="19" t="s">
        <v>470</v>
      </c>
      <c r="C21" s="19" t="s">
        <v>471</v>
      </c>
      <c r="D21" s="25">
        <f t="shared" si="0"/>
        <v>12</v>
      </c>
      <c r="E21" s="25">
        <v>12</v>
      </c>
      <c r="F21" s="26">
        <v>0</v>
      </c>
      <c r="G21" s="26">
        <v>0</v>
      </c>
      <c r="H21" s="26"/>
    </row>
    <row r="22" spans="1:8" ht="24.95">
      <c r="A22" s="19" t="s">
        <v>469</v>
      </c>
      <c r="B22" s="19" t="s">
        <v>470</v>
      </c>
      <c r="C22" s="19" t="s">
        <v>471</v>
      </c>
      <c r="D22" s="25">
        <f t="shared" si="0"/>
        <v>8</v>
      </c>
      <c r="E22" s="25">
        <v>8</v>
      </c>
      <c r="F22" s="26">
        <v>0</v>
      </c>
      <c r="G22" s="26">
        <v>0</v>
      </c>
      <c r="H22" s="26"/>
    </row>
    <row r="23" spans="1:8" ht="24.95">
      <c r="A23" s="19" t="s">
        <v>469</v>
      </c>
      <c r="B23" s="19" t="s">
        <v>470</v>
      </c>
      <c r="C23" s="19" t="s">
        <v>471</v>
      </c>
      <c r="D23" s="25">
        <f t="shared" si="0"/>
        <v>20</v>
      </c>
      <c r="E23" s="25">
        <v>20</v>
      </c>
      <c r="F23" s="26">
        <v>0</v>
      </c>
      <c r="G23" s="26">
        <v>0</v>
      </c>
      <c r="H23" s="26"/>
    </row>
    <row r="24" spans="1:8" ht="24.95">
      <c r="A24" s="19" t="s">
        <v>469</v>
      </c>
      <c r="B24" s="19" t="s">
        <v>470</v>
      </c>
      <c r="C24" s="19" t="s">
        <v>471</v>
      </c>
      <c r="D24" s="25">
        <f t="shared" si="0"/>
        <v>4</v>
      </c>
      <c r="E24" s="25">
        <v>4</v>
      </c>
      <c r="F24" s="26">
        <v>0</v>
      </c>
      <c r="G24" s="26">
        <v>0</v>
      </c>
      <c r="H24" s="26"/>
    </row>
    <row r="25" spans="1:8" ht="24.95">
      <c r="A25" s="19" t="s">
        <v>469</v>
      </c>
      <c r="B25" s="19" t="s">
        <v>470</v>
      </c>
      <c r="C25" s="19" t="s">
        <v>471</v>
      </c>
      <c r="D25" s="25">
        <f t="shared" si="0"/>
        <v>6</v>
      </c>
      <c r="E25" s="25">
        <v>0</v>
      </c>
      <c r="F25" s="26">
        <v>6</v>
      </c>
      <c r="G25" s="26">
        <v>0</v>
      </c>
      <c r="H25" s="26"/>
    </row>
    <row r="26" spans="1:8" ht="24.95">
      <c r="A26" s="19" t="s">
        <v>469</v>
      </c>
      <c r="B26" s="19" t="s">
        <v>470</v>
      </c>
      <c r="C26" s="19" t="s">
        <v>471</v>
      </c>
      <c r="D26" s="25">
        <f t="shared" si="0"/>
        <v>50</v>
      </c>
      <c r="E26" s="25">
        <v>50</v>
      </c>
      <c r="F26" s="26">
        <v>0</v>
      </c>
      <c r="G26" s="26">
        <v>0</v>
      </c>
      <c r="H26" s="26"/>
    </row>
    <row r="27" spans="1:8" ht="24.95">
      <c r="A27" s="19" t="s">
        <v>469</v>
      </c>
      <c r="B27" s="19" t="s">
        <v>470</v>
      </c>
      <c r="C27" s="19" t="s">
        <v>471</v>
      </c>
      <c r="D27" s="25">
        <f t="shared" si="0"/>
        <v>8</v>
      </c>
      <c r="E27" s="25">
        <v>0</v>
      </c>
      <c r="F27" s="26">
        <v>8</v>
      </c>
      <c r="G27" s="26">
        <v>0</v>
      </c>
      <c r="H27" s="26"/>
    </row>
    <row r="28" spans="1:8" ht="12.95">
      <c r="A28" s="19" t="s">
        <v>469</v>
      </c>
      <c r="B28" s="19" t="s">
        <v>470</v>
      </c>
      <c r="C28" s="19" t="s">
        <v>472</v>
      </c>
      <c r="D28" s="25">
        <f>SUM(E28:G28)</f>
        <v>4</v>
      </c>
      <c r="E28" s="25">
        <v>0</v>
      </c>
      <c r="F28" s="25">
        <v>4</v>
      </c>
      <c r="G28" s="25">
        <v>0</v>
      </c>
      <c r="H28" s="26">
        <v>330</v>
      </c>
    </row>
    <row r="29" spans="1:8" ht="12.95">
      <c r="A29" s="19" t="s">
        <v>469</v>
      </c>
      <c r="B29" s="19" t="s">
        <v>470</v>
      </c>
      <c r="C29" s="19" t="s">
        <v>472</v>
      </c>
      <c r="D29" s="25">
        <f t="shared" ref="D29:D55" si="1">SUM(E29:G29)</f>
        <v>8</v>
      </c>
      <c r="E29" s="25">
        <v>8</v>
      </c>
      <c r="F29" s="25">
        <v>0</v>
      </c>
      <c r="G29" s="25">
        <v>0</v>
      </c>
      <c r="H29" s="26"/>
    </row>
    <row r="30" spans="1:8" ht="12.95">
      <c r="A30" s="19" t="s">
        <v>469</v>
      </c>
      <c r="B30" s="19" t="s">
        <v>470</v>
      </c>
      <c r="C30" s="19" t="s">
        <v>472</v>
      </c>
      <c r="D30" s="25">
        <f t="shared" si="1"/>
        <v>12</v>
      </c>
      <c r="E30" s="25">
        <v>12</v>
      </c>
      <c r="F30" s="25">
        <v>0</v>
      </c>
      <c r="G30" s="25">
        <v>0</v>
      </c>
      <c r="H30" s="26"/>
    </row>
    <row r="31" spans="1:8" ht="12.95">
      <c r="A31" s="19" t="s">
        <v>469</v>
      </c>
      <c r="B31" s="19" t="s">
        <v>470</v>
      </c>
      <c r="C31" s="19" t="s">
        <v>472</v>
      </c>
      <c r="D31" s="25">
        <f t="shared" si="1"/>
        <v>25</v>
      </c>
      <c r="E31" s="25">
        <v>25</v>
      </c>
      <c r="F31" s="25">
        <v>0</v>
      </c>
      <c r="G31" s="25">
        <v>0</v>
      </c>
      <c r="H31" s="26"/>
    </row>
    <row r="32" spans="1:8" ht="12.95">
      <c r="A32" s="19" t="s">
        <v>469</v>
      </c>
      <c r="B32" s="19" t="s">
        <v>470</v>
      </c>
      <c r="C32" s="19" t="s">
        <v>472</v>
      </c>
      <c r="D32" s="25">
        <f t="shared" si="1"/>
        <v>6</v>
      </c>
      <c r="E32" s="25">
        <v>0</v>
      </c>
      <c r="F32" s="25">
        <v>6</v>
      </c>
      <c r="G32" s="25">
        <v>0</v>
      </c>
      <c r="H32" s="26"/>
    </row>
    <row r="33" spans="1:8" ht="12.95">
      <c r="A33" s="19" t="s">
        <v>469</v>
      </c>
      <c r="B33" s="19" t="s">
        <v>470</v>
      </c>
      <c r="C33" s="19" t="s">
        <v>472</v>
      </c>
      <c r="D33" s="25">
        <f t="shared" si="1"/>
        <v>5</v>
      </c>
      <c r="E33" s="25">
        <v>0</v>
      </c>
      <c r="F33" s="25">
        <v>5</v>
      </c>
      <c r="G33" s="25">
        <v>0</v>
      </c>
      <c r="H33" s="26"/>
    </row>
    <row r="34" spans="1:8" ht="12.95">
      <c r="A34" s="19" t="s">
        <v>469</v>
      </c>
      <c r="B34" s="19" t="s">
        <v>470</v>
      </c>
      <c r="C34" s="19" t="s">
        <v>472</v>
      </c>
      <c r="D34" s="25">
        <f t="shared" si="1"/>
        <v>16</v>
      </c>
      <c r="E34" s="25">
        <v>16</v>
      </c>
      <c r="F34" s="25">
        <v>0</v>
      </c>
      <c r="G34" s="25">
        <v>0</v>
      </c>
      <c r="H34" s="26"/>
    </row>
    <row r="35" spans="1:8" ht="12.95">
      <c r="A35" s="19" t="s">
        <v>469</v>
      </c>
      <c r="B35" s="19" t="s">
        <v>470</v>
      </c>
      <c r="C35" s="19" t="s">
        <v>472</v>
      </c>
      <c r="D35" s="25">
        <f t="shared" si="1"/>
        <v>19</v>
      </c>
      <c r="E35" s="25">
        <v>19</v>
      </c>
      <c r="F35" s="25">
        <v>0</v>
      </c>
      <c r="G35" s="25">
        <v>0</v>
      </c>
      <c r="H35" s="26"/>
    </row>
    <row r="36" spans="1:8" ht="12.95">
      <c r="A36" s="19" t="s">
        <v>469</v>
      </c>
      <c r="B36" s="19" t="s">
        <v>470</v>
      </c>
      <c r="C36" s="19" t="s">
        <v>472</v>
      </c>
      <c r="D36" s="25">
        <f t="shared" si="1"/>
        <v>4</v>
      </c>
      <c r="E36" s="25">
        <v>0</v>
      </c>
      <c r="F36" s="25">
        <v>4</v>
      </c>
      <c r="G36" s="25">
        <v>0</v>
      </c>
      <c r="H36" s="26"/>
    </row>
    <row r="37" spans="1:8" ht="12.95">
      <c r="A37" s="19" t="s">
        <v>469</v>
      </c>
      <c r="B37" s="19" t="s">
        <v>470</v>
      </c>
      <c r="C37" s="19" t="s">
        <v>472</v>
      </c>
      <c r="D37" s="25">
        <f t="shared" si="1"/>
        <v>8</v>
      </c>
      <c r="E37" s="25">
        <v>0</v>
      </c>
      <c r="F37" s="25">
        <v>8</v>
      </c>
      <c r="G37" s="25">
        <v>0</v>
      </c>
      <c r="H37" s="26"/>
    </row>
    <row r="38" spans="1:8" ht="12.95">
      <c r="A38" s="19" t="s">
        <v>469</v>
      </c>
      <c r="B38" s="19" t="s">
        <v>470</v>
      </c>
      <c r="C38" s="19" t="s">
        <v>472</v>
      </c>
      <c r="D38" s="25">
        <f t="shared" si="1"/>
        <v>6</v>
      </c>
      <c r="E38" s="25">
        <v>0</v>
      </c>
      <c r="F38" s="25">
        <v>6</v>
      </c>
      <c r="G38" s="25">
        <v>0</v>
      </c>
      <c r="H38" s="26"/>
    </row>
    <row r="39" spans="1:8" ht="12.95">
      <c r="A39" s="19" t="s">
        <v>469</v>
      </c>
      <c r="B39" s="19" t="s">
        <v>470</v>
      </c>
      <c r="C39" s="19" t="s">
        <v>472</v>
      </c>
      <c r="D39" s="25">
        <f t="shared" si="1"/>
        <v>6</v>
      </c>
      <c r="E39" s="25">
        <v>0</v>
      </c>
      <c r="F39" s="25">
        <v>6</v>
      </c>
      <c r="G39" s="25">
        <v>0</v>
      </c>
      <c r="H39" s="26"/>
    </row>
    <row r="40" spans="1:8" ht="12.95">
      <c r="A40" s="19" t="s">
        <v>469</v>
      </c>
      <c r="B40" s="19" t="s">
        <v>470</v>
      </c>
      <c r="C40" s="19" t="s">
        <v>472</v>
      </c>
      <c r="D40" s="25">
        <f t="shared" si="1"/>
        <v>4</v>
      </c>
      <c r="E40" s="25">
        <v>0</v>
      </c>
      <c r="F40" s="25">
        <v>4</v>
      </c>
      <c r="G40" s="25">
        <v>0</v>
      </c>
      <c r="H40" s="26"/>
    </row>
    <row r="41" spans="1:8" ht="12.95">
      <c r="A41" s="19" t="s">
        <v>469</v>
      </c>
      <c r="B41" s="19" t="s">
        <v>470</v>
      </c>
      <c r="C41" s="19" t="s">
        <v>472</v>
      </c>
      <c r="D41" s="25">
        <f t="shared" si="1"/>
        <v>25</v>
      </c>
      <c r="E41" s="25">
        <v>25</v>
      </c>
      <c r="F41" s="25">
        <v>0</v>
      </c>
      <c r="G41" s="25">
        <v>0</v>
      </c>
      <c r="H41" s="26"/>
    </row>
    <row r="42" spans="1:8" ht="12.95">
      <c r="A42" s="19" t="s">
        <v>469</v>
      </c>
      <c r="B42" s="19" t="s">
        <v>470</v>
      </c>
      <c r="C42" s="19" t="s">
        <v>472</v>
      </c>
      <c r="D42" s="25">
        <f t="shared" si="1"/>
        <v>6</v>
      </c>
      <c r="E42" s="25">
        <v>0</v>
      </c>
      <c r="F42" s="25">
        <v>6</v>
      </c>
      <c r="G42" s="25">
        <v>0</v>
      </c>
      <c r="H42" s="26"/>
    </row>
    <row r="43" spans="1:8" ht="12.95">
      <c r="A43" s="19" t="s">
        <v>469</v>
      </c>
      <c r="B43" s="19" t="s">
        <v>470</v>
      </c>
      <c r="C43" s="19" t="s">
        <v>472</v>
      </c>
      <c r="D43" s="25">
        <f t="shared" si="1"/>
        <v>21</v>
      </c>
      <c r="E43" s="25">
        <v>0</v>
      </c>
      <c r="F43" s="25">
        <v>21</v>
      </c>
      <c r="G43" s="25">
        <v>0</v>
      </c>
      <c r="H43" s="26"/>
    </row>
    <row r="44" spans="1:8" ht="12.95">
      <c r="A44" s="19" t="s">
        <v>469</v>
      </c>
      <c r="B44" s="19" t="s">
        <v>470</v>
      </c>
      <c r="C44" s="19" t="s">
        <v>472</v>
      </c>
      <c r="D44" s="25">
        <f t="shared" si="1"/>
        <v>12</v>
      </c>
      <c r="E44" s="25">
        <v>12</v>
      </c>
      <c r="F44" s="25">
        <v>0</v>
      </c>
      <c r="G44" s="25">
        <v>0</v>
      </c>
      <c r="H44" s="26"/>
    </row>
    <row r="45" spans="1:8" ht="12.95">
      <c r="A45" s="19" t="s">
        <v>469</v>
      </c>
      <c r="B45" s="19" t="s">
        <v>470</v>
      </c>
      <c r="C45" s="19" t="s">
        <v>472</v>
      </c>
      <c r="D45" s="25">
        <f t="shared" si="1"/>
        <v>8</v>
      </c>
      <c r="E45" s="25">
        <v>8</v>
      </c>
      <c r="F45" s="25">
        <v>0</v>
      </c>
      <c r="G45" s="25">
        <v>0</v>
      </c>
      <c r="H45" s="26"/>
    </row>
    <row r="46" spans="1:8" ht="12.95">
      <c r="A46" s="19" t="s">
        <v>469</v>
      </c>
      <c r="B46" s="19" t="s">
        <v>470</v>
      </c>
      <c r="C46" s="19" t="s">
        <v>472</v>
      </c>
      <c r="D46" s="25">
        <f t="shared" si="1"/>
        <v>15</v>
      </c>
      <c r="E46" s="25">
        <v>15</v>
      </c>
      <c r="F46" s="25">
        <v>0</v>
      </c>
      <c r="G46" s="25">
        <v>0</v>
      </c>
      <c r="H46" s="26"/>
    </row>
    <row r="47" spans="1:8" ht="12.95">
      <c r="A47" s="19" t="s">
        <v>469</v>
      </c>
      <c r="B47" s="19" t="s">
        <v>470</v>
      </c>
      <c r="C47" s="19" t="s">
        <v>472</v>
      </c>
      <c r="D47" s="25">
        <f t="shared" si="1"/>
        <v>6</v>
      </c>
      <c r="E47" s="25">
        <v>6</v>
      </c>
      <c r="F47" s="25">
        <v>0</v>
      </c>
      <c r="G47" s="25">
        <v>0</v>
      </c>
      <c r="H47" s="26"/>
    </row>
    <row r="48" spans="1:8" ht="12.95">
      <c r="A48" s="19" t="s">
        <v>469</v>
      </c>
      <c r="B48" s="19" t="s">
        <v>470</v>
      </c>
      <c r="C48" s="19" t="s">
        <v>472</v>
      </c>
      <c r="D48" s="25">
        <f t="shared" si="1"/>
        <v>14</v>
      </c>
      <c r="E48" s="25">
        <v>14</v>
      </c>
      <c r="F48" s="25">
        <v>0</v>
      </c>
      <c r="G48" s="25">
        <v>0</v>
      </c>
      <c r="H48" s="26"/>
    </row>
    <row r="49" spans="1:8" ht="12.95">
      <c r="A49" s="19" t="s">
        <v>469</v>
      </c>
      <c r="B49" s="19" t="s">
        <v>470</v>
      </c>
      <c r="C49" s="19" t="s">
        <v>472</v>
      </c>
      <c r="D49" s="25">
        <f t="shared" si="1"/>
        <v>8</v>
      </c>
      <c r="E49" s="25">
        <v>8</v>
      </c>
      <c r="F49" s="25">
        <v>0</v>
      </c>
      <c r="G49" s="25">
        <v>0</v>
      </c>
      <c r="H49" s="26"/>
    </row>
    <row r="50" spans="1:8" ht="12.95">
      <c r="A50" s="19" t="s">
        <v>469</v>
      </c>
      <c r="B50" s="19" t="s">
        <v>470</v>
      </c>
      <c r="C50" s="19" t="s">
        <v>472</v>
      </c>
      <c r="D50" s="25">
        <f t="shared" si="1"/>
        <v>26</v>
      </c>
      <c r="E50" s="25">
        <v>26</v>
      </c>
      <c r="F50" s="25">
        <v>0</v>
      </c>
      <c r="G50" s="25">
        <v>0</v>
      </c>
      <c r="H50" s="26"/>
    </row>
    <row r="51" spans="1:8" ht="12.95">
      <c r="A51" s="19" t="s">
        <v>469</v>
      </c>
      <c r="B51" s="19" t="s">
        <v>470</v>
      </c>
      <c r="C51" s="19" t="s">
        <v>472</v>
      </c>
      <c r="D51" s="25">
        <f t="shared" si="1"/>
        <v>6</v>
      </c>
      <c r="E51" s="25">
        <v>6</v>
      </c>
      <c r="F51" s="25">
        <v>0</v>
      </c>
      <c r="G51" s="25">
        <v>0</v>
      </c>
      <c r="H51" s="26"/>
    </row>
    <row r="52" spans="1:8" ht="12.95">
      <c r="A52" s="19" t="s">
        <v>469</v>
      </c>
      <c r="B52" s="19" t="s">
        <v>470</v>
      </c>
      <c r="C52" s="19" t="s">
        <v>472</v>
      </c>
      <c r="D52" s="25">
        <f t="shared" si="1"/>
        <v>8</v>
      </c>
      <c r="E52" s="25">
        <v>0</v>
      </c>
      <c r="F52" s="25">
        <v>8</v>
      </c>
      <c r="G52" s="25">
        <v>0</v>
      </c>
      <c r="H52" s="26"/>
    </row>
    <row r="53" spans="1:8" ht="12.95">
      <c r="A53" s="19" t="s">
        <v>469</v>
      </c>
      <c r="B53" s="19" t="s">
        <v>470</v>
      </c>
      <c r="C53" s="19" t="s">
        <v>472</v>
      </c>
      <c r="D53" s="25">
        <f t="shared" si="1"/>
        <v>6</v>
      </c>
      <c r="E53" s="25">
        <v>0</v>
      </c>
      <c r="F53" s="25">
        <v>6</v>
      </c>
      <c r="G53" s="25">
        <v>0</v>
      </c>
      <c r="H53" s="26"/>
    </row>
    <row r="54" spans="1:8" ht="12.95">
      <c r="A54" s="19" t="s">
        <v>469</v>
      </c>
      <c r="B54" s="19" t="s">
        <v>470</v>
      </c>
      <c r="C54" s="19" t="s">
        <v>472</v>
      </c>
      <c r="D54" s="25">
        <f t="shared" si="1"/>
        <v>65</v>
      </c>
      <c r="E54" s="25">
        <v>65</v>
      </c>
      <c r="F54" s="25">
        <v>0</v>
      </c>
      <c r="G54" s="25">
        <v>0</v>
      </c>
      <c r="H54" s="26"/>
    </row>
    <row r="55" spans="1:8" ht="12.95">
      <c r="A55" s="19" t="s">
        <v>469</v>
      </c>
      <c r="B55" s="19" t="s">
        <v>470</v>
      </c>
      <c r="C55" s="19" t="s">
        <v>472</v>
      </c>
      <c r="D55" s="25">
        <f t="shared" si="1"/>
        <v>8</v>
      </c>
      <c r="E55" s="25">
        <v>0</v>
      </c>
      <c r="F55" s="25">
        <v>8</v>
      </c>
      <c r="G55" s="25">
        <v>0</v>
      </c>
      <c r="H55" s="26"/>
    </row>
    <row r="56" spans="1:8" ht="12.95">
      <c r="A56" s="19" t="s">
        <v>469</v>
      </c>
      <c r="B56" s="19" t="s">
        <v>470</v>
      </c>
      <c r="C56" s="19" t="s">
        <v>97</v>
      </c>
      <c r="D56" s="25">
        <f>SUM(E56:G56)</f>
        <v>4</v>
      </c>
      <c r="E56" s="25">
        <v>0</v>
      </c>
      <c r="F56" s="25">
        <v>4</v>
      </c>
      <c r="G56" s="25">
        <v>0</v>
      </c>
      <c r="H56" s="26">
        <v>330</v>
      </c>
    </row>
    <row r="57" spans="1:8" ht="12.95">
      <c r="A57" s="19" t="s">
        <v>469</v>
      </c>
      <c r="B57" s="19" t="s">
        <v>470</v>
      </c>
      <c r="C57" s="19" t="s">
        <v>97</v>
      </c>
      <c r="D57" s="25">
        <f t="shared" ref="D57:D75" si="2">SUM(E57:G57)</f>
        <v>8</v>
      </c>
      <c r="E57" s="25">
        <v>8</v>
      </c>
      <c r="F57" s="25">
        <v>0</v>
      </c>
      <c r="G57" s="25">
        <v>0</v>
      </c>
      <c r="H57" s="26"/>
    </row>
    <row r="58" spans="1:8" ht="12.95">
      <c r="A58" s="19" t="s">
        <v>469</v>
      </c>
      <c r="B58" s="19" t="s">
        <v>470</v>
      </c>
      <c r="C58" s="19" t="s">
        <v>97</v>
      </c>
      <c r="D58" s="25">
        <f t="shared" si="2"/>
        <v>12</v>
      </c>
      <c r="E58" s="25">
        <v>12</v>
      </c>
      <c r="F58" s="25">
        <v>0</v>
      </c>
      <c r="G58" s="25">
        <v>0</v>
      </c>
      <c r="H58" s="26"/>
    </row>
    <row r="59" spans="1:8" ht="12.95">
      <c r="A59" s="19" t="s">
        <v>469</v>
      </c>
      <c r="B59" s="19" t="s">
        <v>470</v>
      </c>
      <c r="C59" s="19" t="s">
        <v>97</v>
      </c>
      <c r="D59" s="25">
        <f t="shared" si="2"/>
        <v>20</v>
      </c>
      <c r="E59" s="25">
        <v>20</v>
      </c>
      <c r="F59" s="25">
        <v>0</v>
      </c>
      <c r="G59" s="25">
        <v>0</v>
      </c>
      <c r="H59" s="26"/>
    </row>
    <row r="60" spans="1:8" ht="12.95">
      <c r="A60" s="19" t="s">
        <v>469</v>
      </c>
      <c r="B60" s="19" t="s">
        <v>470</v>
      </c>
      <c r="C60" s="19" t="s">
        <v>97</v>
      </c>
      <c r="D60" s="25">
        <f t="shared" si="2"/>
        <v>6</v>
      </c>
      <c r="E60" s="25">
        <v>0</v>
      </c>
      <c r="F60" s="25">
        <v>6</v>
      </c>
      <c r="G60" s="25">
        <v>0</v>
      </c>
      <c r="H60" s="26"/>
    </row>
    <row r="61" spans="1:8" ht="12.95">
      <c r="A61" s="19" t="s">
        <v>469</v>
      </c>
      <c r="B61" s="19" t="s">
        <v>470</v>
      </c>
      <c r="C61" s="19" t="s">
        <v>97</v>
      </c>
      <c r="D61" s="25">
        <f t="shared" si="2"/>
        <v>5</v>
      </c>
      <c r="E61" s="25">
        <v>0</v>
      </c>
      <c r="F61" s="25">
        <v>5</v>
      </c>
      <c r="G61" s="25">
        <v>0</v>
      </c>
      <c r="H61" s="26"/>
    </row>
    <row r="62" spans="1:8" ht="12.95">
      <c r="A62" s="19" t="s">
        <v>469</v>
      </c>
      <c r="B62" s="19" t="s">
        <v>470</v>
      </c>
      <c r="C62" s="19" t="s">
        <v>97</v>
      </c>
      <c r="D62" s="25">
        <f t="shared" si="2"/>
        <v>12</v>
      </c>
      <c r="E62" s="25">
        <v>12</v>
      </c>
      <c r="F62" s="25">
        <v>0</v>
      </c>
      <c r="G62" s="25">
        <v>0</v>
      </c>
      <c r="H62" s="26"/>
    </row>
    <row r="63" spans="1:8" ht="12.95">
      <c r="A63" s="19" t="s">
        <v>469</v>
      </c>
      <c r="B63" s="19" t="s">
        <v>470</v>
      </c>
      <c r="C63" s="19" t="s">
        <v>97</v>
      </c>
      <c r="D63" s="25">
        <f t="shared" si="2"/>
        <v>19</v>
      </c>
      <c r="E63" s="25">
        <v>19</v>
      </c>
      <c r="F63" s="25">
        <v>0</v>
      </c>
      <c r="G63" s="25">
        <v>0</v>
      </c>
      <c r="H63" s="26"/>
    </row>
    <row r="64" spans="1:8" ht="12.95">
      <c r="A64" s="19" t="s">
        <v>469</v>
      </c>
      <c r="B64" s="19" t="s">
        <v>470</v>
      </c>
      <c r="C64" s="19" t="s">
        <v>97</v>
      </c>
      <c r="D64" s="25">
        <f t="shared" si="2"/>
        <v>4</v>
      </c>
      <c r="E64" s="25">
        <v>0</v>
      </c>
      <c r="F64" s="25">
        <v>4</v>
      </c>
      <c r="G64" s="25">
        <v>0</v>
      </c>
      <c r="H64" s="26"/>
    </row>
    <row r="65" spans="1:8" ht="12.95">
      <c r="A65" s="19" t="s">
        <v>469</v>
      </c>
      <c r="B65" s="19" t="s">
        <v>470</v>
      </c>
      <c r="C65" s="19" t="s">
        <v>97</v>
      </c>
      <c r="D65" s="25">
        <f t="shared" si="2"/>
        <v>8</v>
      </c>
      <c r="E65" s="25">
        <v>0</v>
      </c>
      <c r="F65" s="25">
        <v>8</v>
      </c>
      <c r="G65" s="25">
        <v>0</v>
      </c>
      <c r="H65" s="26"/>
    </row>
    <row r="66" spans="1:8" ht="12.95">
      <c r="A66" s="19" t="s">
        <v>469</v>
      </c>
      <c r="B66" s="19" t="s">
        <v>470</v>
      </c>
      <c r="C66" s="19" t="s">
        <v>97</v>
      </c>
      <c r="D66" s="25">
        <f t="shared" si="2"/>
        <v>6</v>
      </c>
      <c r="E66" s="25">
        <v>0</v>
      </c>
      <c r="F66" s="25">
        <v>6</v>
      </c>
      <c r="G66" s="25">
        <v>0</v>
      </c>
      <c r="H66" s="26"/>
    </row>
    <row r="67" spans="1:8" ht="12.95">
      <c r="A67" s="19" t="s">
        <v>469</v>
      </c>
      <c r="B67" s="19" t="s">
        <v>470</v>
      </c>
      <c r="C67" s="19" t="s">
        <v>97</v>
      </c>
      <c r="D67" s="25">
        <f t="shared" si="2"/>
        <v>6</v>
      </c>
      <c r="E67" s="25">
        <v>0</v>
      </c>
      <c r="F67" s="25">
        <v>6</v>
      </c>
      <c r="G67" s="25">
        <v>0</v>
      </c>
      <c r="H67" s="26"/>
    </row>
    <row r="68" spans="1:8" ht="12.95">
      <c r="A68" s="19" t="s">
        <v>469</v>
      </c>
      <c r="B68" s="19" t="s">
        <v>470</v>
      </c>
      <c r="C68" s="19" t="s">
        <v>97</v>
      </c>
      <c r="D68" s="25">
        <f t="shared" si="2"/>
        <v>21</v>
      </c>
      <c r="E68" s="25">
        <v>0</v>
      </c>
      <c r="F68" s="25">
        <v>21</v>
      </c>
      <c r="G68" s="25">
        <v>0</v>
      </c>
      <c r="H68" s="26"/>
    </row>
    <row r="69" spans="1:8" ht="12.95">
      <c r="A69" s="19" t="s">
        <v>469</v>
      </c>
      <c r="B69" s="19" t="s">
        <v>470</v>
      </c>
      <c r="C69" s="19" t="s">
        <v>97</v>
      </c>
      <c r="D69" s="25">
        <f t="shared" si="2"/>
        <v>12</v>
      </c>
      <c r="E69" s="25">
        <v>12</v>
      </c>
      <c r="F69" s="25">
        <v>0</v>
      </c>
      <c r="G69" s="25">
        <v>0</v>
      </c>
      <c r="H69" s="26"/>
    </row>
    <row r="70" spans="1:8" ht="12.95">
      <c r="A70" s="19" t="s">
        <v>469</v>
      </c>
      <c r="B70" s="19" t="s">
        <v>470</v>
      </c>
      <c r="C70" s="19" t="s">
        <v>97</v>
      </c>
      <c r="D70" s="25">
        <f t="shared" si="2"/>
        <v>8</v>
      </c>
      <c r="E70" s="25">
        <v>8</v>
      </c>
      <c r="F70" s="25">
        <v>0</v>
      </c>
      <c r="G70" s="25">
        <v>0</v>
      </c>
      <c r="H70" s="26"/>
    </row>
    <row r="71" spans="1:8" ht="12.95">
      <c r="A71" s="19" t="s">
        <v>469</v>
      </c>
      <c r="B71" s="19" t="s">
        <v>470</v>
      </c>
      <c r="C71" s="19" t="s">
        <v>97</v>
      </c>
      <c r="D71" s="25">
        <f t="shared" si="2"/>
        <v>15</v>
      </c>
      <c r="E71" s="25">
        <v>15</v>
      </c>
      <c r="F71" s="25">
        <v>0</v>
      </c>
      <c r="G71" s="25">
        <v>0</v>
      </c>
      <c r="H71" s="26"/>
    </row>
    <row r="72" spans="1:8" ht="12.95">
      <c r="A72" s="19" t="s">
        <v>469</v>
      </c>
      <c r="B72" s="19" t="s">
        <v>470</v>
      </c>
      <c r="C72" s="19" t="s">
        <v>97</v>
      </c>
      <c r="D72" s="25">
        <f t="shared" si="2"/>
        <v>6</v>
      </c>
      <c r="E72" s="25">
        <v>6</v>
      </c>
      <c r="F72" s="25">
        <v>0</v>
      </c>
      <c r="G72" s="25">
        <v>0</v>
      </c>
      <c r="H72" s="26"/>
    </row>
    <row r="73" spans="1:8" ht="12.95">
      <c r="A73" s="19" t="s">
        <v>469</v>
      </c>
      <c r="B73" s="19" t="s">
        <v>470</v>
      </c>
      <c r="C73" s="19" t="s">
        <v>97</v>
      </c>
      <c r="D73" s="25">
        <f t="shared" si="2"/>
        <v>8</v>
      </c>
      <c r="E73" s="25">
        <v>0</v>
      </c>
      <c r="F73" s="25">
        <v>8</v>
      </c>
      <c r="G73" s="25">
        <v>0</v>
      </c>
      <c r="H73" s="26"/>
    </row>
    <row r="74" spans="1:8" ht="12.95">
      <c r="A74" s="19" t="s">
        <v>469</v>
      </c>
      <c r="B74" s="19" t="s">
        <v>470</v>
      </c>
      <c r="C74" s="19" t="s">
        <v>97</v>
      </c>
      <c r="D74" s="25">
        <f t="shared" si="2"/>
        <v>6</v>
      </c>
      <c r="E74" s="25">
        <v>0</v>
      </c>
      <c r="F74" s="25">
        <v>6</v>
      </c>
      <c r="G74" s="25">
        <v>0</v>
      </c>
      <c r="H74" s="26"/>
    </row>
    <row r="75" spans="1:8" ht="12.95">
      <c r="A75" s="19" t="s">
        <v>469</v>
      </c>
      <c r="B75" s="19" t="s">
        <v>470</v>
      </c>
      <c r="C75" s="19" t="s">
        <v>97</v>
      </c>
      <c r="D75" s="25">
        <f t="shared" si="2"/>
        <v>65</v>
      </c>
      <c r="E75" s="25">
        <v>65</v>
      </c>
      <c r="F75" s="25">
        <v>0</v>
      </c>
      <c r="G75" s="25">
        <v>0</v>
      </c>
      <c r="H75" s="26"/>
    </row>
    <row r="76" spans="1:8" ht="12.95">
      <c r="A76" s="19" t="s">
        <v>469</v>
      </c>
      <c r="B76" s="19" t="s">
        <v>470</v>
      </c>
      <c r="C76" s="19" t="s">
        <v>97</v>
      </c>
      <c r="D76" s="25">
        <f>SUM(E76:G76)</f>
        <v>8</v>
      </c>
      <c r="E76" s="25">
        <v>0</v>
      </c>
      <c r="F76" s="25">
        <v>8</v>
      </c>
      <c r="G76" s="25">
        <v>0</v>
      </c>
      <c r="H76" s="26"/>
    </row>
    <row r="77" spans="1:8" ht="24.95">
      <c r="A77" s="19" t="s">
        <v>473</v>
      </c>
      <c r="B77" s="19" t="s">
        <v>474</v>
      </c>
      <c r="C77" s="19" t="s">
        <v>471</v>
      </c>
      <c r="D77" s="25">
        <f t="shared" ref="D77:D99" si="3">SUM(E77:G77)</f>
        <v>8</v>
      </c>
      <c r="E77" s="25">
        <v>0</v>
      </c>
      <c r="F77" s="26">
        <v>8</v>
      </c>
      <c r="G77" s="26">
        <v>0</v>
      </c>
      <c r="H77" s="26">
        <v>330</v>
      </c>
    </row>
    <row r="78" spans="1:8" ht="24.95">
      <c r="A78" s="19" t="s">
        <v>473</v>
      </c>
      <c r="B78" s="19" t="s">
        <v>474</v>
      </c>
      <c r="C78" s="19" t="s">
        <v>471</v>
      </c>
      <c r="D78" s="25">
        <f t="shared" si="3"/>
        <v>6</v>
      </c>
      <c r="E78" s="25">
        <v>6</v>
      </c>
      <c r="F78" s="26">
        <v>0</v>
      </c>
      <c r="G78" s="26">
        <v>0</v>
      </c>
      <c r="H78" s="26"/>
    </row>
    <row r="79" spans="1:8" ht="24.95">
      <c r="A79" s="19" t="s">
        <v>473</v>
      </c>
      <c r="B79" s="19" t="s">
        <v>474</v>
      </c>
      <c r="C79" s="19" t="s">
        <v>471</v>
      </c>
      <c r="D79" s="25">
        <f t="shared" si="3"/>
        <v>7</v>
      </c>
      <c r="E79" s="25">
        <v>0</v>
      </c>
      <c r="F79" s="26">
        <v>7</v>
      </c>
      <c r="G79" s="26">
        <v>0</v>
      </c>
      <c r="H79" s="26"/>
    </row>
    <row r="80" spans="1:8" ht="24.95">
      <c r="A80" s="19" t="s">
        <v>473</v>
      </c>
      <c r="B80" s="19" t="s">
        <v>474</v>
      </c>
      <c r="C80" s="19" t="s">
        <v>471</v>
      </c>
      <c r="D80" s="25">
        <f t="shared" si="3"/>
        <v>30</v>
      </c>
      <c r="E80" s="25">
        <v>30</v>
      </c>
      <c r="F80" s="26">
        <v>0</v>
      </c>
      <c r="G80" s="26">
        <v>0</v>
      </c>
      <c r="H80" s="26"/>
    </row>
    <row r="81" spans="1:8" ht="24.95">
      <c r="A81" s="19" t="s">
        <v>473</v>
      </c>
      <c r="B81" s="19" t="s">
        <v>474</v>
      </c>
      <c r="C81" s="19" t="s">
        <v>471</v>
      </c>
      <c r="D81" s="25">
        <f t="shared" si="3"/>
        <v>10</v>
      </c>
      <c r="E81" s="25">
        <v>0</v>
      </c>
      <c r="F81" s="26">
        <v>10</v>
      </c>
      <c r="G81" s="26">
        <v>0</v>
      </c>
      <c r="H81" s="26"/>
    </row>
    <row r="82" spans="1:8" ht="24.95">
      <c r="A82" s="19" t="s">
        <v>473</v>
      </c>
      <c r="B82" s="19" t="s">
        <v>474</v>
      </c>
      <c r="C82" s="19" t="s">
        <v>471</v>
      </c>
      <c r="D82" s="25">
        <f t="shared" si="3"/>
        <v>8</v>
      </c>
      <c r="E82" s="25">
        <v>8</v>
      </c>
      <c r="F82" s="26">
        <v>0</v>
      </c>
      <c r="G82" s="26">
        <v>0</v>
      </c>
      <c r="H82" s="26"/>
    </row>
    <row r="83" spans="1:8" ht="24.95">
      <c r="A83" s="19" t="s">
        <v>473</v>
      </c>
      <c r="B83" s="19" t="s">
        <v>474</v>
      </c>
      <c r="C83" s="19" t="s">
        <v>471</v>
      </c>
      <c r="D83" s="25">
        <f t="shared" si="3"/>
        <v>4</v>
      </c>
      <c r="E83" s="25">
        <v>0</v>
      </c>
      <c r="F83" s="26">
        <v>4</v>
      </c>
      <c r="G83" s="26">
        <v>0</v>
      </c>
      <c r="H83" s="26"/>
    </row>
    <row r="84" spans="1:8" ht="24.95">
      <c r="A84" s="19" t="s">
        <v>473</v>
      </c>
      <c r="B84" s="19" t="s">
        <v>474</v>
      </c>
      <c r="C84" s="19" t="s">
        <v>471</v>
      </c>
      <c r="D84" s="25">
        <f t="shared" si="3"/>
        <v>34</v>
      </c>
      <c r="E84" s="25">
        <v>34</v>
      </c>
      <c r="F84" s="26">
        <v>0</v>
      </c>
      <c r="G84" s="26">
        <v>0</v>
      </c>
      <c r="H84" s="26"/>
    </row>
    <row r="85" spans="1:8" ht="24.95">
      <c r="A85" s="19" t="s">
        <v>473</v>
      </c>
      <c r="B85" s="19" t="s">
        <v>474</v>
      </c>
      <c r="C85" s="19" t="s">
        <v>471</v>
      </c>
      <c r="D85" s="25">
        <f t="shared" si="3"/>
        <v>8</v>
      </c>
      <c r="E85" s="25">
        <v>0</v>
      </c>
      <c r="F85" s="26">
        <v>8</v>
      </c>
      <c r="G85" s="26">
        <v>0</v>
      </c>
      <c r="H85" s="26"/>
    </row>
    <row r="86" spans="1:8" ht="24.95">
      <c r="A86" s="19" t="s">
        <v>473</v>
      </c>
      <c r="B86" s="19" t="s">
        <v>474</v>
      </c>
      <c r="C86" s="19" t="s">
        <v>471</v>
      </c>
      <c r="D86" s="25">
        <f t="shared" si="3"/>
        <v>18</v>
      </c>
      <c r="E86" s="25">
        <v>18</v>
      </c>
      <c r="F86" s="26">
        <v>0</v>
      </c>
      <c r="G86" s="26">
        <v>0</v>
      </c>
      <c r="H86" s="26"/>
    </row>
    <row r="87" spans="1:8" ht="24.95">
      <c r="A87" s="19" t="s">
        <v>473</v>
      </c>
      <c r="B87" s="19" t="s">
        <v>474</v>
      </c>
      <c r="C87" s="19" t="s">
        <v>471</v>
      </c>
      <c r="D87" s="25">
        <f t="shared" si="3"/>
        <v>16</v>
      </c>
      <c r="E87" s="25">
        <v>0</v>
      </c>
      <c r="F87" s="26">
        <v>16</v>
      </c>
      <c r="G87" s="26">
        <v>0</v>
      </c>
      <c r="H87" s="26"/>
    </row>
    <row r="88" spans="1:8" ht="24.95">
      <c r="A88" s="19" t="s">
        <v>473</v>
      </c>
      <c r="B88" s="19" t="s">
        <v>474</v>
      </c>
      <c r="C88" s="19" t="s">
        <v>471</v>
      </c>
      <c r="D88" s="25">
        <f t="shared" si="3"/>
        <v>32</v>
      </c>
      <c r="E88" s="25">
        <v>32</v>
      </c>
      <c r="F88" s="26">
        <v>0</v>
      </c>
      <c r="G88" s="26">
        <v>0</v>
      </c>
      <c r="H88" s="26"/>
    </row>
    <row r="89" spans="1:8" ht="24.95">
      <c r="A89" s="19" t="s">
        <v>473</v>
      </c>
      <c r="B89" s="19" t="s">
        <v>474</v>
      </c>
      <c r="C89" s="19" t="s">
        <v>471</v>
      </c>
      <c r="D89" s="25">
        <f t="shared" si="3"/>
        <v>10</v>
      </c>
      <c r="E89" s="25">
        <v>0</v>
      </c>
      <c r="F89" s="26">
        <v>10</v>
      </c>
      <c r="G89" s="26">
        <v>0</v>
      </c>
      <c r="H89" s="26"/>
    </row>
    <row r="90" spans="1:8" ht="24.95">
      <c r="A90" s="19" t="s">
        <v>473</v>
      </c>
      <c r="B90" s="19" t="s">
        <v>474</v>
      </c>
      <c r="C90" s="19" t="s">
        <v>471</v>
      </c>
      <c r="D90" s="25">
        <f t="shared" si="3"/>
        <v>30</v>
      </c>
      <c r="E90" s="25">
        <v>30</v>
      </c>
      <c r="F90" s="26">
        <v>0</v>
      </c>
      <c r="G90" s="26">
        <v>0</v>
      </c>
      <c r="H90" s="26"/>
    </row>
    <row r="91" spans="1:8" ht="24.95">
      <c r="A91" s="19" t="s">
        <v>473</v>
      </c>
      <c r="B91" s="19" t="s">
        <v>474</v>
      </c>
      <c r="C91" s="19" t="s">
        <v>471</v>
      </c>
      <c r="D91" s="25">
        <f t="shared" si="3"/>
        <v>4</v>
      </c>
      <c r="E91" s="25">
        <v>0</v>
      </c>
      <c r="F91" s="26">
        <v>4</v>
      </c>
      <c r="G91" s="26">
        <v>0</v>
      </c>
      <c r="H91" s="26"/>
    </row>
    <row r="92" spans="1:8" ht="24.95">
      <c r="A92" s="19" t="s">
        <v>473</v>
      </c>
      <c r="B92" s="19" t="s">
        <v>474</v>
      </c>
      <c r="C92" s="19" t="s">
        <v>471</v>
      </c>
      <c r="D92" s="25">
        <f t="shared" si="3"/>
        <v>34</v>
      </c>
      <c r="E92" s="25">
        <v>34</v>
      </c>
      <c r="F92" s="26">
        <v>0</v>
      </c>
      <c r="G92" s="26">
        <v>0</v>
      </c>
      <c r="H92" s="26"/>
    </row>
    <row r="93" spans="1:8" ht="24.95">
      <c r="A93" s="19" t="s">
        <v>473</v>
      </c>
      <c r="B93" s="19" t="s">
        <v>474</v>
      </c>
      <c r="C93" s="19" t="s">
        <v>471</v>
      </c>
      <c r="D93" s="25">
        <f t="shared" si="3"/>
        <v>6</v>
      </c>
      <c r="E93" s="25">
        <v>0</v>
      </c>
      <c r="F93" s="26">
        <v>6</v>
      </c>
      <c r="G93" s="26">
        <v>0</v>
      </c>
      <c r="H93" s="26"/>
    </row>
    <row r="94" spans="1:8" ht="24.95">
      <c r="A94" s="19" t="s">
        <v>473</v>
      </c>
      <c r="B94" s="19" t="s">
        <v>474</v>
      </c>
      <c r="C94" s="19" t="s">
        <v>471</v>
      </c>
      <c r="D94" s="25">
        <f t="shared" si="3"/>
        <v>9</v>
      </c>
      <c r="E94" s="25">
        <v>9</v>
      </c>
      <c r="F94" s="26">
        <v>0</v>
      </c>
      <c r="G94" s="26">
        <v>0</v>
      </c>
      <c r="H94" s="26"/>
    </row>
    <row r="95" spans="1:8" ht="24.95">
      <c r="A95" s="19" t="s">
        <v>473</v>
      </c>
      <c r="B95" s="19" t="s">
        <v>474</v>
      </c>
      <c r="C95" s="19" t="s">
        <v>471</v>
      </c>
      <c r="D95" s="25">
        <f t="shared" si="3"/>
        <v>8</v>
      </c>
      <c r="E95" s="25">
        <v>0</v>
      </c>
      <c r="F95" s="26">
        <v>8</v>
      </c>
      <c r="G95" s="26">
        <v>0</v>
      </c>
      <c r="H95" s="26"/>
    </row>
    <row r="96" spans="1:8" ht="24.95">
      <c r="A96" s="19" t="s">
        <v>473</v>
      </c>
      <c r="B96" s="19" t="s">
        <v>474</v>
      </c>
      <c r="C96" s="19" t="s">
        <v>471</v>
      </c>
      <c r="D96" s="25">
        <f t="shared" si="3"/>
        <v>10</v>
      </c>
      <c r="E96" s="25">
        <v>10</v>
      </c>
      <c r="F96" s="26">
        <v>0</v>
      </c>
      <c r="G96" s="26">
        <v>0</v>
      </c>
      <c r="H96" s="26"/>
    </row>
    <row r="97" spans="1:8" ht="24.95">
      <c r="A97" s="19" t="s">
        <v>473</v>
      </c>
      <c r="B97" s="19" t="s">
        <v>474</v>
      </c>
      <c r="C97" s="19" t="s">
        <v>471</v>
      </c>
      <c r="D97" s="25">
        <f t="shared" si="3"/>
        <v>20</v>
      </c>
      <c r="E97" s="25">
        <v>20</v>
      </c>
      <c r="F97" s="26">
        <v>0</v>
      </c>
      <c r="G97" s="26">
        <v>0</v>
      </c>
      <c r="H97" s="26"/>
    </row>
    <row r="98" spans="1:8" ht="24.95">
      <c r="A98" s="19" t="s">
        <v>473</v>
      </c>
      <c r="B98" s="19" t="s">
        <v>474</v>
      </c>
      <c r="C98" s="19" t="s">
        <v>471</v>
      </c>
      <c r="D98" s="25">
        <f t="shared" si="3"/>
        <v>8</v>
      </c>
      <c r="E98" s="25">
        <v>0</v>
      </c>
      <c r="F98" s="26">
        <v>8</v>
      </c>
      <c r="G98" s="26">
        <v>0</v>
      </c>
      <c r="H98" s="26"/>
    </row>
    <row r="99" spans="1:8" ht="24.95">
      <c r="A99" s="19" t="s">
        <v>473</v>
      </c>
      <c r="B99" s="19" t="s">
        <v>474</v>
      </c>
      <c r="C99" s="19" t="s">
        <v>471</v>
      </c>
      <c r="D99" s="25">
        <f t="shared" si="3"/>
        <v>4</v>
      </c>
      <c r="E99" s="25">
        <v>0</v>
      </c>
      <c r="F99" s="26">
        <v>4</v>
      </c>
      <c r="G99" s="26">
        <v>0</v>
      </c>
      <c r="H99" s="26"/>
    </row>
    <row r="100" spans="1:8" ht="12.95">
      <c r="A100" s="19" t="s">
        <v>473</v>
      </c>
      <c r="B100" s="19" t="s">
        <v>474</v>
      </c>
      <c r="C100" s="19" t="s">
        <v>472</v>
      </c>
      <c r="D100" s="25">
        <f>SUM(E100:G100)</f>
        <v>4</v>
      </c>
      <c r="E100" s="25">
        <v>0</v>
      </c>
      <c r="F100" s="25">
        <v>4</v>
      </c>
      <c r="G100" s="25">
        <v>0</v>
      </c>
      <c r="H100" s="26">
        <v>330</v>
      </c>
    </row>
    <row r="101" spans="1:8" ht="12.95">
      <c r="A101" s="19" t="s">
        <v>473</v>
      </c>
      <c r="B101" s="19" t="s">
        <v>474</v>
      </c>
      <c r="C101" s="19" t="s">
        <v>472</v>
      </c>
      <c r="D101" s="25">
        <f t="shared" ref="D101:D125" si="4">SUM(E101:G101)</f>
        <v>3</v>
      </c>
      <c r="E101" s="25">
        <v>3</v>
      </c>
      <c r="F101" s="25">
        <v>0</v>
      </c>
      <c r="G101" s="25">
        <v>0</v>
      </c>
      <c r="H101" s="26"/>
    </row>
    <row r="102" spans="1:8" ht="12.95">
      <c r="A102" s="19" t="s">
        <v>473</v>
      </c>
      <c r="B102" s="19" t="s">
        <v>474</v>
      </c>
      <c r="C102" s="19" t="s">
        <v>472</v>
      </c>
      <c r="D102" s="25">
        <f t="shared" si="4"/>
        <v>5</v>
      </c>
      <c r="E102" s="25">
        <v>0</v>
      </c>
      <c r="F102" s="25">
        <v>5</v>
      </c>
      <c r="G102" s="25">
        <v>0</v>
      </c>
      <c r="H102" s="26"/>
    </row>
    <row r="103" spans="1:8" ht="12.95">
      <c r="A103" s="19" t="s">
        <v>473</v>
      </c>
      <c r="B103" s="19" t="s">
        <v>474</v>
      </c>
      <c r="C103" s="19" t="s">
        <v>472</v>
      </c>
      <c r="D103" s="25">
        <f t="shared" si="4"/>
        <v>6</v>
      </c>
      <c r="E103" s="25">
        <v>6</v>
      </c>
      <c r="F103" s="25">
        <v>0</v>
      </c>
      <c r="G103" s="25">
        <v>0</v>
      </c>
      <c r="H103" s="26"/>
    </row>
    <row r="104" spans="1:8" ht="12.95">
      <c r="A104" s="19" t="s">
        <v>473</v>
      </c>
      <c r="B104" s="19" t="s">
        <v>474</v>
      </c>
      <c r="C104" s="19" t="s">
        <v>472</v>
      </c>
      <c r="D104" s="25">
        <f t="shared" si="4"/>
        <v>12</v>
      </c>
      <c r="E104" s="25">
        <v>0</v>
      </c>
      <c r="F104" s="25">
        <v>12</v>
      </c>
      <c r="G104" s="25">
        <v>0</v>
      </c>
      <c r="H104" s="26"/>
    </row>
    <row r="105" spans="1:8" ht="12.95">
      <c r="A105" s="19" t="s">
        <v>473</v>
      </c>
      <c r="B105" s="19" t="s">
        <v>474</v>
      </c>
      <c r="C105" s="19" t="s">
        <v>472</v>
      </c>
      <c r="D105" s="25">
        <f t="shared" si="4"/>
        <v>8</v>
      </c>
      <c r="E105" s="25">
        <v>8</v>
      </c>
      <c r="F105" s="25">
        <v>0</v>
      </c>
      <c r="G105" s="25">
        <v>0</v>
      </c>
      <c r="H105" s="26"/>
    </row>
    <row r="106" spans="1:8" ht="12.95">
      <c r="A106" s="19" t="s">
        <v>473</v>
      </c>
      <c r="B106" s="19" t="s">
        <v>474</v>
      </c>
      <c r="C106" s="19" t="s">
        <v>472</v>
      </c>
      <c r="D106" s="25">
        <f t="shared" si="4"/>
        <v>7</v>
      </c>
      <c r="E106" s="25">
        <v>0</v>
      </c>
      <c r="F106" s="25">
        <v>7</v>
      </c>
      <c r="G106" s="25">
        <v>0</v>
      </c>
      <c r="H106" s="26"/>
    </row>
    <row r="107" spans="1:8" ht="12.95">
      <c r="A107" s="19" t="s">
        <v>473</v>
      </c>
      <c r="B107" s="19" t="s">
        <v>474</v>
      </c>
      <c r="C107" s="19" t="s">
        <v>472</v>
      </c>
      <c r="D107" s="25">
        <f t="shared" si="4"/>
        <v>42</v>
      </c>
      <c r="E107" s="25">
        <v>42</v>
      </c>
      <c r="F107" s="25">
        <v>0</v>
      </c>
      <c r="G107" s="25">
        <v>0</v>
      </c>
      <c r="H107" s="26"/>
    </row>
    <row r="108" spans="1:8" ht="12.95">
      <c r="A108" s="19" t="s">
        <v>473</v>
      </c>
      <c r="B108" s="19" t="s">
        <v>474</v>
      </c>
      <c r="C108" s="19" t="s">
        <v>472</v>
      </c>
      <c r="D108" s="25">
        <f t="shared" si="4"/>
        <v>10</v>
      </c>
      <c r="E108" s="25">
        <v>0</v>
      </c>
      <c r="F108" s="25">
        <v>10</v>
      </c>
      <c r="G108" s="25">
        <v>0</v>
      </c>
      <c r="H108" s="26"/>
    </row>
    <row r="109" spans="1:8" ht="12.95">
      <c r="A109" s="19" t="s">
        <v>473</v>
      </c>
      <c r="B109" s="19" t="s">
        <v>474</v>
      </c>
      <c r="C109" s="19" t="s">
        <v>472</v>
      </c>
      <c r="D109" s="25">
        <f t="shared" si="4"/>
        <v>8</v>
      </c>
      <c r="E109" s="25">
        <v>0</v>
      </c>
      <c r="F109" s="25">
        <v>8</v>
      </c>
      <c r="G109" s="25">
        <v>0</v>
      </c>
      <c r="H109" s="26"/>
    </row>
    <row r="110" spans="1:8" ht="12.95">
      <c r="A110" s="19" t="s">
        <v>473</v>
      </c>
      <c r="B110" s="19" t="s">
        <v>474</v>
      </c>
      <c r="C110" s="19" t="s">
        <v>472</v>
      </c>
      <c r="D110" s="25">
        <f t="shared" si="4"/>
        <v>3</v>
      </c>
      <c r="E110" s="25">
        <v>0</v>
      </c>
      <c r="F110" s="25">
        <v>3</v>
      </c>
      <c r="G110" s="25">
        <v>0</v>
      </c>
      <c r="H110" s="26"/>
    </row>
    <row r="111" spans="1:8" ht="12.95">
      <c r="A111" s="19" t="s">
        <v>473</v>
      </c>
      <c r="B111" s="19" t="s">
        <v>474</v>
      </c>
      <c r="C111" s="19" t="s">
        <v>472</v>
      </c>
      <c r="D111" s="25">
        <f t="shared" si="4"/>
        <v>46</v>
      </c>
      <c r="E111" s="25">
        <v>46</v>
      </c>
      <c r="F111" s="25">
        <v>0</v>
      </c>
      <c r="G111" s="25">
        <v>0</v>
      </c>
      <c r="H111" s="26"/>
    </row>
    <row r="112" spans="1:8" ht="12.95">
      <c r="A112" s="19" t="s">
        <v>473</v>
      </c>
      <c r="B112" s="19" t="s">
        <v>474</v>
      </c>
      <c r="C112" s="19" t="s">
        <v>472</v>
      </c>
      <c r="D112" s="25">
        <f t="shared" si="4"/>
        <v>8</v>
      </c>
      <c r="E112" s="25">
        <v>0</v>
      </c>
      <c r="F112" s="25">
        <v>8</v>
      </c>
      <c r="G112" s="25">
        <v>0</v>
      </c>
      <c r="H112" s="26"/>
    </row>
    <row r="113" spans="1:10" ht="12.95">
      <c r="A113" s="19" t="s">
        <v>473</v>
      </c>
      <c r="B113" s="19" t="s">
        <v>474</v>
      </c>
      <c r="C113" s="19" t="s">
        <v>472</v>
      </c>
      <c r="D113" s="25">
        <f t="shared" si="4"/>
        <v>18</v>
      </c>
      <c r="E113" s="25">
        <v>18</v>
      </c>
      <c r="F113" s="25">
        <v>0</v>
      </c>
      <c r="G113" s="25">
        <v>0</v>
      </c>
      <c r="H113" s="26"/>
    </row>
    <row r="114" spans="1:10" ht="12.95">
      <c r="A114" s="19" t="s">
        <v>473</v>
      </c>
      <c r="B114" s="19" t="s">
        <v>474</v>
      </c>
      <c r="C114" s="19" t="s">
        <v>472</v>
      </c>
      <c r="D114" s="25">
        <f t="shared" si="4"/>
        <v>12</v>
      </c>
      <c r="E114" s="25">
        <v>0</v>
      </c>
      <c r="F114" s="25">
        <v>12</v>
      </c>
      <c r="G114" s="25">
        <v>0</v>
      </c>
      <c r="H114" s="26"/>
    </row>
    <row r="115" spans="1:10" ht="12.95">
      <c r="A115" s="19" t="s">
        <v>473</v>
      </c>
      <c r="B115" s="19" t="s">
        <v>474</v>
      </c>
      <c r="C115" s="19" t="s">
        <v>472</v>
      </c>
      <c r="D115" s="25">
        <f t="shared" si="4"/>
        <v>32</v>
      </c>
      <c r="E115" s="25">
        <v>32</v>
      </c>
      <c r="F115" s="25">
        <v>0</v>
      </c>
      <c r="G115" s="25">
        <v>0</v>
      </c>
      <c r="H115" s="26"/>
    </row>
    <row r="116" spans="1:10" ht="12.95">
      <c r="A116" s="19" t="s">
        <v>473</v>
      </c>
      <c r="B116" s="19" t="s">
        <v>474</v>
      </c>
      <c r="C116" s="19" t="s">
        <v>472</v>
      </c>
      <c r="D116" s="25">
        <f t="shared" si="4"/>
        <v>8</v>
      </c>
      <c r="E116" s="25">
        <v>0</v>
      </c>
      <c r="F116" s="25">
        <v>8</v>
      </c>
      <c r="G116" s="25">
        <v>0</v>
      </c>
      <c r="H116" s="26"/>
    </row>
    <row r="117" spans="1:10" ht="12.95">
      <c r="A117" s="19" t="s">
        <v>473</v>
      </c>
      <c r="B117" s="19" t="s">
        <v>474</v>
      </c>
      <c r="C117" s="19" t="s">
        <v>472</v>
      </c>
      <c r="D117" s="25">
        <f t="shared" si="4"/>
        <v>34</v>
      </c>
      <c r="E117" s="25">
        <v>34</v>
      </c>
      <c r="F117" s="25">
        <v>0</v>
      </c>
      <c r="G117" s="25">
        <v>0</v>
      </c>
      <c r="H117" s="26"/>
    </row>
    <row r="118" spans="1:10" ht="12.95">
      <c r="A118" s="19" t="s">
        <v>473</v>
      </c>
      <c r="B118" s="19" t="s">
        <v>474</v>
      </c>
      <c r="C118" s="19" t="s">
        <v>472</v>
      </c>
      <c r="D118" s="25">
        <f t="shared" si="4"/>
        <v>4</v>
      </c>
      <c r="E118" s="25">
        <v>0</v>
      </c>
      <c r="F118" s="25">
        <v>4</v>
      </c>
      <c r="G118" s="25">
        <v>0</v>
      </c>
      <c r="H118" s="26"/>
    </row>
    <row r="119" spans="1:10" ht="12.95">
      <c r="A119" s="19" t="s">
        <v>473</v>
      </c>
      <c r="B119" s="19" t="s">
        <v>474</v>
      </c>
      <c r="C119" s="19" t="s">
        <v>472</v>
      </c>
      <c r="D119" s="25">
        <f t="shared" si="4"/>
        <v>28</v>
      </c>
      <c r="E119" s="25">
        <v>28</v>
      </c>
      <c r="F119" s="25">
        <v>0</v>
      </c>
      <c r="G119" s="25">
        <v>0</v>
      </c>
      <c r="H119" s="26"/>
    </row>
    <row r="120" spans="1:10" ht="12.95">
      <c r="A120" s="19" t="s">
        <v>473</v>
      </c>
      <c r="B120" s="19" t="s">
        <v>474</v>
      </c>
      <c r="C120" s="19" t="s">
        <v>472</v>
      </c>
      <c r="D120" s="25">
        <f t="shared" si="4"/>
        <v>6</v>
      </c>
      <c r="E120" s="25">
        <v>0</v>
      </c>
      <c r="F120" s="25">
        <v>6</v>
      </c>
      <c r="G120" s="25">
        <v>0</v>
      </c>
      <c r="H120" s="26"/>
    </row>
    <row r="121" spans="1:10" ht="12.95">
      <c r="A121" s="19" t="s">
        <v>473</v>
      </c>
      <c r="B121" s="19" t="s">
        <v>474</v>
      </c>
      <c r="C121" s="19" t="s">
        <v>472</v>
      </c>
      <c r="D121" s="25">
        <f t="shared" si="4"/>
        <v>9</v>
      </c>
      <c r="E121" s="25">
        <v>9</v>
      </c>
      <c r="F121" s="25">
        <v>0</v>
      </c>
      <c r="G121" s="25">
        <v>0</v>
      </c>
      <c r="H121" s="26"/>
    </row>
    <row r="122" spans="1:10" ht="12.95">
      <c r="A122" s="19" t="s">
        <v>473</v>
      </c>
      <c r="B122" s="19" t="s">
        <v>474</v>
      </c>
      <c r="C122" s="19" t="s">
        <v>472</v>
      </c>
      <c r="D122" s="25">
        <f t="shared" si="4"/>
        <v>8</v>
      </c>
      <c r="E122" s="25">
        <v>0</v>
      </c>
      <c r="F122" s="25">
        <v>8</v>
      </c>
      <c r="G122" s="25">
        <v>0</v>
      </c>
      <c r="H122" s="26"/>
    </row>
    <row r="123" spans="1:10" ht="12.95">
      <c r="A123" s="19" t="s">
        <v>473</v>
      </c>
      <c r="B123" s="19" t="s">
        <v>474</v>
      </c>
      <c r="C123" s="19" t="s">
        <v>472</v>
      </c>
      <c r="D123" s="25">
        <f t="shared" si="4"/>
        <v>12</v>
      </c>
      <c r="E123" s="25">
        <v>12</v>
      </c>
      <c r="F123" s="25">
        <v>0</v>
      </c>
      <c r="G123" s="25">
        <v>0</v>
      </c>
      <c r="H123" s="26"/>
    </row>
    <row r="124" spans="1:10" ht="12.95">
      <c r="A124" s="19" t="s">
        <v>473</v>
      </c>
      <c r="B124" s="19" t="s">
        <v>474</v>
      </c>
      <c r="C124" s="19" t="s">
        <v>472</v>
      </c>
      <c r="D124" s="25">
        <f t="shared" si="4"/>
        <v>28</v>
      </c>
      <c r="E124" s="25">
        <v>28</v>
      </c>
      <c r="F124" s="25">
        <v>0</v>
      </c>
      <c r="G124" s="25">
        <v>0</v>
      </c>
      <c r="H124" s="26"/>
    </row>
    <row r="125" spans="1:10" ht="12.95">
      <c r="A125" s="19" t="s">
        <v>473</v>
      </c>
      <c r="B125" s="19" t="s">
        <v>474</v>
      </c>
      <c r="C125" s="19" t="s">
        <v>472</v>
      </c>
      <c r="D125" s="25">
        <f t="shared" si="4"/>
        <v>4</v>
      </c>
      <c r="E125" s="25">
        <v>0</v>
      </c>
      <c r="F125" s="25">
        <v>4</v>
      </c>
      <c r="G125" s="25">
        <v>0</v>
      </c>
      <c r="H125" s="26"/>
    </row>
    <row r="126" spans="1:10" ht="12.95">
      <c r="A126" s="19" t="s">
        <v>473</v>
      </c>
      <c r="B126" s="19" t="s">
        <v>474</v>
      </c>
      <c r="C126" s="19" t="s">
        <v>97</v>
      </c>
      <c r="D126" s="25">
        <f>SUM(E126:G126)</f>
        <v>4</v>
      </c>
      <c r="E126" s="25">
        <v>0</v>
      </c>
      <c r="F126" s="27">
        <v>4</v>
      </c>
      <c r="G126" s="27">
        <v>0</v>
      </c>
      <c r="H126" s="26">
        <v>330</v>
      </c>
      <c r="J126">
        <f>H126/60</f>
        <v>5.5</v>
      </c>
    </row>
    <row r="127" spans="1:10" ht="12.95">
      <c r="A127" s="19" t="s">
        <v>473</v>
      </c>
      <c r="B127" s="19" t="s">
        <v>474</v>
      </c>
      <c r="C127" s="19" t="s">
        <v>97</v>
      </c>
      <c r="D127" s="25">
        <f t="shared" ref="D127:D151" si="5">SUM(E127:G127)</f>
        <v>3</v>
      </c>
      <c r="E127" s="25">
        <v>3</v>
      </c>
      <c r="F127" s="25">
        <v>0</v>
      </c>
      <c r="G127" s="25">
        <v>0</v>
      </c>
      <c r="H127" s="26"/>
    </row>
    <row r="128" spans="1:10" ht="12.95">
      <c r="A128" s="19" t="s">
        <v>473</v>
      </c>
      <c r="B128" s="19" t="s">
        <v>474</v>
      </c>
      <c r="C128" s="19" t="s">
        <v>97</v>
      </c>
      <c r="D128" s="25">
        <f t="shared" si="5"/>
        <v>5</v>
      </c>
      <c r="E128" s="25">
        <v>0</v>
      </c>
      <c r="F128" s="27">
        <v>5</v>
      </c>
      <c r="G128" s="27">
        <v>0</v>
      </c>
      <c r="H128" s="26"/>
    </row>
    <row r="129" spans="1:8" ht="12.95">
      <c r="A129" s="19" t="s">
        <v>473</v>
      </c>
      <c r="B129" s="19" t="s">
        <v>474</v>
      </c>
      <c r="C129" s="19" t="s">
        <v>97</v>
      </c>
      <c r="D129" s="25">
        <f t="shared" si="5"/>
        <v>6</v>
      </c>
      <c r="E129" s="25">
        <v>6</v>
      </c>
      <c r="F129" s="25">
        <v>0</v>
      </c>
      <c r="G129" s="25">
        <v>0</v>
      </c>
      <c r="H129" s="26"/>
    </row>
    <row r="130" spans="1:8" ht="12.95">
      <c r="A130" s="19" t="s">
        <v>473</v>
      </c>
      <c r="B130" s="19" t="s">
        <v>474</v>
      </c>
      <c r="C130" s="19" t="s">
        <v>97</v>
      </c>
      <c r="D130" s="25">
        <f t="shared" si="5"/>
        <v>8</v>
      </c>
      <c r="E130" s="25">
        <v>0</v>
      </c>
      <c r="F130" s="27">
        <v>8</v>
      </c>
      <c r="G130" s="27">
        <v>0</v>
      </c>
      <c r="H130" s="26"/>
    </row>
    <row r="131" spans="1:8" ht="12.95">
      <c r="A131" s="19" t="s">
        <v>473</v>
      </c>
      <c r="B131" s="19" t="s">
        <v>474</v>
      </c>
      <c r="C131" s="19" t="s">
        <v>97</v>
      </c>
      <c r="D131" s="25">
        <f t="shared" si="5"/>
        <v>8</v>
      </c>
      <c r="E131" s="25">
        <v>8</v>
      </c>
      <c r="F131" s="25">
        <v>0</v>
      </c>
      <c r="G131" s="25">
        <v>0</v>
      </c>
      <c r="H131" s="26"/>
    </row>
    <row r="132" spans="1:8" ht="12.95">
      <c r="A132" s="19" t="s">
        <v>473</v>
      </c>
      <c r="B132" s="19" t="s">
        <v>474</v>
      </c>
      <c r="C132" s="19" t="s">
        <v>97</v>
      </c>
      <c r="D132" s="25">
        <f t="shared" si="5"/>
        <v>7</v>
      </c>
      <c r="E132" s="25">
        <v>0</v>
      </c>
      <c r="F132" s="27">
        <v>7</v>
      </c>
      <c r="G132" s="27">
        <v>0</v>
      </c>
      <c r="H132" s="26"/>
    </row>
    <row r="133" spans="1:8" ht="12.95">
      <c r="A133" s="19" t="s">
        <v>473</v>
      </c>
      <c r="B133" s="19" t="s">
        <v>474</v>
      </c>
      <c r="C133" s="19" t="s">
        <v>97</v>
      </c>
      <c r="D133" s="25">
        <f t="shared" si="5"/>
        <v>32</v>
      </c>
      <c r="E133" s="25">
        <v>32</v>
      </c>
      <c r="F133" s="25">
        <v>0</v>
      </c>
      <c r="G133" s="25">
        <v>0</v>
      </c>
      <c r="H133" s="26"/>
    </row>
    <row r="134" spans="1:8" ht="12.95">
      <c r="A134" s="19" t="s">
        <v>473</v>
      </c>
      <c r="B134" s="19" t="s">
        <v>474</v>
      </c>
      <c r="C134" s="19" t="s">
        <v>97</v>
      </c>
      <c r="D134" s="25">
        <f t="shared" si="5"/>
        <v>10</v>
      </c>
      <c r="E134" s="25">
        <v>0</v>
      </c>
      <c r="F134" s="27">
        <v>10</v>
      </c>
      <c r="G134" s="27">
        <v>0</v>
      </c>
      <c r="H134" s="26"/>
    </row>
    <row r="135" spans="1:8" ht="12.95">
      <c r="A135" s="19" t="s">
        <v>473</v>
      </c>
      <c r="B135" s="19" t="s">
        <v>474</v>
      </c>
      <c r="C135" s="19" t="s">
        <v>97</v>
      </c>
      <c r="D135" s="25">
        <f t="shared" si="5"/>
        <v>8</v>
      </c>
      <c r="E135" s="25">
        <v>8</v>
      </c>
      <c r="F135" s="25">
        <v>0</v>
      </c>
      <c r="G135" s="25">
        <v>0</v>
      </c>
      <c r="H135" s="26"/>
    </row>
    <row r="136" spans="1:8" ht="12.95">
      <c r="A136" s="19" t="s">
        <v>473</v>
      </c>
      <c r="B136" s="19" t="s">
        <v>474</v>
      </c>
      <c r="C136" s="19" t="s">
        <v>97</v>
      </c>
      <c r="D136" s="25">
        <f t="shared" si="5"/>
        <v>3</v>
      </c>
      <c r="E136" s="25">
        <v>0</v>
      </c>
      <c r="F136" s="27">
        <v>3</v>
      </c>
      <c r="G136" s="27">
        <v>0</v>
      </c>
      <c r="H136" s="26"/>
    </row>
    <row r="137" spans="1:8" ht="12.95">
      <c r="A137" s="19" t="s">
        <v>473</v>
      </c>
      <c r="B137" s="19" t="s">
        <v>474</v>
      </c>
      <c r="C137" s="19" t="s">
        <v>97</v>
      </c>
      <c r="D137" s="25">
        <f t="shared" si="5"/>
        <v>36</v>
      </c>
      <c r="E137" s="25">
        <v>36</v>
      </c>
      <c r="F137" s="25">
        <v>0</v>
      </c>
      <c r="G137" s="25">
        <v>0</v>
      </c>
      <c r="H137" s="26"/>
    </row>
    <row r="138" spans="1:8" ht="12.95">
      <c r="A138" s="19" t="s">
        <v>473</v>
      </c>
      <c r="B138" s="19" t="s">
        <v>474</v>
      </c>
      <c r="C138" s="19" t="s">
        <v>97</v>
      </c>
      <c r="D138" s="25">
        <f t="shared" si="5"/>
        <v>8</v>
      </c>
      <c r="E138" s="25">
        <v>0</v>
      </c>
      <c r="F138" s="27">
        <v>8</v>
      </c>
      <c r="G138" s="27">
        <v>0</v>
      </c>
      <c r="H138" s="26"/>
    </row>
    <row r="139" spans="1:8" ht="12.95">
      <c r="A139" s="19" t="s">
        <v>473</v>
      </c>
      <c r="B139" s="19" t="s">
        <v>474</v>
      </c>
      <c r="C139" s="19" t="s">
        <v>97</v>
      </c>
      <c r="D139" s="25">
        <f t="shared" si="5"/>
        <v>32</v>
      </c>
      <c r="E139" s="25">
        <v>32</v>
      </c>
      <c r="F139" s="25">
        <v>0</v>
      </c>
      <c r="G139" s="25">
        <v>0</v>
      </c>
      <c r="H139" s="26"/>
    </row>
    <row r="140" spans="1:8" ht="12.95">
      <c r="A140" s="19" t="s">
        <v>473</v>
      </c>
      <c r="B140" s="19" t="s">
        <v>474</v>
      </c>
      <c r="C140" s="19" t="s">
        <v>97</v>
      </c>
      <c r="D140" s="25">
        <f t="shared" si="5"/>
        <v>8</v>
      </c>
      <c r="E140" s="25">
        <v>0</v>
      </c>
      <c r="F140" s="27">
        <v>8</v>
      </c>
      <c r="G140" s="27">
        <v>0</v>
      </c>
      <c r="H140" s="26"/>
    </row>
    <row r="141" spans="1:8" ht="12.95">
      <c r="A141" s="19" t="s">
        <v>473</v>
      </c>
      <c r="B141" s="19" t="s">
        <v>474</v>
      </c>
      <c r="C141" s="19" t="s">
        <v>97</v>
      </c>
      <c r="D141" s="25">
        <f t="shared" si="5"/>
        <v>34</v>
      </c>
      <c r="E141" s="25">
        <v>34</v>
      </c>
      <c r="F141" s="25">
        <v>0</v>
      </c>
      <c r="G141" s="25">
        <v>0</v>
      </c>
      <c r="H141" s="26"/>
    </row>
    <row r="142" spans="1:8" ht="12.95">
      <c r="A142" s="19" t="s">
        <v>473</v>
      </c>
      <c r="B142" s="19" t="s">
        <v>474</v>
      </c>
      <c r="C142" s="19" t="s">
        <v>97</v>
      </c>
      <c r="D142" s="25">
        <f t="shared" si="5"/>
        <v>6</v>
      </c>
      <c r="E142" s="25">
        <v>0</v>
      </c>
      <c r="F142" s="27">
        <v>6</v>
      </c>
      <c r="G142" s="27">
        <v>0</v>
      </c>
      <c r="H142" s="26"/>
    </row>
    <row r="143" spans="1:8" ht="12.95">
      <c r="A143" s="19" t="s">
        <v>473</v>
      </c>
      <c r="B143" s="19" t="s">
        <v>474</v>
      </c>
      <c r="C143" s="19" t="s">
        <v>97</v>
      </c>
      <c r="D143" s="25">
        <f t="shared" si="5"/>
        <v>9</v>
      </c>
      <c r="E143" s="25">
        <v>9</v>
      </c>
      <c r="F143" s="25">
        <v>0</v>
      </c>
      <c r="G143" s="25">
        <v>0</v>
      </c>
      <c r="H143" s="26"/>
    </row>
    <row r="144" spans="1:8" ht="12.95">
      <c r="A144" s="19" t="s">
        <v>473</v>
      </c>
      <c r="B144" s="19" t="s">
        <v>474</v>
      </c>
      <c r="C144" s="19" t="s">
        <v>97</v>
      </c>
      <c r="D144" s="25">
        <f t="shared" si="5"/>
        <v>8</v>
      </c>
      <c r="E144" s="25">
        <v>0</v>
      </c>
      <c r="F144" s="27">
        <v>8</v>
      </c>
      <c r="G144" s="27">
        <v>0</v>
      </c>
      <c r="H144" s="26"/>
    </row>
    <row r="145" spans="1:8" ht="12.95">
      <c r="A145" s="19" t="s">
        <v>473</v>
      </c>
      <c r="B145" s="19" t="s">
        <v>474</v>
      </c>
      <c r="C145" s="19" t="s">
        <v>97</v>
      </c>
      <c r="D145" s="25">
        <f t="shared" si="5"/>
        <v>12</v>
      </c>
      <c r="E145" s="25">
        <v>12</v>
      </c>
      <c r="F145" s="25">
        <v>0</v>
      </c>
      <c r="G145" s="25">
        <v>0</v>
      </c>
      <c r="H145" s="26"/>
    </row>
    <row r="146" spans="1:8" ht="12.95">
      <c r="A146" s="19" t="s">
        <v>473</v>
      </c>
      <c r="B146" s="19" t="s">
        <v>474</v>
      </c>
      <c r="C146" s="19" t="s">
        <v>97</v>
      </c>
      <c r="D146" s="25">
        <f t="shared" si="5"/>
        <v>28</v>
      </c>
      <c r="E146" s="25">
        <v>28</v>
      </c>
      <c r="F146" s="25">
        <v>0</v>
      </c>
      <c r="G146" s="25">
        <v>0</v>
      </c>
      <c r="H146" s="26"/>
    </row>
    <row r="147" spans="1:8" ht="12.95">
      <c r="A147" s="19" t="s">
        <v>473</v>
      </c>
      <c r="B147" s="19" t="s">
        <v>474</v>
      </c>
      <c r="C147" s="19" t="s">
        <v>97</v>
      </c>
      <c r="D147" s="25">
        <f t="shared" si="5"/>
        <v>4</v>
      </c>
      <c r="E147" s="25">
        <v>0</v>
      </c>
      <c r="F147" s="27">
        <v>4</v>
      </c>
      <c r="G147" s="27">
        <v>0</v>
      </c>
      <c r="H147" s="26"/>
    </row>
    <row r="148" spans="1:8" ht="12.95">
      <c r="A148" s="19" t="s">
        <v>473</v>
      </c>
      <c r="B148" s="19" t="s">
        <v>474</v>
      </c>
      <c r="C148" s="19" t="s">
        <v>97</v>
      </c>
      <c r="D148" s="25">
        <f t="shared" si="5"/>
        <v>18</v>
      </c>
      <c r="E148" s="25">
        <v>18</v>
      </c>
      <c r="F148" s="25">
        <v>0</v>
      </c>
      <c r="G148" s="25">
        <v>0</v>
      </c>
      <c r="H148" s="26"/>
    </row>
    <row r="149" spans="1:8" ht="12.95">
      <c r="A149" s="19" t="s">
        <v>473</v>
      </c>
      <c r="B149" s="19" t="s">
        <v>474</v>
      </c>
      <c r="C149" s="19" t="s">
        <v>97</v>
      </c>
      <c r="D149" s="25">
        <f t="shared" si="5"/>
        <v>6</v>
      </c>
      <c r="E149" s="25">
        <v>0</v>
      </c>
      <c r="F149" s="27">
        <v>6</v>
      </c>
      <c r="G149" s="27">
        <v>0</v>
      </c>
      <c r="H149" s="26"/>
    </row>
    <row r="150" spans="1:8" ht="12.95">
      <c r="A150" s="19" t="s">
        <v>473</v>
      </c>
      <c r="B150" s="19" t="s">
        <v>474</v>
      </c>
      <c r="C150" s="19" t="s">
        <v>97</v>
      </c>
      <c r="D150" s="25">
        <f t="shared" si="5"/>
        <v>32</v>
      </c>
      <c r="E150" s="25">
        <v>32</v>
      </c>
      <c r="F150" s="25">
        <v>0</v>
      </c>
      <c r="G150" s="25">
        <v>0</v>
      </c>
      <c r="H150" s="26"/>
    </row>
    <row r="151" spans="1:8" ht="12.95">
      <c r="A151" s="19" t="s">
        <v>473</v>
      </c>
      <c r="B151" s="19" t="s">
        <v>474</v>
      </c>
      <c r="C151" s="19" t="s">
        <v>97</v>
      </c>
      <c r="D151" s="25">
        <f t="shared" si="5"/>
        <v>4</v>
      </c>
      <c r="E151" s="25">
        <v>0</v>
      </c>
      <c r="F151" s="27">
        <v>4</v>
      </c>
      <c r="G151" s="27">
        <v>0</v>
      </c>
      <c r="H151" s="26"/>
    </row>
    <row r="152" spans="1:8" ht="12.95">
      <c r="A152" s="19" t="s">
        <v>475</v>
      </c>
      <c r="B152" s="19" t="s">
        <v>476</v>
      </c>
      <c r="C152" s="19" t="s">
        <v>477</v>
      </c>
      <c r="D152" s="25">
        <v>6</v>
      </c>
      <c r="E152" s="25"/>
      <c r="F152" s="26">
        <v>6</v>
      </c>
      <c r="G152" s="26"/>
      <c r="H152" s="26">
        <v>720</v>
      </c>
    </row>
    <row r="153" spans="1:8" ht="12.95">
      <c r="A153" s="19" t="s">
        <v>475</v>
      </c>
      <c r="B153" s="19" t="s">
        <v>476</v>
      </c>
      <c r="C153" s="19" t="s">
        <v>477</v>
      </c>
      <c r="D153" s="25">
        <v>54</v>
      </c>
      <c r="E153" s="25"/>
      <c r="F153" s="26">
        <v>54</v>
      </c>
      <c r="G153" s="26"/>
      <c r="H153" s="28"/>
    </row>
    <row r="154" spans="1:8" ht="12.95">
      <c r="A154" s="19" t="s">
        <v>475</v>
      </c>
      <c r="B154" s="19" t="s">
        <v>476</v>
      </c>
      <c r="C154" s="19" t="s">
        <v>477</v>
      </c>
      <c r="D154" s="25">
        <v>14</v>
      </c>
      <c r="E154" s="25"/>
      <c r="F154" s="26">
        <v>14</v>
      </c>
      <c r="G154" s="26"/>
      <c r="H154" s="28"/>
    </row>
    <row r="155" spans="1:8" ht="12.95">
      <c r="A155" s="19" t="s">
        <v>475</v>
      </c>
      <c r="B155" s="19" t="s">
        <v>476</v>
      </c>
      <c r="C155" s="19" t="s">
        <v>477</v>
      </c>
      <c r="D155" s="25">
        <v>14</v>
      </c>
      <c r="E155" s="25"/>
      <c r="F155" s="26">
        <v>14</v>
      </c>
      <c r="G155" s="26"/>
      <c r="H155" s="28"/>
    </row>
    <row r="156" spans="1:8" ht="12.95">
      <c r="A156" s="19" t="s">
        <v>475</v>
      </c>
      <c r="B156" s="19" t="s">
        <v>476</v>
      </c>
      <c r="C156" s="19" t="s">
        <v>477</v>
      </c>
      <c r="D156" s="25">
        <v>4</v>
      </c>
      <c r="E156" s="25"/>
      <c r="F156" s="26">
        <v>4</v>
      </c>
      <c r="G156" s="26"/>
      <c r="H156" s="28"/>
    </row>
    <row r="157" spans="1:8" ht="12.95">
      <c r="A157" s="19" t="s">
        <v>475</v>
      </c>
      <c r="B157" s="19" t="s">
        <v>476</v>
      </c>
      <c r="C157" s="19" t="s">
        <v>477</v>
      </c>
      <c r="D157" s="25">
        <v>8</v>
      </c>
      <c r="E157" s="25">
        <v>8</v>
      </c>
      <c r="F157" s="26"/>
      <c r="G157" s="26"/>
      <c r="H157" s="28"/>
    </row>
    <row r="158" spans="1:8" ht="12.95">
      <c r="A158" s="19" t="s">
        <v>475</v>
      </c>
      <c r="B158" s="19" t="s">
        <v>476</v>
      </c>
      <c r="C158" s="19" t="s">
        <v>477</v>
      </c>
      <c r="D158" s="25">
        <v>12</v>
      </c>
      <c r="E158" s="25">
        <v>12</v>
      </c>
      <c r="F158" s="26"/>
      <c r="G158" s="26"/>
      <c r="H158" s="28"/>
    </row>
    <row r="159" spans="1:8" ht="12.95">
      <c r="A159" s="19" t="s">
        <v>475</v>
      </c>
      <c r="B159" s="19" t="s">
        <v>476</v>
      </c>
      <c r="C159" s="19" t="s">
        <v>477</v>
      </c>
      <c r="D159" s="25">
        <v>20</v>
      </c>
      <c r="E159" s="25">
        <v>20</v>
      </c>
      <c r="F159" s="26"/>
      <c r="G159" s="26"/>
      <c r="H159" s="28"/>
    </row>
    <row r="160" spans="1:8" ht="12.95">
      <c r="A160" s="19" t="s">
        <v>475</v>
      </c>
      <c r="B160" s="19" t="s">
        <v>476</v>
      </c>
      <c r="C160" s="19" t="s">
        <v>477</v>
      </c>
      <c r="D160" s="25">
        <v>6</v>
      </c>
      <c r="E160" s="25"/>
      <c r="F160" s="26">
        <v>6</v>
      </c>
      <c r="G160" s="26"/>
      <c r="H160" s="28"/>
    </row>
    <row r="161" spans="1:8" ht="12.95">
      <c r="A161" s="19" t="s">
        <v>475</v>
      </c>
      <c r="B161" s="19" t="s">
        <v>476</v>
      </c>
      <c r="C161" s="19" t="s">
        <v>477</v>
      </c>
      <c r="D161" s="25">
        <v>12</v>
      </c>
      <c r="E161" s="25">
        <v>12</v>
      </c>
      <c r="F161" s="26"/>
      <c r="G161" s="26"/>
      <c r="H161" s="28"/>
    </row>
    <row r="162" spans="1:8" ht="12.95">
      <c r="A162" s="19" t="s">
        <v>475</v>
      </c>
      <c r="B162" s="19" t="s">
        <v>476</v>
      </c>
      <c r="C162" s="19" t="s">
        <v>477</v>
      </c>
      <c r="D162" s="25">
        <v>19</v>
      </c>
      <c r="E162" s="27">
        <v>19</v>
      </c>
      <c r="F162" s="27"/>
      <c r="G162" s="29"/>
      <c r="H162" s="28"/>
    </row>
    <row r="163" spans="1:8" ht="12.95">
      <c r="A163" s="19" t="s">
        <v>475</v>
      </c>
      <c r="B163" s="19" t="s">
        <v>476</v>
      </c>
      <c r="C163" s="19" t="s">
        <v>477</v>
      </c>
      <c r="D163" s="25">
        <v>4</v>
      </c>
      <c r="E163" s="27"/>
      <c r="F163" s="29">
        <v>4</v>
      </c>
      <c r="G163" s="29"/>
      <c r="H163" s="28"/>
    </row>
    <row r="164" spans="1:8" ht="12.95">
      <c r="A164" s="19" t="s">
        <v>475</v>
      </c>
      <c r="B164" s="19" t="s">
        <v>476</v>
      </c>
      <c r="C164" s="19" t="s">
        <v>477</v>
      </c>
      <c r="D164" s="25">
        <v>8</v>
      </c>
      <c r="E164" s="27"/>
      <c r="F164" s="29">
        <v>8</v>
      </c>
      <c r="G164" s="29"/>
      <c r="H164" s="28"/>
    </row>
    <row r="165" spans="1:8" ht="12.95">
      <c r="A165" s="19" t="s">
        <v>475</v>
      </c>
      <c r="B165" s="19" t="s">
        <v>476</v>
      </c>
      <c r="C165" s="19" t="s">
        <v>477</v>
      </c>
      <c r="D165" s="25">
        <v>6</v>
      </c>
      <c r="E165" s="25"/>
      <c r="F165" s="26">
        <v>6</v>
      </c>
      <c r="G165" s="26"/>
      <c r="H165" s="28"/>
    </row>
    <row r="166" spans="1:8" ht="12.95">
      <c r="A166" s="19" t="s">
        <v>475</v>
      </c>
      <c r="B166" s="19" t="s">
        <v>476</v>
      </c>
      <c r="C166" s="19" t="s">
        <v>477</v>
      </c>
      <c r="D166" s="25">
        <v>6</v>
      </c>
      <c r="E166" s="25"/>
      <c r="F166" s="26">
        <v>6</v>
      </c>
      <c r="G166" s="26"/>
      <c r="H166" s="28"/>
    </row>
    <row r="167" spans="1:8" ht="12.95">
      <c r="A167" s="19" t="s">
        <v>475</v>
      </c>
      <c r="B167" s="19" t="s">
        <v>476</v>
      </c>
      <c r="C167" s="19" t="s">
        <v>477</v>
      </c>
      <c r="D167" s="25">
        <v>12</v>
      </c>
      <c r="E167" s="25">
        <v>12</v>
      </c>
      <c r="F167" s="26"/>
      <c r="G167" s="26"/>
      <c r="H167" s="28"/>
    </row>
    <row r="168" spans="1:8" ht="12.95">
      <c r="A168" s="19" t="s">
        <v>475</v>
      </c>
      <c r="B168" s="19" t="s">
        <v>476</v>
      </c>
      <c r="C168" s="19" t="s">
        <v>477</v>
      </c>
      <c r="D168" s="25">
        <v>8</v>
      </c>
      <c r="E168" s="25">
        <v>8</v>
      </c>
      <c r="F168" s="26"/>
      <c r="G168" s="26"/>
      <c r="H168" s="28"/>
    </row>
    <row r="169" spans="1:8" ht="12.95">
      <c r="A169" s="19" t="s">
        <v>475</v>
      </c>
      <c r="B169" s="19" t="s">
        <v>476</v>
      </c>
      <c r="C169" s="19" t="s">
        <v>477</v>
      </c>
      <c r="D169" s="25">
        <v>20</v>
      </c>
      <c r="E169" s="25">
        <v>20</v>
      </c>
      <c r="F169" s="26"/>
      <c r="G169" s="26"/>
      <c r="H169" s="28"/>
    </row>
    <row r="170" spans="1:8" ht="12.95">
      <c r="A170" s="19" t="s">
        <v>475</v>
      </c>
      <c r="B170" s="19" t="s">
        <v>476</v>
      </c>
      <c r="C170" s="19" t="s">
        <v>477</v>
      </c>
      <c r="D170" s="25">
        <v>6</v>
      </c>
      <c r="E170" s="29">
        <v>6</v>
      </c>
      <c r="F170" s="29"/>
      <c r="G170" s="29"/>
      <c r="H170" s="28"/>
    </row>
    <row r="171" spans="1:8" ht="12.95">
      <c r="A171" s="19" t="s">
        <v>475</v>
      </c>
      <c r="B171" s="19" t="s">
        <v>476</v>
      </c>
      <c r="C171" s="19" t="s">
        <v>477</v>
      </c>
      <c r="D171" s="25">
        <v>8</v>
      </c>
      <c r="E171" s="29"/>
      <c r="F171" s="29">
        <v>8</v>
      </c>
      <c r="G171" s="29"/>
      <c r="H171" s="28"/>
    </row>
    <row r="172" spans="1:8" ht="12.95">
      <c r="A172" s="19" t="s">
        <v>475</v>
      </c>
      <c r="B172" s="19" t="s">
        <v>476</v>
      </c>
      <c r="C172" s="19" t="s">
        <v>477</v>
      </c>
      <c r="D172" s="25">
        <v>32</v>
      </c>
      <c r="E172" s="29">
        <v>32</v>
      </c>
      <c r="F172" s="29"/>
      <c r="G172" s="29"/>
      <c r="H172" s="28"/>
    </row>
    <row r="173" spans="1:8" ht="12.95">
      <c r="A173" s="19" t="s">
        <v>475</v>
      </c>
      <c r="B173" s="19" t="s">
        <v>476</v>
      </c>
      <c r="C173" s="19" t="s">
        <v>477</v>
      </c>
      <c r="D173" s="25">
        <v>64</v>
      </c>
      <c r="E173" s="29">
        <v>64</v>
      </c>
      <c r="F173" s="29"/>
      <c r="G173" s="29"/>
      <c r="H173" s="28"/>
    </row>
    <row r="174" spans="1:8" ht="12.95">
      <c r="A174" s="19" t="s">
        <v>475</v>
      </c>
      <c r="B174" s="19" t="s">
        <v>476</v>
      </c>
      <c r="C174" s="19" t="s">
        <v>477</v>
      </c>
      <c r="D174" s="25">
        <v>64</v>
      </c>
      <c r="E174" s="25">
        <v>64</v>
      </c>
      <c r="F174" s="26"/>
      <c r="G174" s="26"/>
      <c r="H174" s="28"/>
    </row>
    <row r="175" spans="1:8" ht="12.95">
      <c r="A175" s="19" t="s">
        <v>475</v>
      </c>
      <c r="B175" s="19" t="s">
        <v>476</v>
      </c>
      <c r="C175" s="19" t="s">
        <v>478</v>
      </c>
      <c r="D175" s="25">
        <v>6</v>
      </c>
      <c r="E175" s="25"/>
      <c r="F175" s="26">
        <v>6</v>
      </c>
      <c r="G175" s="26"/>
      <c r="H175" s="26">
        <v>720</v>
      </c>
    </row>
    <row r="176" spans="1:8" ht="12.95">
      <c r="A176" s="19" t="s">
        <v>475</v>
      </c>
      <c r="B176" s="19" t="s">
        <v>476</v>
      </c>
      <c r="C176" s="19" t="s">
        <v>478</v>
      </c>
      <c r="D176" s="25">
        <v>54</v>
      </c>
      <c r="E176" s="25"/>
      <c r="F176" s="26">
        <v>54</v>
      </c>
      <c r="G176" s="26"/>
      <c r="H176" s="28"/>
    </row>
    <row r="177" spans="1:8" ht="12.95">
      <c r="A177" s="19" t="s">
        <v>475</v>
      </c>
      <c r="B177" s="19" t="s">
        <v>476</v>
      </c>
      <c r="C177" s="19" t="s">
        <v>478</v>
      </c>
      <c r="D177" s="25">
        <v>14</v>
      </c>
      <c r="E177" s="25"/>
      <c r="F177" s="26">
        <v>14</v>
      </c>
      <c r="G177" s="26"/>
      <c r="H177" s="28"/>
    </row>
    <row r="178" spans="1:8" ht="12.95">
      <c r="A178" s="19" t="s">
        <v>475</v>
      </c>
      <c r="B178" s="19" t="s">
        <v>476</v>
      </c>
      <c r="C178" s="19" t="s">
        <v>478</v>
      </c>
      <c r="D178" s="25">
        <v>14</v>
      </c>
      <c r="E178" s="25"/>
      <c r="F178" s="26">
        <v>14</v>
      </c>
      <c r="G178" s="26"/>
      <c r="H178" s="28"/>
    </row>
    <row r="179" spans="1:8" ht="12.95">
      <c r="A179" s="19" t="s">
        <v>475</v>
      </c>
      <c r="B179" s="19" t="s">
        <v>476</v>
      </c>
      <c r="C179" s="19" t="s">
        <v>478</v>
      </c>
      <c r="D179" s="25">
        <v>4</v>
      </c>
      <c r="E179" s="25"/>
      <c r="F179" s="26">
        <v>4</v>
      </c>
      <c r="G179" s="26"/>
      <c r="H179" s="28"/>
    </row>
    <row r="180" spans="1:8" ht="12.95">
      <c r="A180" s="19" t="s">
        <v>475</v>
      </c>
      <c r="B180" s="19" t="s">
        <v>476</v>
      </c>
      <c r="C180" s="19" t="s">
        <v>478</v>
      </c>
      <c r="D180" s="25">
        <v>8</v>
      </c>
      <c r="E180" s="25">
        <v>8</v>
      </c>
      <c r="F180" s="26"/>
      <c r="G180" s="26"/>
      <c r="H180" s="28"/>
    </row>
    <row r="181" spans="1:8" ht="12.95">
      <c r="A181" s="19" t="s">
        <v>475</v>
      </c>
      <c r="B181" s="19" t="s">
        <v>476</v>
      </c>
      <c r="C181" s="19" t="s">
        <v>478</v>
      </c>
      <c r="D181" s="25">
        <v>12</v>
      </c>
      <c r="E181" s="25">
        <v>12</v>
      </c>
      <c r="F181" s="26"/>
      <c r="G181" s="26"/>
      <c r="H181" s="28"/>
    </row>
    <row r="182" spans="1:8" ht="12.95">
      <c r="A182" s="19" t="s">
        <v>475</v>
      </c>
      <c r="B182" s="19" t="s">
        <v>476</v>
      </c>
      <c r="C182" s="19" t="s">
        <v>478</v>
      </c>
      <c r="D182" s="25">
        <v>20</v>
      </c>
      <c r="E182" s="25">
        <v>20</v>
      </c>
      <c r="F182" s="26"/>
      <c r="G182" s="26"/>
      <c r="H182" s="28"/>
    </row>
    <row r="183" spans="1:8" ht="12.95">
      <c r="A183" s="19" t="s">
        <v>475</v>
      </c>
      <c r="B183" s="19" t="s">
        <v>476</v>
      </c>
      <c r="C183" s="19" t="s">
        <v>478</v>
      </c>
      <c r="D183" s="25">
        <v>6</v>
      </c>
      <c r="E183" s="25"/>
      <c r="F183" s="26">
        <v>6</v>
      </c>
      <c r="G183" s="26"/>
      <c r="H183" s="28"/>
    </row>
    <row r="184" spans="1:8" ht="12.95">
      <c r="A184" s="19" t="s">
        <v>475</v>
      </c>
      <c r="B184" s="19" t="s">
        <v>476</v>
      </c>
      <c r="C184" s="19" t="s">
        <v>478</v>
      </c>
      <c r="D184" s="25">
        <v>12</v>
      </c>
      <c r="E184" s="25">
        <v>12</v>
      </c>
      <c r="F184" s="26"/>
      <c r="G184" s="26"/>
      <c r="H184" s="28"/>
    </row>
    <row r="185" spans="1:8" ht="12.95">
      <c r="A185" s="19" t="s">
        <v>475</v>
      </c>
      <c r="B185" s="19" t="s">
        <v>476</v>
      </c>
      <c r="C185" s="19" t="s">
        <v>478</v>
      </c>
      <c r="D185" s="25">
        <v>19</v>
      </c>
      <c r="E185" s="27">
        <v>19</v>
      </c>
      <c r="F185" s="27"/>
      <c r="G185" s="29"/>
      <c r="H185" s="28"/>
    </row>
    <row r="186" spans="1:8" ht="12.95">
      <c r="A186" s="19" t="s">
        <v>475</v>
      </c>
      <c r="B186" s="19" t="s">
        <v>476</v>
      </c>
      <c r="C186" s="19" t="s">
        <v>478</v>
      </c>
      <c r="D186" s="25">
        <v>4</v>
      </c>
      <c r="E186" s="27"/>
      <c r="F186" s="29">
        <v>4</v>
      </c>
      <c r="G186" s="29"/>
      <c r="H186" s="28"/>
    </row>
    <row r="187" spans="1:8" ht="12.95">
      <c r="A187" s="19" t="s">
        <v>475</v>
      </c>
      <c r="B187" s="19" t="s">
        <v>476</v>
      </c>
      <c r="C187" s="19" t="s">
        <v>478</v>
      </c>
      <c r="D187" s="25">
        <v>8</v>
      </c>
      <c r="E187" s="27"/>
      <c r="F187" s="29">
        <v>8</v>
      </c>
      <c r="G187" s="29"/>
      <c r="H187" s="28"/>
    </row>
    <row r="188" spans="1:8" ht="12.95">
      <c r="A188" s="19" t="s">
        <v>475</v>
      </c>
      <c r="B188" s="19" t="s">
        <v>476</v>
      </c>
      <c r="C188" s="19" t="s">
        <v>478</v>
      </c>
      <c r="D188" s="25">
        <v>6</v>
      </c>
      <c r="E188" s="25"/>
      <c r="F188" s="26">
        <v>6</v>
      </c>
      <c r="G188" s="26"/>
      <c r="H188" s="28"/>
    </row>
    <row r="189" spans="1:8" ht="12.95">
      <c r="A189" s="19" t="s">
        <v>475</v>
      </c>
      <c r="B189" s="19" t="s">
        <v>476</v>
      </c>
      <c r="C189" s="19" t="s">
        <v>478</v>
      </c>
      <c r="D189" s="25">
        <v>6</v>
      </c>
      <c r="E189" s="25"/>
      <c r="F189" s="26">
        <v>6</v>
      </c>
      <c r="G189" s="26"/>
      <c r="H189" s="28"/>
    </row>
    <row r="190" spans="1:8" ht="12.95">
      <c r="A190" s="19" t="s">
        <v>475</v>
      </c>
      <c r="B190" s="19" t="s">
        <v>476</v>
      </c>
      <c r="C190" s="19" t="s">
        <v>478</v>
      </c>
      <c r="D190" s="25">
        <v>12</v>
      </c>
      <c r="E190" s="25">
        <v>12</v>
      </c>
      <c r="F190" s="26"/>
      <c r="G190" s="26"/>
      <c r="H190" s="28"/>
    </row>
    <row r="191" spans="1:8" ht="12.95">
      <c r="A191" s="19" t="s">
        <v>475</v>
      </c>
      <c r="B191" s="19" t="s">
        <v>476</v>
      </c>
      <c r="C191" s="19" t="s">
        <v>478</v>
      </c>
      <c r="D191" s="25">
        <v>8</v>
      </c>
      <c r="E191" s="25">
        <v>8</v>
      </c>
      <c r="F191" s="26"/>
      <c r="G191" s="26"/>
      <c r="H191" s="28"/>
    </row>
    <row r="192" spans="1:8" ht="12.95">
      <c r="A192" s="19" t="s">
        <v>475</v>
      </c>
      <c r="B192" s="19" t="s">
        <v>476</v>
      </c>
      <c r="C192" s="19" t="s">
        <v>478</v>
      </c>
      <c r="D192" s="25">
        <v>20</v>
      </c>
      <c r="E192" s="25">
        <v>20</v>
      </c>
      <c r="F192" s="26"/>
      <c r="G192" s="26"/>
      <c r="H192" s="28"/>
    </row>
    <row r="193" spans="1:16" ht="12.95">
      <c r="A193" s="19" t="s">
        <v>475</v>
      </c>
      <c r="B193" s="19" t="s">
        <v>476</v>
      </c>
      <c r="C193" s="19" t="s">
        <v>478</v>
      </c>
      <c r="D193" s="25">
        <v>6</v>
      </c>
      <c r="E193" s="29">
        <v>6</v>
      </c>
      <c r="F193" s="29"/>
      <c r="G193" s="29"/>
      <c r="H193" s="28"/>
    </row>
    <row r="194" spans="1:16" ht="12.95">
      <c r="A194" s="19" t="s">
        <v>475</v>
      </c>
      <c r="B194" s="19" t="s">
        <v>476</v>
      </c>
      <c r="C194" s="19" t="s">
        <v>478</v>
      </c>
      <c r="D194" s="25">
        <v>8</v>
      </c>
      <c r="E194" s="29"/>
      <c r="F194" s="29">
        <v>8</v>
      </c>
      <c r="G194" s="29"/>
      <c r="H194" s="28"/>
    </row>
    <row r="195" spans="1:16" ht="12.95">
      <c r="A195" s="19" t="s">
        <v>475</v>
      </c>
      <c r="B195" s="19" t="s">
        <v>476</v>
      </c>
      <c r="C195" s="19" t="s">
        <v>478</v>
      </c>
      <c r="D195" s="25">
        <v>32</v>
      </c>
      <c r="E195" s="29">
        <v>32</v>
      </c>
      <c r="F195" s="29"/>
      <c r="G195" s="29"/>
      <c r="H195" s="28"/>
    </row>
    <row r="196" spans="1:16" ht="12.95">
      <c r="A196" s="19" t="s">
        <v>475</v>
      </c>
      <c r="B196" s="19" t="s">
        <v>476</v>
      </c>
      <c r="C196" s="19" t="s">
        <v>478</v>
      </c>
      <c r="D196" s="25">
        <v>64</v>
      </c>
      <c r="E196" s="29">
        <v>64</v>
      </c>
      <c r="F196" s="29"/>
      <c r="G196" s="29"/>
      <c r="H196" s="28"/>
    </row>
    <row r="197" spans="1:16" ht="12.95">
      <c r="A197" s="19" t="s">
        <v>475</v>
      </c>
      <c r="B197" s="19" t="s">
        <v>476</v>
      </c>
      <c r="C197" s="19" t="s">
        <v>478</v>
      </c>
      <c r="D197" s="25">
        <v>64</v>
      </c>
      <c r="E197" s="25">
        <v>64</v>
      </c>
      <c r="F197" s="26"/>
      <c r="G197" s="26"/>
      <c r="H197" s="28"/>
    </row>
    <row r="198" spans="1:16" ht="12.95">
      <c r="A198" s="19" t="s">
        <v>479</v>
      </c>
      <c r="B198" s="19" t="s">
        <v>480</v>
      </c>
      <c r="C198" s="19" t="s">
        <v>477</v>
      </c>
      <c r="D198" s="25">
        <v>8</v>
      </c>
      <c r="E198" s="27"/>
      <c r="F198" s="27">
        <v>8</v>
      </c>
      <c r="G198" s="27"/>
      <c r="H198" s="26">
        <v>720</v>
      </c>
    </row>
    <row r="199" spans="1:16" ht="12.95">
      <c r="A199" s="19" t="s">
        <v>479</v>
      </c>
      <c r="B199" s="19" t="s">
        <v>480</v>
      </c>
      <c r="C199" s="19" t="s">
        <v>477</v>
      </c>
      <c r="D199" s="25">
        <v>46</v>
      </c>
      <c r="E199" s="27">
        <v>46</v>
      </c>
      <c r="F199" s="27"/>
      <c r="G199" s="27"/>
      <c r="H199" s="28"/>
    </row>
    <row r="200" spans="1:16" ht="12.95">
      <c r="A200" s="19" t="s">
        <v>479</v>
      </c>
      <c r="B200" s="19" t="s">
        <v>480</v>
      </c>
      <c r="C200" s="19" t="s">
        <v>477</v>
      </c>
      <c r="D200" s="25">
        <v>16</v>
      </c>
      <c r="E200" s="27">
        <v>16</v>
      </c>
      <c r="F200" s="27"/>
      <c r="G200" s="27"/>
      <c r="H200" s="28"/>
    </row>
    <row r="201" spans="1:16" ht="12.95">
      <c r="A201" s="19" t="s">
        <v>479</v>
      </c>
      <c r="B201" s="19" t="s">
        <v>480</v>
      </c>
      <c r="C201" s="19" t="s">
        <v>477</v>
      </c>
      <c r="D201" s="25">
        <v>17</v>
      </c>
      <c r="E201" s="27">
        <v>17</v>
      </c>
      <c r="F201" s="27"/>
      <c r="G201" s="27"/>
      <c r="H201" s="28"/>
    </row>
    <row r="202" spans="1:16" ht="12.95">
      <c r="A202" s="19" t="s">
        <v>479</v>
      </c>
      <c r="B202" s="19" t="s">
        <v>480</v>
      </c>
      <c r="C202" s="19" t="s">
        <v>477</v>
      </c>
      <c r="D202" s="25">
        <v>66</v>
      </c>
      <c r="E202" s="25">
        <v>66</v>
      </c>
      <c r="F202" s="25"/>
      <c r="G202" s="25"/>
    </row>
    <row r="203" spans="1:16" ht="12.95">
      <c r="A203" s="19" t="s">
        <v>479</v>
      </c>
      <c r="B203" s="19" t="s">
        <v>480</v>
      </c>
      <c r="C203" s="19" t="s">
        <v>477</v>
      </c>
      <c r="D203" s="25">
        <v>88</v>
      </c>
      <c r="E203" s="25">
        <v>88</v>
      </c>
      <c r="F203" s="25"/>
      <c r="G203" s="25"/>
      <c r="H203" s="28"/>
    </row>
    <row r="204" spans="1:16" ht="12.95">
      <c r="A204" s="19" t="s">
        <v>479</v>
      </c>
      <c r="B204" s="19" t="s">
        <v>480</v>
      </c>
      <c r="C204" s="19" t="s">
        <v>477</v>
      </c>
      <c r="D204" s="25">
        <v>136</v>
      </c>
      <c r="E204" s="25">
        <v>136</v>
      </c>
      <c r="F204" s="25"/>
      <c r="G204" s="25"/>
      <c r="H204" s="28"/>
    </row>
    <row r="205" spans="1:16" ht="12.95">
      <c r="A205" s="19" t="s">
        <v>479</v>
      </c>
      <c r="B205" s="19" t="s">
        <v>480</v>
      </c>
      <c r="C205" s="19" t="s">
        <v>477</v>
      </c>
      <c r="D205" s="25">
        <v>216</v>
      </c>
      <c r="E205" s="25">
        <v>216</v>
      </c>
      <c r="F205" s="25"/>
      <c r="G205" s="25"/>
      <c r="H205" s="28"/>
    </row>
    <row r="206" spans="1:16" ht="12.95">
      <c r="A206" s="19" t="s">
        <v>479</v>
      </c>
      <c r="B206" s="19" t="s">
        <v>480</v>
      </c>
      <c r="C206" s="19" t="s">
        <v>477</v>
      </c>
      <c r="D206" s="25">
        <v>109</v>
      </c>
      <c r="E206" s="25">
        <v>109</v>
      </c>
      <c r="F206" s="26"/>
      <c r="G206" s="26"/>
      <c r="M206" s="20" t="s">
        <v>481</v>
      </c>
      <c r="N206" t="s">
        <v>482</v>
      </c>
      <c r="O206" t="s">
        <v>483</v>
      </c>
      <c r="P206" t="s">
        <v>484</v>
      </c>
    </row>
    <row r="207" spans="1:16" ht="12.95">
      <c r="A207" s="19" t="s">
        <v>479</v>
      </c>
      <c r="B207" s="19" t="s">
        <v>480</v>
      </c>
      <c r="C207" s="19" t="s">
        <v>477</v>
      </c>
      <c r="D207" s="25">
        <v>22</v>
      </c>
      <c r="E207" s="25">
        <v>22</v>
      </c>
      <c r="F207" s="26"/>
      <c r="G207" s="26"/>
      <c r="H207" s="28"/>
      <c r="M207" s="21" t="s">
        <v>469</v>
      </c>
      <c r="N207">
        <v>687</v>
      </c>
      <c r="O207">
        <v>269</v>
      </c>
      <c r="P207">
        <v>990</v>
      </c>
    </row>
    <row r="208" spans="1:16" ht="12.95">
      <c r="A208" s="19" t="s">
        <v>479</v>
      </c>
      <c r="B208" s="19" t="s">
        <v>480</v>
      </c>
      <c r="C208" s="19" t="s">
        <v>477</v>
      </c>
      <c r="D208" s="25">
        <v>10</v>
      </c>
      <c r="E208" s="25"/>
      <c r="F208" s="26">
        <v>10</v>
      </c>
      <c r="G208" s="26"/>
      <c r="H208" s="28"/>
      <c r="M208" s="22" t="s">
        <v>471</v>
      </c>
      <c r="N208">
        <v>245</v>
      </c>
      <c r="O208">
        <v>95</v>
      </c>
      <c r="P208">
        <v>330</v>
      </c>
    </row>
    <row r="209" spans="1:16" ht="12.95">
      <c r="A209" s="19" t="s">
        <v>479</v>
      </c>
      <c r="B209" s="19" t="s">
        <v>480</v>
      </c>
      <c r="C209" s="19" t="s">
        <v>477</v>
      </c>
      <c r="D209" s="25">
        <v>66</v>
      </c>
      <c r="E209" s="25">
        <v>66</v>
      </c>
      <c r="F209" s="26"/>
      <c r="G209" s="26"/>
      <c r="H209" s="28"/>
      <c r="M209" s="22" t="s">
        <v>472</v>
      </c>
      <c r="N209">
        <v>265</v>
      </c>
      <c r="O209">
        <v>92</v>
      </c>
      <c r="P209">
        <v>330</v>
      </c>
    </row>
    <row r="210" spans="1:16" ht="12.95">
      <c r="A210" s="19" t="s">
        <v>479</v>
      </c>
      <c r="B210" s="19" t="s">
        <v>480</v>
      </c>
      <c r="C210" s="19" t="s">
        <v>478</v>
      </c>
      <c r="D210" s="25">
        <v>8</v>
      </c>
      <c r="E210" s="27"/>
      <c r="F210" s="27">
        <v>8</v>
      </c>
      <c r="G210" s="27"/>
      <c r="H210" s="26">
        <v>720</v>
      </c>
      <c r="M210" s="22" t="s">
        <v>97</v>
      </c>
      <c r="N210">
        <v>177</v>
      </c>
      <c r="O210">
        <v>82</v>
      </c>
      <c r="P210">
        <v>330</v>
      </c>
    </row>
    <row r="211" spans="1:16" ht="12.95">
      <c r="A211" s="19" t="s">
        <v>479</v>
      </c>
      <c r="B211" s="19" t="s">
        <v>480</v>
      </c>
      <c r="C211" s="19" t="s">
        <v>478</v>
      </c>
      <c r="D211" s="25">
        <v>46</v>
      </c>
      <c r="E211" s="27">
        <v>46</v>
      </c>
      <c r="F211" s="27"/>
      <c r="G211" s="27"/>
      <c r="H211" s="28"/>
      <c r="M211" s="21" t="s">
        <v>473</v>
      </c>
      <c r="N211">
        <v>755</v>
      </c>
      <c r="O211">
        <v>273</v>
      </c>
      <c r="P211">
        <v>990</v>
      </c>
    </row>
    <row r="212" spans="1:16" ht="12.95">
      <c r="A212" s="19" t="s">
        <v>479</v>
      </c>
      <c r="B212" s="19" t="s">
        <v>480</v>
      </c>
      <c r="C212" s="19" t="s">
        <v>478</v>
      </c>
      <c r="D212" s="25">
        <v>16</v>
      </c>
      <c r="E212" s="27">
        <v>16</v>
      </c>
      <c r="F212" s="27"/>
      <c r="G212" s="27"/>
      <c r="H212" s="28"/>
      <c r="M212" s="22" t="s">
        <v>471</v>
      </c>
      <c r="N212">
        <v>231</v>
      </c>
      <c r="O212">
        <v>93</v>
      </c>
      <c r="P212">
        <v>330</v>
      </c>
    </row>
    <row r="213" spans="1:16" ht="12.95">
      <c r="A213" s="19" t="s">
        <v>479</v>
      </c>
      <c r="B213" s="19" t="s">
        <v>480</v>
      </c>
      <c r="C213" s="19" t="s">
        <v>478</v>
      </c>
      <c r="D213" s="25">
        <v>17</v>
      </c>
      <c r="E213" s="27">
        <v>17</v>
      </c>
      <c r="F213" s="27"/>
      <c r="G213" s="27"/>
      <c r="H213" s="28"/>
      <c r="M213" s="22" t="s">
        <v>472</v>
      </c>
      <c r="N213">
        <v>266</v>
      </c>
      <c r="O213">
        <v>99</v>
      </c>
      <c r="P213">
        <v>330</v>
      </c>
    </row>
    <row r="214" spans="1:16" ht="12.95">
      <c r="A214" s="19" t="s">
        <v>479</v>
      </c>
      <c r="B214" s="19" t="s">
        <v>480</v>
      </c>
      <c r="C214" s="19" t="s">
        <v>478</v>
      </c>
      <c r="D214" s="25">
        <v>66</v>
      </c>
      <c r="E214" s="25">
        <v>66</v>
      </c>
      <c r="F214" s="25"/>
      <c r="G214" s="25"/>
      <c r="H214" s="28"/>
      <c r="M214" s="22" t="s">
        <v>97</v>
      </c>
      <c r="N214">
        <v>258</v>
      </c>
      <c r="O214">
        <v>81</v>
      </c>
      <c r="P214">
        <v>330</v>
      </c>
    </row>
    <row r="215" spans="1:16" ht="12.95">
      <c r="A215" s="19" t="s">
        <v>479</v>
      </c>
      <c r="B215" s="19" t="s">
        <v>480</v>
      </c>
      <c r="C215" s="19" t="s">
        <v>478</v>
      </c>
      <c r="D215" s="25">
        <v>88</v>
      </c>
      <c r="E215" s="25">
        <v>88</v>
      </c>
      <c r="F215" s="25"/>
      <c r="G215" s="25"/>
      <c r="H215" s="28"/>
      <c r="M215" s="21" t="s">
        <v>475</v>
      </c>
      <c r="N215">
        <v>554</v>
      </c>
      <c r="O215">
        <v>260</v>
      </c>
      <c r="P215">
        <v>1440</v>
      </c>
    </row>
    <row r="216" spans="1:16" ht="12.95">
      <c r="A216" s="19" t="s">
        <v>479</v>
      </c>
      <c r="B216" s="19" t="s">
        <v>480</v>
      </c>
      <c r="C216" s="19" t="s">
        <v>478</v>
      </c>
      <c r="D216" s="25">
        <v>136</v>
      </c>
      <c r="E216" s="25">
        <v>136</v>
      </c>
      <c r="F216" s="25"/>
      <c r="G216" s="25"/>
      <c r="H216" s="28"/>
      <c r="M216" s="22" t="s">
        <v>477</v>
      </c>
      <c r="N216">
        <v>277</v>
      </c>
      <c r="O216">
        <v>130</v>
      </c>
      <c r="P216">
        <v>720</v>
      </c>
    </row>
    <row r="217" spans="1:16" ht="12.95">
      <c r="A217" s="19" t="s">
        <v>479</v>
      </c>
      <c r="B217" s="19" t="s">
        <v>480</v>
      </c>
      <c r="C217" s="19" t="s">
        <v>478</v>
      </c>
      <c r="D217" s="25">
        <v>216</v>
      </c>
      <c r="E217" s="25">
        <v>216</v>
      </c>
      <c r="F217" s="25"/>
      <c r="G217" s="25"/>
      <c r="H217" s="28"/>
      <c r="M217" s="22" t="s">
        <v>478</v>
      </c>
      <c r="N217">
        <v>277</v>
      </c>
      <c r="O217">
        <v>130</v>
      </c>
      <c r="P217">
        <v>720</v>
      </c>
    </row>
    <row r="218" spans="1:16" ht="12.95">
      <c r="A218" s="19" t="s">
        <v>479</v>
      </c>
      <c r="B218" s="19" t="s">
        <v>480</v>
      </c>
      <c r="C218" s="19" t="s">
        <v>478</v>
      </c>
      <c r="D218" s="25">
        <v>109</v>
      </c>
      <c r="E218" s="25">
        <v>109</v>
      </c>
      <c r="F218" s="26"/>
      <c r="G218" s="26"/>
      <c r="H218" s="28"/>
      <c r="M218" s="21" t="s">
        <v>479</v>
      </c>
      <c r="N218">
        <v>1564</v>
      </c>
      <c r="O218">
        <v>36</v>
      </c>
      <c r="P218">
        <v>1440</v>
      </c>
    </row>
    <row r="219" spans="1:16" ht="12.95">
      <c r="A219" s="19" t="s">
        <v>479</v>
      </c>
      <c r="B219" s="19" t="s">
        <v>480</v>
      </c>
      <c r="C219" s="19" t="s">
        <v>478</v>
      </c>
      <c r="D219" s="25">
        <v>22</v>
      </c>
      <c r="E219" s="25">
        <v>22</v>
      </c>
      <c r="F219" s="26"/>
      <c r="G219" s="26"/>
      <c r="H219" s="28"/>
      <c r="M219" s="22" t="s">
        <v>477</v>
      </c>
      <c r="N219">
        <v>782</v>
      </c>
      <c r="O219">
        <v>18</v>
      </c>
      <c r="P219">
        <v>720</v>
      </c>
    </row>
    <row r="220" spans="1:16" ht="12.95">
      <c r="A220" s="19" t="s">
        <v>479</v>
      </c>
      <c r="B220" s="19" t="s">
        <v>480</v>
      </c>
      <c r="C220" s="19" t="s">
        <v>478</v>
      </c>
      <c r="D220" s="25">
        <v>10</v>
      </c>
      <c r="E220" s="25"/>
      <c r="F220" s="26">
        <v>10</v>
      </c>
      <c r="G220" s="26"/>
      <c r="H220" s="28"/>
      <c r="M220" s="22" t="s">
        <v>478</v>
      </c>
      <c r="N220">
        <v>782</v>
      </c>
      <c r="O220">
        <v>18</v>
      </c>
      <c r="P220">
        <v>720</v>
      </c>
    </row>
    <row r="221" spans="1:16" ht="12.95">
      <c r="A221" s="19" t="s">
        <v>479</v>
      </c>
      <c r="B221" s="19" t="s">
        <v>480</v>
      </c>
      <c r="C221" s="19" t="s">
        <v>478</v>
      </c>
      <c r="D221" s="25">
        <v>66</v>
      </c>
      <c r="E221" s="25">
        <v>66</v>
      </c>
      <c r="F221" s="26"/>
      <c r="G221" s="26"/>
      <c r="H221" s="28"/>
      <c r="M221" s="21" t="s">
        <v>485</v>
      </c>
      <c r="N221">
        <v>3560</v>
      </c>
      <c r="O221">
        <v>838</v>
      </c>
      <c r="P221">
        <v>4860</v>
      </c>
    </row>
    <row r="222" spans="1:16" ht="12.95">
      <c r="A222" s="19"/>
      <c r="B222" s="19"/>
      <c r="C222" s="19"/>
      <c r="D222" s="25"/>
      <c r="E222" s="25"/>
      <c r="F222" s="26"/>
      <c r="G222" s="26"/>
      <c r="H222" s="28"/>
    </row>
    <row r="223" spans="1:16" ht="12.95">
      <c r="A223" s="19"/>
      <c r="B223" s="19"/>
      <c r="C223" s="19"/>
      <c r="D223" s="25"/>
      <c r="E223" s="25"/>
      <c r="F223" s="26"/>
      <c r="G223" s="26"/>
      <c r="H223" s="28"/>
    </row>
    <row r="224" spans="1:16" ht="12.95">
      <c r="A224" s="19"/>
      <c r="B224" s="19"/>
      <c r="C224" s="19"/>
      <c r="D224" s="25"/>
      <c r="E224" s="25"/>
      <c r="F224" s="26"/>
      <c r="G224" s="26"/>
      <c r="H224" s="28"/>
    </row>
    <row r="225" spans="1:8" ht="12.95">
      <c r="A225" s="19"/>
      <c r="B225" s="19"/>
      <c r="C225" s="19"/>
      <c r="D225" s="25"/>
      <c r="E225" s="25"/>
      <c r="F225" s="26"/>
      <c r="G225" s="26"/>
      <c r="H225" s="28"/>
    </row>
    <row r="226" spans="1:8" ht="12.95">
      <c r="A226" s="19"/>
      <c r="B226" s="19"/>
      <c r="C226" s="19"/>
      <c r="D226" s="25"/>
      <c r="E226" s="25"/>
      <c r="F226" s="26"/>
      <c r="G226" s="26"/>
      <c r="H226" s="28"/>
    </row>
    <row r="227" spans="1:8" ht="12.95">
      <c r="A227" s="19"/>
      <c r="B227" s="19"/>
      <c r="C227" s="19"/>
      <c r="D227" s="25"/>
      <c r="E227" s="25"/>
      <c r="F227" s="26"/>
      <c r="G227" s="26"/>
      <c r="H227" s="28"/>
    </row>
    <row r="228" spans="1:8" ht="12.95">
      <c r="A228" s="19"/>
      <c r="B228" s="19"/>
      <c r="C228" s="19"/>
      <c r="D228" s="25"/>
      <c r="E228" s="25"/>
      <c r="F228" s="26"/>
      <c r="G228" s="26"/>
      <c r="H228" s="28"/>
    </row>
    <row r="229" spans="1:8" ht="12.95">
      <c r="A229" s="19"/>
      <c r="B229" s="19"/>
      <c r="C229" s="19"/>
      <c r="D229" s="25"/>
      <c r="E229" s="25"/>
      <c r="F229" s="25"/>
      <c r="G229" s="25"/>
      <c r="H229" s="26">
        <v>270</v>
      </c>
    </row>
    <row r="230" spans="1:8" ht="12.95">
      <c r="A230" s="19"/>
      <c r="B230" s="19"/>
      <c r="C230" s="19"/>
      <c r="D230" s="25"/>
      <c r="E230" s="25"/>
      <c r="F230" s="25"/>
      <c r="G230" s="25"/>
      <c r="H230" s="28"/>
    </row>
    <row r="231" spans="1:8" ht="12.95">
      <c r="A231" s="19"/>
      <c r="B231" s="19"/>
      <c r="C231" s="19"/>
      <c r="D231" s="25"/>
      <c r="E231" s="25"/>
      <c r="F231" s="25"/>
      <c r="G231" s="25"/>
      <c r="H231" s="28"/>
    </row>
    <row r="232" spans="1:8" ht="12.95">
      <c r="A232" s="19"/>
      <c r="B232" s="19"/>
      <c r="C232" s="19"/>
      <c r="D232" s="25"/>
      <c r="E232" s="25"/>
      <c r="F232" s="25"/>
      <c r="G232" s="25"/>
      <c r="H232" s="28"/>
    </row>
    <row r="233" spans="1:8" ht="12.95">
      <c r="A233" s="19"/>
      <c r="B233" s="19"/>
      <c r="C233" s="19"/>
      <c r="D233" s="25"/>
      <c r="E233" s="25"/>
      <c r="F233" s="25"/>
      <c r="G233" s="25"/>
      <c r="H233" s="28"/>
    </row>
    <row r="234" spans="1:8" ht="12.95">
      <c r="A234" s="19"/>
      <c r="B234" s="19"/>
      <c r="C234" s="19"/>
      <c r="D234" s="25"/>
      <c r="E234" s="25"/>
      <c r="F234" s="25"/>
      <c r="G234" s="25"/>
      <c r="H234" s="28"/>
    </row>
    <row r="235" spans="1:8" ht="12.95">
      <c r="A235" s="19"/>
      <c r="B235" s="19"/>
      <c r="C235" s="19"/>
      <c r="D235" s="25"/>
      <c r="E235" s="25"/>
      <c r="F235" s="25"/>
      <c r="G235" s="25"/>
      <c r="H235" s="28"/>
    </row>
    <row r="236" spans="1:8" ht="12.95">
      <c r="A236" s="19"/>
      <c r="B236" s="19"/>
      <c r="C236" s="19"/>
      <c r="D236" s="25"/>
      <c r="E236" s="25"/>
      <c r="F236" s="25"/>
      <c r="G236" s="25"/>
      <c r="H236" s="28"/>
    </row>
    <row r="237" spans="1:8" ht="12.95">
      <c r="A237" s="19"/>
      <c r="B237" s="19"/>
      <c r="C237" s="19"/>
      <c r="D237" s="25"/>
      <c r="E237" s="25"/>
      <c r="F237" s="25"/>
      <c r="G237" s="25"/>
      <c r="H237" s="28"/>
    </row>
    <row r="238" spans="1:8" ht="12.95">
      <c r="A238" s="19"/>
      <c r="B238" s="19"/>
      <c r="C238" s="19"/>
      <c r="D238" s="25"/>
      <c r="E238" s="25"/>
      <c r="F238" s="25"/>
      <c r="G238" s="25"/>
      <c r="H238" s="28"/>
    </row>
    <row r="239" spans="1:8" ht="12.95">
      <c r="A239" s="19"/>
      <c r="B239" s="19"/>
      <c r="C239" s="19"/>
      <c r="D239" s="25"/>
      <c r="E239" s="25"/>
      <c r="F239" s="25"/>
      <c r="G239" s="25"/>
      <c r="H239" s="28"/>
    </row>
    <row r="240" spans="1:8" ht="12.95">
      <c r="A240" s="19"/>
      <c r="B240" s="19"/>
      <c r="C240" s="19"/>
      <c r="D240" s="25"/>
      <c r="E240" s="25"/>
      <c r="F240" s="25"/>
      <c r="G240" s="25"/>
      <c r="H240" s="28"/>
    </row>
    <row r="241" spans="1:8" ht="12.95">
      <c r="A241" s="19"/>
      <c r="B241" s="19"/>
      <c r="C241" s="19"/>
      <c r="D241" s="25"/>
      <c r="E241" s="25"/>
      <c r="F241" s="25"/>
      <c r="G241" s="25"/>
      <c r="H241" s="28"/>
    </row>
    <row r="242" spans="1:8" ht="12.95">
      <c r="A242" s="19"/>
      <c r="B242" s="19"/>
      <c r="C242" s="19"/>
      <c r="D242" s="25"/>
      <c r="E242" s="25"/>
      <c r="F242" s="25"/>
      <c r="G242" s="25"/>
      <c r="H242" s="28"/>
    </row>
    <row r="243" spans="1:8" ht="12.95">
      <c r="A243" s="19"/>
      <c r="B243" s="19"/>
      <c r="C243" s="19"/>
      <c r="D243" s="25"/>
      <c r="E243" s="25"/>
      <c r="F243" s="25"/>
      <c r="G243" s="25"/>
      <c r="H243" s="28"/>
    </row>
    <row r="244" spans="1:8" ht="12.95">
      <c r="A244" s="19"/>
      <c r="B244" s="19"/>
      <c r="C244" s="19"/>
      <c r="D244" s="25"/>
      <c r="E244" s="25"/>
      <c r="F244" s="25"/>
      <c r="G244" s="25"/>
      <c r="H244" s="28"/>
    </row>
    <row r="245" spans="1:8" ht="12.95">
      <c r="A245" s="19"/>
      <c r="B245" s="19"/>
      <c r="C245" s="19"/>
      <c r="D245" s="25"/>
      <c r="E245" s="25"/>
      <c r="F245" s="25"/>
      <c r="G245" s="25"/>
      <c r="H245" s="28"/>
    </row>
    <row r="246" spans="1:8" ht="12.95">
      <c r="A246" s="19"/>
      <c r="B246" s="19"/>
      <c r="C246" s="19"/>
      <c r="D246" s="25"/>
      <c r="E246" s="25"/>
      <c r="F246" s="25"/>
      <c r="G246" s="25"/>
      <c r="H246" s="28"/>
    </row>
    <row r="247" spans="1:8" ht="12.95">
      <c r="A247" s="19"/>
      <c r="B247" s="19"/>
      <c r="C247" s="19"/>
      <c r="D247" s="25"/>
      <c r="E247" s="27"/>
      <c r="F247" s="27"/>
      <c r="G247" s="27"/>
      <c r="H247" s="28"/>
    </row>
    <row r="248" spans="1:8" ht="12.95">
      <c r="A248" s="19"/>
      <c r="B248" s="19"/>
      <c r="C248" s="19"/>
      <c r="D248" s="25"/>
      <c r="E248" s="27"/>
      <c r="F248" s="27"/>
      <c r="G248" s="27"/>
      <c r="H248" s="28"/>
    </row>
    <row r="249" spans="1:8" ht="12.95">
      <c r="A249" s="19"/>
      <c r="B249" s="19"/>
      <c r="C249" s="19"/>
      <c r="D249" s="25"/>
      <c r="E249" s="25"/>
      <c r="F249" s="25"/>
      <c r="G249" s="25"/>
      <c r="H249" s="28"/>
    </row>
    <row r="250" spans="1:8" ht="12.95">
      <c r="A250" s="19"/>
      <c r="B250" s="19"/>
      <c r="C250" s="19"/>
      <c r="D250" s="25"/>
      <c r="E250" s="25"/>
      <c r="F250" s="25"/>
      <c r="G250" s="25"/>
      <c r="H250" s="28"/>
    </row>
    <row r="251" spans="1:8" ht="12.95">
      <c r="A251" s="19"/>
      <c r="B251" s="19"/>
      <c r="C251" s="19"/>
      <c r="D251" s="25"/>
      <c r="E251" s="25"/>
      <c r="F251" s="25"/>
      <c r="G251" s="25"/>
      <c r="H251" s="28"/>
    </row>
    <row r="252" spans="1:8" ht="12.95">
      <c r="A252" s="19"/>
      <c r="B252" s="19"/>
      <c r="C252" s="19"/>
      <c r="D252" s="25"/>
      <c r="E252" s="25"/>
      <c r="F252" s="25"/>
      <c r="G252" s="25"/>
      <c r="H252" s="28"/>
    </row>
    <row r="253" spans="1:8" ht="12.95">
      <c r="A253" s="19"/>
      <c r="B253" s="19"/>
      <c r="C253" s="19"/>
      <c r="D253" s="25"/>
      <c r="E253" s="25"/>
      <c r="F253" s="25"/>
      <c r="G253" s="25"/>
      <c r="H253" s="28"/>
    </row>
    <row r="254" spans="1:8" ht="12.95">
      <c r="A254" s="19"/>
      <c r="B254" s="19"/>
      <c r="C254" s="19"/>
      <c r="D254" s="25"/>
      <c r="E254" s="25"/>
      <c r="F254" s="25"/>
      <c r="G254" s="25"/>
      <c r="H254" s="28"/>
    </row>
  </sheetData>
  <protectedRanges>
    <protectedRange password="CF1B" sqref="F100:G125" name="Intervalo1_3"/>
    <protectedRange password="CF1B" sqref="F28:F36 G28:G38 F39:G55" name="Intervalo1_5"/>
    <protectedRange password="CF1B" sqref="F67:F76 F56:F65 G56:G76" name="Intervalo1_6"/>
    <protectedRange password="CF1B" sqref="F198:G205 F210:G217" name="Intervalo1"/>
    <protectedRange password="CF1B" sqref="F229:G254" name="Intervalo1_1"/>
  </protectedRanges>
  <autoFilter ref="A1:H254" xr:uid="{E54E1643-D558-44CF-89AF-BB559FE55F56}"/>
  <phoneticPr fontId="27" type="noConversion"/>
  <pageMargins left="0.511811024" right="0.511811024" top="0.78740157499999996" bottom="0.78740157499999996" header="0.31496062000000002" footer="0.31496062000000002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4"/>
  <dimension ref="A1:B40"/>
  <sheetViews>
    <sheetView topLeftCell="A13" workbookViewId="0">
      <selection activeCell="A10" sqref="A10:B40"/>
    </sheetView>
  </sheetViews>
  <sheetFormatPr defaultRowHeight="12.6"/>
  <sheetData>
    <row r="1" spans="1:2">
      <c r="A1" t="e">
        <f ca="1">End_Arquivo(A3)</f>
        <v>#NAME?</v>
      </c>
    </row>
    <row r="2" spans="1:2">
      <c r="A2" t="e">
        <f ca="1">Nome_Arquivo()</f>
        <v>#NAME?</v>
      </c>
    </row>
    <row r="3" spans="1:2">
      <c r="A3" t="e">
        <f ca="1">LEN(A2)-4</f>
        <v>#NAME?</v>
      </c>
    </row>
    <row r="4" spans="1:2">
      <c r="A4" t="e">
        <f ca="1">LEFT(A2,A3)</f>
        <v>#NAME?</v>
      </c>
    </row>
    <row r="10" spans="1:2">
      <c r="A10">
        <v>0</v>
      </c>
      <c r="B10" t="s">
        <v>486</v>
      </c>
    </row>
    <row r="11" spans="1:2">
      <c r="A11">
        <v>1</v>
      </c>
      <c r="B11" t="s">
        <v>487</v>
      </c>
    </row>
    <row r="12" spans="1:2">
      <c r="A12">
        <v>2</v>
      </c>
      <c r="B12" t="s">
        <v>486</v>
      </c>
    </row>
    <row r="13" spans="1:2">
      <c r="A13">
        <v>3</v>
      </c>
      <c r="B13" t="s">
        <v>487</v>
      </c>
    </row>
    <row r="14" spans="1:2">
      <c r="A14">
        <v>4</v>
      </c>
      <c r="B14" t="s">
        <v>486</v>
      </c>
    </row>
    <row r="15" spans="1:2">
      <c r="A15">
        <v>5</v>
      </c>
      <c r="B15" t="s">
        <v>487</v>
      </c>
    </row>
    <row r="16" spans="1:2">
      <c r="A16">
        <v>6</v>
      </c>
      <c r="B16" t="s">
        <v>486</v>
      </c>
    </row>
    <row r="17" spans="1:2">
      <c r="A17">
        <v>7</v>
      </c>
      <c r="B17" t="s">
        <v>487</v>
      </c>
    </row>
    <row r="18" spans="1:2">
      <c r="A18">
        <v>8</v>
      </c>
      <c r="B18" t="s">
        <v>486</v>
      </c>
    </row>
    <row r="19" spans="1:2">
      <c r="A19">
        <v>9</v>
      </c>
      <c r="B19" t="s">
        <v>487</v>
      </c>
    </row>
    <row r="20" spans="1:2">
      <c r="A20">
        <v>10</v>
      </c>
      <c r="B20" t="s">
        <v>486</v>
      </c>
    </row>
    <row r="21" spans="1:2">
      <c r="A21">
        <v>11</v>
      </c>
      <c r="B21" t="s">
        <v>487</v>
      </c>
    </row>
    <row r="22" spans="1:2">
      <c r="A22">
        <v>12</v>
      </c>
      <c r="B22" t="s">
        <v>486</v>
      </c>
    </row>
    <row r="23" spans="1:2">
      <c r="A23">
        <v>13</v>
      </c>
      <c r="B23" t="s">
        <v>487</v>
      </c>
    </row>
    <row r="24" spans="1:2">
      <c r="A24">
        <v>14</v>
      </c>
      <c r="B24" t="s">
        <v>486</v>
      </c>
    </row>
    <row r="25" spans="1:2">
      <c r="A25">
        <v>15</v>
      </c>
      <c r="B25" t="s">
        <v>487</v>
      </c>
    </row>
    <row r="26" spans="1:2">
      <c r="A26">
        <v>16</v>
      </c>
      <c r="B26" t="s">
        <v>486</v>
      </c>
    </row>
    <row r="27" spans="1:2">
      <c r="A27">
        <v>17</v>
      </c>
      <c r="B27" t="s">
        <v>487</v>
      </c>
    </row>
    <row r="28" spans="1:2">
      <c r="A28">
        <v>18</v>
      </c>
      <c r="B28" t="s">
        <v>486</v>
      </c>
    </row>
    <row r="29" spans="1:2">
      <c r="A29">
        <v>19</v>
      </c>
      <c r="B29" t="s">
        <v>487</v>
      </c>
    </row>
    <row r="30" spans="1:2">
      <c r="A30">
        <v>20</v>
      </c>
      <c r="B30" t="s">
        <v>486</v>
      </c>
    </row>
    <row r="31" spans="1:2">
      <c r="A31">
        <v>21</v>
      </c>
      <c r="B31" t="s">
        <v>487</v>
      </c>
    </row>
    <row r="32" spans="1:2">
      <c r="A32">
        <v>22</v>
      </c>
      <c r="B32" t="s">
        <v>486</v>
      </c>
    </row>
    <row r="33" spans="1:2">
      <c r="A33">
        <v>23</v>
      </c>
      <c r="B33" t="s">
        <v>487</v>
      </c>
    </row>
    <row r="34" spans="1:2">
      <c r="A34">
        <v>24</v>
      </c>
      <c r="B34" t="s">
        <v>486</v>
      </c>
    </row>
    <row r="35" spans="1:2">
      <c r="A35">
        <v>25</v>
      </c>
      <c r="B35" t="s">
        <v>487</v>
      </c>
    </row>
    <row r="36" spans="1:2">
      <c r="A36">
        <v>26</v>
      </c>
      <c r="B36" t="s">
        <v>486</v>
      </c>
    </row>
    <row r="37" spans="1:2">
      <c r="A37">
        <v>27</v>
      </c>
      <c r="B37" t="s">
        <v>487</v>
      </c>
    </row>
    <row r="38" spans="1:2">
      <c r="A38">
        <v>28</v>
      </c>
      <c r="B38" t="s">
        <v>486</v>
      </c>
    </row>
    <row r="39" spans="1:2">
      <c r="A39">
        <v>29</v>
      </c>
      <c r="B39" t="s">
        <v>487</v>
      </c>
    </row>
    <row r="40" spans="1:2">
      <c r="A40">
        <v>30</v>
      </c>
      <c r="B40" t="s">
        <v>486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3B9F221B1560A4E873180F8E4B8F118" ma:contentTypeVersion="3" ma:contentTypeDescription="Crie um novo documento." ma:contentTypeScope="" ma:versionID="ea69e6332a3c9375f01a91075dd6881c">
  <xsd:schema xmlns:xsd="http://www.w3.org/2001/XMLSchema" xmlns:xs="http://www.w3.org/2001/XMLSchema" xmlns:p="http://schemas.microsoft.com/office/2006/metadata/properties" xmlns:ns2="444f6dcb-a76d-49c3-9ce3-d27e6faa6a69" targetNamespace="http://schemas.microsoft.com/office/2006/metadata/properties" ma:root="true" ma:fieldsID="9ae8eb7a2903831d6bf7f59053c6b60a" ns2:_="">
    <xsd:import namespace="444f6dcb-a76d-49c3-9ce3-d27e6faa6a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4f6dcb-a76d-49c3-9ce3-d27e6faa6a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4DD8A8-B24D-4CDE-B7E4-5918E8097B39}"/>
</file>

<file path=customXml/itemProps2.xml><?xml version="1.0" encoding="utf-8"?>
<ds:datastoreItem xmlns:ds="http://schemas.openxmlformats.org/officeDocument/2006/customXml" ds:itemID="{AD74D0AB-F654-4E91-96DF-AE31535D8332}"/>
</file>

<file path=customXml/itemProps3.xml><?xml version="1.0" encoding="utf-8"?>
<ds:datastoreItem xmlns:ds="http://schemas.openxmlformats.org/officeDocument/2006/customXml" ds:itemID="{293EE445-C392-405C-ADC9-C4040B885530}"/>
</file>

<file path=docMetadata/LabelInfo.xml><?xml version="1.0" encoding="utf-8"?>
<clbl:labelList xmlns:clbl="http://schemas.microsoft.com/office/2020/mipLabelMetadata">
  <clbl:label id="{b97ea58d-47e6-47cc-9ab7-39ab03def869}" enabled="1" method="Standard" siteId="{505cca53-5750-4134-9501-8d52d5df3c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DaimlerChrysler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DaimlerChrysler</dc:creator>
  <cp:keywords/>
  <dc:description/>
  <cp:lastModifiedBy>DE OLIVEIRA, MARCIO BUENO (154)</cp:lastModifiedBy>
  <cp:revision/>
  <dcterms:created xsi:type="dcterms:W3CDTF">2007-08-01T12:20:04Z</dcterms:created>
  <dcterms:modified xsi:type="dcterms:W3CDTF">2025-07-04T18:46:22Z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0x01010073B9F221B1560A4E873180F8E4B8F118</vt:lpwstr>
  </property>
</Properties>
</file>