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rptb-my.sharepoint.com/personal/dicorre_tbdir_net/Documents/Montagem Final de Caminhões/12 Folha de Trabalho Padrão/CC 1234/Grupo 5 - 30B ao 34B (Final da linha 2)/"/>
    </mc:Choice>
  </mc:AlternateContent>
  <xr:revisionPtr revIDLastSave="362" documentId="8_{1D9190DC-E62E-4FB0-ABE9-2B785848FD56}" xr6:coauthVersionLast="47" xr6:coauthVersionMax="47" xr10:uidLastSave="{9D316AC6-7594-4A14-B5FF-21644790B2D6}"/>
  <bookViews>
    <workbookView xWindow="-28920" yWindow="-120" windowWidth="29040" windowHeight="15720" tabRatio="931" activeTab="1" xr2:uid="{1CCA17BA-7E44-4C79-8772-DEB5CE584DE3}"/>
  </bookViews>
  <sheets>
    <sheet name="LP30BM30 - Abastec. - Actr" sheetId="26" r:id="rId1"/>
    <sheet name="LP30BM30 - Passa-disço - Actros" sheetId="5" r:id="rId2"/>
    <sheet name="LP31BM33 - Chineleira - Actros " sheetId="12" r:id="rId3"/>
    <sheet name="LP31BM33 - Chineleira-Actros(2)" sheetId="8" r:id="rId4"/>
    <sheet name="LP31BM33 - Chineleira - Arocs" sheetId="6" r:id="rId5"/>
    <sheet name="LP32BM36 - 5° Roda - Actros" sheetId="9" r:id="rId6"/>
    <sheet name="LP33BM39 - Pneu - Actros" sheetId="14" r:id="rId7"/>
    <sheet name="LP33BM42 - Para-lama - Actros" sheetId="15" r:id="rId8"/>
    <sheet name="LP34BM45 - Controle - Actros" sheetId="21" r:id="rId9"/>
    <sheet name="LP34BM48 - Elétrica - Actros" sheetId="24" r:id="rId10"/>
  </sheets>
  <definedNames>
    <definedName name="_xlnm.Print_Area" localSheetId="0">'LP30BM30 - Abastec. - Actr'!$A$1:$AS$42</definedName>
    <definedName name="_xlnm.Print_Area" localSheetId="1">'LP30BM30 - Passa-disço - Actros'!$A$1:$AS$42</definedName>
    <definedName name="_xlnm.Print_Area" localSheetId="2">'LP31BM33 - Chineleira - Actros '!$A$1:$AS$42</definedName>
    <definedName name="_xlnm.Print_Area" localSheetId="4">'LP31BM33 - Chineleira - Arocs'!$A$1:$AS$42</definedName>
    <definedName name="_xlnm.Print_Area" localSheetId="3">'LP31BM33 - Chineleira-Actros(2)'!$A$1:$AS$42</definedName>
    <definedName name="_xlnm.Print_Area" localSheetId="5">'LP32BM36 - 5° Roda - Actros'!$A$1:$AS$42</definedName>
    <definedName name="_xlnm.Print_Area" localSheetId="6">'LP33BM39 - Pneu - Actros'!$A$1:$AS$42</definedName>
    <definedName name="_xlnm.Print_Area" localSheetId="7">'LP33BM42 - Para-lama - Actros'!$A$1:$AS$42</definedName>
    <definedName name="_xlnm.Print_Area" localSheetId="8">'LP34BM45 - Controle - Actros'!$A$1:$AS$42</definedName>
    <definedName name="_xlnm.Print_Area" localSheetId="9">'LP34BM48 - Elétrica - Actros'!$A$1:$AS$42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8" l="1"/>
  <c r="Z35" i="8"/>
  <c r="Z34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17" i="15" l="1"/>
  <c r="Z16" i="15"/>
  <c r="Z15" i="15"/>
  <c r="Z13" i="15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16" i="26" l="1"/>
  <c r="Z14" i="26"/>
  <c r="Z10" i="26"/>
  <c r="Z9" i="26"/>
  <c r="Z24" i="26"/>
  <c r="Z23" i="26"/>
  <c r="Z22" i="26"/>
  <c r="Z21" i="26"/>
  <c r="Z20" i="26"/>
  <c r="Z19" i="26"/>
  <c r="Z18" i="26"/>
  <c r="Z17" i="26"/>
  <c r="Z15" i="26"/>
  <c r="Z13" i="26"/>
  <c r="Z12" i="26"/>
  <c r="Z11" i="26"/>
  <c r="Z8" i="26"/>
  <c r="Z7" i="26"/>
  <c r="Z6" i="26"/>
  <c r="Z35" i="26" l="1" a="1"/>
  <c r="Z35" i="26" s="1"/>
  <c r="Z3" i="26" s="1"/>
  <c r="Z21" i="24"/>
  <c r="Z20" i="24"/>
  <c r="Z19" i="24"/>
  <c r="Z18" i="24"/>
  <c r="Z17" i="24"/>
  <c r="Z16" i="24"/>
  <c r="Z15" i="24"/>
  <c r="Z14" i="24"/>
  <c r="Z13" i="24"/>
  <c r="Z12" i="24"/>
  <c r="Z11" i="24"/>
  <c r="Z10" i="24"/>
  <c r="Z9" i="24"/>
  <c r="Z8" i="24"/>
  <c r="Z7" i="24"/>
  <c r="Z6" i="24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10" i="21" l="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9" i="21"/>
  <c r="Z8" i="21"/>
  <c r="Z7" i="21"/>
  <c r="Z6" i="21"/>
  <c r="Z14" i="15"/>
  <c r="Z12" i="15"/>
  <c r="Z11" i="15"/>
  <c r="Z10" i="15"/>
  <c r="Z9" i="15"/>
  <c r="Z8" i="15"/>
  <c r="Z7" i="15"/>
  <c r="Z6" i="15"/>
  <c r="Z6" i="14"/>
  <c r="Z23" i="9"/>
  <c r="Z24" i="9"/>
  <c r="Z25" i="9"/>
  <c r="Z26" i="9"/>
  <c r="Z27" i="9"/>
  <c r="Z28" i="9"/>
  <c r="Z29" i="9"/>
  <c r="Z30" i="9"/>
  <c r="Z31" i="9"/>
  <c r="Z34" i="12"/>
  <c r="Z6" i="12"/>
  <c r="Z23" i="5"/>
  <c r="Z24" i="5"/>
  <c r="Z25" i="5"/>
  <c r="Z26" i="5"/>
  <c r="Z27" i="5"/>
  <c r="Z35" i="14" l="1" a="1"/>
  <c r="Z35" i="14" s="1"/>
  <c r="Z3" i="14" s="1"/>
  <c r="Z35" i="12" a="1"/>
  <c r="Z35" i="12" s="1"/>
  <c r="Z3" i="12" s="1"/>
  <c r="Z35" i="24" a="1"/>
  <c r="Z35" i="24" s="1"/>
  <c r="Z3" i="24" s="1"/>
  <c r="Z35" i="21" a="1"/>
  <c r="Z35" i="21" s="1"/>
  <c r="Z3" i="21" s="1"/>
  <c r="Z35" i="15" a="1"/>
  <c r="Z35" i="15" s="1"/>
  <c r="Z3" i="15" s="1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8" i="9"/>
  <c r="Z7" i="9"/>
  <c r="Z6" i="9"/>
  <c r="Z12" i="8"/>
  <c r="Z11" i="8"/>
  <c r="Z10" i="8"/>
  <c r="Z9" i="8"/>
  <c r="Z8" i="8"/>
  <c r="Z7" i="8"/>
  <c r="Z6" i="8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35" i="9" l="1" a="1"/>
  <c r="Z35" i="9" s="1"/>
  <c r="Z3" i="9" s="1"/>
  <c r="Z35" i="6" a="1"/>
  <c r="Z35" i="6" s="1"/>
  <c r="Z3" i="6" s="1"/>
  <c r="Z35" i="5" a="1"/>
  <c r="Z35" i="5" s="1"/>
  <c r="Z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852DE196-CC7D-4F4A-A8ED-166C6247A809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F319D296-9B04-4219-8F1C-4F1587CC0315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5A6356BF-B97D-4191-9BD8-84F7B677141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14ECC3E0-F876-4AAF-9E97-65FF096657FA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C1D6594D-01A1-4BD4-ADD9-564E05AC8A3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07581C81-8529-4676-9494-3FF3C32E8458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5FB2910E-D274-44BE-A25C-83ECF842F2BA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DDF675C4-C4FA-4280-ADD9-5F70FE52E68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D2096715-CD9B-4595-98FA-83F4A10FD88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6872F8B7-EC61-4AB2-B79A-2CB95EC29C5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79C8BB1-9DCB-46A5-A990-C5B08B70A35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93BB5827-9C95-499B-8FA1-EB908DFDED8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4953294B-2E25-4357-BD71-19FC5EBC31AF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3CE48AA1-CA2A-4268-9480-831CBE862EB8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65DCDDAE-2082-4226-B0E5-9AE2030449F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935A331F-0161-4B6E-BBFA-E8AC0D254647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C7C89944-A797-43E5-8533-8CBFE10DD4E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D52DADAB-804F-4630-A507-A3D0F0FA4B6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9FA55D07-E4B0-4B77-9E0A-10826AAA09DB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291A0AD6-BA97-40EA-BB88-E9A3D670D86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49A27E03-0436-401B-A481-5322898E8B1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9091622C-E635-4BE0-8428-B072AF5C2EB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F63B6D52-B97A-4723-A63A-E59157C3686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9112FDB8-8D38-4681-B07A-F9782807AD7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0C676404-C4C2-4312-80DD-A5364EDF3597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83D767E5-D520-43EE-9E2A-51CDDD12CF4A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BBA32EE8-B755-41A3-9410-F15267D9B8F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6163F0CC-E516-4C16-95CF-F13E4D3B70E5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A8C85492-23F6-4ADD-B1A9-8B570C2DE58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3C5DCED1-881B-4B60-BA42-53D8F35045AF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E07352A2-CBD3-4FDD-90A3-144A5EFC3EF5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A31C75A4-618F-46D5-8BD2-D70FDCBB3FA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6E018B54-8F3A-48A1-8F0D-48F1E70B626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73F96859-09E3-426A-8774-55763D2258C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2616FC96-3C58-4807-8C59-E5C0ED3FC80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7672585-758D-4331-AD01-E4886393AB5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115D9953-C27E-44D1-A280-2541B3B3AA54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A8DDA418-240F-44B5-B375-A87F9A901DE2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EDC2FC9F-26C3-408C-8679-7FFD32D11B3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B8BEB07C-6607-4F84-A126-691D876F82A1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742500F1-4796-4090-9BBA-D763C3A41CF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E087094F-A2F7-4677-A7E5-EEB72EA4EDA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707C5B90-F7C5-4533-A0AA-1CC681CE5C42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D8DE72F8-BDB6-40DC-B022-DA30B0BF7E7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304E92B3-AE5C-41CB-A846-85C9F2CBD64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87412B8E-D0FE-4913-93E3-0FCFB3D5CB8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D7FE1E5-0A51-478E-A6BB-C8A1D4A15B5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0D4D6EB8-8B93-48D3-9F41-5921068CC8D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B0DBA1C-834D-4528-8280-4DBE3531D82E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D4B73ED3-B0AD-4D63-B375-655248B99D0C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B4EED6E1-F066-4A9B-AD22-933D6B264AA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7DC1DC5F-4E05-4425-8AC7-84C47DF17536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E06051C6-DE2A-451D-9B89-D3EE8507F35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EA23E612-5873-46A7-8130-9DEEC916131D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A042DDBB-FA8F-455A-8EBC-953E655290C7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F494A0E3-AC15-49B1-B715-4B3D294E189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49CA995B-49AD-4D08-83AD-97B90D492B6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B1404FF-8B4F-475D-A27B-EB56E401F4B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91F537EB-8726-4F5B-B9F2-860D0DE7C80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E1A975E9-78D2-49A0-8F6E-119B939FCBC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2D3E7BA2-6561-4F53-AD3B-F84FA16D3BCD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34B91C4E-8738-4C08-AA1F-626FA76CC7FF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F0F01831-277D-48C7-9940-8C3C5854D7B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1DAB6589-FF6F-43F7-8EF4-7267589DB25E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124FA6C0-A069-4789-8B4F-DC037C07327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33D91F1D-EE72-437D-8440-59C81B0E8B90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3B4EE28F-A143-40F7-A514-030B03924554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C0127D17-0217-4304-A03F-C91D5D60CD0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2733488-531D-425A-8D81-EB3C00E3DCB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6E2AC7B0-A595-4940-ABB3-FADA18E4315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69DF665F-1C14-419F-888B-0DB32B62934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95E6957E-1698-4576-A0B3-BF71AA2D8E5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5CF33A28-E68D-437A-A57F-0B9E6BB46F97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6CB7438C-51BC-48BD-B4E2-5C2607A4B0E2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E1EA2129-40BA-4795-8432-1E1304F89E3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3DB5608E-832D-44AC-94FE-AF7FFE48E7EA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F8C1B733-312D-4E1F-A311-07C0CD83111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EBF9A1F7-0298-4EE3-AF20-81385BB1E48D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1B7201FF-21CA-4A2D-AF8B-03054C0F6B0A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0A8B4799-8AA4-4C1F-B178-C1BC7DB0063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EDA3ED6B-6612-430B-958E-D4296630852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CB5AC96B-78EC-40FB-A7C5-9D469C1ED09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88B1ED8E-EA02-470E-8CCB-93AF87CC1E4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A5B498AC-BD61-4E29-AF43-0EBCB60AFDA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89E0109E-4DE7-4607-8831-D5BACC8A1EA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DE186014-1C30-4F55-A866-CDE2440F7834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99B626EA-BA35-4387-BD4F-56040E11C1A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D684E2F1-4D80-47DD-BF02-5EE887DF3B95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2E2337E0-FC75-47A4-B751-769795B1F24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5F65C4C7-155B-471A-BAF3-F2923B4A7AA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46A096A3-7CE9-41AB-8C56-B83656BF6C1C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6FE1F485-AF72-46EF-B959-7222CD57F43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6D52F835-1DF1-48E1-BF24-5B6A5ADBA2B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24A705D1-209F-41AA-812E-03E69D8B055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8CB408D9-4EA8-43A0-BE2A-4B87CA66D8D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D5B3B69C-E506-4BB7-A431-FD4E6B8EDFC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7292DA91-0545-4844-BB2F-FBB68D9F5477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1403FE01-69FC-4F75-8C16-0E45AEA810E1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BE8C4EA5-31BA-4670-BD8E-3CA80769B63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49DCB72A-5670-416B-8F96-1C6AC636048D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EE36024D-E532-460E-9730-64374072816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E7A8F47D-BEA6-4749-B0FF-33742A465DE8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1C4EFEB9-31CD-44B5-8A81-D7743F06DDA0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CD0C5F59-A7FA-4F6F-9739-BF40B316023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BA000090-2C1A-4007-B55F-7983793279B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8144BF1A-93EE-4CF2-AFF5-D2275DD7E10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F9D0B214-FE3E-4D6B-B85A-7E5C0449492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D557DFA6-4BE5-40C7-B545-59E1BEBB6A8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FB4A2A08-EAEC-447D-8FD3-40EDC7F762A6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1C64E911-DCE1-4C84-94E5-0DE783716FCA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9EF66E77-DAC0-4BC5-97CD-1356D83BA14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B5DDF2B1-A6C4-4AC1-9629-986AAEBD579B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E167E798-0007-4D0F-B16D-A403967B073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9E015C6D-B8BA-4582-8F2F-21884B582D27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87D41E3-22D5-4DAD-861B-41C38F178FB7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1BB6EAD4-B986-43B7-BB3B-0E5965F6D6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6B84DE5D-042C-4C71-B8D2-65EC86AD70D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3DC3B62C-FD95-4F83-B7CB-BBDFA81DE52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1FDEB125-0660-47F8-AABF-8D99A3C7765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32B8E37B-8AD8-43E8-A312-DBDBD306356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<sst xmlns="http://schemas.openxmlformats.org/spreadsheetml/2006/main" count="1362" uniqueCount="238">
  <si>
    <t xml:space="preserve">Folha de Trabalho Padrão - FTP </t>
  </si>
  <si>
    <t>Montagem de chassis - Actros
Capacidade de montagem/turno: A = xxx veiculos</t>
  </si>
  <si>
    <t>Fábrica</t>
  </si>
  <si>
    <t>Área</t>
  </si>
  <si>
    <t>Centro de Custo</t>
  </si>
  <si>
    <t>Posto / Estação</t>
  </si>
  <si>
    <t>Modelo / tipo</t>
  </si>
  <si>
    <t>Takt Time [min]</t>
  </si>
  <si>
    <t>Tempo de ciclo [min]</t>
  </si>
  <si>
    <t>Variante base / Peça</t>
  </si>
  <si>
    <t>N° FTP</t>
  </si>
  <si>
    <t>Válido a partir</t>
  </si>
  <si>
    <t>Página (x / y)</t>
  </si>
  <si>
    <t>154</t>
  </si>
  <si>
    <t>OPC</t>
  </si>
  <si>
    <t>123.4</t>
  </si>
  <si>
    <t>Actros</t>
  </si>
  <si>
    <t>xxxxx/25</t>
  </si>
  <si>
    <t>16/05/25</t>
  </si>
  <si>
    <t>1/1</t>
  </si>
  <si>
    <t xml:space="preserve">N°. </t>
  </si>
  <si>
    <t>Elemento Principal 
("Verbo e Objeto")</t>
  </si>
  <si>
    <t>Detalhamento e cuidados  vide plano de processo</t>
  </si>
  <si>
    <r>
      <t xml:space="preserve">Variante 
</t>
    </r>
    <r>
      <rPr>
        <sz val="10"/>
        <color indexed="8"/>
        <rFont val="CorpoS"/>
      </rPr>
      <t>(código, etc.)</t>
    </r>
  </si>
  <si>
    <t>Símbolo &amp; 
n°. FET / PP</t>
  </si>
  <si>
    <t>Tempos [s]</t>
  </si>
  <si>
    <t>Leiaute, descrições e  fotos</t>
  </si>
  <si>
    <t>tot.</t>
  </si>
  <si>
    <t>A</t>
  </si>
  <si>
    <t>B</t>
  </si>
  <si>
    <t>C</t>
  </si>
  <si>
    <t>Linha principal/Posto 30B - Abastecimento</t>
  </si>
  <si>
    <t>Andar com o carrinho do complemento do estribo LD/LE até a pré-montagem, abastecer e voltar para linha</t>
  </si>
  <si>
    <t>xxxxxx</t>
  </si>
  <si>
    <t>Pegar complemento LE, 4 parafusos, 2 pinhieros e a apertadeira elétrica com soquete 10</t>
  </si>
  <si>
    <t>Andar até o veículo, posicionar e montar o complemento</t>
  </si>
  <si>
    <t>Voltar no carrinho, pegar complemento LD, 4 parafusos e 2 pinhieros</t>
  </si>
  <si>
    <t>Voltar ao carrinho e devolver a apertadeira elétrica</t>
  </si>
  <si>
    <t>Pegar o para-lama dianteiro LE, andar o veículo, posicionar</t>
  </si>
  <si>
    <t>Voltar no carrinho, pegar as apertadeiras elétrica e pneumática e realizar a fixação do para-lama</t>
  </si>
  <si>
    <t>Voltar ao carrinho e devolver as apertadeiras</t>
  </si>
  <si>
    <t>Andar até região do tanque de combustível e do arla, retirar as tampas provisórias e preparar a tubulação da sangria e descartar as tampas no lixo</t>
  </si>
  <si>
    <t>Andar até a máquina de abastecimento de fluídos, pegar o adaptador, voltar ao veículo, tirar as tampas do reservatório de arrefecimento e do ar condicionado e por rosquear o adaptador</t>
  </si>
  <si>
    <t>Posicionar as manguerias de abastecimento do: arrefecimento, ar condicionado, diesel e arla e liberar o processo de abastecimento</t>
  </si>
  <si>
    <t>Aguardar processo de abastecimento completo do arrefecimento e ar condicionado</t>
  </si>
  <si>
    <t>Desacoplar as manguerias e devolver-las para a posicão inicial</t>
  </si>
  <si>
    <t>Até o carrinho da régua frontal e voltar ao veículo</t>
  </si>
  <si>
    <t>Posicionar a régua e fixar os parafusos</t>
  </si>
  <si>
    <t>Verificar se o abastecimento do diesel e arla foram finalizados</t>
  </si>
  <si>
    <t>Desacoplar as manguerias, devolver-las para a posicão inicial e posicionar a tubuluação da sangria na bóia do tanque</t>
  </si>
  <si>
    <t>Pegar a tampa do arla e montar no veículo</t>
  </si>
  <si>
    <t>Ferramentas importantes,
meios de produção, 
testes e  
dispositivos, fixações:</t>
  </si>
  <si>
    <t>Vide Plano de Processo disponivel SHAREPOINT, valido</t>
  </si>
  <si>
    <t>Legenda dos símbolos:</t>
  </si>
  <si>
    <t>S = Segurança / Ergonomia;  Q = Qualidade;  R = Recomendações</t>
  </si>
  <si>
    <t>Tempos min / max em função das variantes</t>
  </si>
  <si>
    <t>EPI's:</t>
  </si>
  <si>
    <t>Vide Plano de Processo</t>
  </si>
  <si>
    <t>Conteúdo das colunas de tempos A/B/C [marcar com "X"]:</t>
  </si>
  <si>
    <t>X</t>
  </si>
  <si>
    <t>Montagem - A/B/C = agrega valor / não agrega valor / desperdício</t>
  </si>
  <si>
    <t>Usinagem - A/B/C = tempo manual / automatico / andar</t>
  </si>
  <si>
    <t>Elaborado por  / Data:</t>
  </si>
  <si>
    <t>De acordo da Produção (nome, data):</t>
  </si>
  <si>
    <t>Aprovação Planejamento de Produção (nome, data):</t>
  </si>
  <si>
    <t>Documentos mais abrangentes e importantes / documentos válidos:</t>
  </si>
  <si>
    <t>Márcio Oliveira - 16/05/2025</t>
  </si>
  <si>
    <t>Carlos Junior - xx/xx/2025</t>
  </si>
  <si>
    <t>Marcos Marsola - xx/xx/2025</t>
  </si>
  <si>
    <t>N° da versão:</t>
  </si>
  <si>
    <t>01</t>
  </si>
  <si>
    <t>Nota: O formato e as células de fundo cinza estão protegidas. Por esta razão imagens / fotos só podem ser integrados na FTP através de ACRESCENTAR --&gt; OBJETO --&gt; ELABORAR A PARTIR DO ARQUIVO. O nome do arquivo da FTP preenchida deverá conter o n°. FTP da célula AJ3.</t>
  </si>
  <si>
    <t>Linha principal/Posto 30B - Passa-disço</t>
  </si>
  <si>
    <t>Andar até a prateleira</t>
  </si>
  <si>
    <t>Abastecer a caixa de tomada reboque</t>
  </si>
  <si>
    <t>Pegar um modelo de cada tomada, 02 tampão, 02 porcas, cinta plástica e 03 máquinas</t>
  </si>
  <si>
    <t>Andar até o veículo</t>
  </si>
  <si>
    <t>Colocar o materal e as apertadeiras em cima do veículo</t>
  </si>
  <si>
    <t>Abrir a porta esquerda, colocar 01 tampão dentro do revestimento da porta</t>
  </si>
  <si>
    <t>Andar até o carrinho da chapa do passa-disço</t>
  </si>
  <si>
    <t>Pegar 01 chapa</t>
  </si>
  <si>
    <t>Andar até o veiculo</t>
  </si>
  <si>
    <t>Subir no chassi</t>
  </si>
  <si>
    <t>Montar chapa, fazer reaperto de 04 parafusos e 02 porcas</t>
  </si>
  <si>
    <t>Fazer amarração da sobra do chicote</t>
  </si>
  <si>
    <t>Soltar 02 parafusos da lanterna do farol de serviço</t>
  </si>
  <si>
    <t>Fazer a conexão dos chicotes da lanterna</t>
  </si>
  <si>
    <t>Fazer a montagem das tomadas reboque</t>
  </si>
  <si>
    <t>Pegar 01 tampão e colocar na parede traseira</t>
  </si>
  <si>
    <t>Descer do veículo e retornar ao carrinho</t>
  </si>
  <si>
    <t>Devolver as apertadeiras elétricas</t>
  </si>
  <si>
    <t>Pegar dispositivo, 01 macete, 04 tampões</t>
  </si>
  <si>
    <t>Posicionar tampão e encaixar</t>
  </si>
  <si>
    <t>Andar até o carrinho, devolver o dispositivo</t>
  </si>
  <si>
    <t>1/2</t>
  </si>
  <si>
    <t>Pegar o carrinho da chineleira</t>
  </si>
  <si>
    <t>Andar até o mercado</t>
  </si>
  <si>
    <t>Abastecer o carrinho e fazer pré-montagem do batente</t>
  </si>
  <si>
    <t>Retornar ao posto de trabalho</t>
  </si>
  <si>
    <t>Pegar 08 parafusos, 01 porca, chineleira lado direito e apertadeira</t>
  </si>
  <si>
    <t>Posicionar a chineleira, apontar os parafusos e porcas e fixa-los, posicionar o batente da porta</t>
  </si>
  <si>
    <t>Andar até o carrinho</t>
  </si>
  <si>
    <t>Pegar chineleira esquerda, 08 parafusos e 01 porca</t>
  </si>
  <si>
    <t>Posicionar chineleira, apontar parafusos e porca e fixa-los, bater o batente da porta</t>
  </si>
  <si>
    <t>Andar até o mercado de pré-montagem do tuftrack e pegar 2 casquilho</t>
  </si>
  <si>
    <t xml:space="preserve">Andar até o veículo </t>
  </si>
  <si>
    <t>Montar o casquilho lado direito e esquerdo</t>
  </si>
  <si>
    <t>Andar até o carrinho e pegar apertadeira</t>
  </si>
  <si>
    <t>Apertar mesa</t>
  </si>
  <si>
    <t>Retornar ao carrinho e devolver apertadeira</t>
  </si>
  <si>
    <t>Pegar carrinho o adaptador de ar (sistema de ar)</t>
  </si>
  <si>
    <t>Andar até o veículo e conectar o adaptador de ar na válvula de ar</t>
  </si>
  <si>
    <t>Andar até a mangueira, pega-lá e leva-lá até o veículo e acoplar na válvula de ar</t>
  </si>
  <si>
    <t>Andar até o suporte e pegar chave de aperto da quinta-roda</t>
  </si>
  <si>
    <t>Pegar a ficha e conferir a furação da quinta-roda</t>
  </si>
  <si>
    <t>Fazer a marcação da quinta-roda na longarina</t>
  </si>
  <si>
    <t>Andar até o carrinho, pegar o alicate de posição</t>
  </si>
  <si>
    <t>Posicionar o alicate na longarina na posição marcada da quinta-roda</t>
  </si>
  <si>
    <t>Retirar a mangueira de ar e fechar a válvula</t>
  </si>
  <si>
    <t>2/2</t>
  </si>
  <si>
    <t>Linha principal/Posto xx - xx</t>
  </si>
  <si>
    <t>Devolver mangueira de ar na sua posição, alicate e chave</t>
  </si>
  <si>
    <t>Auxiliar na descida da quinta-roda no chassi e soltar a trava da talha</t>
  </si>
  <si>
    <t>Apontar as porcas nos parafusos da base da quinta-roda</t>
  </si>
  <si>
    <t>Retirar manual e colocar em cima do tanque de combustível</t>
  </si>
  <si>
    <t>Apertar os parafusos com apertadeira eletrônica e com auxilo da chave</t>
  </si>
  <si>
    <t>Retirar o cone</t>
  </si>
  <si>
    <t>Montagem de chassis - Arocs
Capacidade de montagem/turno: A = xxx veiculos</t>
  </si>
  <si>
    <t>Arocs</t>
  </si>
  <si>
    <t>Caminhar até o mercado</t>
  </si>
  <si>
    <t>Abastecer o carrinho, fazer pré-montagem do batente</t>
  </si>
  <si>
    <t>Pegar 07 parafusos, 01 porca, chineleira lado direito e maquina</t>
  </si>
  <si>
    <t>Posicionar a chineleira, apontar os parafusos e porcas e fixa-los</t>
  </si>
  <si>
    <t>Pegar chineleira esquerda, 07 parafusos, 01 porca e maquina</t>
  </si>
  <si>
    <t>Andar até o carrinho, pegar o adaptador de enchimento de ar (sistema de ar)</t>
  </si>
  <si>
    <t>Andar até o veículo e conectar o adaptador na válvula de ar</t>
  </si>
  <si>
    <t>Andar até a mangueira e levar até o veículo e conectar no adaptador para o enchimento do sistema de ar</t>
  </si>
  <si>
    <t>Andar até o suporte da chave, pegar a chave de aperto da quinta-roda</t>
  </si>
  <si>
    <t>Pegar ficha e conferir a furação da quinta-roda</t>
  </si>
  <si>
    <t>Apertar os parafusos com maquina eletrônica e com auxilo da chave</t>
  </si>
  <si>
    <t>Pegar 10 parafusos e chapas do silencioso</t>
  </si>
  <si>
    <t>Montar e apertar chapas do silencioso</t>
  </si>
  <si>
    <t>Retornar a prateleira e devolver apertadeira elétrica</t>
  </si>
  <si>
    <t>Andar até o coldre, pegar apertadeira pneumática</t>
  </si>
  <si>
    <t>Retornar ao veículo</t>
  </si>
  <si>
    <t>Fazer reaperto da barra de torção frontal da cabina</t>
  </si>
  <si>
    <t>Retornar ao coldre e devolver apertadeira pneumática</t>
  </si>
  <si>
    <t>Se deslocar até a base da quinta-roda</t>
  </si>
  <si>
    <t>Preparar a quinta-roda</t>
  </si>
  <si>
    <t>Subira a escada de auxílio</t>
  </si>
  <si>
    <t>Retirar 02 parafusos e 02 arruelas</t>
  </si>
  <si>
    <t>Posicionar a quinta-roda, apontar os parafusos e arruelas na base e fixar o pneu</t>
  </si>
  <si>
    <t>Pegar 04 parafusos na prateleira auxiliar e apontar na base</t>
  </si>
  <si>
    <t>Pegar 08 porcas na prateleira auxiliar e colocar em cima da base, 04 de cada lado</t>
  </si>
  <si>
    <t>Pegar talha, posicionar na base e içar quinta-roda</t>
  </si>
  <si>
    <t>Levar a base da quinta-roda até o chassi</t>
  </si>
  <si>
    <t>Posicionar a quinta-roda no chasi com o auxílio de outro operador</t>
  </si>
  <si>
    <t>Apontar as porcas e fixá-las</t>
  </si>
  <si>
    <t>Retirar a talha com o auxílio do colaborador da chineleira</t>
  </si>
  <si>
    <t>Andar até o suporte, pegar a chave auxílio</t>
  </si>
  <si>
    <t>Pegar apertadeira e realizar o torque na base da quinta-roda</t>
  </si>
  <si>
    <t>Soltar apertadeira e devolver chave auxíliar</t>
  </si>
  <si>
    <t>Retirar cone</t>
  </si>
  <si>
    <t>Pegar o carrinho de porcas</t>
  </si>
  <si>
    <t>Andar até o mercado e abastecer carrinho</t>
  </si>
  <si>
    <t>Retornar ao posto de trabalho, reabastecer esteira, devolver carrinho vazio no mercado</t>
  </si>
  <si>
    <t>Andar até esteira de rodas e apertar o botão para posicionar o próximo conjunto</t>
  </si>
  <si>
    <t>Cortar cintas que envolvem as rodas</t>
  </si>
  <si>
    <t>Pegar a roda dianteira com o manipulador.</t>
  </si>
  <si>
    <t>Com o virador, pegar próxima roda 2 do eixo traseiro I na esteira</t>
  </si>
  <si>
    <t>Pegar prolongador de válvula do pneu e rosquear na válvula da próxima roda com o dispositivo</t>
  </si>
  <si>
    <t>Pegar cintas que caírem no chão e jogar no lixo</t>
  </si>
  <si>
    <t>Posicionar roda dianteira apontando a porca para evitar que caia.</t>
  </si>
  <si>
    <t>Retirar manipulador e voltar para esteira., Com manipulador, pegar roda 1 do eixo traseiro I na esteira</t>
  </si>
  <si>
    <t>Apertar botoeira para esteira liberar próxima remessa de rodas.</t>
  </si>
  <si>
    <t>Andar até prateleira do lado da esteira e pegar dispositivo para não riscar o cubo da roda</t>
  </si>
  <si>
    <t>Encaixar dispositivo no cubo da roda</t>
  </si>
  <si>
    <t>Andar até a esteira</t>
  </si>
  <si>
    <t>Posicionar roda 1 do manipulador no cubo no eixo traseiro I</t>
  </si>
  <si>
    <t>Ainda com manipulador, pegar roda 2 do eixo traseiro Ique estava no virador</t>
  </si>
  <si>
    <t>Colocar roda 2 na posição correta em relação a roda 1 do eixo traseiro I</t>
  </si>
  <si>
    <t xml:space="preserve">Pontear duas porcas para a roda não caírem </t>
  </si>
  <si>
    <t>Tirar o manipulador</t>
  </si>
  <si>
    <t>Andar até a apertadeira eletrônica das rodas, posicionar e fixar as rodas dianteiras</t>
  </si>
  <si>
    <t>Posicionar e fixar as rodas traseiras</t>
  </si>
  <si>
    <t>Auxililar na montagem dos para-lamas</t>
  </si>
  <si>
    <t>Pegar parafusos, porcas, cintas plásticas, réguas suporte da lanterna, lanterna e pinheiro</t>
  </si>
  <si>
    <t>Andar até o veículo e deixar o material</t>
  </si>
  <si>
    <t>Andar até o carrinho para pegar as porcas</t>
  </si>
  <si>
    <t>Andar até o veículo e apontar porcas na roda dianteira</t>
  </si>
  <si>
    <t>Apontar as porcas nas rodas traseiras com auxílio do banco, pegando as porcas disponibilizadas no próprio banco</t>
  </si>
  <si>
    <t>Andar até o carrinho do para-lama, pegar para-lama lado direito, retornar ao veículo e posiciona-lo</t>
  </si>
  <si>
    <t>Realizar os encaixes dos para-lamas, apontar os parafusos e fixar</t>
  </si>
  <si>
    <t>Montar suporte da lanterna, fazer amarração dos chicotes</t>
  </si>
  <si>
    <t>Andar até a prateleira, pegar as calotas para o lado direito e esquerdo</t>
  </si>
  <si>
    <t>Montar calotas</t>
  </si>
  <si>
    <t>Pegar adesivos de diesel, alta temperatura, manual</t>
  </si>
  <si>
    <t>Colar adesivos</t>
  </si>
  <si>
    <t>Abrir porta direita, pegar adesivos de Arla e estribo</t>
  </si>
  <si>
    <t>Colar em ambos</t>
  </si>
  <si>
    <t>Pegar documentação</t>
  </si>
  <si>
    <t>Conferir sequência FZ</t>
  </si>
  <si>
    <t>Verificar pneu</t>
  </si>
  <si>
    <t>Montagem quinta-roda</t>
  </si>
  <si>
    <t>Para-lama, anotar pneu</t>
  </si>
  <si>
    <t>Andar até a mesa de captação</t>
  </si>
  <si>
    <t>Captar pneu, lançar no sistema</t>
  </si>
  <si>
    <t>Conferir captação, motor, eixo, cardan</t>
  </si>
  <si>
    <t>Digitar falhas e peças faltantes</t>
  </si>
  <si>
    <t>Imprimir documentação e grampear</t>
  </si>
  <si>
    <t>Pegar documentação do veículo</t>
  </si>
  <si>
    <t>Deixar documentação no veículo</t>
  </si>
  <si>
    <t>Retornar ao início</t>
  </si>
  <si>
    <t>Actros c/ bolsa</t>
  </si>
  <si>
    <t>Pegar 04 parafusos, tampa PDM e da coluna de direção</t>
  </si>
  <si>
    <t>Andar até o veículo e conferir fusíveis do PDM</t>
  </si>
  <si>
    <t>Montar tampa do PDM e fixar parafusos</t>
  </si>
  <si>
    <t>Ligar chave geral</t>
  </si>
  <si>
    <t>Pegar tampa da caixa de bateria</t>
  </si>
  <si>
    <t>Montar tampa da caixa de bateria</t>
  </si>
  <si>
    <t>Andar até o armário, pegar o porty e andar até o veículo</t>
  </si>
  <si>
    <t>Fazer encaixa do cabo do porty no painel do veículo</t>
  </si>
  <si>
    <t>Iniciar processo elétrico</t>
  </si>
  <si>
    <t>Fazer parametrização completa</t>
  </si>
  <si>
    <t>Recuar cilindro e colocar miolo da chave</t>
  </si>
  <si>
    <t>Fazer rampa</t>
  </si>
  <si>
    <t>Levar veículo</t>
  </si>
  <si>
    <t>Parametrização da bolsa na rampa</t>
  </si>
  <si>
    <t>Linha principal/Posto 31B - xx</t>
  </si>
  <si>
    <t>Linha principal/Posto 31B - Chineleira</t>
  </si>
  <si>
    <t>LP30B/M30</t>
  </si>
  <si>
    <t>LP31B/M33</t>
  </si>
  <si>
    <t>LP32B/M36</t>
  </si>
  <si>
    <t>LP33B/M39</t>
  </si>
  <si>
    <t>LP33B/M42</t>
  </si>
  <si>
    <t>LP34B/M45</t>
  </si>
  <si>
    <t>LP34B/M48</t>
  </si>
  <si>
    <t>16,5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</si>
</sst>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  <family val="2"/>
    </font>
    <font>
      <b/>
      <sz val="24"/>
      <color indexed="8"/>
      <name val="CorpoS"/>
    </font>
    <font>
      <b/>
      <sz val="20"/>
      <color indexed="8"/>
      <name val="CorpoS"/>
    </font>
    <font>
      <b/>
      <sz val="10"/>
      <color indexed="8"/>
      <name val="CorpoS"/>
    </font>
    <font>
      <b/>
      <sz val="12"/>
      <color indexed="12"/>
      <name val="CorpoS"/>
    </font>
    <font>
      <b/>
      <sz val="14"/>
      <color indexed="12"/>
      <name val="CorpoS"/>
    </font>
    <font>
      <sz val="10"/>
      <name val="Arial"/>
      <family val="2"/>
    </font>
    <font>
      <sz val="10"/>
      <color indexed="8"/>
      <name val="CorpoS"/>
    </font>
    <font>
      <b/>
      <sz val="10"/>
      <name val="CorpoS"/>
    </font>
    <font>
      <sz val="8"/>
      <color indexed="8"/>
      <name val="CorpoS"/>
    </font>
    <font>
      <sz val="14"/>
      <color rgb="FF0000FF"/>
      <name val="CorpoS"/>
    </font>
    <font>
      <sz val="10"/>
      <color indexed="12"/>
      <name val="CorpoS"/>
    </font>
    <font>
      <b/>
      <sz val="10"/>
      <color indexed="12"/>
      <name val="CorpoS"/>
    </font>
    <font>
      <sz val="14"/>
      <color indexed="12"/>
      <name val="CorpoS"/>
    </font>
    <font>
      <sz val="9"/>
      <color indexed="8"/>
      <name val="CorpoS"/>
    </font>
    <font>
      <sz val="10"/>
      <name val="CorpoS"/>
    </font>
    <font>
      <sz val="9"/>
      <name val="CorpoS"/>
    </font>
    <font>
      <sz val="10"/>
      <color indexed="12"/>
      <name val="Arial"/>
      <family val="2"/>
    </font>
    <font>
      <b/>
      <sz val="14"/>
      <name val="CorpoS"/>
    </font>
    <font>
      <sz val="10"/>
      <color indexed="10"/>
      <name val="CorpoS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1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49" fontId="7" fillId="0" borderId="0" xfId="1" applyNumberFormat="1" applyFont="1" applyAlignment="1">
      <alignment vertical="center"/>
    </xf>
    <xf numFmtId="2" fontId="12" fillId="0" borderId="1" xfId="1" applyNumberFormat="1" applyFont="1" applyBorder="1" applyAlignment="1" applyProtection="1">
      <alignment horizontal="center" vertical="center" wrapText="1"/>
      <protection locked="0"/>
    </xf>
    <xf numFmtId="0" fontId="15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7" fillId="2" borderId="10" xfId="1" applyFont="1" applyFill="1" applyBorder="1" applyAlignment="1" applyProtection="1">
      <alignment horizontal="center" vertical="center" wrapText="1"/>
      <protection locked="0"/>
    </xf>
    <xf numFmtId="0" fontId="9" fillId="2" borderId="10" xfId="1" applyFont="1" applyFill="1" applyBorder="1" applyAlignment="1" applyProtection="1">
      <alignment horizontal="center" vertical="center"/>
      <protection locked="0"/>
    </xf>
    <xf numFmtId="0" fontId="10" fillId="0" borderId="2" xfId="1" applyFont="1" applyBorder="1" applyAlignment="1">
      <alignment horizontal="center" vertical="center" wrapText="1"/>
    </xf>
    <xf numFmtId="2" fontId="12" fillId="0" borderId="3" xfId="1" applyNumberFormat="1" applyFont="1" applyBorder="1" applyAlignment="1" applyProtection="1">
      <alignment horizontal="center" vertical="center" wrapText="1"/>
      <protection locked="0"/>
    </xf>
    <xf numFmtId="0" fontId="10" fillId="0" borderId="8" xfId="1" applyFont="1" applyBorder="1" applyAlignment="1">
      <alignment horizontal="center" vertical="center" wrapText="1"/>
    </xf>
    <xf numFmtId="49" fontId="13" fillId="0" borderId="8" xfId="1" applyNumberFormat="1" applyFont="1" applyBorder="1" applyAlignment="1" applyProtection="1">
      <alignment horizontal="center" vertical="center" wrapText="1"/>
      <protection locked="0"/>
    </xf>
    <xf numFmtId="0" fontId="12" fillId="0" borderId="1" xfId="1" applyFont="1" applyBorder="1" applyAlignment="1" applyProtection="1">
      <alignment horizontal="center" vertical="center"/>
      <protection locked="0"/>
    </xf>
    <xf numFmtId="2" fontId="12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0" xfId="1" applyFont="1" applyBorder="1" applyAlignment="1" applyProtection="1">
      <alignment horizontal="center" vertical="center"/>
      <protection locked="0"/>
    </xf>
    <xf numFmtId="0" fontId="2" fillId="0" borderId="10" xfId="1" applyFont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left" vertical="center" wrapText="1"/>
      <protection locked="0"/>
    </xf>
    <xf numFmtId="0" fontId="5" fillId="0" borderId="10" xfId="1" applyFont="1" applyBorder="1" applyAlignment="1" applyProtection="1">
      <alignment horizontal="center" vertical="center" wrapText="1"/>
      <protection locked="0"/>
    </xf>
    <xf numFmtId="0" fontId="3" fillId="2" borderId="10" xfId="1" applyFont="1" applyFill="1" applyBorder="1" applyAlignment="1" applyProtection="1">
      <alignment horizontal="center" vertical="center"/>
      <protection locked="0"/>
    </xf>
    <xf numFmtId="49" fontId="5" fillId="0" borderId="10" xfId="1" applyNumberFormat="1" applyFont="1" applyBorder="1" applyAlignment="1" applyProtection="1">
      <alignment horizontal="center" vertical="center" wrapText="1"/>
      <protection locked="0"/>
    </xf>
    <xf numFmtId="49" fontId="4" fillId="0" borderId="10" xfId="1" applyNumberFormat="1" applyFont="1" applyBorder="1" applyAlignment="1" applyProtection="1">
      <alignment horizontal="center" vertical="center" wrapText="1"/>
      <protection locked="0"/>
    </xf>
    <xf numFmtId="0" fontId="3" fillId="2" borderId="10" xfId="1" applyFont="1" applyFill="1" applyBorder="1" applyAlignment="1" applyProtection="1">
      <alignment horizontal="left" vertical="center" wrapText="1"/>
      <protection locked="0"/>
    </xf>
    <xf numFmtId="0" fontId="3" fillId="2" borderId="10" xfId="1" applyFont="1" applyFill="1" applyBorder="1" applyAlignment="1" applyProtection="1">
      <alignment horizontal="left" vertical="center"/>
      <protection locked="0"/>
    </xf>
    <xf numFmtId="0" fontId="3" fillId="2" borderId="10" xfId="1" applyFont="1" applyFill="1" applyBorder="1" applyAlignment="1" applyProtection="1">
      <alignment horizontal="center" vertical="center" wrapText="1"/>
      <protection locked="0"/>
    </xf>
    <xf numFmtId="49" fontId="8" fillId="2" borderId="10" xfId="1" applyNumberFormat="1" applyFont="1" applyFill="1" applyBorder="1" applyAlignment="1" applyProtection="1">
      <alignment horizontal="center" vertical="center"/>
      <protection locked="0"/>
    </xf>
    <xf numFmtId="2" fontId="5" fillId="0" borderId="10" xfId="1" applyNumberFormat="1" applyFont="1" applyBorder="1" applyAlignment="1" applyProtection="1">
      <alignment horizontal="center" vertical="center" wrapText="1"/>
      <protection locked="0"/>
    </xf>
    <xf numFmtId="49" fontId="11" fillId="0" borderId="3" xfId="1" applyNumberFormat="1" applyFont="1" applyBorder="1" applyAlignment="1" applyProtection="1">
      <alignment horizontal="left" vertical="center" wrapText="1"/>
      <protection locked="0"/>
    </xf>
    <xf numFmtId="0" fontId="11" fillId="0" borderId="3" xfId="1" applyFont="1" applyBorder="1" applyAlignment="1">
      <alignment horizontal="left" vertical="center" wrapText="1"/>
    </xf>
    <xf numFmtId="49" fontId="11" fillId="0" borderId="3" xfId="1" applyNumberFormat="1" applyFont="1" applyBorder="1" applyAlignment="1" applyProtection="1">
      <alignment horizontal="center" vertical="center" wrapText="1"/>
      <protection locked="0"/>
    </xf>
    <xf numFmtId="49" fontId="12" fillId="0" borderId="3" xfId="1" applyNumberFormat="1" applyFont="1" applyBorder="1" applyAlignment="1" applyProtection="1">
      <alignment horizontal="center" vertical="top" wrapText="1"/>
      <protection locked="0"/>
    </xf>
    <xf numFmtId="49" fontId="12" fillId="0" borderId="4" xfId="1" applyNumberFormat="1" applyFont="1" applyBorder="1" applyAlignment="1" applyProtection="1">
      <alignment horizontal="center" vertical="top" wrapText="1"/>
      <protection locked="0"/>
    </xf>
    <xf numFmtId="49" fontId="12" fillId="0" borderId="1" xfId="1" applyNumberFormat="1" applyFont="1" applyBorder="1" applyAlignment="1" applyProtection="1">
      <alignment horizontal="center" vertical="top" wrapText="1"/>
      <protection locked="0"/>
    </xf>
    <xf numFmtId="49" fontId="12" fillId="0" borderId="9" xfId="1" applyNumberFormat="1" applyFont="1" applyBorder="1" applyAlignment="1" applyProtection="1">
      <alignment horizontal="center" vertical="top" wrapText="1"/>
      <protection locked="0"/>
    </xf>
    <xf numFmtId="49" fontId="11" fillId="0" borderId="1" xfId="1" applyNumberFormat="1" applyFont="1" applyBorder="1" applyAlignment="1" applyProtection="1">
      <alignment horizontal="left" vertical="center" wrapText="1"/>
      <protection locked="0"/>
    </xf>
    <xf numFmtId="0" fontId="11" fillId="0" borderId="1" xfId="1" applyFont="1" applyBorder="1" applyAlignment="1">
      <alignment horizontal="left" vertical="center" wrapText="1"/>
    </xf>
    <xf numFmtId="49" fontId="11" fillId="0" borderId="1" xfId="1" applyNumberFormat="1" applyFont="1" applyBorder="1" applyAlignment="1" applyProtection="1">
      <alignment horizontal="center" vertical="center" wrapText="1"/>
      <protection locked="0"/>
    </xf>
    <xf numFmtId="2" fontId="12" fillId="0" borderId="1" xfId="1" applyNumberFormat="1" applyFont="1" applyBorder="1" applyAlignment="1" applyProtection="1">
      <alignment horizontal="center" vertical="center"/>
      <protection locked="0"/>
    </xf>
    <xf numFmtId="2" fontId="17" fillId="0" borderId="1" xfId="1" applyNumberFormat="1" applyFont="1" applyBorder="1" applyAlignment="1" applyProtection="1">
      <alignment horizontal="center" vertical="center"/>
      <protection locked="0"/>
    </xf>
    <xf numFmtId="49" fontId="12" fillId="0" borderId="1" xfId="1" applyNumberFormat="1" applyFont="1" applyBorder="1" applyAlignment="1" applyProtection="1">
      <alignment horizontal="left" vertical="center"/>
      <protection locked="0"/>
    </xf>
    <xf numFmtId="49" fontId="6" fillId="0" borderId="1" xfId="1" applyNumberFormat="1" applyBorder="1" applyAlignment="1" applyProtection="1">
      <alignment horizontal="left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49" fontId="12" fillId="0" borderId="1" xfId="1" applyNumberFormat="1" applyFont="1" applyBorder="1" applyAlignment="1" applyProtection="1">
      <alignment horizontal="left" vertical="top" wrapText="1"/>
      <protection locked="0"/>
    </xf>
    <xf numFmtId="49" fontId="12" fillId="0" borderId="9" xfId="1" applyNumberFormat="1" applyFont="1" applyBorder="1" applyAlignment="1" applyProtection="1">
      <alignment horizontal="left" vertical="top" wrapText="1"/>
      <protection locked="0"/>
    </xf>
    <xf numFmtId="0" fontId="6" fillId="0" borderId="1" xfId="1" applyBorder="1" applyAlignment="1" applyProtection="1">
      <alignment horizontal="left" vertical="top" wrapText="1"/>
      <protection locked="0"/>
    </xf>
    <xf numFmtId="0" fontId="6" fillId="0" borderId="9" xfId="1" applyBorder="1" applyAlignment="1" applyProtection="1">
      <alignment horizontal="left" vertical="top" wrapText="1"/>
      <protection locked="0"/>
    </xf>
    <xf numFmtId="0" fontId="3" fillId="2" borderId="8" xfId="1" applyFont="1" applyFill="1" applyBorder="1" applyAlignment="1" applyProtection="1">
      <alignment vertical="center" wrapText="1"/>
      <protection locked="0"/>
    </xf>
    <xf numFmtId="0" fontId="6" fillId="0" borderId="1" xfId="1" applyBorder="1" applyAlignment="1" applyProtection="1">
      <alignment vertical="center" wrapText="1"/>
      <protection locked="0"/>
    </xf>
    <xf numFmtId="0" fontId="6" fillId="0" borderId="8" xfId="1" applyBorder="1" applyAlignment="1" applyProtection="1">
      <alignment vertical="center" wrapText="1"/>
      <protection locked="0"/>
    </xf>
    <xf numFmtId="0" fontId="16" fillId="0" borderId="1" xfId="1" applyFont="1" applyBorder="1" applyAlignment="1">
      <alignment vertical="center"/>
    </xf>
    <xf numFmtId="0" fontId="3" fillId="2" borderId="8" xfId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0" fontId="14" fillId="0" borderId="1" xfId="1" applyFont="1" applyBorder="1" applyAlignment="1">
      <alignment vertical="center"/>
    </xf>
    <xf numFmtId="0" fontId="15" fillId="0" borderId="1" xfId="1" applyFont="1" applyBorder="1" applyAlignment="1">
      <alignment vertical="center"/>
    </xf>
    <xf numFmtId="0" fontId="8" fillId="2" borderId="8" xfId="1" applyFont="1" applyFill="1" applyBorder="1" applyAlignment="1" applyProtection="1">
      <alignment horizontal="left" vertical="center"/>
      <protection locked="0"/>
    </xf>
    <xf numFmtId="0" fontId="8" fillId="2" borderId="1" xfId="1" applyFont="1" applyFill="1" applyBorder="1" applyAlignment="1" applyProtection="1">
      <alignment horizontal="left" vertical="center"/>
      <protection locked="0"/>
    </xf>
    <xf numFmtId="0" fontId="8" fillId="2" borderId="1" xfId="1" applyFont="1" applyFill="1" applyBorder="1" applyAlignment="1" applyProtection="1">
      <alignment vertical="center"/>
      <protection locked="0"/>
    </xf>
    <xf numFmtId="0" fontId="8" fillId="2" borderId="9" xfId="1" applyFont="1" applyFill="1" applyBorder="1" applyAlignment="1" applyProtection="1">
      <alignment horizontal="left" vertical="center"/>
      <protection locked="0"/>
    </xf>
    <xf numFmtId="49" fontId="12" fillId="0" borderId="8" xfId="1" applyNumberFormat="1" applyFont="1" applyBorder="1" applyAlignment="1" applyProtection="1">
      <alignment horizontal="left" vertical="center"/>
      <protection locked="0"/>
    </xf>
    <xf numFmtId="0" fontId="18" fillId="0" borderId="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49" fontId="12" fillId="0" borderId="6" xfId="1" applyNumberFormat="1" applyFont="1" applyBorder="1" applyAlignment="1" applyProtection="1">
      <alignment horizontal="left" vertical="top" wrapText="1"/>
      <protection locked="0"/>
    </xf>
    <xf numFmtId="49" fontId="12" fillId="0" borderId="7" xfId="1" applyNumberFormat="1" applyFont="1" applyBorder="1" applyAlignment="1" applyProtection="1">
      <alignment horizontal="left" vertical="top" wrapText="1"/>
      <protection locked="0"/>
    </xf>
    <xf numFmtId="49" fontId="12" fillId="0" borderId="5" xfId="1" quotePrefix="1" applyNumberFormat="1" applyFont="1" applyBorder="1" applyAlignment="1" applyProtection="1">
      <alignment horizontal="center" vertical="center"/>
      <protection locked="0"/>
    </xf>
    <xf numFmtId="49" fontId="12" fillId="0" borderId="6" xfId="1" applyNumberFormat="1" applyFont="1" applyBorder="1" applyAlignment="1" applyProtection="1">
      <alignment horizontal="center" vertical="center"/>
      <protection locked="0"/>
    </xf>
    <xf numFmtId="49" fontId="11" fillId="3" borderId="1" xfId="1" applyNumberFormat="1" applyFont="1" applyFill="1" applyBorder="1" applyAlignment="1" applyProtection="1">
      <alignment horizontal="left" vertical="center" wrapText="1"/>
      <protection locked="0"/>
    </xf>
    <xf numFmtId="0" fontId="11" fillId="3" borderId="1" xfId="1" applyFont="1" applyFill="1" applyBorder="1" applyAlignment="1">
      <alignment horizontal="left" vertical="center" wrapText="1"/>
    </xf>
    <xf numFmtId="49" fontId="11" fillId="3" borderId="1" xfId="1" applyNumberFormat="1" applyFont="1" applyFill="1" applyBorder="1" applyAlignment="1" applyProtection="1">
      <alignment horizontal="center" vertical="center" wrapText="1"/>
      <protection locked="0"/>
    </xf>
    <xf numFmtId="2" fontId="12" fillId="0" borderId="11" xfId="1" applyNumberFormat="1" applyFont="1" applyBorder="1" applyAlignment="1" applyProtection="1">
      <alignment horizontal="center" vertical="center"/>
      <protection locked="0"/>
    </xf>
    <xf numFmtId="2" fontId="12" fillId="0" borderId="12" xfId="1" applyNumberFormat="1" applyFont="1" applyBorder="1" applyAlignment="1" applyProtection="1">
      <alignment horizontal="center" vertical="center"/>
      <protection locked="0"/>
    </xf>
    <xf numFmtId="2" fontId="12" fillId="0" borderId="13" xfId="1" applyNumberFormat="1" applyFont="1" applyBorder="1" applyAlignment="1" applyProtection="1">
      <alignment horizontal="center" vertical="center"/>
      <protection locked="0"/>
    </xf>
    <xf numFmtId="2" fontId="12" fillId="0" borderId="14" xfId="1" applyNumberFormat="1" applyFont="1" applyBorder="1" applyAlignment="1" applyProtection="1">
      <alignment horizontal="center" vertical="center"/>
      <protection locked="0"/>
    </xf>
    <xf numFmtId="2" fontId="12" fillId="0" borderId="15" xfId="1" applyNumberFormat="1" applyFont="1" applyBorder="1" applyAlignment="1" applyProtection="1">
      <alignment horizontal="center" vertical="center"/>
      <protection locked="0"/>
    </xf>
    <xf numFmtId="2" fontId="12" fillId="0" borderId="16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796822B1-0D97-4E4C-9A25-DD1BC83E6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50261A3-9644-44C9-9601-475228DD2A78}"/>
            </a:ext>
          </a:extLst>
        </xdr:cNvPr>
        <xdr:cNvSpPr txBox="1">
          <a:spLocks noChangeArrowheads="1"/>
        </xdr:cNvSpPr>
      </xdr:nvSpPr>
      <xdr:spPr bwMode="auto">
        <a:xfrm>
          <a:off x="146018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A411CE-E02F-4471-9946-B869890FC29D}"/>
            </a:ext>
          </a:extLst>
        </xdr:cNvPr>
        <xdr:cNvSpPr txBox="1">
          <a:spLocks noChangeArrowheads="1"/>
        </xdr:cNvSpPr>
      </xdr:nvSpPr>
      <xdr:spPr bwMode="auto">
        <a:xfrm>
          <a:off x="1460182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4E68FE9-1EFC-47DA-A4E5-A98690E659E4}"/>
            </a:ext>
          </a:extLst>
        </xdr:cNvPr>
        <xdr:cNvSpPr txBox="1">
          <a:spLocks noChangeArrowheads="1"/>
        </xdr:cNvSpPr>
      </xdr:nvSpPr>
      <xdr:spPr bwMode="auto">
        <a:xfrm>
          <a:off x="1460182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4C97B19-730B-4662-866B-99D5A6DEB465}"/>
            </a:ext>
          </a:extLst>
        </xdr:cNvPr>
        <xdr:cNvSpPr txBox="1">
          <a:spLocks noChangeArrowheads="1"/>
        </xdr:cNvSpPr>
      </xdr:nvSpPr>
      <xdr:spPr bwMode="auto">
        <a:xfrm>
          <a:off x="146018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50B560E-8B9E-4040-9A4E-A6BFF639D07B}"/>
            </a:ext>
          </a:extLst>
        </xdr:cNvPr>
        <xdr:cNvSpPr txBox="1">
          <a:spLocks noChangeArrowheads="1"/>
        </xdr:cNvSpPr>
      </xdr:nvSpPr>
      <xdr:spPr bwMode="auto">
        <a:xfrm>
          <a:off x="1460182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4A7248B-6027-4707-B3D5-FF37324246A2}"/>
            </a:ext>
          </a:extLst>
        </xdr:cNvPr>
        <xdr:cNvSpPr txBox="1">
          <a:spLocks noChangeArrowheads="1"/>
        </xdr:cNvSpPr>
      </xdr:nvSpPr>
      <xdr:spPr bwMode="auto">
        <a:xfrm>
          <a:off x="1460182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33FD2DF-890B-4E27-AB7B-D296F8B2C7BF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34B1047-88B6-4C86-81EE-187B5AE8565D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44B21511-FD29-4891-A7C4-51267E1E1D7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52893990-2995-4336-9FFA-C8DEC7A194A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C021C250-CA02-4B4E-B445-AF3BC48F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44D2A9E8-48F7-4ACA-BEEA-7006C971E594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003B7DDE-B7E8-4C67-8A6B-7B8BBBCBF64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E6DD469B-423F-434A-A301-FB7F134EC7EE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3FC1A252-9FAF-436A-93AD-6330507A4DF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734154FC-5F9D-4E58-9FF1-C1E877F7FF6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8B261C0D-A4F2-43B6-9870-7ADAD802668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75790C90-9E7A-4C87-A4C3-6DCF17467657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DF40B1BF-66D8-4B9D-ACE6-D55A63B41DC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4410C677-F6B9-42A1-9738-69EC1298168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B330858C-C130-4700-A581-C0C0B34FCC10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71EFC7E3-63CA-43A8-A774-33647668A8C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DF76BB25-6458-4F7C-8324-C28D67D479E2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FBAC56B8-CF0E-4969-9DAD-B5DB74BD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3F8739AE-EEC0-4614-AE5B-A2289D845C32}"/>
            </a:ext>
          </a:extLst>
        </xdr:cNvPr>
        <xdr:cNvSpPr>
          <a:spLocks noChangeArrowheads="1"/>
        </xdr:cNvSpPr>
      </xdr:nvSpPr>
      <xdr:spPr bwMode="auto">
        <a:xfrm>
          <a:off x="982829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CE7697DA-3A03-4C0D-A66E-5C36A11FBF31}"/>
            </a:ext>
          </a:extLst>
        </xdr:cNvPr>
        <xdr:cNvSpPr>
          <a:spLocks noChangeArrowheads="1"/>
        </xdr:cNvSpPr>
      </xdr:nvSpPr>
      <xdr:spPr bwMode="auto">
        <a:xfrm>
          <a:off x="981241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3E4CFC0C-4070-4157-A1BC-D780BEB0B2D5}"/>
            </a:ext>
          </a:extLst>
        </xdr:cNvPr>
        <xdr:cNvGrpSpPr/>
      </xdr:nvGrpSpPr>
      <xdr:grpSpPr>
        <a:xfrm>
          <a:off x="9709229" y="5460801"/>
          <a:ext cx="599622" cy="71074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C1E4B4A8-3D0E-CE28-0BA2-55A9364C10AB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6EF88526-A9C0-AD9E-C7F3-6B80783212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4EF92FAC-72B4-40C2-8C25-126F47A6448D}"/>
            </a:ext>
          </a:extLst>
        </xdr:cNvPr>
        <xdr:cNvGrpSpPr/>
      </xdr:nvGrpSpPr>
      <xdr:grpSpPr>
        <a:xfrm>
          <a:off x="9727827" y="4550597"/>
          <a:ext cx="561522" cy="661797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8C3C7CEB-7D2E-9A90-0553-A5EFC22DF42A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CF49F36A-1B00-2BD3-685D-FDB3B9FBA4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554F1296-5314-4A65-912E-C376ED548CC4}"/>
            </a:ext>
          </a:extLst>
        </xdr:cNvPr>
        <xdr:cNvGrpSpPr/>
      </xdr:nvGrpSpPr>
      <xdr:grpSpPr>
        <a:xfrm>
          <a:off x="9764338" y="6614460"/>
          <a:ext cx="468313" cy="525009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2B391DFE-125C-F3EB-E2A8-B5AAB780070A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C30AED36-F9BA-4551-9551-8446EAC4B7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1E93C2A5-7EFF-474D-896A-7878115D2643}"/>
            </a:ext>
          </a:extLst>
        </xdr:cNvPr>
        <xdr:cNvGrpSpPr/>
      </xdr:nvGrpSpPr>
      <xdr:grpSpPr>
        <a:xfrm>
          <a:off x="9551837" y="1892036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8884DEBD-6EEC-7C99-2461-712A952D3D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B2CE8CB0-BB29-1F09-CACB-2EF677D0946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6D6F9E01-86BF-4B76-B938-74534CCCFD25}"/>
            </a:ext>
          </a:extLst>
        </xdr:cNvPr>
        <xdr:cNvGrpSpPr/>
      </xdr:nvGrpSpPr>
      <xdr:grpSpPr>
        <a:xfrm>
          <a:off x="9708219" y="2662655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F540FAE6-DB7B-7BEE-EC00-E387411F2C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4A5061DF-9E97-45A1-CFE2-B957E0AF809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BD31FCB6-5CCC-47D1-B6A9-39A88AB36B01}"/>
            </a:ext>
          </a:extLst>
        </xdr:cNvPr>
        <xdr:cNvGrpSpPr>
          <a:grpSpLocks/>
        </xdr:cNvGrpSpPr>
      </xdr:nvGrpSpPr>
      <xdr:grpSpPr bwMode="auto">
        <a:xfrm>
          <a:off x="9500130" y="3312612"/>
          <a:ext cx="989919" cy="28767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EAB15AE7-FC36-6BDB-7D68-7EA8B61E254E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2B7D80E2-9879-1A04-2E02-8552FCEA27C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8EEAB739-B3DE-48FB-98AC-0C8F8A383BCF}"/>
            </a:ext>
          </a:extLst>
        </xdr:cNvPr>
        <xdr:cNvGrpSpPr/>
      </xdr:nvGrpSpPr>
      <xdr:grpSpPr>
        <a:xfrm>
          <a:off x="9669774" y="3886795"/>
          <a:ext cx="66312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2A940276-24BE-5687-BD1D-226C696098CA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B70555DD-1213-AEB7-E20D-A78834C558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4B219C0C-4E7B-4253-8E8F-D0B3AFB3A647}"/>
            </a:ext>
          </a:extLst>
        </xdr:cNvPr>
        <xdr:cNvSpPr/>
      </xdr:nvSpPr>
      <xdr:spPr>
        <a:xfrm rot="10800000">
          <a:off x="1082214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27B68EA9-1A4D-47A7-9ADD-0CDC0F3D3FE0}"/>
            </a:ext>
          </a:extLst>
        </xdr:cNvPr>
        <xdr:cNvSpPr/>
      </xdr:nvSpPr>
      <xdr:spPr>
        <a:xfrm rot="16200000">
          <a:off x="947384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754B4AB-30DA-9052-9473-9FE456F3AD9A}"/>
            </a:ext>
            <a:ext uri="{147F2762-F138-4A5C-976F-8EAC2B608ADB}">
              <a16:predDERef xmlns:a16="http://schemas.microsoft.com/office/drawing/2014/main" pred="{27B68EA9-1A4D-47A7-9ADD-0CDC0F3D3FE0}"/>
            </a:ext>
          </a:extLst>
        </xdr:cNvPr>
        <xdr:cNvSpPr txBox="1"/>
      </xdr:nvSpPr>
      <xdr:spPr>
        <a:xfrm>
          <a:off x="11344275" y="43529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DAD9DDD-67A3-4293-AF79-33BC7F849848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606E559-A8D9-4200-A2BE-12B5F21ED0E4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38B8607-2414-4261-A8A0-EAA563C079BF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A57F9321-7785-45B4-8E9C-4A03C7FCAF6B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7CF3F0D9-2B95-44F4-BBAE-3DB7E5A52931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E6AF676-4D87-41C0-A905-C44D7260BABC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C51AF4C-A578-4FA8-9BE4-259422BFF92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197D3A8-FDBA-4276-8424-1FE8BBD1AF2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159D901B-4A06-4B80-AC7A-95A6BFD28B7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8896BE78-DD44-4498-ACDC-FA34984B86A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A1BBF9BE-0FF8-4E34-BC25-C56B9BB6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BDB306CA-BFF3-454E-9F2A-950A8F26D6F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94455CC-E636-42DC-BF55-9599E130E3FC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63CC0F8D-15EB-43D9-8DA5-89B227FDC05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03C37A24-0D01-4650-A0C1-886040149918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4F84E55B-8D68-408E-9967-43314E697F71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56C5FA30-01DC-43EA-A7C0-450D67672FC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282FBDA3-B5CA-42DF-88C7-60002A8A4841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6FEFBB6A-0720-402D-AF97-B82F9DE5911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6EB7BC8F-C3AF-4B11-8D42-58335B98A8A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AC3C6D10-318B-41CA-8BD3-3FEBEEC66558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91CE5970-5F07-495F-A593-158BFB163B1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B1064622-BC00-4118-A2B5-8E0C7B078F13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06AC5605-73CC-467B-AE42-F5A7441F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535A6DC7-4114-4F9E-9926-301B56A1837B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99094E66-45EB-46AB-8F5C-E09038BF62FA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5DCC3919-B3DB-40F8-8D4B-9FFC05818FA2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7E456D42-A10F-4288-4D85-C37490881AC4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6BBC2740-6A6C-DD27-B512-A98EE0E3C9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450BBD48-92B3-4E85-BDB3-58006CE75F84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F12FF183-B813-FAE6-354D-31652F6E6241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C892DB1E-F2F5-2D7A-E3BD-7FF2AE168B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07C22395-9DAF-4BF0-8931-695C23DF37A1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4BD807A5-B9C4-B209-391E-134A9765FA8C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78367DD0-0AEA-0AFF-95BF-2D42DB24BB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7603B774-7210-4283-91F1-E1EC8CB177B4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E6E7153C-0D5E-C6F7-731B-AD7977C978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DB76B054-ED80-8568-298C-1080B4AD7879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5ACB203C-C8AF-4DAA-AF0F-16D34DB857AE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5DC42688-3D64-7836-41C6-CA8D56B9F8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0DD1305B-198A-A5BA-2052-920BDB51B2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EBE8F7A0-6AD0-46C9-8236-6BC00929C36B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EC1F4E23-012E-83B9-E1CE-76A36937DA0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C256CE28-D395-EE50-B3FD-0F7CE17182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26A01C07-6076-4B91-AAE1-0D82400EEF97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ABD0653D-6DAF-4C72-CDB0-83806DF10485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8DD0AC8C-7E0E-8F6B-A370-8401E6F22E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AE64D184-DE96-417E-8E8F-6303D9A7A7C6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A159E22-B035-4692-8D41-D49CF9F08883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76200</xdr:colOff>
      <xdr:row>14</xdr:row>
      <xdr:rowOff>38100</xdr:rowOff>
    </xdr:from>
    <xdr:to>
      <xdr:col>42</xdr:col>
      <xdr:colOff>171450</xdr:colOff>
      <xdr:row>16</xdr:row>
      <xdr:rowOff>304800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8B310DE-6DA0-4405-9FB2-AFA5DB4FFE3A}"/>
            </a:ext>
            <a:ext uri="{147F2762-F138-4A5C-976F-8EAC2B608ADB}">
              <a16:predDERef xmlns:a16="http://schemas.microsoft.com/office/drawing/2014/main" pred="{FA159E22-B035-4692-8D41-D49CF9F08883}"/>
            </a:ext>
          </a:extLst>
        </xdr:cNvPr>
        <xdr:cNvSpPr txBox="1"/>
      </xdr:nvSpPr>
      <xdr:spPr>
        <a:xfrm>
          <a:off x="11468100" y="46196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3784131-F07C-4BAF-85F8-ED8D0A6201CD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ED94B22-40C7-48B4-B472-82BC7B8EE634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B013644-52B3-4CAA-85C8-C9E3374AD3EC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CFE6213-2525-4905-B683-2CA7564ECB67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FB408BA-567B-44F3-A058-D823B9C31842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9038655-561C-4664-B90A-2C47A3EA07ED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B8EF1DC-82DF-42FD-A22F-B93FD07F7C4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246BC0F-F487-4499-81BE-BF279942418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77977D8B-BD7E-42F6-85BB-C1772AB405A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29ED6AD0-7CA3-4854-9366-A8279221646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7A9246E6-9193-464B-BD12-97F13D0F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C0F10ACA-D469-4EB6-A41A-9819315BCC5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C4B0952-9CD7-4B5A-8A89-796DE49868D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2149EBBA-C589-4306-A9E5-B925F664DC9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B0C2CD08-F27F-4889-9108-CFD7FC197BA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8F86B7B8-8DAB-485F-8A31-CB1DAF9E18C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4434D3D4-DA05-496B-B8AD-3D65CBC790E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A083C761-3213-49F6-A204-F09E0A2329AF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4A021672-FB5E-4E1A-A5C0-E23E1185B47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F048DE58-7B3A-48E1-8514-B038F27A3D9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D895BBC8-1777-4C94-B7F1-A00979760FD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BC877BE0-4E9D-482B-974C-4AE376B968B3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D235E3C5-F11A-4B9F-AB46-725B839DB5C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2052AD69-54BF-4582-9E75-A5A5A41C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C93860D8-643B-410D-BA51-4951C42AB9A0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F6B12C48-8EA7-4C8C-A047-B50CCCBAEE65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E8B10B57-DD49-4192-85A1-D39A1C6A9685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1CE74DE3-218B-6F28-5F80-E671B5A3F787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CEB0A69D-57B4-3B67-180D-7495B79FB2F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EB040DEE-553E-45BA-BD6F-AABC5F157E12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C50CB083-BB64-4B5E-7049-8644F34124A3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5D2F1930-958A-D2C9-F7DA-BEBAEE1F51E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D2653D13-CBA6-4746-9462-66C41655A4DC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0503283C-2297-F896-68F2-8E460E3AC379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C57F0A22-B2FC-9333-FAEB-A1DB27BBB8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0D7232CA-7670-4C1D-ABD7-CD8828561210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B0E17735-54E9-2B05-B2B4-2730A0C2A5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FF0A75AE-F324-07FC-32B0-6EA279F3303C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98A9FE49-9E3F-4FD8-A9FE-7108A522CFE0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71F962FC-9EF5-4451-E08E-F080A5A608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138B9F78-4B56-83BB-5525-037D5DEA6DF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93910527-AD24-4587-95FD-A5F2A867643D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19F14D06-AB94-083F-974A-CE367DC02CD0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03E13F13-157F-843E-3189-51CE74D97F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2FEE22E2-F50A-40E9-8077-159986377A5D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809F1523-BE7C-AE68-DA5D-40DF24CF398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5E6AB96A-5F1F-6338-1906-80F2039F96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F563951D-DD88-4CCC-985E-0AEBB5326349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4A3679E-2A92-486F-8E2A-DB7726AB9C0A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228600</xdr:colOff>
      <xdr:row>12</xdr:row>
      <xdr:rowOff>314325</xdr:rowOff>
    </xdr:from>
    <xdr:to>
      <xdr:col>42</xdr:col>
      <xdr:colOff>19050</xdr:colOff>
      <xdr:row>15</xdr:row>
      <xdr:rowOff>238125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6592BD7-E4B8-40E9-BDA8-0DF3481C53AE}"/>
            </a:ext>
            <a:ext uri="{147F2762-F138-4A5C-976F-8EAC2B608ADB}">
              <a16:predDERef xmlns:a16="http://schemas.microsoft.com/office/drawing/2014/main" pred="{C4A3679E-2A92-486F-8E2A-DB7726AB9C0A}"/>
            </a:ext>
          </a:extLst>
        </xdr:cNvPr>
        <xdr:cNvSpPr txBox="1"/>
      </xdr:nvSpPr>
      <xdr:spPr>
        <a:xfrm>
          <a:off x="11315700" y="4210050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C53C1E2-2F3B-4F47-8802-AED3EF17DA37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E1240E1-BE21-4C5E-85F3-0EF47B3E7140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936AAA4-8E7C-4E18-B87F-7F4A40AD0142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E242214E-8CC3-4378-B51F-11842564039C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1C13A078-5292-4685-902C-F10D50F5886B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2C605B9-2E43-41B7-B016-A54BD8450C65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E2BA992-7E27-4D28-BB3A-72CEFFE7EC5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F4BEAA4-D03B-442E-97CC-C2849F59C92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8BD6EF06-A667-41BF-8087-4971EAF8E3A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830DA997-5932-4D98-AE53-FF5FB6418AB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4E2E25AE-2AF5-4B20-8B32-D730EAFA5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8D20D98C-AC49-48DD-BA07-E0FE323134DC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5E6E70AE-E07C-4176-A5DA-CEFB120087D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D860DA85-84E0-4DA7-AB51-9B048948767A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271823B2-C8EC-4C06-9B7F-454C14E96DD0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B2A9EE12-DB6F-4831-A360-4EC25750C92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18A1F67B-A86C-4F4D-9428-7D36DD43B27C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E072F0B1-7845-44E3-A1DD-E0F9D90E155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A41C2993-6187-4A4A-8CDE-E159F6441EB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D0C60149-ED4C-4233-BB62-548E58D117F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DC744BA5-681B-49B2-B5CE-E6233626F6DF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0A1CA4F5-53C3-42C7-980E-77070A12EDF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1A205D54-91DD-4E91-8E04-7DCFE9C76EB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0040FA65-E544-426D-8691-9D5EEEED7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7FDC98FF-CCE3-4772-BB02-007E9C6AA3D4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0C17B83B-97F3-42B8-8A9E-817F59C0E8D5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81355776-D016-4AFA-B3F1-3FEDAD372DCD}"/>
            </a:ext>
          </a:extLst>
        </xdr:cNvPr>
        <xdr:cNvGrpSpPr/>
      </xdr:nvGrpSpPr>
      <xdr:grpSpPr>
        <a:xfrm>
          <a:off x="10093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46F94855-A139-7BB8-783E-819304A82F6A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D6EC0B96-F3FC-1FBD-A076-9898E5E6522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C9B6558A-EAA0-4898-B645-A37ECDEF0A29}"/>
            </a:ext>
          </a:extLst>
        </xdr:cNvPr>
        <xdr:cNvGrpSpPr/>
      </xdr:nvGrpSpPr>
      <xdr:grpSpPr>
        <a:xfrm>
          <a:off x="10112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E30433F9-1C49-B47B-D812-65C843D58D3B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2A4C0A24-AFB2-0800-9AF8-3EA417031E7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987E2C14-E41B-4B4B-85D4-7E16CFFBF325}"/>
            </a:ext>
          </a:extLst>
        </xdr:cNvPr>
        <xdr:cNvGrpSpPr/>
      </xdr:nvGrpSpPr>
      <xdr:grpSpPr>
        <a:xfrm>
          <a:off x="10145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E3222CFA-B6AF-D349-9736-46F6B4D1ED33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9421E0A6-1A4D-A9C9-44B4-80D2725A2A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E40834D5-E6BC-47CA-8475-9B947E15797C}"/>
            </a:ext>
          </a:extLst>
        </xdr:cNvPr>
        <xdr:cNvGrpSpPr/>
      </xdr:nvGrpSpPr>
      <xdr:grpSpPr>
        <a:xfrm>
          <a:off x="9932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B19835F6-7991-74C8-7A6C-2CF94EE772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44891A7F-56DC-A7D5-2D02-47B36C769978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33B42F21-BE82-4C63-B3B2-6E51F73E3D9D}"/>
            </a:ext>
          </a:extLst>
        </xdr:cNvPr>
        <xdr:cNvGrpSpPr/>
      </xdr:nvGrpSpPr>
      <xdr:grpSpPr>
        <a:xfrm>
          <a:off x="10092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877FCD28-4818-A7F9-1E50-421CBEEB3D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B0EFBC8E-4570-D92C-7CFF-E54664058B81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C9A65F6B-DFB3-4834-ABC0-6C8ED1F1C302}"/>
            </a:ext>
          </a:extLst>
        </xdr:cNvPr>
        <xdr:cNvGrpSpPr>
          <a:grpSpLocks/>
        </xdr:cNvGrpSpPr>
      </xdr:nvGrpSpPr>
      <xdr:grpSpPr bwMode="auto">
        <a:xfrm>
          <a:off x="9884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9AB9EDE-3B1E-28DB-CA98-8A05068BD2A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EBBAA99D-7FC9-C378-4C60-52448FE642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191C80CF-5127-47BF-BDEF-CE1B106E53BF}"/>
            </a:ext>
          </a:extLst>
        </xdr:cNvPr>
        <xdr:cNvGrpSpPr/>
      </xdr:nvGrpSpPr>
      <xdr:grpSpPr>
        <a:xfrm>
          <a:off x="10053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96D6B042-4ADB-3B0F-2286-6497BC40980C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80ACC4F7-639F-F2A6-CF88-BC6954BA373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4F818055-3844-4B0C-831A-672E06CE5291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1C3217C-D673-4E8F-AD75-934356576889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238125</xdr:colOff>
      <xdr:row>12</xdr:row>
      <xdr:rowOff>304800</xdr:rowOff>
    </xdr:from>
    <xdr:to>
      <xdr:col>42</xdr:col>
      <xdr:colOff>28575</xdr:colOff>
      <xdr:row>15</xdr:row>
      <xdr:rowOff>228600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B37DAAD-996B-4D80-AB8D-58B9D0EDB962}"/>
            </a:ext>
            <a:ext uri="{147F2762-F138-4A5C-976F-8EAC2B608ADB}">
              <a16:predDERef xmlns:a16="http://schemas.microsoft.com/office/drawing/2014/main" pred="{F1C3217C-D673-4E8F-AD75-934356576889}"/>
            </a:ext>
          </a:extLst>
        </xdr:cNvPr>
        <xdr:cNvSpPr txBox="1"/>
      </xdr:nvSpPr>
      <xdr:spPr>
        <a:xfrm>
          <a:off x="11325225" y="42005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A45C2D0-E7FC-4C90-9040-4DF183C08DF8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59ED4F-C170-40ED-BB3B-052478F69058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9BD00CB-1EA7-4849-9988-03A5DE665FBF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BEA7880-7471-4009-8428-232C52C64FC2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DBD4571C-9586-4C13-8F4A-0D331F945F86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689C555-DF41-4466-9375-B5104A06334B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24E9FA79-1DD7-4A89-98A5-52B5F013F5E6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59AE1B71-71F0-4877-9859-DE562D3040B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6C6DE14A-4FA1-472D-8BF4-73EECCB1B64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A82FCDD4-CC10-4122-BF65-458F3920229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A20FA82-8B32-435F-9203-61D24681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D72A9DEF-1D91-438B-AE05-C612B1AB638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58E6ED55-75D7-41FF-86C2-6356BB3D675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2472AD08-67FB-4BDA-8C95-F58F68C47F2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14E280E5-F00C-4DAE-8D84-ADF12F488987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3DB4E7ED-1DF9-4002-A191-D2DB65D9D09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931096B8-D8DE-4BF2-9A95-5C3F36C0E62D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A52073AE-1821-4CCC-8F72-D57C88771028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993DEEE3-F37F-4E59-9906-9E2816A08B7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636A3D0-56E5-4B13-8838-A60F02F484A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1C3C7AE2-C9DB-438E-9D82-5286B34A858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05580A14-6519-4640-8B9D-15FED8352427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15761173-91A4-44E7-8825-ACAD9B4AE1D0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C5E06D15-7AC1-4F5F-AFDD-186D1C19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A2EC53FC-B414-4F25-931D-4C53DCC1367D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051D8202-1568-4F32-A7FF-1606D549144E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1B1A4B85-5A44-4699-8170-0D054E40522F}"/>
            </a:ext>
          </a:extLst>
        </xdr:cNvPr>
        <xdr:cNvGrpSpPr/>
      </xdr:nvGrpSpPr>
      <xdr:grpSpPr>
        <a:xfrm>
          <a:off x="9709229" y="5210770"/>
          <a:ext cx="599622" cy="389277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4CA90D3B-883F-9C10-C3D8-8001086D958D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A1445F73-023A-1AF0-D928-0D57B4CF99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8941E476-01F9-492D-BE36-2C577282FAB9}"/>
            </a:ext>
          </a:extLst>
        </xdr:cNvPr>
        <xdr:cNvGrpSpPr/>
      </xdr:nvGrpSpPr>
      <xdr:grpSpPr>
        <a:xfrm>
          <a:off x="9727827" y="4550597"/>
          <a:ext cx="561522" cy="411766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5393F7B1-7B94-299C-8D99-AF0EAB8B8D3D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6A544A2B-1CA4-BEE2-7FA6-0AD861FEAB0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CC4FBA61-083B-4C7D-9F5E-EF0E03D65209}"/>
            </a:ext>
          </a:extLst>
        </xdr:cNvPr>
        <xdr:cNvGrpSpPr/>
      </xdr:nvGrpSpPr>
      <xdr:grpSpPr>
        <a:xfrm>
          <a:off x="9764338" y="5840554"/>
          <a:ext cx="468313" cy="417853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B2AA4199-04AE-D244-81C4-44D423E479CF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F4B22C20-F54F-26CE-1FEE-811495D0CB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57F7C264-199E-4816-93D1-62B497DFDD74}"/>
            </a:ext>
          </a:extLst>
        </xdr:cNvPr>
        <xdr:cNvGrpSpPr/>
      </xdr:nvGrpSpPr>
      <xdr:grpSpPr>
        <a:xfrm>
          <a:off x="9551837" y="1892036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C499E058-08DA-B993-9137-9C0FC5EEA89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FD5C03E9-C332-C9DB-A295-DAEB4936D2F3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F004B21C-9077-4533-9545-D5315C2A19D9}"/>
            </a:ext>
          </a:extLst>
        </xdr:cNvPr>
        <xdr:cNvGrpSpPr/>
      </xdr:nvGrpSpPr>
      <xdr:grpSpPr>
        <a:xfrm>
          <a:off x="9708219" y="2662655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9E5D7DB7-CDBB-3B9D-7A2F-4F8D9869012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F671BEA8-C71D-D0A2-0135-1F2A12B10F9C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A95F9C19-EED3-478B-A4E8-CAFF57FA477C}"/>
            </a:ext>
          </a:extLst>
        </xdr:cNvPr>
        <xdr:cNvGrpSpPr>
          <a:grpSpLocks/>
        </xdr:cNvGrpSpPr>
      </xdr:nvGrpSpPr>
      <xdr:grpSpPr bwMode="auto">
        <a:xfrm>
          <a:off x="9500130" y="3312612"/>
          <a:ext cx="989919" cy="28767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4DC5CF2C-E0A5-5416-1563-F1A63425B680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14D30804-94BB-84EE-C55C-4646071314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8E0860FD-4D3C-4D25-BF49-C05291DCF719}"/>
            </a:ext>
          </a:extLst>
        </xdr:cNvPr>
        <xdr:cNvGrpSpPr/>
      </xdr:nvGrpSpPr>
      <xdr:grpSpPr>
        <a:xfrm>
          <a:off x="9669774" y="3886795"/>
          <a:ext cx="66312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C898C191-2A43-A31F-2A18-0229C23A2A3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79CB7EDA-29F0-091D-26AB-66F0559456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5FBA5064-31C8-4FDA-9CF2-A00E46E3BFBD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152A2A56-34FF-41DF-A2C6-087E1E37B06F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209550</xdr:colOff>
      <xdr:row>13</xdr:row>
      <xdr:rowOff>95250</xdr:rowOff>
    </xdr:from>
    <xdr:to>
      <xdr:col>42</xdr:col>
      <xdr:colOff>0</xdr:colOff>
      <xdr:row>16</xdr:row>
      <xdr:rowOff>19050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F7F3C4B-B283-4595-BDF0-1BD8A65BBD31}"/>
            </a:ext>
            <a:ext uri="{147F2762-F138-4A5C-976F-8EAC2B608ADB}">
              <a16:predDERef xmlns:a16="http://schemas.microsoft.com/office/drawing/2014/main" pred="{152A2A56-34FF-41DF-A2C6-087E1E37B06F}"/>
            </a:ext>
          </a:extLst>
        </xdr:cNvPr>
        <xdr:cNvSpPr txBox="1"/>
      </xdr:nvSpPr>
      <xdr:spPr>
        <a:xfrm>
          <a:off x="11296650" y="433387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4527641-FC08-46DB-808D-4B83719B520D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59C11A4-B2DF-4FDD-AD06-4C9376BC36FB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EFACD08-1FCD-4466-B15B-EECB1DCE97F1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FC6E6DB-40A4-4DE4-A2F4-75AA7EA63107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1F92858-6AFE-4EE4-BA84-5F35480D9BB0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B0C8BDA-F881-4471-9FCB-108DD9FA7E91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3C2F0D71-C774-4F8A-82AC-7B8488EFE0D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1C9B7E3F-F530-4ECF-AE25-856B39B4F466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0B893C7B-AABD-4910-9F6F-F5DDEF0684D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90B762A8-5DFF-4E65-B237-416F670E034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25C3C93D-438D-4AE4-9A70-071E3ACEF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F3F2E7AF-BB43-4C42-B8F1-1E24CE093CB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7B0FE98F-7985-4E8C-898A-AAEDD539DF86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6F03E65F-A699-4018-9B2D-DB08363BBBB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C3DD8698-21BE-4E5E-8CFA-7BCBF564847C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C22556BE-5B5B-4181-87EC-13F0698CB397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D125E770-80B4-4BF4-A854-4A33914C738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25F01E7C-9754-43AF-B4F9-301ACEADDBA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B9E797B1-CD74-4DD7-976D-77ABC21B839E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3D224A2-42E1-4799-97E1-22A62B251E4D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DEA83EAF-FDAE-4D65-84E8-77416B26A8E0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157F7A38-29BC-45A5-A9CD-38F074F1D62D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6850B47E-EB73-4D53-A9A7-A088E5C8618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665CC4D4-642A-49A9-B14C-4B6620ED8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7667494B-7B14-4C52-BA94-058E5A97C35F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64CEDAB0-2BAD-42E3-9EC6-D591943411C2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52C35ADC-E9AC-441E-B223-F9C950496B4C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D304A8FF-B664-194B-9548-C6717F367DD0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F4AD2294-F9BD-8A8F-E0AE-2145707B3D2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9FCA1528-1963-4798-9EC2-090C78FB2ADB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EBE799BB-A4FC-28EC-1BEB-CC692F9E71D5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C05FF67D-7855-C326-3C5E-13A3A17EC1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6B0372DA-E46A-4F55-B066-9E784B54AFD6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B4FFC4FB-EFEA-2DC4-BD9C-BF35893346E4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E3A41497-0152-5062-FBAB-3578B10BDA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CC50879E-6C0B-4847-A246-8B9AD6A461CC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ACEB9199-4535-D233-B6A8-81BAE6FD8A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540B7C3D-D6C9-2AED-0481-EB4D74FC967B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A82E68B-8C78-4849-B3DB-E3D062FDBAF1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226D56A6-0F94-4289-363F-21210DB44A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5FA2D31E-401A-6489-FF39-08747DE0A7C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03CD9FBC-EE18-44E1-B1E4-C253A64E3F35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3E5B0FC8-136B-9661-A8A5-20C168B2EC5B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274B71D2-6EF4-FF61-6AB9-7D25768983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3403A5EC-86F2-4D77-AD8F-C39EC02C573B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57A072C-9903-2E2A-FE40-7E355BC8A08F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56D717E2-641C-58F1-3182-120D95E1A8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EC2D15AB-95BC-453E-A4E6-8BEEC8E18419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4BD4680F-33CE-4AAE-87B3-A1DEA6CF70FD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9525</xdr:colOff>
      <xdr:row>13</xdr:row>
      <xdr:rowOff>314325</xdr:rowOff>
    </xdr:from>
    <xdr:to>
      <xdr:col>42</xdr:col>
      <xdr:colOff>104775</xdr:colOff>
      <xdr:row>16</xdr:row>
      <xdr:rowOff>238125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C370462-8E32-4CB6-8075-8911561B88FC}"/>
            </a:ext>
            <a:ext uri="{147F2762-F138-4A5C-976F-8EAC2B608ADB}">
              <a16:predDERef xmlns:a16="http://schemas.microsoft.com/office/drawing/2014/main" pred="{4BD4680F-33CE-4AAE-87B3-A1DEA6CF70FD}"/>
            </a:ext>
          </a:extLst>
        </xdr:cNvPr>
        <xdr:cNvSpPr txBox="1"/>
      </xdr:nvSpPr>
      <xdr:spPr>
        <a:xfrm>
          <a:off x="11401425" y="4552950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13440BE-FD62-43D9-8E2C-F9072B9C62DC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FF0AA4D-8265-4DD1-93AD-3E76816EFB87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EA5DB91-20CD-4750-9749-A9C38F2734B1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7CD91B9-72D1-4FB8-A76A-EB6913C0770E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677F3F86-211A-42D0-BFD1-E523C047D492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75585A9-0BB3-4478-B4AE-5E9790A20712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71687D7D-5BE6-4720-A946-8682ECEF2F3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81C6508F-9BD6-4C33-8E71-0B4D5FB3FEE4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F0F912D1-F36B-4451-9ACD-96D9F71896C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1C48A4B9-9B2B-4908-B4C9-1170E834AFB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76F3B6C5-9623-4FC5-9468-58562FA79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FD12BA7C-DE3A-43B1-A228-1F4ECC92510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03EF358E-6F60-4748-B1A3-8669B165873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843F20B7-EB91-4113-A980-1E0929CC0E1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D0E4C9D6-83DA-43F3-BB65-AD992CBE7FC8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E25BDC20-69C2-4139-9818-87C24BE3020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85ABC92E-0FDF-44BC-8353-A3DB2D1AFFF7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789193F7-C73C-40E6-8444-FFEEE197FF68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57E16E3D-6058-45E5-9421-C92D2D4B941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D5AA9EF-6E85-4F0D-B8AD-92895D6CD81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FAF4DEF4-9989-47FE-A2A7-5284D3101DB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24C737F2-7CCB-4694-9EFA-77E7FA230D21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21923D55-FF38-42B8-A4D5-3FF47E43508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80BD946A-3B33-4FD3-B5C0-1D261C76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E349C2BE-B0E6-4D87-B698-197DEEA53CA2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7ADCE071-5EBC-4740-A33C-DF00A94C4A9F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DE600ECF-7F56-41AC-B0E6-01B95E075301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2C464B8E-5FF3-7CB5-FA96-F62C1549B59F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8F2D560B-5F77-BE45-5F94-CB0B10F777F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960B65BB-C612-443D-95C9-75B9BCFB8CEF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46713A34-C237-6B4A-A7CF-AB1BC33CF2C7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2DC7BE5F-680B-4EC8-6D92-8433A7C885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660835D0-D196-4CD0-BBDB-8F3F2EA3A02C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268C752B-FD4F-7E0C-BD6B-E80FD1BB3ECD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CF005DA4-B4A2-8A79-05B1-9D8AD3B7C3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24661569-F79B-41DA-A7E3-7FE5DF737C96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440FA97D-220D-654A-C3D7-3ACA6E6424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668B631F-887F-D517-F0AE-8E36D68713A5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D43A6194-DD6A-4662-A6F1-05C899A456EA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A8AB56AF-AFBC-D378-E5BF-26838A801D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721F988C-9A5E-6F20-609F-D9D2523B3330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FD73FAFA-9AE7-4215-A2E0-C3A5891ACEFE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C35163CF-0C62-CCA3-8CDC-833AF09D337B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06C06482-2342-3427-E285-00CD08E5C0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48CFC7F8-916C-47AC-BB61-7C4440C881F0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A13969FC-56F9-5EB1-4202-4CF5A0DCE0E8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A421767C-4CCF-EAE6-ACFE-5F0986546A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E30F4C1E-989A-4EE0-86FF-01B4C5B4A66F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909837FF-61B2-4CFD-9E13-FCEAB1E5FE24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12</xdr:row>
      <xdr:rowOff>200025</xdr:rowOff>
    </xdr:from>
    <xdr:to>
      <xdr:col>42</xdr:col>
      <xdr:colOff>47625</xdr:colOff>
      <xdr:row>15</xdr:row>
      <xdr:rowOff>123825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B029D12-BF29-4F81-A7DF-2D289520C334}"/>
            </a:ext>
            <a:ext uri="{147F2762-F138-4A5C-976F-8EAC2B608ADB}">
              <a16:predDERef xmlns:a16="http://schemas.microsoft.com/office/drawing/2014/main" pred="{909837FF-61B2-4CFD-9E13-FCEAB1E5FE24}"/>
            </a:ext>
          </a:extLst>
        </xdr:cNvPr>
        <xdr:cNvSpPr txBox="1"/>
      </xdr:nvSpPr>
      <xdr:spPr>
        <a:xfrm>
          <a:off x="11344275" y="4095750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FD4891-5547-4DA9-8891-F42780FA2A41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A47C1A8-9D4F-48D3-8714-8E8FD64A4262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E3B103B-6D19-4DE0-9381-2ECC212E91B0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FAA1E24-C470-4CD4-BD93-C8E53B6E4FAC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93C2599-39CF-4351-AECB-C8B0FC460D2C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E3FD916-94A8-433B-9F36-96DED7712D77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D60A768-91B4-44E7-B88E-F3CA4B96F497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9408365-0B32-41F0-8D62-6FDE4FEA306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91C421E6-FF84-4D70-95D4-FE85EA846C6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23EAC9C9-F468-4B73-BFBE-B2CE2F18824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0DEF8B23-6A24-4B8D-9CE8-9F41148C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E00454F3-C9B6-4C02-A257-AEE4446583A0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FAB8887D-E172-4417-AEE9-B3EF1EB6E5FA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19B24AAA-4D1E-487D-83D0-F27C36467A8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C54D09A7-B22F-4E18-8927-51627163BB6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228CEF69-4B84-4601-9C14-CF4920B3872C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2F61C5D2-5D7F-456E-A360-E1BB2BB1B5AF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F71C5F6D-DC36-49EB-A479-1B10ACFB078D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DAD5A228-7ECB-4658-926A-43D416B2926C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626F96EF-6565-41CD-A064-2E09AABE374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578D1D95-FF0E-486A-A96E-0AFD39CD6E1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6D0A4407-A044-4158-9672-259B7F9219E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16977383-1EB8-450A-A067-534DC2D03A13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7BBCA0B3-8E58-41FC-BA5D-526FCE72C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446E02EB-0CAB-4A74-911A-85E6BD27942D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D00301EA-07DB-435D-943D-9F6CCBCAE22D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A1151232-D1E0-4C35-ADB3-968E5CCF61A6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8FEE37E5-ABF0-ABE5-D25F-E1417159C770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0CCAE078-DE8E-D36F-12E1-8B72C97C8E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6DB2763D-7565-496E-9F09-6F6CBE555662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9399D88F-A095-34EA-588F-DFF9064B7B65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D0D5F548-3CD4-3F23-E7CD-2033D3F582F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379C44B2-9BA0-49F0-ABB0-EBDE11E76A38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489AB069-2346-5A2E-2FDC-52329F63A295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57BA4B66-743E-DDCE-EBA2-DE1C64366D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A2CE02F0-0A6E-4947-A06C-F090F8CD1A74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CC3ACC83-59D2-0FB4-64D4-CED8C5F275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CD6BBDAE-4490-00B2-35FA-0B11F5B44ACC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0C73E21-B29E-4B00-AB21-490104FE6390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EED16041-48E5-2C53-9C51-6CDB2F07D6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BF596BB0-9CC5-4268-FBFD-858009DBB44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A54BBE3C-A2F7-4DE7-8398-C3EF18B47BEF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C2D9197D-3A9C-8850-FD7C-EE06E9454ED2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8DAFE335-1152-86C1-5FC3-A830B397C9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437EC9A0-BC84-47F7-A763-9D09FE40F188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8CA8749E-51CE-9C82-7F0B-558463B4FBF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A27A4F3E-6CCC-FCEC-6826-DCFDDFDB76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38F44432-8B77-43CA-ABEE-339A1609C6A4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9D94D6DD-94E1-4462-962D-0B422A05055F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200025</xdr:colOff>
      <xdr:row>12</xdr:row>
      <xdr:rowOff>247650</xdr:rowOff>
    </xdr:from>
    <xdr:to>
      <xdr:col>41</xdr:col>
      <xdr:colOff>295275</xdr:colOff>
      <xdr:row>15</xdr:row>
      <xdr:rowOff>171450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9FBAFE7-8DC2-4531-8608-92C0C75BC3CF}"/>
            </a:ext>
            <a:ext uri="{147F2762-F138-4A5C-976F-8EAC2B608ADB}">
              <a16:predDERef xmlns:a16="http://schemas.microsoft.com/office/drawing/2014/main" pred="{9D94D6DD-94E1-4462-962D-0B422A05055F}"/>
            </a:ext>
          </a:extLst>
        </xdr:cNvPr>
        <xdr:cNvSpPr txBox="1"/>
      </xdr:nvSpPr>
      <xdr:spPr>
        <a:xfrm>
          <a:off x="11287125" y="414337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75DA368-18FE-4B1F-AB9B-C04F046B402C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2E36C46-73D6-4076-8681-1EBBE92C367D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BD8FAC3-B878-4FB9-AAEB-309158ACE2E0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F746C6D-C400-4E59-9DD0-47C11D37DD46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0B66B68-634C-4749-8041-9FDB42667306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9BA716A-CEB8-4A44-BACC-1AF366CE2F9C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756E11E-830F-4049-97AB-DEE7202BFA9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5488E7A-885A-414C-BADF-A6E0904BC40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CEA550A7-6E77-4C60-A118-BF7311E841C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AB728035-09B3-4D03-B7C4-6C0A2335CA4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1E538903-88EC-4F19-9131-B02474F5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574F96A8-7C38-40AC-B150-3DD02C1127D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41BAE17D-5943-43E8-ADB9-D9F20EAB9ED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D3AB8D8D-7D2A-4142-AC98-8FFC1E0C9689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BFC551A0-879B-486A-AD78-277140C9014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90DB87EB-445E-4F51-A8DD-800D43DF138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32240C68-15BD-4E8E-B98C-25504CAD5B7D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98E81ED3-971C-43F2-8FFA-A195860EC432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20BD7A7B-9597-4F72-8145-393D21C3548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63E546D1-DF9D-4C4E-B1E0-75960CC79A9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7936BC99-D8A7-4E5B-9419-CF64A3F92E6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84249EBF-81A5-4D33-BB1D-DB16F668076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6EFE89B7-EC6D-4A93-B035-C7BDFCD9AD41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E0C1EEBF-808A-4868-A62A-4696D824F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72794B8F-782B-4899-81A8-F4F3BEC83AD5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B25FF4D0-F867-44C3-A7B2-CA3A8FF011E5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B790F597-22E8-430A-894C-C616C0B82BE1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D479953C-B458-D825-F139-C0C6A6E0105D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F2041491-E62F-13DF-FBA9-15700F06B6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72FBEF78-1A76-4618-8FB4-692DA6B306F5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4D47FB9A-8E2C-F498-F035-CBB7DEEBAF42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313415F5-30D9-F12E-9211-81E6AC177FD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44BFE401-1518-4EAA-865E-AFDCEF40B1A0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75FE314E-BC2A-27F1-6D66-41EAE38CD5F6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897A3684-5F14-6532-E99B-611E537C90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48BA01EE-D41C-48D6-8179-87BD7877331C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A400F5B4-32B4-38F3-F02E-8160652A45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6AB90877-E214-12AD-4AF6-A7099DB6EBD4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194577E-2EA9-49EA-B56F-BFC6378047B6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C96294F5-6A95-EB49-827A-5AE6896450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2D25968E-D74F-62AD-6BF9-FE5480862EC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B784A6CD-5475-4CB5-AC77-7408E0D88689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7AF2B70-AF8E-B40F-50E3-B01B8331EE9D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BFD8BF8C-9FD1-9A37-B2D9-F43DA86FB6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5F366945-D766-4BA5-A354-C6C553CD2DC3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15ACCFD2-8B60-E7CA-92A0-B8C7C80986B1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97805F4-494A-943A-8550-724C2C5D5C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DDBA1A7B-8E90-46C5-B6C7-46B5E31F8225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D9C0BB5-97A0-4162-9BCC-381608051225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12</xdr:row>
      <xdr:rowOff>171450</xdr:rowOff>
    </xdr:from>
    <xdr:to>
      <xdr:col>42</xdr:col>
      <xdr:colOff>47625</xdr:colOff>
      <xdr:row>15</xdr:row>
      <xdr:rowOff>95250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3D4F863-B6A9-4D5A-AB48-F548653372EC}"/>
            </a:ext>
            <a:ext uri="{147F2762-F138-4A5C-976F-8EAC2B608ADB}">
              <a16:predDERef xmlns:a16="http://schemas.microsoft.com/office/drawing/2014/main" pred="{0D9C0BB5-97A0-4162-9BCC-381608051225}"/>
            </a:ext>
          </a:extLst>
        </xdr:cNvPr>
        <xdr:cNvSpPr txBox="1"/>
      </xdr:nvSpPr>
      <xdr:spPr>
        <a:xfrm>
          <a:off x="11344275" y="406717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C8417D8-9B26-4053-86DE-FA9CD6F4E488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B2F4AED-8594-4DBF-908F-97BD3A9F48BF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ADF7297-C8C4-4FD0-9E8A-542D371029F0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1E5A256-B7EF-42A0-B793-413CDC13415D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14989BE-AE12-4A68-B012-CAE7207714C3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AA16F47-CE30-4C3D-A306-5A4C646E0DCA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F29AC20-6F51-4B98-860B-02A96D11DCD6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FA488C4-1C76-4555-8370-AA943C3DD35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33F97EAB-598F-4719-9A78-BDCEF95D7C10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3AE64D10-6C81-4907-BB4C-6A986300D2BD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4DF5724-A3C1-497F-B85A-4D7522AA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C971D6AF-8355-476C-9D2B-1FE455CD090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2B36C216-683A-43E3-8460-EF4B18699AC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A6CBBD86-F7E5-4058-8ED0-E99A923A9AAC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6599E88B-ADF8-4658-9C99-4B7EC5576B4B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0F26CCB8-84A1-40FA-B44C-C02E785BFB6F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D3B58520-BEB6-4098-A026-78D10CF69FD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9D8E3A0A-D002-47F6-87E2-94886730D1F0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02B50C11-8C2D-4825-AB64-704AC7E6BD9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C54390B-28A0-419F-9A38-FB29267451B6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D32171D7-84C1-42FB-8EEB-6B3129118C11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E51264CF-81B9-4B11-80D7-5C8D3FBF54B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0EE31F07-80A1-4681-8E6A-7078DE990D0A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7A8627DC-F7FE-4C49-A202-B44A3A04E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11280B2D-EA5B-4663-B1EE-F09F98DAF0AF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E80E5829-F4FA-4509-91C7-6FAE951F0599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5A28E0F4-DE4D-49AC-938B-B59990E28166}"/>
            </a:ext>
          </a:extLst>
        </xdr:cNvPr>
        <xdr:cNvGrpSpPr/>
      </xdr:nvGrpSpPr>
      <xdr:grpSpPr>
        <a:xfrm>
          <a:off x="9712404" y="5207595"/>
          <a:ext cx="599622" cy="392452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FBFC2AAD-0EBC-41FB-0751-DCD2AE0B03D3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5D73D8CB-CB25-B017-B0F5-5B3C150A4B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3089B393-F6CA-4F2D-8631-3126D6F3FB61}"/>
            </a:ext>
          </a:extLst>
        </xdr:cNvPr>
        <xdr:cNvGrpSpPr/>
      </xdr:nvGrpSpPr>
      <xdr:grpSpPr>
        <a:xfrm>
          <a:off x="9731002" y="4550597"/>
          <a:ext cx="561522" cy="414941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AB0874B0-93EF-682E-FB40-E7ABAB3A5AAA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45D319E4-0BB6-CAAA-510D-D28D3CEAB1E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E3F07F8F-6FBF-4BCD-A751-8931965F5503}"/>
            </a:ext>
          </a:extLst>
        </xdr:cNvPr>
        <xdr:cNvGrpSpPr/>
      </xdr:nvGrpSpPr>
      <xdr:grpSpPr>
        <a:xfrm>
          <a:off x="9764338" y="5843729"/>
          <a:ext cx="471488" cy="414678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C3CF1467-AF57-D263-70AD-4F5C57DF23E0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41D4373D-A8AE-A1E1-8C90-2D0CC7FF2C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6C5E5E34-5FD5-43C5-9F81-EBFFBD40C6D1}"/>
            </a:ext>
          </a:extLst>
        </xdr:cNvPr>
        <xdr:cNvGrpSpPr/>
      </xdr:nvGrpSpPr>
      <xdr:grpSpPr>
        <a:xfrm>
          <a:off x="9551837" y="1895211"/>
          <a:ext cx="1037091" cy="420123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F316C5DF-212E-3B3B-1DAF-8432EE02C8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6125D28D-D9BF-5985-C60C-3781BFF1AD5A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DDA1F372-82EE-453B-AB14-AF111C5162C6}"/>
            </a:ext>
          </a:extLst>
        </xdr:cNvPr>
        <xdr:cNvGrpSpPr/>
      </xdr:nvGrpSpPr>
      <xdr:grpSpPr>
        <a:xfrm>
          <a:off x="9711394" y="2659480"/>
          <a:ext cx="562358" cy="419291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A1D7D8F8-712D-E54F-D1B2-16B8DC1C14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27D0283B-4CAD-C16E-B182-BA3A32A5FBB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0BA02D71-12D3-410E-84F2-26EF25D4B952}"/>
            </a:ext>
          </a:extLst>
        </xdr:cNvPr>
        <xdr:cNvGrpSpPr>
          <a:grpSpLocks/>
        </xdr:cNvGrpSpPr>
      </xdr:nvGrpSpPr>
      <xdr:grpSpPr bwMode="auto">
        <a:xfrm>
          <a:off x="9503305" y="3309437"/>
          <a:ext cx="983569" cy="294028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2D78A675-35C5-4DAA-4961-E8E852594A34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97934641-A6C5-1270-3CF8-4980D53F37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20D3BD4A-7473-4723-89A0-CD6739D0CD73}"/>
            </a:ext>
          </a:extLst>
        </xdr:cNvPr>
        <xdr:cNvGrpSpPr/>
      </xdr:nvGrpSpPr>
      <xdr:grpSpPr>
        <a:xfrm>
          <a:off x="9672949" y="3883620"/>
          <a:ext cx="656772" cy="462567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90C12C81-C3C0-5EC9-3BB0-FB5B37A72711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83C2D153-DEDB-4B33-EB61-C6BD7AE899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FE5B5B7C-927F-459F-BFC2-E0933EA5A5E2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6D257BA-DD0B-49C9-8FA7-1399199C146C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238125</xdr:colOff>
      <xdr:row>15</xdr:row>
      <xdr:rowOff>76200</xdr:rowOff>
    </xdr:from>
    <xdr:to>
      <xdr:col>42</xdr:col>
      <xdr:colOff>28575</xdr:colOff>
      <xdr:row>18</xdr:row>
      <xdr:rowOff>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74619DC-08E1-4631-AC4F-DBA3F69BBDF2}"/>
            </a:ext>
            <a:ext uri="{147F2762-F138-4A5C-976F-8EAC2B608ADB}">
              <a16:predDERef xmlns:a16="http://schemas.microsoft.com/office/drawing/2014/main" pred="{86D257BA-DD0B-49C9-8FA7-1399199C146C}"/>
            </a:ext>
          </a:extLst>
        </xdr:cNvPr>
        <xdr:cNvSpPr txBox="1"/>
      </xdr:nvSpPr>
      <xdr:spPr>
        <a:xfrm>
          <a:off x="11325225" y="50006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A7E1-E5C6-4B7C-98D8-83DFD9D704E1}">
  <sheetPr>
    <tabColor theme="0" tint="-4.9989318521683403E-2"/>
    <pageSetUpPr fitToPage="1"/>
  </sheetPr>
  <dimension ref="A1:AS45"/>
  <sheetViews>
    <sheetView showGridLines="0" zoomScale="80" zoomScaleNormal="80" workbookViewId="0">
      <selection activeCell="AA12" sqref="AA12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230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9.2499999999999982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31</v>
      </c>
      <c r="C6" s="27"/>
      <c r="D6" s="27"/>
      <c r="E6" s="27"/>
      <c r="F6" s="27"/>
      <c r="G6" s="28" t="s">
        <v>32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36</v>
      </c>
      <c r="AA6" s="10"/>
      <c r="AB6" s="10">
        <v>36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31</v>
      </c>
      <c r="C7" s="34"/>
      <c r="D7" s="34"/>
      <c r="E7" s="34"/>
      <c r="F7" s="34"/>
      <c r="G7" s="35" t="s">
        <v>34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24" si="0">SUM(AA7:AC7)</f>
        <v>18</v>
      </c>
      <c r="AA7" s="4">
        <v>18</v>
      </c>
      <c r="AB7" s="4"/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31</v>
      </c>
      <c r="C8" s="34"/>
      <c r="D8" s="34"/>
      <c r="E8" s="34"/>
      <c r="F8" s="34"/>
      <c r="G8" s="35" t="s">
        <v>35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36</v>
      </c>
      <c r="AA8" s="4">
        <v>36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31</v>
      </c>
      <c r="C9" s="34"/>
      <c r="D9" s="34"/>
      <c r="E9" s="34"/>
      <c r="F9" s="34"/>
      <c r="G9" s="35" t="s">
        <v>36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ref="Z9:Z10" si="1">SUM(AA9:AC9)</f>
        <v>22</v>
      </c>
      <c r="AA9" s="4">
        <v>22</v>
      </c>
      <c r="AB9" s="4"/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31</v>
      </c>
      <c r="C10" s="34"/>
      <c r="D10" s="34"/>
      <c r="E10" s="34"/>
      <c r="F10" s="34"/>
      <c r="G10" s="35" t="s">
        <v>35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1"/>
        <v>42</v>
      </c>
      <c r="AA10" s="4">
        <v>42</v>
      </c>
      <c r="AB10" s="4"/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31</v>
      </c>
      <c r="C11" s="34"/>
      <c r="D11" s="34"/>
      <c r="E11" s="34"/>
      <c r="F11" s="34"/>
      <c r="G11" s="35" t="s">
        <v>37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12</v>
      </c>
      <c r="AA11" s="4"/>
      <c r="AB11" s="4">
        <v>12</v>
      </c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31</v>
      </c>
      <c r="C12" s="34"/>
      <c r="D12" s="34"/>
      <c r="E12" s="34"/>
      <c r="F12" s="34"/>
      <c r="G12" s="35" t="s">
        <v>38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22</v>
      </c>
      <c r="AA12" s="4">
        <v>22</v>
      </c>
      <c r="AB12" s="4"/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31</v>
      </c>
      <c r="C13" s="34"/>
      <c r="D13" s="34"/>
      <c r="E13" s="34"/>
      <c r="F13" s="34"/>
      <c r="G13" s="35" t="s">
        <v>39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>SUM(AA13:AC13)</f>
        <v>46</v>
      </c>
      <c r="AA13" s="4">
        <v>46</v>
      </c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31</v>
      </c>
      <c r="C14" s="34"/>
      <c r="D14" s="34"/>
      <c r="E14" s="34"/>
      <c r="F14" s="34"/>
      <c r="G14" s="35" t="s">
        <v>40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ref="Z14" si="2">SUM(AA14:AC14)</f>
        <v>12</v>
      </c>
      <c r="AA14" s="4"/>
      <c r="AB14" s="4">
        <v>12</v>
      </c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46.5" customHeight="1">
      <c r="A15" s="11"/>
      <c r="B15" s="34" t="s">
        <v>31</v>
      </c>
      <c r="C15" s="34"/>
      <c r="D15" s="34"/>
      <c r="E15" s="34"/>
      <c r="F15" s="34"/>
      <c r="G15" s="35" t="s">
        <v>41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>SUM(AA15:AC15)</f>
        <v>34</v>
      </c>
      <c r="AA15" s="4"/>
      <c r="AB15" s="4">
        <v>34</v>
      </c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52.5" customHeight="1">
      <c r="A16" s="11"/>
      <c r="B16" s="34" t="s">
        <v>31</v>
      </c>
      <c r="C16" s="34"/>
      <c r="D16" s="34"/>
      <c r="E16" s="34"/>
      <c r="F16" s="34"/>
      <c r="G16" s="35" t="s">
        <v>42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>SUM(AA16:AC16)</f>
        <v>42</v>
      </c>
      <c r="AA16" s="4"/>
      <c r="AB16" s="4">
        <v>42</v>
      </c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43.5" customHeight="1">
      <c r="A17" s="11"/>
      <c r="B17" s="34" t="s">
        <v>31</v>
      </c>
      <c r="C17" s="34"/>
      <c r="D17" s="34"/>
      <c r="E17" s="34"/>
      <c r="F17" s="34"/>
      <c r="G17" s="35" t="s">
        <v>43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0"/>
        <v>90</v>
      </c>
      <c r="AA17" s="4">
        <v>90</v>
      </c>
      <c r="AB17" s="4"/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36" customHeight="1">
      <c r="A18" s="11"/>
      <c r="B18" s="34" t="s">
        <v>31</v>
      </c>
      <c r="C18" s="34"/>
      <c r="D18" s="34"/>
      <c r="E18" s="34"/>
      <c r="F18" s="34"/>
      <c r="G18" s="35" t="s">
        <v>44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16</v>
      </c>
      <c r="T18" s="36"/>
      <c r="U18" s="36"/>
      <c r="V18" s="36" t="s">
        <v>33</v>
      </c>
      <c r="W18" s="36"/>
      <c r="X18" s="36"/>
      <c r="Y18" s="36"/>
      <c r="Z18" s="4">
        <f t="shared" si="0"/>
        <v>45</v>
      </c>
      <c r="AA18" s="4"/>
      <c r="AB18" s="4">
        <v>45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31</v>
      </c>
      <c r="C19" s="34"/>
      <c r="D19" s="34"/>
      <c r="E19" s="34"/>
      <c r="F19" s="34"/>
      <c r="G19" s="35" t="s">
        <v>45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16</v>
      </c>
      <c r="T19" s="36"/>
      <c r="U19" s="36"/>
      <c r="V19" s="36" t="s">
        <v>33</v>
      </c>
      <c r="W19" s="36"/>
      <c r="X19" s="36"/>
      <c r="Y19" s="36"/>
      <c r="Z19" s="4">
        <f t="shared" si="0"/>
        <v>25</v>
      </c>
      <c r="AA19" s="4"/>
      <c r="AB19" s="4">
        <v>25</v>
      </c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31</v>
      </c>
      <c r="C20" s="34"/>
      <c r="D20" s="34"/>
      <c r="E20" s="34"/>
      <c r="F20" s="34"/>
      <c r="G20" s="35" t="s">
        <v>46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12</v>
      </c>
      <c r="AA20" s="4"/>
      <c r="AB20" s="4">
        <v>12</v>
      </c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31</v>
      </c>
      <c r="C21" s="34"/>
      <c r="D21" s="34"/>
      <c r="E21" s="34"/>
      <c r="F21" s="34"/>
      <c r="G21" s="35" t="s">
        <v>47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16</v>
      </c>
      <c r="T21" s="36"/>
      <c r="U21" s="36"/>
      <c r="V21" s="36" t="s">
        <v>33</v>
      </c>
      <c r="W21" s="36"/>
      <c r="X21" s="36"/>
      <c r="Y21" s="36"/>
      <c r="Z21" s="4">
        <f t="shared" si="0"/>
        <v>18</v>
      </c>
      <c r="AA21" s="4">
        <v>18</v>
      </c>
      <c r="AB21" s="4"/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31</v>
      </c>
      <c r="C22" s="34"/>
      <c r="D22" s="34"/>
      <c r="E22" s="34"/>
      <c r="F22" s="34"/>
      <c r="G22" s="35" t="s">
        <v>48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16</v>
      </c>
      <c r="T22" s="36"/>
      <c r="U22" s="36"/>
      <c r="V22" s="36" t="s">
        <v>33</v>
      </c>
      <c r="W22" s="36"/>
      <c r="X22" s="36"/>
      <c r="Y22" s="36"/>
      <c r="Z22" s="4">
        <f>SUM(AA22:AC22)</f>
        <v>12</v>
      </c>
      <c r="AA22" s="4"/>
      <c r="AB22" s="4">
        <v>12</v>
      </c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37.5" customHeight="1">
      <c r="A23" s="11"/>
      <c r="B23" s="34" t="s">
        <v>31</v>
      </c>
      <c r="C23" s="34"/>
      <c r="D23" s="34"/>
      <c r="E23" s="34"/>
      <c r="F23" s="34"/>
      <c r="G23" s="35" t="s">
        <v>49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16</v>
      </c>
      <c r="T23" s="36"/>
      <c r="U23" s="36"/>
      <c r="V23" s="36" t="s">
        <v>33</v>
      </c>
      <c r="W23" s="36"/>
      <c r="X23" s="36"/>
      <c r="Y23" s="36"/>
      <c r="Z23" s="4">
        <f t="shared" si="0"/>
        <v>21</v>
      </c>
      <c r="AA23" s="4">
        <v>21</v>
      </c>
      <c r="AB23" s="4"/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31</v>
      </c>
      <c r="C24" s="34"/>
      <c r="D24" s="34"/>
      <c r="E24" s="34"/>
      <c r="F24" s="34"/>
      <c r="G24" s="35" t="s">
        <v>50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16</v>
      </c>
      <c r="T24" s="36"/>
      <c r="U24" s="36"/>
      <c r="V24" s="36" t="s">
        <v>33</v>
      </c>
      <c r="W24" s="36"/>
      <c r="X24" s="36"/>
      <c r="Y24" s="36"/>
      <c r="Z24" s="4">
        <f t="shared" si="0"/>
        <v>10</v>
      </c>
      <c r="AA24" s="4"/>
      <c r="AB24" s="4">
        <v>10</v>
      </c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1" customHeight="1">
      <c r="A25" s="12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6"/>
      <c r="U25" s="36"/>
      <c r="V25" s="36"/>
      <c r="W25" s="36"/>
      <c r="X25" s="36"/>
      <c r="Y25" s="36"/>
      <c r="Z25" s="4"/>
      <c r="AA25" s="4"/>
      <c r="AB25" s="4"/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1" customHeight="1">
      <c r="A26" s="12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6"/>
      <c r="U26" s="36"/>
      <c r="V26" s="36"/>
      <c r="W26" s="36"/>
      <c r="X26" s="36"/>
      <c r="Y26" s="36"/>
      <c r="Z26" s="4"/>
      <c r="AA26" s="4"/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1" customHeight="1">
      <c r="A27" s="12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6"/>
      <c r="U27" s="36"/>
      <c r="V27" s="36"/>
      <c r="W27" s="36"/>
      <c r="X27" s="36"/>
      <c r="Y27" s="36"/>
      <c r="Z27" s="4"/>
      <c r="AA27" s="4"/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1" customHeight="1">
      <c r="A28" s="12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6"/>
      <c r="U28" s="36"/>
      <c r="V28" s="36"/>
      <c r="W28" s="36"/>
      <c r="X28" s="36"/>
      <c r="Y28" s="36"/>
      <c r="Z28" s="4"/>
      <c r="AA28" s="4"/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1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/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1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/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1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/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1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1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1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9.2499999999999982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8:R8 G10:R25" name="Intervalo1_1"/>
    <protectedRange password="CF1B" sqref="G6:R7 G9:R9" name="Intervalo1_1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3" orientation="landscape" r:id="rId1"/>
  <headerFooter alignWithMargins="0">
    <oddFooter>&amp;C&amp;6Folha_Trabalho_Padrao_030412_V47.xls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8D4F-F3C3-4D0C-86A7-CA174B13F12F}">
  <sheetPr>
    <tabColor theme="1" tint="0.499984740745262"/>
    <pageSetUpPr fitToPage="1"/>
  </sheetPr>
  <dimension ref="A1:AS45"/>
  <sheetViews>
    <sheetView showGridLines="0" tabSelected="1" zoomScale="80" zoomScaleNormal="80" workbookViewId="0">
      <selection activeCell="AU2" sqref="AU2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230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12.533333333333335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72</v>
      </c>
      <c r="C6" s="27"/>
      <c r="D6" s="27"/>
      <c r="E6" s="27"/>
      <c r="F6" s="27"/>
      <c r="G6" s="28" t="s">
        <v>73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7</v>
      </c>
      <c r="AA6" s="10"/>
      <c r="AB6" s="10">
        <v>7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72</v>
      </c>
      <c r="C7" s="34"/>
      <c r="D7" s="34"/>
      <c r="E7" s="34"/>
      <c r="F7" s="34"/>
      <c r="G7" s="35" t="s">
        <v>74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27" si="0">SUM(AA7:AC7)</f>
        <v>42</v>
      </c>
      <c r="AA7" s="4"/>
      <c r="AB7" s="4">
        <v>42</v>
      </c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72</v>
      </c>
      <c r="C8" s="34"/>
      <c r="D8" s="34"/>
      <c r="E8" s="34"/>
      <c r="F8" s="34"/>
      <c r="G8" s="35" t="s">
        <v>75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22</v>
      </c>
      <c r="AA8" s="4">
        <v>22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72</v>
      </c>
      <c r="C9" s="34"/>
      <c r="D9" s="34"/>
      <c r="E9" s="34"/>
      <c r="F9" s="34"/>
      <c r="G9" s="35" t="s">
        <v>76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10</v>
      </c>
      <c r="AA9" s="4"/>
      <c r="AB9" s="4">
        <v>10</v>
      </c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72</v>
      </c>
      <c r="C10" s="34"/>
      <c r="D10" s="34"/>
      <c r="E10" s="34"/>
      <c r="F10" s="34"/>
      <c r="G10" s="35" t="s">
        <v>77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>SUM(AA10:AC10)</f>
        <v>13</v>
      </c>
      <c r="AA10" s="4">
        <v>13</v>
      </c>
      <c r="AB10" s="4"/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72</v>
      </c>
      <c r="C11" s="34"/>
      <c r="D11" s="34"/>
      <c r="E11" s="34"/>
      <c r="F11" s="34"/>
      <c r="G11" s="35" t="s">
        <v>78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7</v>
      </c>
      <c r="AA11" s="4"/>
      <c r="AB11" s="4">
        <v>7</v>
      </c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72</v>
      </c>
      <c r="C12" s="34"/>
      <c r="D12" s="34"/>
      <c r="E12" s="34"/>
      <c r="F12" s="34"/>
      <c r="G12" s="35" t="s">
        <v>79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8</v>
      </c>
      <c r="AA12" s="4"/>
      <c r="AB12" s="4">
        <v>8</v>
      </c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72</v>
      </c>
      <c r="C13" s="34"/>
      <c r="D13" s="34"/>
      <c r="E13" s="34"/>
      <c r="F13" s="34"/>
      <c r="G13" s="35" t="s">
        <v>80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>SUM(AA13:AC13)</f>
        <v>31</v>
      </c>
      <c r="AA13" s="4">
        <v>31</v>
      </c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72</v>
      </c>
      <c r="C14" s="34"/>
      <c r="D14" s="34"/>
      <c r="E14" s="34"/>
      <c r="F14" s="34"/>
      <c r="G14" s="35" t="s">
        <v>81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8</v>
      </c>
      <c r="AA14" s="4"/>
      <c r="AB14" s="4">
        <v>8</v>
      </c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72</v>
      </c>
      <c r="C15" s="34"/>
      <c r="D15" s="34"/>
      <c r="E15" s="34"/>
      <c r="F15" s="34"/>
      <c r="G15" s="35" t="s">
        <v>82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>SUM(AA15:AC15)</f>
        <v>18</v>
      </c>
      <c r="AA15" s="4">
        <v>18</v>
      </c>
      <c r="AB15" s="4"/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72</v>
      </c>
      <c r="C16" s="34"/>
      <c r="D16" s="34"/>
      <c r="E16" s="34"/>
      <c r="F16" s="34"/>
      <c r="G16" s="35" t="s">
        <v>83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0"/>
        <v>71</v>
      </c>
      <c r="AA16" s="4">
        <v>71</v>
      </c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72</v>
      </c>
      <c r="C17" s="34"/>
      <c r="D17" s="34"/>
      <c r="E17" s="34"/>
      <c r="F17" s="34"/>
      <c r="G17" s="35" t="s">
        <v>84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0"/>
        <v>179</v>
      </c>
      <c r="AA17" s="4">
        <v>179</v>
      </c>
      <c r="AB17" s="4"/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 t="s">
        <v>72</v>
      </c>
      <c r="C18" s="34"/>
      <c r="D18" s="34"/>
      <c r="E18" s="34"/>
      <c r="F18" s="34"/>
      <c r="G18" s="35" t="s">
        <v>85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16</v>
      </c>
      <c r="T18" s="36"/>
      <c r="U18" s="36"/>
      <c r="V18" s="36" t="s">
        <v>33</v>
      </c>
      <c r="W18" s="36"/>
      <c r="X18" s="36"/>
      <c r="Y18" s="36"/>
      <c r="Z18" s="4">
        <f t="shared" si="0"/>
        <v>51</v>
      </c>
      <c r="AA18" s="4"/>
      <c r="AB18" s="4">
        <v>51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72</v>
      </c>
      <c r="C19" s="34"/>
      <c r="D19" s="34"/>
      <c r="E19" s="34"/>
      <c r="F19" s="34"/>
      <c r="G19" s="35" t="s">
        <v>86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16</v>
      </c>
      <c r="T19" s="36"/>
      <c r="U19" s="36"/>
      <c r="V19" s="36" t="s">
        <v>33</v>
      </c>
      <c r="W19" s="36"/>
      <c r="X19" s="36"/>
      <c r="Y19" s="36"/>
      <c r="Z19" s="4">
        <f t="shared" si="0"/>
        <v>67</v>
      </c>
      <c r="AA19" s="4">
        <v>67</v>
      </c>
      <c r="AB19" s="4"/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72</v>
      </c>
      <c r="C20" s="34"/>
      <c r="D20" s="34"/>
      <c r="E20" s="34"/>
      <c r="F20" s="34"/>
      <c r="G20" s="35" t="s">
        <v>87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59</v>
      </c>
      <c r="AA20" s="4">
        <v>59</v>
      </c>
      <c r="AB20" s="4"/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72</v>
      </c>
      <c r="C21" s="34"/>
      <c r="D21" s="34"/>
      <c r="E21" s="34"/>
      <c r="F21" s="34"/>
      <c r="G21" s="35" t="s">
        <v>88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16</v>
      </c>
      <c r="T21" s="36"/>
      <c r="U21" s="36"/>
      <c r="V21" s="36" t="s">
        <v>33</v>
      </c>
      <c r="W21" s="36"/>
      <c r="X21" s="36"/>
      <c r="Y21" s="36"/>
      <c r="Z21" s="4">
        <f t="shared" si="0"/>
        <v>22</v>
      </c>
      <c r="AA21" s="4">
        <v>22</v>
      </c>
      <c r="AB21" s="4"/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72</v>
      </c>
      <c r="C22" s="34"/>
      <c r="D22" s="34"/>
      <c r="E22" s="34"/>
      <c r="F22" s="34"/>
      <c r="G22" s="35" t="s">
        <v>89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16</v>
      </c>
      <c r="T22" s="36"/>
      <c r="U22" s="36"/>
      <c r="V22" s="36" t="s">
        <v>33</v>
      </c>
      <c r="W22" s="36"/>
      <c r="X22" s="36"/>
      <c r="Y22" s="36"/>
      <c r="Z22" s="4">
        <f>SUM(AA22:AC22)</f>
        <v>30</v>
      </c>
      <c r="AA22" s="4">
        <v>30</v>
      </c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 t="s">
        <v>72</v>
      </c>
      <c r="C23" s="34"/>
      <c r="D23" s="34"/>
      <c r="E23" s="34"/>
      <c r="F23" s="34"/>
      <c r="G23" s="35" t="s">
        <v>90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16</v>
      </c>
      <c r="T23" s="36"/>
      <c r="U23" s="36"/>
      <c r="V23" s="36" t="s">
        <v>33</v>
      </c>
      <c r="W23" s="36"/>
      <c r="X23" s="36"/>
      <c r="Y23" s="36"/>
      <c r="Z23" s="4">
        <f t="shared" si="0"/>
        <v>13</v>
      </c>
      <c r="AA23" s="4"/>
      <c r="AB23" s="4">
        <v>13</v>
      </c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72</v>
      </c>
      <c r="C24" s="34"/>
      <c r="D24" s="34"/>
      <c r="E24" s="34"/>
      <c r="F24" s="34"/>
      <c r="G24" s="35" t="s">
        <v>91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16</v>
      </c>
      <c r="T24" s="36"/>
      <c r="U24" s="36"/>
      <c r="V24" s="36" t="s">
        <v>33</v>
      </c>
      <c r="W24" s="36"/>
      <c r="X24" s="36"/>
      <c r="Y24" s="36"/>
      <c r="Z24" s="4">
        <f t="shared" si="0"/>
        <v>28</v>
      </c>
      <c r="AA24" s="4">
        <v>28</v>
      </c>
      <c r="AB24" s="4"/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 t="s">
        <v>72</v>
      </c>
      <c r="C25" s="34"/>
      <c r="D25" s="34"/>
      <c r="E25" s="34"/>
      <c r="F25" s="34"/>
      <c r="G25" s="35" t="s">
        <v>76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 t="s">
        <v>16</v>
      </c>
      <c r="T25" s="36"/>
      <c r="U25" s="36"/>
      <c r="V25" s="36" t="s">
        <v>33</v>
      </c>
      <c r="W25" s="36"/>
      <c r="X25" s="36"/>
      <c r="Y25" s="36"/>
      <c r="Z25" s="4">
        <f t="shared" si="0"/>
        <v>5</v>
      </c>
      <c r="AA25" s="4"/>
      <c r="AB25" s="4">
        <v>5</v>
      </c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 t="s">
        <v>72</v>
      </c>
      <c r="C26" s="34"/>
      <c r="D26" s="34"/>
      <c r="E26" s="34"/>
      <c r="F26" s="34"/>
      <c r="G26" s="35" t="s">
        <v>92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 t="s">
        <v>16</v>
      </c>
      <c r="T26" s="36"/>
      <c r="U26" s="36"/>
      <c r="V26" s="36" t="s">
        <v>33</v>
      </c>
      <c r="W26" s="36"/>
      <c r="X26" s="36"/>
      <c r="Y26" s="36"/>
      <c r="Z26" s="4">
        <f t="shared" si="0"/>
        <v>48</v>
      </c>
      <c r="AA26" s="4">
        <v>48</v>
      </c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 t="s">
        <v>72</v>
      </c>
      <c r="C27" s="34"/>
      <c r="D27" s="34"/>
      <c r="E27" s="34"/>
      <c r="F27" s="34"/>
      <c r="G27" s="35" t="s">
        <v>93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 t="s">
        <v>16</v>
      </c>
      <c r="T27" s="36"/>
      <c r="U27" s="36"/>
      <c r="V27" s="36" t="s">
        <v>33</v>
      </c>
      <c r="W27" s="36"/>
      <c r="X27" s="36"/>
      <c r="Y27" s="36"/>
      <c r="Z27" s="4">
        <f t="shared" si="0"/>
        <v>13</v>
      </c>
      <c r="AA27" s="4"/>
      <c r="AB27" s="4">
        <v>13</v>
      </c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13.5" customHeight="1">
      <c r="A28" s="12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6"/>
      <c r="U28" s="36"/>
      <c r="V28" s="36"/>
      <c r="W28" s="36"/>
      <c r="X28" s="36"/>
      <c r="Y28" s="36"/>
      <c r="Z28" s="4"/>
      <c r="AA28" s="4"/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13.5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/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13.5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/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13.5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/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13.5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13.5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13.5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12.533333333333335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8:R25" name="Intervalo1_1"/>
    <protectedRange password="CF1B" sqref="G6:R7" name="Intervalo1_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9" orientation="landscape" r:id="rId1"/>
  <headerFooter alignWithMargins="0">
    <oddFooter>&amp;C&amp;6Folha_Trabalho_Padrao_030412_V47.xls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22B1-2DB5-4729-94A5-4FD9E8C53C18}">
  <sheetPr>
    <tabColor theme="3" tint="0.89999084444715716"/>
    <pageSetUpPr fitToPage="1"/>
  </sheetPr>
  <dimension ref="A1:AS45"/>
  <sheetViews>
    <sheetView showGridLines="0" zoomScale="80" zoomScaleNormal="80" workbookViewId="0">
      <selection activeCell="V8" sqref="V8:Y8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231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11.3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94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229</v>
      </c>
      <c r="C6" s="27"/>
      <c r="D6" s="27"/>
      <c r="E6" s="27"/>
      <c r="F6" s="27"/>
      <c r="G6" s="28" t="s">
        <v>95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4</v>
      </c>
      <c r="AA6" s="10"/>
      <c r="AB6" s="10">
        <v>4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229</v>
      </c>
      <c r="C7" s="34"/>
      <c r="D7" s="34"/>
      <c r="E7" s="34"/>
      <c r="F7" s="34"/>
      <c r="G7" s="35" t="s">
        <v>96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34" si="0">SUM(AA7:AC7)</f>
        <v>16</v>
      </c>
      <c r="AA7" s="4"/>
      <c r="AB7" s="4">
        <v>16</v>
      </c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229</v>
      </c>
      <c r="C8" s="34"/>
      <c r="D8" s="34"/>
      <c r="E8" s="34"/>
      <c r="F8" s="34"/>
      <c r="G8" s="35" t="s">
        <v>97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18</v>
      </c>
      <c r="AA8" s="4">
        <v>18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229</v>
      </c>
      <c r="C9" s="34"/>
      <c r="D9" s="34"/>
      <c r="E9" s="34"/>
      <c r="F9" s="34"/>
      <c r="G9" s="35" t="s">
        <v>98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17</v>
      </c>
      <c r="AA9" s="4"/>
      <c r="AB9" s="4">
        <v>17</v>
      </c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229</v>
      </c>
      <c r="C10" s="34"/>
      <c r="D10" s="34"/>
      <c r="E10" s="34"/>
      <c r="F10" s="34"/>
      <c r="G10" s="35" t="s">
        <v>99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22</v>
      </c>
      <c r="AA10" s="4">
        <v>22</v>
      </c>
      <c r="AB10" s="4"/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229</v>
      </c>
      <c r="C11" s="34"/>
      <c r="D11" s="34"/>
      <c r="E11" s="34"/>
      <c r="F11" s="34"/>
      <c r="G11" s="35" t="s">
        <v>76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18</v>
      </c>
      <c r="AA11" s="4"/>
      <c r="AB11" s="4">
        <v>18</v>
      </c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229</v>
      </c>
      <c r="C12" s="34"/>
      <c r="D12" s="34"/>
      <c r="E12" s="34"/>
      <c r="F12" s="34"/>
      <c r="G12" s="35" t="s">
        <v>100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63</v>
      </c>
      <c r="AA12" s="4">
        <v>63</v>
      </c>
      <c r="AB12" s="4"/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229</v>
      </c>
      <c r="C13" s="34"/>
      <c r="D13" s="34"/>
      <c r="E13" s="34"/>
      <c r="F13" s="34"/>
      <c r="G13" s="35" t="s">
        <v>101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 t="shared" si="0"/>
        <v>10</v>
      </c>
      <c r="AA13" s="4"/>
      <c r="AB13" s="4">
        <v>10</v>
      </c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229</v>
      </c>
      <c r="C14" s="34"/>
      <c r="D14" s="34"/>
      <c r="E14" s="34"/>
      <c r="F14" s="34"/>
      <c r="G14" s="35" t="s">
        <v>102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26</v>
      </c>
      <c r="AA14" s="4">
        <v>26</v>
      </c>
      <c r="AB14" s="4"/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229</v>
      </c>
      <c r="C15" s="34"/>
      <c r="D15" s="34"/>
      <c r="E15" s="34"/>
      <c r="F15" s="34"/>
      <c r="G15" s="35" t="s">
        <v>76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 t="shared" si="0"/>
        <v>10</v>
      </c>
      <c r="AA15" s="4"/>
      <c r="AB15" s="4">
        <v>10</v>
      </c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229</v>
      </c>
      <c r="C16" s="34"/>
      <c r="D16" s="34"/>
      <c r="E16" s="34"/>
      <c r="F16" s="34"/>
      <c r="G16" s="35" t="s">
        <v>103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0"/>
        <v>64</v>
      </c>
      <c r="AA16" s="4">
        <v>64</v>
      </c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229</v>
      </c>
      <c r="C17" s="34"/>
      <c r="D17" s="34"/>
      <c r="E17" s="34"/>
      <c r="F17" s="34"/>
      <c r="G17" s="35" t="s">
        <v>104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0"/>
        <v>26</v>
      </c>
      <c r="AA17" s="4">
        <v>26</v>
      </c>
      <c r="AB17" s="4"/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 t="s">
        <v>229</v>
      </c>
      <c r="C18" s="34"/>
      <c r="D18" s="34"/>
      <c r="E18" s="34"/>
      <c r="F18" s="34"/>
      <c r="G18" s="35" t="s">
        <v>105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16</v>
      </c>
      <c r="T18" s="36"/>
      <c r="U18" s="36"/>
      <c r="V18" s="36" t="s">
        <v>33</v>
      </c>
      <c r="W18" s="36"/>
      <c r="X18" s="36"/>
      <c r="Y18" s="36"/>
      <c r="Z18" s="4">
        <f t="shared" si="0"/>
        <v>16</v>
      </c>
      <c r="AA18" s="4"/>
      <c r="AB18" s="4">
        <v>16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229</v>
      </c>
      <c r="C19" s="34"/>
      <c r="D19" s="34"/>
      <c r="E19" s="34"/>
      <c r="F19" s="34"/>
      <c r="G19" s="35" t="s">
        <v>106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16</v>
      </c>
      <c r="T19" s="36"/>
      <c r="U19" s="36"/>
      <c r="V19" s="36" t="s">
        <v>33</v>
      </c>
      <c r="W19" s="36"/>
      <c r="X19" s="36"/>
      <c r="Y19" s="36"/>
      <c r="Z19" s="4">
        <f t="shared" si="0"/>
        <v>31</v>
      </c>
      <c r="AA19" s="4">
        <v>31</v>
      </c>
      <c r="AB19" s="4"/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229</v>
      </c>
      <c r="C20" s="34"/>
      <c r="D20" s="34"/>
      <c r="E20" s="34"/>
      <c r="F20" s="34"/>
      <c r="G20" s="35" t="s">
        <v>107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16</v>
      </c>
      <c r="AA20" s="4"/>
      <c r="AB20" s="4">
        <v>16</v>
      </c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229</v>
      </c>
      <c r="C21" s="34"/>
      <c r="D21" s="34"/>
      <c r="E21" s="34"/>
      <c r="F21" s="34"/>
      <c r="G21" s="35" t="s">
        <v>76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16</v>
      </c>
      <c r="T21" s="36"/>
      <c r="U21" s="36"/>
      <c r="V21" s="36" t="s">
        <v>33</v>
      </c>
      <c r="W21" s="36"/>
      <c r="X21" s="36"/>
      <c r="Y21" s="36"/>
      <c r="Z21" s="4">
        <f t="shared" si="0"/>
        <v>7</v>
      </c>
      <c r="AA21" s="4"/>
      <c r="AB21" s="4">
        <v>7</v>
      </c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229</v>
      </c>
      <c r="C22" s="34"/>
      <c r="D22" s="34"/>
      <c r="E22" s="34"/>
      <c r="F22" s="34"/>
      <c r="G22" s="35" t="s">
        <v>108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16</v>
      </c>
      <c r="T22" s="36"/>
      <c r="U22" s="36"/>
      <c r="V22" s="36" t="s">
        <v>33</v>
      </c>
      <c r="W22" s="36"/>
      <c r="X22" s="36"/>
      <c r="Y22" s="36"/>
      <c r="Z22" s="4">
        <f t="shared" si="0"/>
        <v>44</v>
      </c>
      <c r="AA22" s="4">
        <v>44</v>
      </c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 t="s">
        <v>229</v>
      </c>
      <c r="C23" s="34"/>
      <c r="D23" s="34"/>
      <c r="E23" s="34"/>
      <c r="F23" s="34"/>
      <c r="G23" s="35" t="s">
        <v>109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16</v>
      </c>
      <c r="T23" s="36"/>
      <c r="U23" s="36"/>
      <c r="V23" s="36" t="s">
        <v>33</v>
      </c>
      <c r="W23" s="36"/>
      <c r="X23" s="36"/>
      <c r="Y23" s="36"/>
      <c r="Z23" s="4">
        <f t="shared" si="0"/>
        <v>16</v>
      </c>
      <c r="AA23" s="4"/>
      <c r="AB23" s="4">
        <v>16</v>
      </c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229</v>
      </c>
      <c r="C24" s="34"/>
      <c r="D24" s="34"/>
      <c r="E24" s="34"/>
      <c r="F24" s="34"/>
      <c r="G24" s="35" t="s">
        <v>110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16</v>
      </c>
      <c r="T24" s="36"/>
      <c r="U24" s="36"/>
      <c r="V24" s="36" t="s">
        <v>33</v>
      </c>
      <c r="W24" s="36"/>
      <c r="X24" s="36"/>
      <c r="Y24" s="36"/>
      <c r="Z24" s="4">
        <f>SUM(AA24:AC24)</f>
        <v>18</v>
      </c>
      <c r="AA24" s="4"/>
      <c r="AB24" s="4">
        <v>18</v>
      </c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 t="s">
        <v>229</v>
      </c>
      <c r="C25" s="34"/>
      <c r="D25" s="34"/>
      <c r="E25" s="34"/>
      <c r="F25" s="34"/>
      <c r="G25" s="35" t="s">
        <v>111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 t="s">
        <v>16</v>
      </c>
      <c r="T25" s="36"/>
      <c r="U25" s="36"/>
      <c r="V25" s="36" t="s">
        <v>33</v>
      </c>
      <c r="W25" s="36"/>
      <c r="X25" s="36"/>
      <c r="Y25" s="36"/>
      <c r="Z25" s="4">
        <f>SUM(AA25:AC25)</f>
        <v>15</v>
      </c>
      <c r="AA25" s="4"/>
      <c r="AB25" s="4">
        <v>15</v>
      </c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 t="s">
        <v>229</v>
      </c>
      <c r="C26" s="34"/>
      <c r="D26" s="34"/>
      <c r="E26" s="34"/>
      <c r="F26" s="34"/>
      <c r="G26" s="35" t="s">
        <v>112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 t="s">
        <v>16</v>
      </c>
      <c r="T26" s="36"/>
      <c r="U26" s="36"/>
      <c r="V26" s="36" t="s">
        <v>33</v>
      </c>
      <c r="W26" s="36"/>
      <c r="X26" s="36"/>
      <c r="Y26" s="36"/>
      <c r="Z26" s="4">
        <f t="shared" si="0"/>
        <v>20</v>
      </c>
      <c r="AA26" s="4">
        <v>20</v>
      </c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 t="s">
        <v>229</v>
      </c>
      <c r="C27" s="34"/>
      <c r="D27" s="34"/>
      <c r="E27" s="34"/>
      <c r="F27" s="34"/>
      <c r="G27" s="35" t="s">
        <v>113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 t="s">
        <v>16</v>
      </c>
      <c r="T27" s="36"/>
      <c r="U27" s="36"/>
      <c r="V27" s="36" t="s">
        <v>33</v>
      </c>
      <c r="W27" s="36"/>
      <c r="X27" s="36"/>
      <c r="Y27" s="36"/>
      <c r="Z27" s="4">
        <f>SUM(AB27:AC27)</f>
        <v>22</v>
      </c>
      <c r="AA27" s="4"/>
      <c r="AB27" s="4">
        <v>22</v>
      </c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 t="s">
        <v>229</v>
      </c>
      <c r="C28" s="34"/>
      <c r="D28" s="34"/>
      <c r="E28" s="34"/>
      <c r="F28" s="34"/>
      <c r="G28" s="35" t="s">
        <v>76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 t="s">
        <v>16</v>
      </c>
      <c r="T28" s="36"/>
      <c r="U28" s="36"/>
      <c r="V28" s="36" t="s">
        <v>33</v>
      </c>
      <c r="W28" s="36"/>
      <c r="X28" s="36"/>
      <c r="Y28" s="36"/>
      <c r="Z28" s="4">
        <f t="shared" si="0"/>
        <v>21</v>
      </c>
      <c r="AA28" s="4"/>
      <c r="AB28" s="4">
        <v>21</v>
      </c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 t="s">
        <v>229</v>
      </c>
      <c r="C29" s="34"/>
      <c r="D29" s="34"/>
      <c r="E29" s="34"/>
      <c r="F29" s="34"/>
      <c r="G29" s="35" t="s">
        <v>114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 t="s">
        <v>16</v>
      </c>
      <c r="T29" s="36"/>
      <c r="U29" s="36"/>
      <c r="V29" s="36" t="s">
        <v>33</v>
      </c>
      <c r="W29" s="36"/>
      <c r="X29" s="36"/>
      <c r="Y29" s="36"/>
      <c r="Z29" s="4">
        <f t="shared" si="0"/>
        <v>33</v>
      </c>
      <c r="AA29" s="4"/>
      <c r="AB29" s="4">
        <v>33</v>
      </c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 t="s">
        <v>229</v>
      </c>
      <c r="C30" s="34"/>
      <c r="D30" s="34"/>
      <c r="E30" s="34"/>
      <c r="F30" s="34"/>
      <c r="G30" s="35" t="s">
        <v>115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 t="s">
        <v>16</v>
      </c>
      <c r="T30" s="36"/>
      <c r="U30" s="36"/>
      <c r="V30" s="36" t="s">
        <v>33</v>
      </c>
      <c r="W30" s="36"/>
      <c r="X30" s="36"/>
      <c r="Y30" s="36"/>
      <c r="Z30" s="4">
        <f t="shared" si="0"/>
        <v>26</v>
      </c>
      <c r="AA30" s="4"/>
      <c r="AB30" s="4">
        <v>26</v>
      </c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 t="s">
        <v>229</v>
      </c>
      <c r="C31" s="34"/>
      <c r="D31" s="34"/>
      <c r="E31" s="34"/>
      <c r="F31" s="34"/>
      <c r="G31" s="35" t="s">
        <v>116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 t="s">
        <v>16</v>
      </c>
      <c r="T31" s="36"/>
      <c r="U31" s="36"/>
      <c r="V31" s="36" t="s">
        <v>33</v>
      </c>
      <c r="W31" s="36"/>
      <c r="X31" s="36"/>
      <c r="Y31" s="36"/>
      <c r="Z31" s="4">
        <f t="shared" si="0"/>
        <v>11</v>
      </c>
      <c r="AA31" s="4"/>
      <c r="AB31" s="4">
        <v>11</v>
      </c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 t="s">
        <v>229</v>
      </c>
      <c r="C32" s="34"/>
      <c r="D32" s="34"/>
      <c r="E32" s="34"/>
      <c r="F32" s="34"/>
      <c r="G32" s="35" t="s">
        <v>76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 t="s">
        <v>16</v>
      </c>
      <c r="T32" s="36"/>
      <c r="U32" s="36"/>
      <c r="V32" s="36" t="s">
        <v>33</v>
      </c>
      <c r="W32" s="36"/>
      <c r="X32" s="36"/>
      <c r="Y32" s="36"/>
      <c r="Z32" s="4">
        <f t="shared" si="0"/>
        <v>21</v>
      </c>
      <c r="AA32" s="4"/>
      <c r="AB32" s="4">
        <v>21</v>
      </c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 t="s">
        <v>229</v>
      </c>
      <c r="C33" s="34"/>
      <c r="D33" s="34"/>
      <c r="E33" s="34"/>
      <c r="F33" s="34"/>
      <c r="G33" s="35" t="s">
        <v>117</v>
      </c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 t="s">
        <v>16</v>
      </c>
      <c r="T33" s="36"/>
      <c r="U33" s="36"/>
      <c r="V33" s="36" t="s">
        <v>33</v>
      </c>
      <c r="W33" s="36"/>
      <c r="X33" s="36"/>
      <c r="Y33" s="36"/>
      <c r="Z33" s="4">
        <f t="shared" si="0"/>
        <v>22</v>
      </c>
      <c r="AA33" s="4"/>
      <c r="AB33" s="4">
        <v>22</v>
      </c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 t="s">
        <v>229</v>
      </c>
      <c r="C34" s="34"/>
      <c r="D34" s="34"/>
      <c r="E34" s="34"/>
      <c r="F34" s="34"/>
      <c r="G34" s="35" t="s">
        <v>118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 t="s">
        <v>16</v>
      </c>
      <c r="T34" s="36"/>
      <c r="U34" s="36"/>
      <c r="V34" s="36" t="s">
        <v>33</v>
      </c>
      <c r="W34" s="36"/>
      <c r="X34" s="36"/>
      <c r="Y34" s="36"/>
      <c r="Z34" s="4">
        <f t="shared" si="0"/>
        <v>45</v>
      </c>
      <c r="AA34" s="4">
        <v>45</v>
      </c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69" cm="1">
        <f t="array" ref="Z35">SUM(Z6:Z34/60)</f>
        <v>11.3</v>
      </c>
      <c r="AA35" s="70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71"/>
      <c r="AA36" s="72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73"/>
      <c r="AA37" s="74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25" name="Intervalo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AAB8-E78B-4A19-B6CD-320F4DA2D736}">
  <sheetPr>
    <tabColor theme="3" tint="0.89999084444715716"/>
    <pageSetUpPr fitToPage="1"/>
  </sheetPr>
  <dimension ref="A1:AS45"/>
  <sheetViews>
    <sheetView showGridLines="0" zoomScale="80" zoomScaleNormal="80" workbookViewId="0">
      <selection activeCell="Z9" sqref="Z9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6" width="11.90625" bestFit="1" customWidth="1"/>
    <col min="27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231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4.7833333333333332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228</v>
      </c>
      <c r="C6" s="27"/>
      <c r="D6" s="27"/>
      <c r="E6" s="27"/>
      <c r="F6" s="27"/>
      <c r="G6" s="28" t="s">
        <v>121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13</v>
      </c>
      <c r="AA6" s="10"/>
      <c r="AB6" s="10">
        <v>13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228</v>
      </c>
      <c r="C7" s="34"/>
      <c r="D7" s="34"/>
      <c r="E7" s="34"/>
      <c r="F7" s="34"/>
      <c r="G7" s="35" t="s">
        <v>76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12" si="0">SUM(AA7:AC7)</f>
        <v>14</v>
      </c>
      <c r="AA7" s="4"/>
      <c r="AB7" s="4">
        <v>14</v>
      </c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228</v>
      </c>
      <c r="C8" s="34"/>
      <c r="D8" s="34"/>
      <c r="E8" s="34"/>
      <c r="F8" s="34"/>
      <c r="G8" s="35" t="s">
        <v>122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32</v>
      </c>
      <c r="AA8" s="4">
        <v>32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228</v>
      </c>
      <c r="C9" s="34"/>
      <c r="D9" s="34"/>
      <c r="E9" s="34"/>
      <c r="F9" s="34"/>
      <c r="G9" s="35" t="s">
        <v>123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23</v>
      </c>
      <c r="AA9" s="4">
        <v>23</v>
      </c>
      <c r="AB9" s="4"/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228</v>
      </c>
      <c r="C10" s="34"/>
      <c r="D10" s="34"/>
      <c r="E10" s="34"/>
      <c r="F10" s="34"/>
      <c r="G10" s="35" t="s">
        <v>124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12</v>
      </c>
      <c r="AA10" s="4">
        <v>12</v>
      </c>
      <c r="AB10" s="4"/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228</v>
      </c>
      <c r="C11" s="34"/>
      <c r="D11" s="34"/>
      <c r="E11" s="34"/>
      <c r="F11" s="34"/>
      <c r="G11" s="35" t="s">
        <v>125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180</v>
      </c>
      <c r="AA11" s="4">
        <v>180</v>
      </c>
      <c r="AB11" s="4"/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228</v>
      </c>
      <c r="C12" s="34"/>
      <c r="D12" s="34"/>
      <c r="E12" s="34"/>
      <c r="F12" s="34"/>
      <c r="G12" s="35" t="s">
        <v>126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13</v>
      </c>
      <c r="AA12" s="4"/>
      <c r="AB12" s="4">
        <v>13</v>
      </c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/>
      <c r="C13" s="34"/>
      <c r="D13" s="34"/>
      <c r="E13" s="34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6"/>
      <c r="U13" s="36"/>
      <c r="V13" s="36"/>
      <c r="W13" s="36"/>
      <c r="X13" s="36"/>
      <c r="Y13" s="36"/>
      <c r="Z13" s="4"/>
      <c r="AA13" s="4"/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/>
      <c r="T14" s="36"/>
      <c r="U14" s="36"/>
      <c r="V14" s="36"/>
      <c r="W14" s="36"/>
      <c r="X14" s="36"/>
      <c r="Y14" s="36"/>
      <c r="Z14" s="4"/>
      <c r="AA14" s="4"/>
      <c r="AB14" s="4"/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/>
      <c r="C15" s="34"/>
      <c r="D15" s="34"/>
      <c r="E15" s="34"/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36"/>
      <c r="U15" s="36"/>
      <c r="V15" s="36"/>
      <c r="W15" s="36"/>
      <c r="X15" s="36"/>
      <c r="Y15" s="36"/>
      <c r="Z15" s="4"/>
      <c r="AA15" s="4"/>
      <c r="AB15" s="4"/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/>
      <c r="C16" s="34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36"/>
      <c r="U16" s="36"/>
      <c r="V16" s="36"/>
      <c r="W16" s="36"/>
      <c r="X16" s="36"/>
      <c r="Y16" s="36"/>
      <c r="Z16" s="4"/>
      <c r="AA16" s="4"/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/>
      <c r="C17" s="34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36"/>
      <c r="U17" s="36"/>
      <c r="V17" s="36"/>
      <c r="W17" s="36"/>
      <c r="X17" s="36"/>
      <c r="Y17" s="36"/>
      <c r="Z17" s="4"/>
      <c r="AA17" s="4"/>
      <c r="AB17" s="4"/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6"/>
      <c r="U18" s="36"/>
      <c r="V18" s="36"/>
      <c r="W18" s="36"/>
      <c r="X18" s="36"/>
      <c r="Y18" s="36"/>
      <c r="Z18" s="4"/>
      <c r="AA18" s="4"/>
      <c r="AB18" s="4"/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/>
      <c r="C19" s="34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/>
      <c r="T19" s="36"/>
      <c r="U19" s="36"/>
      <c r="V19" s="36"/>
      <c r="W19" s="36"/>
      <c r="X19" s="36"/>
      <c r="Y19" s="36"/>
      <c r="Z19" s="4"/>
      <c r="AA19" s="4"/>
      <c r="AB19" s="4"/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  <c r="T20" s="36"/>
      <c r="U20" s="36"/>
      <c r="V20" s="36"/>
      <c r="W20" s="36"/>
      <c r="X20" s="36"/>
      <c r="Y20" s="36"/>
      <c r="Z20" s="4"/>
      <c r="AA20" s="4"/>
      <c r="AB20" s="4"/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/>
      <c r="C21" s="34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6"/>
      <c r="U21" s="36"/>
      <c r="V21" s="36"/>
      <c r="W21" s="36"/>
      <c r="X21" s="36"/>
      <c r="Y21" s="36"/>
      <c r="Z21" s="4"/>
      <c r="AA21" s="4"/>
      <c r="AB21" s="4"/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6"/>
      <c r="U22" s="36"/>
      <c r="V22" s="36"/>
      <c r="W22" s="36"/>
      <c r="X22" s="36"/>
      <c r="Y22" s="36"/>
      <c r="Z22" s="4"/>
      <c r="AA22" s="4"/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6"/>
      <c r="U23" s="36"/>
      <c r="V23" s="36"/>
      <c r="W23" s="36"/>
      <c r="X23" s="36"/>
      <c r="Y23" s="36"/>
      <c r="Z23" s="4"/>
      <c r="AA23" s="4"/>
      <c r="AB23" s="4"/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6"/>
      <c r="U24" s="36"/>
      <c r="V24" s="36"/>
      <c r="W24" s="36"/>
      <c r="X24" s="36"/>
      <c r="Y24" s="36"/>
      <c r="Z24" s="4"/>
      <c r="AA24" s="4"/>
      <c r="AB24" s="4"/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6"/>
      <c r="U25" s="36"/>
      <c r="V25" s="36"/>
      <c r="W25" s="36"/>
      <c r="X25" s="36"/>
      <c r="Y25" s="36"/>
      <c r="Z25" s="4"/>
      <c r="AA25" s="4"/>
      <c r="AB25" s="4"/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6"/>
      <c r="U26" s="36"/>
      <c r="V26" s="36"/>
      <c r="W26" s="36"/>
      <c r="X26" s="36"/>
      <c r="Y26" s="36"/>
      <c r="Z26" s="4"/>
      <c r="AA26" s="4"/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6"/>
      <c r="U27" s="36"/>
      <c r="V27" s="36"/>
      <c r="W27" s="36"/>
      <c r="X27" s="36"/>
      <c r="Y27" s="36"/>
      <c r="Z27" s="4"/>
      <c r="AA27" s="4"/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6"/>
      <c r="U28" s="36"/>
      <c r="V28" s="36"/>
      <c r="W28" s="36"/>
      <c r="X28" s="36"/>
      <c r="Y28" s="36"/>
      <c r="Z28" s="4"/>
      <c r="AA28" s="4"/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/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/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/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>
        <f>SUM(Z6:Z12)/60</f>
        <v>4.7833333333333332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25" name="Intervalo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6C7-DB41-4D35-A92D-4F45C95CCCD9}">
  <sheetPr>
    <tabColor theme="3" tint="0.89999084444715716"/>
    <pageSetUpPr fitToPage="1"/>
  </sheetPr>
  <dimension ref="A1:AS45"/>
  <sheetViews>
    <sheetView showGridLines="0" zoomScale="80" zoomScaleNormal="80" workbookViewId="0">
      <selection activeCell="AC11" sqref="AC11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127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231</v>
      </c>
      <c r="K3" s="20"/>
      <c r="L3" s="20"/>
      <c r="M3" s="20"/>
      <c r="N3" s="20"/>
      <c r="O3" s="20"/>
      <c r="P3" s="20"/>
      <c r="Q3" s="20"/>
      <c r="R3" s="20"/>
      <c r="S3" s="21" t="s">
        <v>128</v>
      </c>
      <c r="T3" s="21"/>
      <c r="U3" s="21"/>
      <c r="V3" s="20" t="s">
        <v>237</v>
      </c>
      <c r="W3" s="20"/>
      <c r="X3" s="20"/>
      <c r="Y3" s="20"/>
      <c r="Z3" s="26">
        <f>Z35</f>
        <v>13.966666666666663</v>
      </c>
      <c r="AA3" s="26"/>
      <c r="AB3" s="26"/>
      <c r="AC3" s="26"/>
      <c r="AD3" s="20" t="s">
        <v>128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228</v>
      </c>
      <c r="C6" s="27"/>
      <c r="D6" s="27"/>
      <c r="E6" s="27"/>
      <c r="F6" s="27"/>
      <c r="G6" s="28" t="s">
        <v>95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128</v>
      </c>
      <c r="T6" s="29"/>
      <c r="U6" s="29"/>
      <c r="V6" s="29" t="s">
        <v>33</v>
      </c>
      <c r="W6" s="29"/>
      <c r="X6" s="29"/>
      <c r="Y6" s="29"/>
      <c r="Z6" s="10">
        <f>SUM(AA6:AC6)</f>
        <v>4</v>
      </c>
      <c r="AA6" s="10"/>
      <c r="AB6" s="10">
        <v>4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228</v>
      </c>
      <c r="C7" s="34"/>
      <c r="D7" s="34"/>
      <c r="E7" s="34"/>
      <c r="F7" s="34"/>
      <c r="G7" s="35" t="s">
        <v>129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128</v>
      </c>
      <c r="T7" s="36"/>
      <c r="U7" s="36"/>
      <c r="V7" s="36" t="s">
        <v>33</v>
      </c>
      <c r="W7" s="36"/>
      <c r="X7" s="36"/>
      <c r="Y7" s="36"/>
      <c r="Z7" s="4">
        <f t="shared" ref="Z7:Z34" si="0">SUM(AA7:AC7)</f>
        <v>16</v>
      </c>
      <c r="AA7" s="4"/>
      <c r="AB7" s="4">
        <v>16</v>
      </c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228</v>
      </c>
      <c r="C8" s="34"/>
      <c r="D8" s="34"/>
      <c r="E8" s="34"/>
      <c r="F8" s="34"/>
      <c r="G8" s="35" t="s">
        <v>130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128</v>
      </c>
      <c r="T8" s="36"/>
      <c r="U8" s="36"/>
      <c r="V8" s="36" t="s">
        <v>33</v>
      </c>
      <c r="W8" s="36"/>
      <c r="X8" s="36"/>
      <c r="Y8" s="36"/>
      <c r="Z8" s="4">
        <f t="shared" si="0"/>
        <v>18</v>
      </c>
      <c r="AA8" s="4">
        <v>18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228</v>
      </c>
      <c r="C9" s="34"/>
      <c r="D9" s="34"/>
      <c r="E9" s="34"/>
      <c r="F9" s="34"/>
      <c r="G9" s="35" t="s">
        <v>98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128</v>
      </c>
      <c r="T9" s="36"/>
      <c r="U9" s="36"/>
      <c r="V9" s="36" t="s">
        <v>33</v>
      </c>
      <c r="W9" s="36"/>
      <c r="X9" s="36"/>
      <c r="Y9" s="36"/>
      <c r="Z9" s="4">
        <f t="shared" si="0"/>
        <v>17</v>
      </c>
      <c r="AA9" s="4"/>
      <c r="AB9" s="4">
        <v>17</v>
      </c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228</v>
      </c>
      <c r="C10" s="34"/>
      <c r="D10" s="34"/>
      <c r="E10" s="34"/>
      <c r="F10" s="34"/>
      <c r="G10" s="35" t="s">
        <v>131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128</v>
      </c>
      <c r="T10" s="36"/>
      <c r="U10" s="36"/>
      <c r="V10" s="36" t="s">
        <v>33</v>
      </c>
      <c r="W10" s="36"/>
      <c r="X10" s="36"/>
      <c r="Y10" s="36"/>
      <c r="Z10" s="4">
        <f t="shared" si="0"/>
        <v>28</v>
      </c>
      <c r="AA10" s="4">
        <v>28</v>
      </c>
      <c r="AB10" s="4"/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228</v>
      </c>
      <c r="C11" s="34"/>
      <c r="D11" s="34"/>
      <c r="E11" s="34"/>
      <c r="F11" s="34"/>
      <c r="G11" s="35" t="s">
        <v>76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128</v>
      </c>
      <c r="T11" s="36"/>
      <c r="U11" s="36"/>
      <c r="V11" s="36" t="s">
        <v>33</v>
      </c>
      <c r="W11" s="36"/>
      <c r="X11" s="36"/>
      <c r="Y11" s="36"/>
      <c r="Z11" s="4">
        <f t="shared" si="0"/>
        <v>18</v>
      </c>
      <c r="AA11" s="4"/>
      <c r="AB11" s="4">
        <v>18</v>
      </c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228</v>
      </c>
      <c r="C12" s="34"/>
      <c r="D12" s="34"/>
      <c r="E12" s="34"/>
      <c r="F12" s="34"/>
      <c r="G12" s="35" t="s">
        <v>132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128</v>
      </c>
      <c r="T12" s="36"/>
      <c r="U12" s="36"/>
      <c r="V12" s="36" t="s">
        <v>33</v>
      </c>
      <c r="W12" s="36"/>
      <c r="X12" s="36"/>
      <c r="Y12" s="36"/>
      <c r="Z12" s="4">
        <f t="shared" si="0"/>
        <v>63</v>
      </c>
      <c r="AA12" s="4">
        <v>63</v>
      </c>
      <c r="AB12" s="4"/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228</v>
      </c>
      <c r="C13" s="34"/>
      <c r="D13" s="34"/>
      <c r="E13" s="34"/>
      <c r="F13" s="34"/>
      <c r="G13" s="35" t="s">
        <v>101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128</v>
      </c>
      <c r="T13" s="36"/>
      <c r="U13" s="36"/>
      <c r="V13" s="36" t="s">
        <v>33</v>
      </c>
      <c r="W13" s="36"/>
      <c r="X13" s="36"/>
      <c r="Y13" s="36"/>
      <c r="Z13" s="4">
        <f t="shared" si="0"/>
        <v>10</v>
      </c>
      <c r="AA13" s="4"/>
      <c r="AB13" s="4">
        <v>10</v>
      </c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228</v>
      </c>
      <c r="C14" s="34"/>
      <c r="D14" s="34"/>
      <c r="E14" s="34"/>
      <c r="F14" s="34"/>
      <c r="G14" s="35" t="s">
        <v>133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128</v>
      </c>
      <c r="T14" s="36"/>
      <c r="U14" s="36"/>
      <c r="V14" s="36" t="s">
        <v>33</v>
      </c>
      <c r="W14" s="36"/>
      <c r="X14" s="36"/>
      <c r="Y14" s="36"/>
      <c r="Z14" s="4">
        <f t="shared" si="0"/>
        <v>26</v>
      </c>
      <c r="AA14" s="4">
        <v>26</v>
      </c>
      <c r="AB14" s="4"/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228</v>
      </c>
      <c r="C15" s="34"/>
      <c r="D15" s="34"/>
      <c r="E15" s="34"/>
      <c r="F15" s="34"/>
      <c r="G15" s="35" t="s">
        <v>76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128</v>
      </c>
      <c r="T15" s="36"/>
      <c r="U15" s="36"/>
      <c r="V15" s="36" t="s">
        <v>33</v>
      </c>
      <c r="W15" s="36"/>
      <c r="X15" s="36"/>
      <c r="Y15" s="36"/>
      <c r="Z15" s="4">
        <f t="shared" si="0"/>
        <v>10</v>
      </c>
      <c r="AA15" s="4"/>
      <c r="AB15" s="4">
        <v>10</v>
      </c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228</v>
      </c>
      <c r="C16" s="34"/>
      <c r="D16" s="34"/>
      <c r="E16" s="34"/>
      <c r="F16" s="34"/>
      <c r="G16" s="35" t="s">
        <v>103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128</v>
      </c>
      <c r="T16" s="36"/>
      <c r="U16" s="36"/>
      <c r="V16" s="36" t="s">
        <v>33</v>
      </c>
      <c r="W16" s="36"/>
      <c r="X16" s="36"/>
      <c r="Y16" s="36"/>
      <c r="Z16" s="4">
        <f t="shared" si="0"/>
        <v>64</v>
      </c>
      <c r="AA16" s="4">
        <v>64</v>
      </c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228</v>
      </c>
      <c r="C17" s="34"/>
      <c r="D17" s="34"/>
      <c r="E17" s="34"/>
      <c r="F17" s="34"/>
      <c r="G17" s="35" t="s">
        <v>134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128</v>
      </c>
      <c r="T17" s="36"/>
      <c r="U17" s="36"/>
      <c r="V17" s="36" t="s">
        <v>33</v>
      </c>
      <c r="W17" s="36"/>
      <c r="X17" s="36"/>
      <c r="Y17" s="36"/>
      <c r="Z17" s="4">
        <f t="shared" si="0"/>
        <v>18</v>
      </c>
      <c r="AA17" s="4"/>
      <c r="AB17" s="4">
        <v>18</v>
      </c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 t="s">
        <v>228</v>
      </c>
      <c r="C18" s="34"/>
      <c r="D18" s="34"/>
      <c r="E18" s="34"/>
      <c r="F18" s="34"/>
      <c r="G18" s="35" t="s">
        <v>135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128</v>
      </c>
      <c r="T18" s="36"/>
      <c r="U18" s="36"/>
      <c r="V18" s="36" t="s">
        <v>33</v>
      </c>
      <c r="W18" s="36"/>
      <c r="X18" s="36"/>
      <c r="Y18" s="36"/>
      <c r="Z18" s="4">
        <f t="shared" si="0"/>
        <v>15</v>
      </c>
      <c r="AA18" s="4"/>
      <c r="AB18" s="4">
        <v>15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228</v>
      </c>
      <c r="C19" s="34"/>
      <c r="D19" s="34"/>
      <c r="E19" s="34"/>
      <c r="F19" s="34"/>
      <c r="G19" s="35" t="s">
        <v>136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128</v>
      </c>
      <c r="T19" s="36"/>
      <c r="U19" s="36"/>
      <c r="V19" s="36" t="s">
        <v>33</v>
      </c>
      <c r="W19" s="36"/>
      <c r="X19" s="36"/>
      <c r="Y19" s="36"/>
      <c r="Z19" s="4">
        <f t="shared" si="0"/>
        <v>20</v>
      </c>
      <c r="AA19" s="4">
        <v>20</v>
      </c>
      <c r="AB19" s="4"/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228</v>
      </c>
      <c r="C20" s="34"/>
      <c r="D20" s="34"/>
      <c r="E20" s="34"/>
      <c r="F20" s="34"/>
      <c r="G20" s="35" t="s">
        <v>137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128</v>
      </c>
      <c r="T20" s="36"/>
      <c r="U20" s="36"/>
      <c r="V20" s="36" t="s">
        <v>33</v>
      </c>
      <c r="W20" s="36"/>
      <c r="X20" s="36"/>
      <c r="Y20" s="36"/>
      <c r="Z20" s="4">
        <f t="shared" si="0"/>
        <v>22</v>
      </c>
      <c r="AA20" s="4"/>
      <c r="AB20" s="4">
        <v>22</v>
      </c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228</v>
      </c>
      <c r="C21" s="34"/>
      <c r="D21" s="34"/>
      <c r="E21" s="34"/>
      <c r="F21" s="34"/>
      <c r="G21" s="35" t="s">
        <v>76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128</v>
      </c>
      <c r="T21" s="36"/>
      <c r="U21" s="36"/>
      <c r="V21" s="36" t="s">
        <v>33</v>
      </c>
      <c r="W21" s="36"/>
      <c r="X21" s="36"/>
      <c r="Y21" s="36"/>
      <c r="Z21" s="4">
        <f t="shared" si="0"/>
        <v>21</v>
      </c>
      <c r="AA21" s="4"/>
      <c r="AB21" s="4">
        <v>21</v>
      </c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228</v>
      </c>
      <c r="C22" s="34"/>
      <c r="D22" s="34"/>
      <c r="E22" s="34"/>
      <c r="F22" s="34"/>
      <c r="G22" s="35" t="s">
        <v>138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128</v>
      </c>
      <c r="T22" s="36"/>
      <c r="U22" s="36"/>
      <c r="V22" s="36" t="s">
        <v>33</v>
      </c>
      <c r="W22" s="36"/>
      <c r="X22" s="36"/>
      <c r="Y22" s="36"/>
      <c r="Z22" s="4">
        <f t="shared" si="0"/>
        <v>33</v>
      </c>
      <c r="AA22" s="4"/>
      <c r="AB22" s="4">
        <v>33</v>
      </c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 t="s">
        <v>228</v>
      </c>
      <c r="C23" s="34"/>
      <c r="D23" s="34"/>
      <c r="E23" s="34"/>
      <c r="F23" s="34"/>
      <c r="G23" s="35" t="s">
        <v>115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128</v>
      </c>
      <c r="T23" s="36"/>
      <c r="U23" s="36"/>
      <c r="V23" s="36" t="s">
        <v>33</v>
      </c>
      <c r="W23" s="36"/>
      <c r="X23" s="36"/>
      <c r="Y23" s="36"/>
      <c r="Z23" s="4">
        <f t="shared" si="0"/>
        <v>26</v>
      </c>
      <c r="AA23" s="4"/>
      <c r="AB23" s="4">
        <v>26</v>
      </c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228</v>
      </c>
      <c r="C24" s="34"/>
      <c r="D24" s="34"/>
      <c r="E24" s="34"/>
      <c r="F24" s="34"/>
      <c r="G24" s="35" t="s">
        <v>116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128</v>
      </c>
      <c r="T24" s="36"/>
      <c r="U24" s="36"/>
      <c r="V24" s="36" t="s">
        <v>33</v>
      </c>
      <c r="W24" s="36"/>
      <c r="X24" s="36"/>
      <c r="Y24" s="36"/>
      <c r="Z24" s="4">
        <f t="shared" si="0"/>
        <v>11</v>
      </c>
      <c r="AA24" s="4"/>
      <c r="AB24" s="4">
        <v>11</v>
      </c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 t="s">
        <v>228</v>
      </c>
      <c r="C25" s="34"/>
      <c r="D25" s="34"/>
      <c r="E25" s="34"/>
      <c r="F25" s="34"/>
      <c r="G25" s="35" t="s">
        <v>76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 t="s">
        <v>128</v>
      </c>
      <c r="T25" s="36"/>
      <c r="U25" s="36"/>
      <c r="V25" s="36" t="s">
        <v>33</v>
      </c>
      <c r="W25" s="36"/>
      <c r="X25" s="36"/>
      <c r="Y25" s="36"/>
      <c r="Z25" s="4">
        <f t="shared" si="0"/>
        <v>21</v>
      </c>
      <c r="AA25" s="4"/>
      <c r="AB25" s="4">
        <v>21</v>
      </c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 t="s">
        <v>228</v>
      </c>
      <c r="C26" s="34"/>
      <c r="D26" s="34"/>
      <c r="E26" s="34"/>
      <c r="F26" s="34"/>
      <c r="G26" s="35" t="s">
        <v>117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 t="s">
        <v>128</v>
      </c>
      <c r="T26" s="36"/>
      <c r="U26" s="36"/>
      <c r="V26" s="36" t="s">
        <v>33</v>
      </c>
      <c r="W26" s="36"/>
      <c r="X26" s="36"/>
      <c r="Y26" s="36"/>
      <c r="Z26" s="4">
        <f t="shared" si="0"/>
        <v>22</v>
      </c>
      <c r="AA26" s="4"/>
      <c r="AB26" s="4">
        <v>22</v>
      </c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 t="s">
        <v>228</v>
      </c>
      <c r="C27" s="34"/>
      <c r="D27" s="34"/>
      <c r="E27" s="34"/>
      <c r="F27" s="34"/>
      <c r="G27" s="35" t="s">
        <v>118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 t="s">
        <v>128</v>
      </c>
      <c r="T27" s="36"/>
      <c r="U27" s="36"/>
      <c r="V27" s="36" t="s">
        <v>33</v>
      </c>
      <c r="W27" s="36"/>
      <c r="X27" s="36"/>
      <c r="Y27" s="36"/>
      <c r="Z27" s="4">
        <f t="shared" si="0"/>
        <v>45</v>
      </c>
      <c r="AA27" s="4">
        <v>45</v>
      </c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 t="s">
        <v>228</v>
      </c>
      <c r="C28" s="34"/>
      <c r="D28" s="34"/>
      <c r="E28" s="34"/>
      <c r="F28" s="34"/>
      <c r="G28" s="35" t="s">
        <v>121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 t="s">
        <v>128</v>
      </c>
      <c r="T28" s="36"/>
      <c r="U28" s="36"/>
      <c r="V28" s="36" t="s">
        <v>33</v>
      </c>
      <c r="W28" s="36"/>
      <c r="X28" s="36"/>
      <c r="Y28" s="36"/>
      <c r="Z28" s="4">
        <f t="shared" si="0"/>
        <v>36</v>
      </c>
      <c r="AA28" s="4">
        <v>23</v>
      </c>
      <c r="AB28" s="4">
        <v>13</v>
      </c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 t="s">
        <v>228</v>
      </c>
      <c r="C29" s="34"/>
      <c r="D29" s="34"/>
      <c r="E29" s="34"/>
      <c r="F29" s="34"/>
      <c r="G29" s="35" t="s">
        <v>76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 t="s">
        <v>128</v>
      </c>
      <c r="T29" s="36"/>
      <c r="U29" s="36"/>
      <c r="V29" s="36" t="s">
        <v>33</v>
      </c>
      <c r="W29" s="36"/>
      <c r="X29" s="36"/>
      <c r="Y29" s="36"/>
      <c r="Z29" s="4">
        <f t="shared" si="0"/>
        <v>14</v>
      </c>
      <c r="AA29" s="4"/>
      <c r="AB29" s="4">
        <v>14</v>
      </c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 t="s">
        <v>228</v>
      </c>
      <c r="C30" s="34"/>
      <c r="D30" s="34"/>
      <c r="E30" s="34"/>
      <c r="F30" s="34"/>
      <c r="G30" s="35" t="s">
        <v>122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 t="s">
        <v>128</v>
      </c>
      <c r="T30" s="36"/>
      <c r="U30" s="36"/>
      <c r="V30" s="36" t="s">
        <v>33</v>
      </c>
      <c r="W30" s="36"/>
      <c r="X30" s="36"/>
      <c r="Y30" s="36"/>
      <c r="Z30" s="4">
        <f t="shared" si="0"/>
        <v>32</v>
      </c>
      <c r="AA30" s="4">
        <v>32</v>
      </c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 t="s">
        <v>228</v>
      </c>
      <c r="C31" s="34"/>
      <c r="D31" s="34"/>
      <c r="E31" s="34"/>
      <c r="F31" s="34"/>
      <c r="G31" s="35" t="s">
        <v>123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 t="s">
        <v>128</v>
      </c>
      <c r="T31" s="36"/>
      <c r="U31" s="36"/>
      <c r="V31" s="36" t="s">
        <v>33</v>
      </c>
      <c r="W31" s="36"/>
      <c r="X31" s="36"/>
      <c r="Y31" s="36"/>
      <c r="Z31" s="4">
        <f t="shared" si="0"/>
        <v>23</v>
      </c>
      <c r="AA31" s="4">
        <v>23</v>
      </c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 t="s">
        <v>228</v>
      </c>
      <c r="C32" s="34"/>
      <c r="D32" s="34"/>
      <c r="E32" s="34"/>
      <c r="F32" s="34"/>
      <c r="G32" s="35" t="s">
        <v>124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 t="s">
        <v>128</v>
      </c>
      <c r="T32" s="36"/>
      <c r="U32" s="36"/>
      <c r="V32" s="36" t="s">
        <v>33</v>
      </c>
      <c r="W32" s="36"/>
      <c r="X32" s="36"/>
      <c r="Y32" s="36"/>
      <c r="Z32" s="4">
        <f t="shared" si="0"/>
        <v>12</v>
      </c>
      <c r="AA32" s="4">
        <v>12</v>
      </c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 t="s">
        <v>228</v>
      </c>
      <c r="C33" s="34"/>
      <c r="D33" s="34"/>
      <c r="E33" s="34"/>
      <c r="F33" s="34"/>
      <c r="G33" s="35" t="s">
        <v>139</v>
      </c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 t="s">
        <v>128</v>
      </c>
      <c r="T33" s="36"/>
      <c r="U33" s="36"/>
      <c r="V33" s="36" t="s">
        <v>33</v>
      </c>
      <c r="W33" s="36"/>
      <c r="X33" s="36"/>
      <c r="Y33" s="36"/>
      <c r="Z33" s="4">
        <f t="shared" si="0"/>
        <v>180</v>
      </c>
      <c r="AA33" s="4">
        <v>180</v>
      </c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 t="s">
        <v>228</v>
      </c>
      <c r="C34" s="34"/>
      <c r="D34" s="34"/>
      <c r="E34" s="34"/>
      <c r="F34" s="34"/>
      <c r="G34" s="35" t="s">
        <v>126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 t="s">
        <v>128</v>
      </c>
      <c r="T34" s="36"/>
      <c r="U34" s="36"/>
      <c r="V34" s="36" t="s">
        <v>33</v>
      </c>
      <c r="W34" s="36"/>
      <c r="X34" s="36"/>
      <c r="Y34" s="36"/>
      <c r="Z34" s="4">
        <f t="shared" si="0"/>
        <v>13</v>
      </c>
      <c r="AA34" s="4"/>
      <c r="AB34" s="4">
        <v>13</v>
      </c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13.966666666666663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22" name="Intervalo1_1_1"/>
    <protectedRange password="CF1B" sqref="G28:R34" name="Intervalo1_1_2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64D5-6DC0-4527-ABC9-2F4A43B1E68B}">
  <sheetPr>
    <tabColor theme="5" tint="0.79998168889431442"/>
    <pageSetUpPr fitToPage="1"/>
  </sheetPr>
  <dimension ref="A1:AS45"/>
  <sheetViews>
    <sheetView showGridLines="0" zoomScale="80" zoomScaleNormal="80" workbookViewId="0">
      <selection activeCell="AA9" sqref="AA9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232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16.466666666666665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120</v>
      </c>
      <c r="C6" s="27"/>
      <c r="D6" s="27"/>
      <c r="E6" s="27"/>
      <c r="F6" s="27"/>
      <c r="G6" s="28" t="s">
        <v>101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6</v>
      </c>
      <c r="AA6" s="10"/>
      <c r="AB6" s="10">
        <v>6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120</v>
      </c>
      <c r="C7" s="34"/>
      <c r="D7" s="34"/>
      <c r="E7" s="34"/>
      <c r="F7" s="34"/>
      <c r="G7" s="35" t="s">
        <v>140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31" si="0">SUM(AA7:AC7)</f>
        <v>53</v>
      </c>
      <c r="AA7" s="4">
        <v>53</v>
      </c>
      <c r="AB7" s="4"/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120</v>
      </c>
      <c r="C8" s="34"/>
      <c r="D8" s="34"/>
      <c r="E8" s="34"/>
      <c r="F8" s="34"/>
      <c r="G8" s="35" t="s">
        <v>76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14</v>
      </c>
      <c r="AA8" s="4"/>
      <c r="AB8" s="4">
        <v>14</v>
      </c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120</v>
      </c>
      <c r="C9" s="34"/>
      <c r="D9" s="34"/>
      <c r="E9" s="34"/>
      <c r="F9" s="34"/>
      <c r="G9" s="35" t="s">
        <v>141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126</v>
      </c>
      <c r="AA9" s="4">
        <v>126</v>
      </c>
      <c r="AB9" s="4"/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120</v>
      </c>
      <c r="C10" s="34"/>
      <c r="D10" s="34"/>
      <c r="E10" s="34"/>
      <c r="F10" s="34"/>
      <c r="G10" s="35" t="s">
        <v>142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4</v>
      </c>
      <c r="AA10" s="4"/>
      <c r="AB10" s="4">
        <v>4</v>
      </c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120</v>
      </c>
      <c r="C11" s="34"/>
      <c r="D11" s="34"/>
      <c r="E11" s="34"/>
      <c r="F11" s="34"/>
      <c r="G11" s="35" t="s">
        <v>143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10</v>
      </c>
      <c r="AA11" s="4"/>
      <c r="AB11" s="4">
        <v>10</v>
      </c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120</v>
      </c>
      <c r="C12" s="34"/>
      <c r="D12" s="34"/>
      <c r="E12" s="34"/>
      <c r="F12" s="34"/>
      <c r="G12" s="35" t="s">
        <v>144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4</v>
      </c>
      <c r="AA12" s="4"/>
      <c r="AB12" s="4">
        <v>4</v>
      </c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120</v>
      </c>
      <c r="C13" s="34"/>
      <c r="D13" s="34"/>
      <c r="E13" s="34"/>
      <c r="F13" s="34"/>
      <c r="G13" s="35" t="s">
        <v>145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 t="shared" si="0"/>
        <v>21</v>
      </c>
      <c r="AA13" s="4">
        <v>21</v>
      </c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120</v>
      </c>
      <c r="C14" s="34"/>
      <c r="D14" s="34"/>
      <c r="E14" s="34"/>
      <c r="F14" s="34"/>
      <c r="G14" s="35" t="s">
        <v>146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14</v>
      </c>
      <c r="AA14" s="4"/>
      <c r="AB14" s="4">
        <v>14</v>
      </c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120</v>
      </c>
      <c r="C15" s="34"/>
      <c r="D15" s="34"/>
      <c r="E15" s="34"/>
      <c r="F15" s="34"/>
      <c r="G15" s="35" t="s">
        <v>147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 t="shared" si="0"/>
        <v>15</v>
      </c>
      <c r="AA15" s="4"/>
      <c r="AB15" s="4">
        <v>15</v>
      </c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120</v>
      </c>
      <c r="C16" s="34"/>
      <c r="D16" s="34"/>
      <c r="E16" s="34"/>
      <c r="F16" s="34"/>
      <c r="G16" s="35" t="s">
        <v>148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0"/>
        <v>8</v>
      </c>
      <c r="AA16" s="4">
        <v>8</v>
      </c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120</v>
      </c>
      <c r="C17" s="34"/>
      <c r="D17" s="34"/>
      <c r="E17" s="34"/>
      <c r="F17" s="34"/>
      <c r="G17" s="35" t="s">
        <v>149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0"/>
        <v>7</v>
      </c>
      <c r="AA17" s="4">
        <v>7</v>
      </c>
      <c r="AB17" s="4"/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 t="s">
        <v>120</v>
      </c>
      <c r="C18" s="34"/>
      <c r="D18" s="34"/>
      <c r="E18" s="34"/>
      <c r="F18" s="34"/>
      <c r="G18" s="35" t="s">
        <v>150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16</v>
      </c>
      <c r="T18" s="36"/>
      <c r="U18" s="36"/>
      <c r="V18" s="36" t="s">
        <v>33</v>
      </c>
      <c r="W18" s="36"/>
      <c r="X18" s="36"/>
      <c r="Y18" s="36"/>
      <c r="Z18" s="4">
        <f t="shared" si="0"/>
        <v>24</v>
      </c>
      <c r="AA18" s="4"/>
      <c r="AB18" s="4">
        <v>24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120</v>
      </c>
      <c r="C19" s="34"/>
      <c r="D19" s="34"/>
      <c r="E19" s="34"/>
      <c r="F19" s="34"/>
      <c r="G19" s="35" t="s">
        <v>151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16</v>
      </c>
      <c r="T19" s="36"/>
      <c r="U19" s="36"/>
      <c r="V19" s="36" t="s">
        <v>33</v>
      </c>
      <c r="W19" s="36"/>
      <c r="X19" s="36"/>
      <c r="Y19" s="36"/>
      <c r="Z19" s="4">
        <f t="shared" si="0"/>
        <v>52</v>
      </c>
      <c r="AA19" s="4">
        <v>52</v>
      </c>
      <c r="AB19" s="4"/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120</v>
      </c>
      <c r="C20" s="34"/>
      <c r="D20" s="34"/>
      <c r="E20" s="34"/>
      <c r="F20" s="34"/>
      <c r="G20" s="35" t="s">
        <v>152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33</v>
      </c>
      <c r="AA20" s="4">
        <v>33</v>
      </c>
      <c r="AB20" s="4"/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120</v>
      </c>
      <c r="C21" s="34"/>
      <c r="D21" s="34"/>
      <c r="E21" s="34"/>
      <c r="F21" s="34"/>
      <c r="G21" s="35" t="s">
        <v>153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16</v>
      </c>
      <c r="T21" s="36"/>
      <c r="U21" s="36"/>
      <c r="V21" s="36" t="s">
        <v>33</v>
      </c>
      <c r="W21" s="36"/>
      <c r="X21" s="36"/>
      <c r="Y21" s="36"/>
      <c r="Z21" s="4">
        <f t="shared" si="0"/>
        <v>16</v>
      </c>
      <c r="AA21" s="4">
        <v>16</v>
      </c>
      <c r="AB21" s="4"/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120</v>
      </c>
      <c r="C22" s="34"/>
      <c r="D22" s="34"/>
      <c r="E22" s="34"/>
      <c r="F22" s="34"/>
      <c r="G22" s="35" t="s">
        <v>154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16</v>
      </c>
      <c r="T22" s="36"/>
      <c r="U22" s="36"/>
      <c r="V22" s="36" t="s">
        <v>33</v>
      </c>
      <c r="W22" s="36"/>
      <c r="X22" s="36"/>
      <c r="Y22" s="36"/>
      <c r="Z22" s="4">
        <f t="shared" si="0"/>
        <v>24</v>
      </c>
      <c r="AA22" s="4">
        <v>24</v>
      </c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 t="s">
        <v>120</v>
      </c>
      <c r="C23" s="34"/>
      <c r="D23" s="34"/>
      <c r="E23" s="34"/>
      <c r="F23" s="34"/>
      <c r="G23" s="35" t="s">
        <v>155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16</v>
      </c>
      <c r="T23" s="36"/>
      <c r="U23" s="36"/>
      <c r="V23" s="36" t="s">
        <v>33</v>
      </c>
      <c r="W23" s="36"/>
      <c r="X23" s="36"/>
      <c r="Y23" s="36"/>
      <c r="Z23" s="4">
        <f t="shared" si="0"/>
        <v>173</v>
      </c>
      <c r="AA23" s="4">
        <v>173</v>
      </c>
      <c r="AB23" s="4"/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120</v>
      </c>
      <c r="C24" s="34"/>
      <c r="D24" s="34"/>
      <c r="E24" s="34"/>
      <c r="F24" s="34"/>
      <c r="G24" s="35" t="s">
        <v>156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16</v>
      </c>
      <c r="T24" s="36"/>
      <c r="U24" s="36"/>
      <c r="V24" s="36" t="s">
        <v>33</v>
      </c>
      <c r="W24" s="36"/>
      <c r="X24" s="36"/>
      <c r="Y24" s="36"/>
      <c r="Z24" s="4">
        <f t="shared" si="0"/>
        <v>79</v>
      </c>
      <c r="AA24" s="4">
        <v>79</v>
      </c>
      <c r="AB24" s="4"/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 t="s">
        <v>120</v>
      </c>
      <c r="C25" s="34"/>
      <c r="D25" s="34"/>
      <c r="E25" s="34"/>
      <c r="F25" s="34"/>
      <c r="G25" s="35" t="s">
        <v>157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 t="s">
        <v>16</v>
      </c>
      <c r="T25" s="36"/>
      <c r="U25" s="36"/>
      <c r="V25" s="36" t="s">
        <v>33</v>
      </c>
      <c r="W25" s="36"/>
      <c r="X25" s="36"/>
      <c r="Y25" s="36"/>
      <c r="Z25" s="4">
        <f t="shared" si="0"/>
        <v>41</v>
      </c>
      <c r="AA25" s="4">
        <v>41</v>
      </c>
      <c r="AB25" s="4"/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 t="s">
        <v>120</v>
      </c>
      <c r="C26" s="34"/>
      <c r="D26" s="34"/>
      <c r="E26" s="34"/>
      <c r="F26" s="34"/>
      <c r="G26" s="35" t="s">
        <v>158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 t="s">
        <v>16</v>
      </c>
      <c r="T26" s="36"/>
      <c r="U26" s="36"/>
      <c r="V26" s="36" t="s">
        <v>33</v>
      </c>
      <c r="W26" s="36"/>
      <c r="X26" s="36"/>
      <c r="Y26" s="36"/>
      <c r="Z26" s="4">
        <f t="shared" si="0"/>
        <v>29</v>
      </c>
      <c r="AA26" s="4">
        <v>29</v>
      </c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 t="s">
        <v>120</v>
      </c>
      <c r="C27" s="34"/>
      <c r="D27" s="34"/>
      <c r="E27" s="34"/>
      <c r="F27" s="34"/>
      <c r="G27" s="35" t="s">
        <v>159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 t="s">
        <v>16</v>
      </c>
      <c r="T27" s="36"/>
      <c r="U27" s="36"/>
      <c r="V27" s="36" t="s">
        <v>33</v>
      </c>
      <c r="W27" s="36"/>
      <c r="X27" s="36"/>
      <c r="Y27" s="36"/>
      <c r="Z27" s="4">
        <f t="shared" si="0"/>
        <v>26</v>
      </c>
      <c r="AA27" s="4"/>
      <c r="AB27" s="4">
        <v>26</v>
      </c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 t="s">
        <v>120</v>
      </c>
      <c r="C28" s="34"/>
      <c r="D28" s="34"/>
      <c r="E28" s="34"/>
      <c r="F28" s="34"/>
      <c r="G28" s="35" t="s">
        <v>76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 t="s">
        <v>16</v>
      </c>
      <c r="T28" s="36"/>
      <c r="U28" s="36"/>
      <c r="V28" s="36" t="s">
        <v>33</v>
      </c>
      <c r="W28" s="36"/>
      <c r="X28" s="36"/>
      <c r="Y28" s="36"/>
      <c r="Z28" s="4">
        <f t="shared" si="0"/>
        <v>21</v>
      </c>
      <c r="AA28" s="4"/>
      <c r="AB28" s="4">
        <v>21</v>
      </c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 t="s">
        <v>120</v>
      </c>
      <c r="C29" s="34"/>
      <c r="D29" s="34"/>
      <c r="E29" s="34"/>
      <c r="F29" s="34"/>
      <c r="G29" s="35" t="s">
        <v>160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 t="s">
        <v>16</v>
      </c>
      <c r="T29" s="36"/>
      <c r="U29" s="36"/>
      <c r="V29" s="36" t="s">
        <v>33</v>
      </c>
      <c r="W29" s="36"/>
      <c r="X29" s="36"/>
      <c r="Y29" s="36"/>
      <c r="Z29" s="4">
        <f t="shared" si="0"/>
        <v>163</v>
      </c>
      <c r="AA29" s="4">
        <v>163</v>
      </c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 t="s">
        <v>120</v>
      </c>
      <c r="C30" s="34"/>
      <c r="D30" s="34"/>
      <c r="E30" s="34"/>
      <c r="F30" s="34"/>
      <c r="G30" s="35" t="s">
        <v>161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 t="s">
        <v>16</v>
      </c>
      <c r="T30" s="36"/>
      <c r="U30" s="36"/>
      <c r="V30" s="36" t="s">
        <v>33</v>
      </c>
      <c r="W30" s="36"/>
      <c r="X30" s="36"/>
      <c r="Y30" s="36"/>
      <c r="Z30" s="4">
        <f t="shared" si="0"/>
        <v>10</v>
      </c>
      <c r="AA30" s="4">
        <v>10</v>
      </c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 t="s">
        <v>120</v>
      </c>
      <c r="C31" s="34"/>
      <c r="D31" s="34"/>
      <c r="E31" s="34"/>
      <c r="F31" s="34"/>
      <c r="G31" s="35" t="s">
        <v>162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 t="s">
        <v>16</v>
      </c>
      <c r="T31" s="36"/>
      <c r="U31" s="36"/>
      <c r="V31" s="36" t="s">
        <v>33</v>
      </c>
      <c r="W31" s="36"/>
      <c r="X31" s="36"/>
      <c r="Y31" s="36"/>
      <c r="Z31" s="4">
        <f t="shared" si="0"/>
        <v>15</v>
      </c>
      <c r="AA31" s="4"/>
      <c r="AB31" s="4">
        <v>15</v>
      </c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16.466666666666665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25" name="Intervalo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964F-0EEA-458D-9B94-DA39A77B77FB}">
  <sheetPr>
    <tabColor theme="6" tint="0.79998168889431442"/>
    <pageSetUpPr fitToPage="1"/>
  </sheetPr>
  <dimension ref="A1:AS45"/>
  <sheetViews>
    <sheetView showGridLines="0" zoomScale="80" zoomScaleNormal="80" workbookViewId="0">
      <selection activeCell="V9" sqref="V9:Y9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233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6.7833333333333341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120</v>
      </c>
      <c r="C6" s="27"/>
      <c r="D6" s="27"/>
      <c r="E6" s="27"/>
      <c r="F6" s="27"/>
      <c r="G6" s="28" t="s">
        <v>163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6</v>
      </c>
      <c r="AA6" s="10"/>
      <c r="AB6" s="10">
        <v>6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120</v>
      </c>
      <c r="C7" s="34"/>
      <c r="D7" s="34"/>
      <c r="E7" s="34"/>
      <c r="F7" s="34"/>
      <c r="G7" s="35" t="s">
        <v>164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34" si="0">SUM(AA7:AC7)</f>
        <v>54</v>
      </c>
      <c r="AA7" s="4"/>
      <c r="AB7" s="4">
        <v>54</v>
      </c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120</v>
      </c>
      <c r="C8" s="34"/>
      <c r="D8" s="34"/>
      <c r="E8" s="34"/>
      <c r="F8" s="34"/>
      <c r="G8" s="35" t="s">
        <v>165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14</v>
      </c>
      <c r="AA8" s="4"/>
      <c r="AB8" s="4">
        <v>14</v>
      </c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120</v>
      </c>
      <c r="C9" s="34"/>
      <c r="D9" s="34"/>
      <c r="E9" s="34"/>
      <c r="F9" s="34"/>
      <c r="G9" s="35" t="s">
        <v>166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14</v>
      </c>
      <c r="AA9" s="4"/>
      <c r="AB9" s="4">
        <v>14</v>
      </c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120</v>
      </c>
      <c r="C10" s="34"/>
      <c r="D10" s="34"/>
      <c r="E10" s="34"/>
      <c r="F10" s="34"/>
      <c r="G10" s="35" t="s">
        <v>167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4</v>
      </c>
      <c r="AA10" s="4"/>
      <c r="AB10" s="4">
        <v>4</v>
      </c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120</v>
      </c>
      <c r="C11" s="34"/>
      <c r="D11" s="34"/>
      <c r="E11" s="34"/>
      <c r="F11" s="34"/>
      <c r="G11" s="35" t="s">
        <v>168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8</v>
      </c>
      <c r="AA11" s="4">
        <v>8</v>
      </c>
      <c r="AB11" s="4"/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120</v>
      </c>
      <c r="C12" s="34"/>
      <c r="D12" s="34"/>
      <c r="E12" s="34"/>
      <c r="F12" s="34"/>
      <c r="G12" s="35" t="s">
        <v>169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12</v>
      </c>
      <c r="AA12" s="4">
        <v>12</v>
      </c>
      <c r="AB12" s="4"/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120</v>
      </c>
      <c r="C13" s="34"/>
      <c r="D13" s="34"/>
      <c r="E13" s="34"/>
      <c r="F13" s="34"/>
      <c r="G13" s="35" t="s">
        <v>170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 t="shared" si="0"/>
        <v>20</v>
      </c>
      <c r="AA13" s="4">
        <v>20</v>
      </c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120</v>
      </c>
      <c r="C14" s="34"/>
      <c r="D14" s="34"/>
      <c r="E14" s="34"/>
      <c r="F14" s="34"/>
      <c r="G14" s="35" t="s">
        <v>171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6</v>
      </c>
      <c r="AA14" s="4"/>
      <c r="AB14" s="4">
        <v>6</v>
      </c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120</v>
      </c>
      <c r="C15" s="34"/>
      <c r="D15" s="34"/>
      <c r="E15" s="34"/>
      <c r="F15" s="34"/>
      <c r="G15" s="35" t="s">
        <v>172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 t="shared" si="0"/>
        <v>12</v>
      </c>
      <c r="AA15" s="4">
        <v>12</v>
      </c>
      <c r="AB15" s="4"/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120</v>
      </c>
      <c r="C16" s="34"/>
      <c r="D16" s="34"/>
      <c r="E16" s="34"/>
      <c r="F16" s="34"/>
      <c r="G16" s="35" t="s">
        <v>173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0"/>
        <v>19</v>
      </c>
      <c r="AA16" s="4">
        <v>19</v>
      </c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120</v>
      </c>
      <c r="C17" s="34"/>
      <c r="D17" s="34"/>
      <c r="E17" s="34"/>
      <c r="F17" s="34"/>
      <c r="G17" s="35" t="s">
        <v>174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0"/>
        <v>4</v>
      </c>
      <c r="AA17" s="4"/>
      <c r="AB17" s="4">
        <v>4</v>
      </c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 t="s">
        <v>120</v>
      </c>
      <c r="C18" s="34"/>
      <c r="D18" s="34"/>
      <c r="E18" s="34"/>
      <c r="F18" s="34"/>
      <c r="G18" s="35" t="s">
        <v>175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16</v>
      </c>
      <c r="T18" s="36"/>
      <c r="U18" s="36"/>
      <c r="V18" s="36" t="s">
        <v>33</v>
      </c>
      <c r="W18" s="36"/>
      <c r="X18" s="36"/>
      <c r="Y18" s="36"/>
      <c r="Z18" s="4">
        <f t="shared" si="0"/>
        <v>8</v>
      </c>
      <c r="AA18" s="4"/>
      <c r="AB18" s="4">
        <v>8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120</v>
      </c>
      <c r="C19" s="34"/>
      <c r="D19" s="34"/>
      <c r="E19" s="34"/>
      <c r="F19" s="34"/>
      <c r="G19" s="35" t="s">
        <v>176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16</v>
      </c>
      <c r="T19" s="36"/>
      <c r="U19" s="36"/>
      <c r="V19" s="36" t="s">
        <v>33</v>
      </c>
      <c r="W19" s="36"/>
      <c r="X19" s="36"/>
      <c r="Y19" s="36"/>
      <c r="Z19" s="4">
        <f t="shared" si="0"/>
        <v>6</v>
      </c>
      <c r="AA19" s="4"/>
      <c r="AB19" s="4">
        <v>6</v>
      </c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120</v>
      </c>
      <c r="C20" s="34"/>
      <c r="D20" s="34"/>
      <c r="E20" s="34"/>
      <c r="F20" s="34"/>
      <c r="G20" s="35" t="s">
        <v>177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6</v>
      </c>
      <c r="AA20" s="4"/>
      <c r="AB20" s="4">
        <v>6</v>
      </c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120</v>
      </c>
      <c r="C21" s="34"/>
      <c r="D21" s="34"/>
      <c r="E21" s="34"/>
      <c r="F21" s="34"/>
      <c r="G21" s="35" t="s">
        <v>178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16</v>
      </c>
      <c r="T21" s="36"/>
      <c r="U21" s="36"/>
      <c r="V21" s="36" t="s">
        <v>33</v>
      </c>
      <c r="W21" s="36"/>
      <c r="X21" s="36"/>
      <c r="Y21" s="36"/>
      <c r="Z21" s="4">
        <f t="shared" si="0"/>
        <v>12</v>
      </c>
      <c r="AA21" s="4">
        <v>12</v>
      </c>
      <c r="AB21" s="4"/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120</v>
      </c>
      <c r="C22" s="34"/>
      <c r="D22" s="34"/>
      <c r="E22" s="34"/>
      <c r="F22" s="34"/>
      <c r="G22" s="35" t="s">
        <v>179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16</v>
      </c>
      <c r="T22" s="36"/>
      <c r="U22" s="36"/>
      <c r="V22" s="36" t="s">
        <v>33</v>
      </c>
      <c r="W22" s="36"/>
      <c r="X22" s="36"/>
      <c r="Y22" s="36"/>
      <c r="Z22" s="4">
        <f t="shared" si="0"/>
        <v>8</v>
      </c>
      <c r="AA22" s="4">
        <v>8</v>
      </c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 t="s">
        <v>120</v>
      </c>
      <c r="C23" s="34"/>
      <c r="D23" s="34"/>
      <c r="E23" s="34"/>
      <c r="F23" s="34"/>
      <c r="G23" s="35" t="s">
        <v>180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16</v>
      </c>
      <c r="T23" s="36"/>
      <c r="U23" s="36"/>
      <c r="V23" s="36" t="s">
        <v>33</v>
      </c>
      <c r="W23" s="36"/>
      <c r="X23" s="36"/>
      <c r="Y23" s="36"/>
      <c r="Z23" s="4">
        <f t="shared" si="0"/>
        <v>20</v>
      </c>
      <c r="AA23" s="4">
        <v>20</v>
      </c>
      <c r="AB23" s="4"/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120</v>
      </c>
      <c r="C24" s="34"/>
      <c r="D24" s="34"/>
      <c r="E24" s="34"/>
      <c r="F24" s="34"/>
      <c r="G24" s="35" t="s">
        <v>181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16</v>
      </c>
      <c r="T24" s="36"/>
      <c r="U24" s="36"/>
      <c r="V24" s="36" t="s">
        <v>33</v>
      </c>
      <c r="W24" s="36"/>
      <c r="X24" s="36"/>
      <c r="Y24" s="36"/>
      <c r="Z24" s="4">
        <f t="shared" si="0"/>
        <v>6</v>
      </c>
      <c r="AA24" s="4">
        <v>6</v>
      </c>
      <c r="AB24" s="4"/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 t="s">
        <v>120</v>
      </c>
      <c r="C25" s="34"/>
      <c r="D25" s="34"/>
      <c r="E25" s="34"/>
      <c r="F25" s="34"/>
      <c r="G25" s="35" t="s">
        <v>182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 t="s">
        <v>16</v>
      </c>
      <c r="T25" s="36"/>
      <c r="U25" s="36"/>
      <c r="V25" s="36" t="s">
        <v>33</v>
      </c>
      <c r="W25" s="36"/>
      <c r="X25" s="36"/>
      <c r="Y25" s="36"/>
      <c r="Z25" s="4">
        <f t="shared" si="0"/>
        <v>8</v>
      </c>
      <c r="AA25" s="4"/>
      <c r="AB25" s="4">
        <v>8</v>
      </c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 t="s">
        <v>120</v>
      </c>
      <c r="C26" s="34"/>
      <c r="D26" s="34"/>
      <c r="E26" s="34"/>
      <c r="F26" s="34"/>
      <c r="G26" s="35" t="s">
        <v>183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 t="s">
        <v>16</v>
      </c>
      <c r="T26" s="36"/>
      <c r="U26" s="36"/>
      <c r="V26" s="36" t="s">
        <v>33</v>
      </c>
      <c r="W26" s="36"/>
      <c r="X26" s="36"/>
      <c r="Y26" s="36"/>
      <c r="Z26" s="4">
        <f t="shared" si="0"/>
        <v>32</v>
      </c>
      <c r="AA26" s="4">
        <v>32</v>
      </c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 t="s">
        <v>120</v>
      </c>
      <c r="C27" s="34"/>
      <c r="D27" s="34"/>
      <c r="E27" s="34"/>
      <c r="F27" s="34"/>
      <c r="G27" s="35" t="s">
        <v>184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 t="s">
        <v>16</v>
      </c>
      <c r="T27" s="36"/>
      <c r="U27" s="36"/>
      <c r="V27" s="36" t="s">
        <v>33</v>
      </c>
      <c r="W27" s="36"/>
      <c r="X27" s="36"/>
      <c r="Y27" s="36"/>
      <c r="Z27" s="4">
        <f t="shared" si="0"/>
        <v>64</v>
      </c>
      <c r="AA27" s="4">
        <v>64</v>
      </c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 t="s">
        <v>120</v>
      </c>
      <c r="C28" s="34"/>
      <c r="D28" s="34"/>
      <c r="E28" s="34"/>
      <c r="F28" s="34"/>
      <c r="G28" s="35" t="s">
        <v>185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 t="s">
        <v>16</v>
      </c>
      <c r="T28" s="36"/>
      <c r="U28" s="36"/>
      <c r="V28" s="36" t="s">
        <v>33</v>
      </c>
      <c r="W28" s="36"/>
      <c r="X28" s="36"/>
      <c r="Y28" s="36"/>
      <c r="Z28" s="4">
        <f t="shared" si="0"/>
        <v>64</v>
      </c>
      <c r="AA28" s="4">
        <v>64</v>
      </c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>
        <f t="shared" si="0"/>
        <v>0</v>
      </c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>
        <f t="shared" si="0"/>
        <v>0</v>
      </c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>
        <f t="shared" si="0"/>
        <v>0</v>
      </c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>
        <f t="shared" si="0"/>
        <v>0</v>
      </c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>
        <f t="shared" si="0"/>
        <v>0</v>
      </c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>
        <f t="shared" si="0"/>
        <v>0</v>
      </c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6.7833333333333341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9" name="Intervalo1_1"/>
    <protectedRange password="CF1B" sqref="BP21 BP16:BP19 BQ16:BQ21 AB20 AB10:AB18 AC10:AC20 BP23:BQ30 AB21:AC30" name="Intervalo1"/>
    <protectedRange password="CF1B" sqref="G10:R14" name="Intervalo1_4_1"/>
    <protectedRange password="CF1B" sqref="AX16:BF16 G15:R15" name="Intervalo1_5"/>
    <protectedRange password="CF1B" sqref="AX17:BF17 G16:R16" name="Intervalo1_6"/>
    <protectedRange password="CF1B" sqref="AX18:BF18 G17:R17" name="Intervalo1_7"/>
    <protectedRange password="CF1B" sqref="AX23:BF23 G21:R21" name="Intervalo1_4_2"/>
    <protectedRange password="CF1B" sqref="AX24:BF24 G22:R22" name="Intervalo1_11"/>
    <protectedRange password="CF1B" sqref="AX25:BF25 G23:R23" name="Intervalo1_12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0CB3-AC5B-40EB-862F-120A9DBBC9DA}">
  <sheetPr>
    <tabColor theme="0" tint="-0.34998626667073579"/>
    <pageSetUpPr fitToPage="1"/>
  </sheetPr>
  <dimension ref="A1:AS45"/>
  <sheetViews>
    <sheetView showGridLines="0" zoomScale="80" zoomScaleNormal="80" workbookViewId="0">
      <selection activeCell="Z16" sqref="Z16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234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13.333333333333332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120</v>
      </c>
      <c r="C6" s="27"/>
      <c r="D6" s="27"/>
      <c r="E6" s="27"/>
      <c r="F6" s="27"/>
      <c r="G6" s="28" t="s">
        <v>101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8</v>
      </c>
      <c r="AA6" s="10"/>
      <c r="AB6" s="10">
        <v>8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120</v>
      </c>
      <c r="C7" s="34"/>
      <c r="D7" s="34"/>
      <c r="E7" s="34"/>
      <c r="F7" s="34"/>
      <c r="G7" s="35" t="s">
        <v>186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14" si="0">SUM(AA7:AC7)</f>
        <v>46</v>
      </c>
      <c r="AA7" s="4">
        <v>46</v>
      </c>
      <c r="AB7" s="4"/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120</v>
      </c>
      <c r="C8" s="34"/>
      <c r="D8" s="34"/>
      <c r="E8" s="34"/>
      <c r="F8" s="34"/>
      <c r="G8" s="35" t="s">
        <v>187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16</v>
      </c>
      <c r="AA8" s="4">
        <v>16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120</v>
      </c>
      <c r="C9" s="34"/>
      <c r="D9" s="34"/>
      <c r="E9" s="34"/>
      <c r="F9" s="34"/>
      <c r="G9" s="35" t="s">
        <v>188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17</v>
      </c>
      <c r="AA9" s="4">
        <v>17</v>
      </c>
      <c r="AB9" s="4"/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120</v>
      </c>
      <c r="C10" s="34"/>
      <c r="D10" s="34"/>
      <c r="E10" s="34"/>
      <c r="F10" s="34"/>
      <c r="G10" s="35" t="s">
        <v>189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66</v>
      </c>
      <c r="AA10" s="4">
        <v>66</v>
      </c>
      <c r="AB10" s="4"/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120</v>
      </c>
      <c r="C11" s="34"/>
      <c r="D11" s="34"/>
      <c r="E11" s="34"/>
      <c r="F11" s="34"/>
      <c r="G11" s="35" t="s">
        <v>190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88</v>
      </c>
      <c r="AA11" s="4">
        <v>88</v>
      </c>
      <c r="AB11" s="4"/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120</v>
      </c>
      <c r="C12" s="34"/>
      <c r="D12" s="34"/>
      <c r="E12" s="34"/>
      <c r="F12" s="34"/>
      <c r="G12" s="35" t="s">
        <v>191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136</v>
      </c>
      <c r="AA12" s="4">
        <v>136</v>
      </c>
      <c r="AB12" s="4"/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120</v>
      </c>
      <c r="C13" s="34"/>
      <c r="D13" s="34"/>
      <c r="E13" s="34"/>
      <c r="F13" s="34"/>
      <c r="G13" s="35" t="s">
        <v>192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 t="shared" ref="Z13" si="1">SUM(AA13:AC13)</f>
        <v>216</v>
      </c>
      <c r="AA13" s="4">
        <v>216</v>
      </c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120</v>
      </c>
      <c r="C14" s="34"/>
      <c r="D14" s="34"/>
      <c r="E14" s="34"/>
      <c r="F14" s="34"/>
      <c r="G14" s="35" t="s">
        <v>193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109</v>
      </c>
      <c r="AA14" s="4">
        <v>109</v>
      </c>
      <c r="AB14" s="4"/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120</v>
      </c>
      <c r="C15" s="34"/>
      <c r="D15" s="34"/>
      <c r="E15" s="34"/>
      <c r="F15" s="34"/>
      <c r="G15" s="35" t="s">
        <v>194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 t="shared" ref="Z15:Z17" si="2">SUM(AA15:AC15)</f>
        <v>22</v>
      </c>
      <c r="AA15" s="4">
        <v>22</v>
      </c>
      <c r="AB15" s="4"/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120</v>
      </c>
      <c r="C16" s="34"/>
      <c r="D16" s="34"/>
      <c r="E16" s="34"/>
      <c r="F16" s="34"/>
      <c r="G16" s="35" t="s">
        <v>76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2"/>
        <v>10</v>
      </c>
      <c r="AA16" s="4"/>
      <c r="AB16" s="4">
        <v>10</v>
      </c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120</v>
      </c>
      <c r="C17" s="34"/>
      <c r="D17" s="34"/>
      <c r="E17" s="34"/>
      <c r="F17" s="34"/>
      <c r="G17" s="35" t="s">
        <v>195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2"/>
        <v>66</v>
      </c>
      <c r="AA17" s="4">
        <v>66</v>
      </c>
      <c r="AB17" s="4"/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6"/>
      <c r="U18" s="36"/>
      <c r="V18" s="36"/>
      <c r="W18" s="36"/>
      <c r="X18" s="36"/>
      <c r="Y18" s="36"/>
      <c r="Z18" s="4"/>
      <c r="AA18" s="4"/>
      <c r="AB18" s="4"/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/>
      <c r="C19" s="34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/>
      <c r="T19" s="36"/>
      <c r="U19" s="36"/>
      <c r="V19" s="36"/>
      <c r="W19" s="36"/>
      <c r="X19" s="36"/>
      <c r="Y19" s="36"/>
      <c r="Z19" s="4"/>
      <c r="AA19" s="4"/>
      <c r="AB19" s="4"/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  <c r="T20" s="36"/>
      <c r="U20" s="36"/>
      <c r="V20" s="36"/>
      <c r="W20" s="36"/>
      <c r="X20" s="36"/>
      <c r="Y20" s="36"/>
      <c r="Z20" s="4"/>
      <c r="AA20" s="4"/>
      <c r="AB20" s="4"/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/>
      <c r="C21" s="34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6"/>
      <c r="U21" s="36"/>
      <c r="V21" s="36"/>
      <c r="W21" s="36"/>
      <c r="X21" s="36"/>
      <c r="Y21" s="36"/>
      <c r="Z21" s="4"/>
      <c r="AA21" s="4"/>
      <c r="AB21" s="4"/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6"/>
      <c r="U22" s="36"/>
      <c r="V22" s="36"/>
      <c r="W22" s="36"/>
      <c r="X22" s="36"/>
      <c r="Y22" s="36"/>
      <c r="Z22" s="4"/>
      <c r="AA22" s="4"/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6"/>
      <c r="U23" s="36"/>
      <c r="V23" s="36"/>
      <c r="W23" s="36"/>
      <c r="X23" s="36"/>
      <c r="Y23" s="36"/>
      <c r="Z23" s="4"/>
      <c r="AA23" s="4"/>
      <c r="AB23" s="4"/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6"/>
      <c r="U24" s="36"/>
      <c r="V24" s="36"/>
      <c r="W24" s="36"/>
      <c r="X24" s="36"/>
      <c r="Y24" s="36"/>
      <c r="Z24" s="4"/>
      <c r="AA24" s="4"/>
      <c r="AB24" s="4"/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6"/>
      <c r="U25" s="36"/>
      <c r="V25" s="36"/>
      <c r="W25" s="36"/>
      <c r="X25" s="36"/>
      <c r="Y25" s="36"/>
      <c r="Z25" s="4"/>
      <c r="AA25" s="4"/>
      <c r="AB25" s="4"/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6"/>
      <c r="U26" s="36"/>
      <c r="V26" s="36"/>
      <c r="W26" s="36"/>
      <c r="X26" s="36"/>
      <c r="Y26" s="36"/>
      <c r="Z26" s="4"/>
      <c r="AA26" s="4"/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6"/>
      <c r="U27" s="36"/>
      <c r="V27" s="36"/>
      <c r="W27" s="36"/>
      <c r="X27" s="36"/>
      <c r="Y27" s="36"/>
      <c r="Z27" s="4"/>
      <c r="AA27" s="4"/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6"/>
      <c r="U28" s="36"/>
      <c r="V28" s="36"/>
      <c r="W28" s="36"/>
      <c r="X28" s="36"/>
      <c r="Y28" s="36"/>
      <c r="Z28" s="4"/>
      <c r="AA28" s="4"/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/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/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/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13.333333333333332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25" name="Intervalo1_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1D36-E3DB-4C50-AFB1-19165109898D}">
  <sheetPr>
    <tabColor theme="8" tint="0.79998168889431442"/>
    <pageSetUpPr fitToPage="1"/>
  </sheetPr>
  <dimension ref="A1:AS45"/>
  <sheetViews>
    <sheetView showGridLines="0" zoomScale="80" zoomScaleNormal="80" workbookViewId="0">
      <selection activeCell="AY19" sqref="AY19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235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7.8166666666666655</v>
      </c>
      <c r="AA3" s="26"/>
      <c r="AB3" s="26"/>
      <c r="AC3" s="26"/>
      <c r="AD3" s="20" t="s">
        <v>16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120</v>
      </c>
      <c r="C6" s="27"/>
      <c r="D6" s="27"/>
      <c r="E6" s="27"/>
      <c r="F6" s="27"/>
      <c r="G6" s="28" t="s">
        <v>101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9</v>
      </c>
      <c r="AA6" s="10"/>
      <c r="AB6" s="10">
        <v>9</v>
      </c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120</v>
      </c>
      <c r="C7" s="34"/>
      <c r="D7" s="34"/>
      <c r="E7" s="34"/>
      <c r="F7" s="34"/>
      <c r="G7" s="35" t="s">
        <v>196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>SUM(AA7:AC7)</f>
        <v>20</v>
      </c>
      <c r="AA7" s="4">
        <v>20</v>
      </c>
      <c r="AB7" s="4"/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120</v>
      </c>
      <c r="C8" s="34"/>
      <c r="D8" s="34"/>
      <c r="E8" s="34"/>
      <c r="F8" s="34"/>
      <c r="G8" s="35" t="s">
        <v>76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ref="Z8:Z25" si="0">SUM(AA8:AC8)</f>
        <v>8</v>
      </c>
      <c r="AA8" s="4"/>
      <c r="AB8" s="4">
        <v>8</v>
      </c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120</v>
      </c>
      <c r="C9" s="34"/>
      <c r="D9" s="34"/>
      <c r="E9" s="34"/>
      <c r="F9" s="34"/>
      <c r="G9" s="35" t="s">
        <v>197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44</v>
      </c>
      <c r="AA9" s="4">
        <v>44</v>
      </c>
      <c r="AB9" s="4"/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120</v>
      </c>
      <c r="C10" s="34"/>
      <c r="D10" s="34"/>
      <c r="E10" s="34"/>
      <c r="F10" s="34"/>
      <c r="G10" s="35" t="s">
        <v>198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19</v>
      </c>
      <c r="AA10" s="4"/>
      <c r="AB10" s="4">
        <v>19</v>
      </c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120</v>
      </c>
      <c r="C11" s="34"/>
      <c r="D11" s="34"/>
      <c r="E11" s="34"/>
      <c r="F11" s="34"/>
      <c r="G11" s="35" t="s">
        <v>199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23</v>
      </c>
      <c r="AA11" s="4">
        <v>23</v>
      </c>
      <c r="AB11" s="4"/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120</v>
      </c>
      <c r="C12" s="34"/>
      <c r="D12" s="34"/>
      <c r="E12" s="34"/>
      <c r="F12" s="34"/>
      <c r="G12" s="35" t="s">
        <v>200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9</v>
      </c>
      <c r="AA12" s="4"/>
      <c r="AB12" s="4">
        <v>9</v>
      </c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120</v>
      </c>
      <c r="C13" s="34"/>
      <c r="D13" s="34"/>
      <c r="E13" s="34"/>
      <c r="F13" s="34"/>
      <c r="G13" s="35" t="s">
        <v>201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 t="shared" si="0"/>
        <v>4</v>
      </c>
      <c r="AA13" s="4"/>
      <c r="AB13" s="4">
        <v>4</v>
      </c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120</v>
      </c>
      <c r="C14" s="34"/>
      <c r="D14" s="34"/>
      <c r="E14" s="34"/>
      <c r="F14" s="34"/>
      <c r="G14" s="35" t="s">
        <v>202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8</v>
      </c>
      <c r="AA14" s="4"/>
      <c r="AB14" s="4">
        <v>8</v>
      </c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120</v>
      </c>
      <c r="C15" s="34"/>
      <c r="D15" s="34"/>
      <c r="E15" s="34"/>
      <c r="F15" s="34"/>
      <c r="G15" s="35" t="s">
        <v>203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 t="shared" si="0"/>
        <v>8</v>
      </c>
      <c r="AA15" s="4"/>
      <c r="AB15" s="4">
        <v>8</v>
      </c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120</v>
      </c>
      <c r="C16" s="34"/>
      <c r="D16" s="34"/>
      <c r="E16" s="34"/>
      <c r="F16" s="34"/>
      <c r="G16" s="35" t="s">
        <v>204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0"/>
        <v>8</v>
      </c>
      <c r="AA16" s="4"/>
      <c r="AB16" s="4">
        <v>8</v>
      </c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34" t="s">
        <v>120</v>
      </c>
      <c r="C17" s="34"/>
      <c r="D17" s="34"/>
      <c r="E17" s="34"/>
      <c r="F17" s="34"/>
      <c r="G17" s="35" t="s">
        <v>205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 t="s">
        <v>16</v>
      </c>
      <c r="T17" s="36"/>
      <c r="U17" s="36"/>
      <c r="V17" s="36" t="s">
        <v>33</v>
      </c>
      <c r="W17" s="36"/>
      <c r="X17" s="36"/>
      <c r="Y17" s="36"/>
      <c r="Z17" s="4">
        <f t="shared" si="0"/>
        <v>9</v>
      </c>
      <c r="AA17" s="4"/>
      <c r="AB17" s="4">
        <v>9</v>
      </c>
      <c r="AC17" s="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34" t="s">
        <v>120</v>
      </c>
      <c r="C18" s="34"/>
      <c r="D18" s="34"/>
      <c r="E18" s="34"/>
      <c r="F18" s="34"/>
      <c r="G18" s="35" t="s">
        <v>206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 t="s">
        <v>16</v>
      </c>
      <c r="T18" s="36"/>
      <c r="U18" s="36"/>
      <c r="V18" s="36" t="s">
        <v>33</v>
      </c>
      <c r="W18" s="36"/>
      <c r="X18" s="36"/>
      <c r="Y18" s="36"/>
      <c r="Z18" s="4">
        <f t="shared" si="0"/>
        <v>137</v>
      </c>
      <c r="AA18" s="4"/>
      <c r="AB18" s="4">
        <v>137</v>
      </c>
      <c r="AC18" s="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34" t="s">
        <v>120</v>
      </c>
      <c r="C19" s="34"/>
      <c r="D19" s="34"/>
      <c r="E19" s="34"/>
      <c r="F19" s="34"/>
      <c r="G19" s="35" t="s">
        <v>207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 t="s">
        <v>16</v>
      </c>
      <c r="T19" s="36"/>
      <c r="U19" s="36"/>
      <c r="V19" s="36" t="s">
        <v>33</v>
      </c>
      <c r="W19" s="36"/>
      <c r="X19" s="36"/>
      <c r="Y19" s="36"/>
      <c r="Z19" s="4">
        <f t="shared" si="0"/>
        <v>32</v>
      </c>
      <c r="AA19" s="4"/>
      <c r="AB19" s="4">
        <v>32</v>
      </c>
      <c r="AC19" s="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120</v>
      </c>
      <c r="C20" s="34"/>
      <c r="D20" s="34"/>
      <c r="E20" s="34"/>
      <c r="F20" s="34"/>
      <c r="G20" s="35" t="s">
        <v>208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83</v>
      </c>
      <c r="AA20" s="4"/>
      <c r="AB20" s="4">
        <v>83</v>
      </c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34" t="s">
        <v>120</v>
      </c>
      <c r="C21" s="34"/>
      <c r="D21" s="34"/>
      <c r="E21" s="34"/>
      <c r="F21" s="34"/>
      <c r="G21" s="35" t="s">
        <v>209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 t="s">
        <v>16</v>
      </c>
      <c r="T21" s="36"/>
      <c r="U21" s="36"/>
      <c r="V21" s="36" t="s">
        <v>33</v>
      </c>
      <c r="W21" s="36"/>
      <c r="X21" s="36"/>
      <c r="Y21" s="36"/>
      <c r="Z21" s="4">
        <f t="shared" si="0"/>
        <v>24</v>
      </c>
      <c r="AA21" s="4"/>
      <c r="AB21" s="4">
        <v>24</v>
      </c>
      <c r="AC21" s="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 t="s">
        <v>120</v>
      </c>
      <c r="C22" s="34"/>
      <c r="D22" s="34"/>
      <c r="E22" s="34"/>
      <c r="F22" s="34"/>
      <c r="G22" s="35" t="s">
        <v>210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 t="s">
        <v>16</v>
      </c>
      <c r="T22" s="36"/>
      <c r="U22" s="36"/>
      <c r="V22" s="36" t="s">
        <v>33</v>
      </c>
      <c r="W22" s="36"/>
      <c r="X22" s="36"/>
      <c r="Y22" s="36"/>
      <c r="Z22" s="4">
        <f t="shared" si="0"/>
        <v>5</v>
      </c>
      <c r="AA22" s="4"/>
      <c r="AB22" s="4">
        <v>5</v>
      </c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 t="s">
        <v>120</v>
      </c>
      <c r="C23" s="34"/>
      <c r="D23" s="34"/>
      <c r="E23" s="34"/>
      <c r="F23" s="34"/>
      <c r="G23" s="35" t="s">
        <v>76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 t="s">
        <v>16</v>
      </c>
      <c r="T23" s="36"/>
      <c r="U23" s="36"/>
      <c r="V23" s="36" t="s">
        <v>33</v>
      </c>
      <c r="W23" s="36"/>
      <c r="X23" s="36"/>
      <c r="Y23" s="36"/>
      <c r="Z23" s="4">
        <f t="shared" si="0"/>
        <v>8</v>
      </c>
      <c r="AA23" s="4"/>
      <c r="AB23" s="4">
        <v>8</v>
      </c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 t="s">
        <v>120</v>
      </c>
      <c r="C24" s="34"/>
      <c r="D24" s="34"/>
      <c r="E24" s="34"/>
      <c r="F24" s="34"/>
      <c r="G24" s="35" t="s">
        <v>211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16</v>
      </c>
      <c r="T24" s="36"/>
      <c r="U24" s="36"/>
      <c r="V24" s="36" t="s">
        <v>33</v>
      </c>
      <c r="W24" s="36"/>
      <c r="X24" s="36"/>
      <c r="Y24" s="36"/>
      <c r="Z24" s="4">
        <f t="shared" si="0"/>
        <v>5</v>
      </c>
      <c r="AA24" s="4"/>
      <c r="AB24" s="4">
        <v>5</v>
      </c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 t="s">
        <v>120</v>
      </c>
      <c r="C25" s="34"/>
      <c r="D25" s="34"/>
      <c r="E25" s="34"/>
      <c r="F25" s="34"/>
      <c r="G25" s="35" t="s">
        <v>212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 t="s">
        <v>16</v>
      </c>
      <c r="T25" s="36"/>
      <c r="U25" s="36"/>
      <c r="V25" s="36" t="s">
        <v>33</v>
      </c>
      <c r="W25" s="36"/>
      <c r="X25" s="36"/>
      <c r="Y25" s="36"/>
      <c r="Z25" s="4">
        <f t="shared" si="0"/>
        <v>6</v>
      </c>
      <c r="AA25" s="4"/>
      <c r="AB25" s="4">
        <v>6</v>
      </c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6"/>
      <c r="U26" s="36"/>
      <c r="V26" s="36"/>
      <c r="W26" s="36"/>
      <c r="X26" s="36"/>
      <c r="Y26" s="36"/>
      <c r="Z26" s="4"/>
      <c r="AA26" s="4"/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6"/>
      <c r="U27" s="36"/>
      <c r="V27" s="36"/>
      <c r="W27" s="36"/>
      <c r="X27" s="36"/>
      <c r="Y27" s="36"/>
      <c r="Z27" s="4"/>
      <c r="AA27" s="4"/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6"/>
      <c r="U28" s="36"/>
      <c r="V28" s="36"/>
      <c r="W28" s="36"/>
      <c r="X28" s="36"/>
      <c r="Y28" s="36"/>
      <c r="Z28" s="4"/>
      <c r="AA28" s="4"/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/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/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/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7.8166666666666655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6:R25" name="Intervalo1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FEAB-BB16-4B25-84E3-BF73E92EA58D}">
  <sheetPr>
    <tabColor theme="7" tint="-0.249977111117893"/>
    <pageSetUpPr fitToPage="1"/>
  </sheetPr>
  <dimension ref="A1:AS45"/>
  <sheetViews>
    <sheetView showGridLines="0" zoomScale="80" zoomScaleNormal="80" workbookViewId="0">
      <selection activeCell="AY11" sqref="AY11"/>
    </sheetView>
  </sheetViews>
  <sheetFormatPr defaultColWidth="11.453125" defaultRowHeight="12.5"/>
  <cols>
    <col min="1" max="1" width="4.54296875" style="2" customWidth="1"/>
    <col min="2" max="5" width="4.54296875" customWidth="1"/>
    <col min="6" max="6" width="4.81640625" customWidth="1"/>
    <col min="7" max="25" width="4.54296875" customWidth="1"/>
    <col min="26" max="27" width="6.54296875" bestFit="1" customWidth="1"/>
    <col min="28" max="29" width="5.54296875" customWidth="1"/>
    <col min="30" max="45" width="4.54296875" customWidth="1"/>
  </cols>
  <sheetData>
    <row r="1" spans="1:45" s="1" customFormat="1" ht="40.5" customHeight="1" thickBot="1">
      <c r="A1" s="15"/>
      <c r="B1" s="15"/>
      <c r="C1" s="15"/>
      <c r="D1" s="15"/>
      <c r="E1" s="15"/>
      <c r="F1" s="15"/>
      <c r="G1" s="15"/>
      <c r="H1" s="15"/>
      <c r="I1" s="15"/>
      <c r="J1" s="16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 t="s">
        <v>1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/>
      <c r="AO1" s="18"/>
      <c r="AP1" s="18"/>
      <c r="AQ1" s="18"/>
      <c r="AR1" s="18"/>
      <c r="AS1" s="18"/>
    </row>
    <row r="2" spans="1:45" s="2" customFormat="1" ht="16.5" customHeight="1" thickBot="1">
      <c r="A2" s="19" t="s">
        <v>2</v>
      </c>
      <c r="B2" s="19"/>
      <c r="C2" s="19"/>
      <c r="D2" s="19" t="s">
        <v>3</v>
      </c>
      <c r="E2" s="19"/>
      <c r="F2" s="19"/>
      <c r="G2" s="19" t="s">
        <v>4</v>
      </c>
      <c r="H2" s="19"/>
      <c r="I2" s="19"/>
      <c r="J2" s="19" t="s">
        <v>5</v>
      </c>
      <c r="K2" s="19"/>
      <c r="L2" s="19"/>
      <c r="M2" s="19"/>
      <c r="N2" s="19"/>
      <c r="O2" s="19"/>
      <c r="P2" s="19"/>
      <c r="Q2" s="19"/>
      <c r="R2" s="19"/>
      <c r="S2" s="19" t="s">
        <v>6</v>
      </c>
      <c r="T2" s="19"/>
      <c r="U2" s="19"/>
      <c r="V2" s="19" t="s">
        <v>7</v>
      </c>
      <c r="W2" s="19"/>
      <c r="X2" s="19"/>
      <c r="Y2" s="19"/>
      <c r="Z2" s="19" t="s">
        <v>8</v>
      </c>
      <c r="AA2" s="19"/>
      <c r="AB2" s="19"/>
      <c r="AC2" s="19"/>
      <c r="AD2" s="19" t="s">
        <v>9</v>
      </c>
      <c r="AE2" s="19"/>
      <c r="AF2" s="19"/>
      <c r="AG2" s="19"/>
      <c r="AH2" s="19"/>
      <c r="AI2" s="19"/>
      <c r="AJ2" s="19" t="s">
        <v>10</v>
      </c>
      <c r="AK2" s="19"/>
      <c r="AL2" s="19"/>
      <c r="AM2" s="19"/>
      <c r="AN2" s="19" t="s">
        <v>11</v>
      </c>
      <c r="AO2" s="19"/>
      <c r="AP2" s="19"/>
      <c r="AQ2" s="19" t="s">
        <v>12</v>
      </c>
      <c r="AR2" s="19"/>
      <c r="AS2" s="19"/>
    </row>
    <row r="3" spans="1:45" s="3" customFormat="1" ht="30.75" customHeight="1" thickBot="1">
      <c r="A3" s="20" t="s">
        <v>13</v>
      </c>
      <c r="B3" s="20"/>
      <c r="C3" s="20"/>
      <c r="D3" s="20" t="s">
        <v>14</v>
      </c>
      <c r="E3" s="20"/>
      <c r="F3" s="20"/>
      <c r="G3" s="20" t="s">
        <v>15</v>
      </c>
      <c r="H3" s="20"/>
      <c r="I3" s="20"/>
      <c r="J3" s="20" t="s">
        <v>236</v>
      </c>
      <c r="K3" s="20"/>
      <c r="L3" s="20"/>
      <c r="M3" s="20"/>
      <c r="N3" s="20"/>
      <c r="O3" s="20"/>
      <c r="P3" s="20"/>
      <c r="Q3" s="20"/>
      <c r="R3" s="20"/>
      <c r="S3" s="21" t="s">
        <v>16</v>
      </c>
      <c r="T3" s="21"/>
      <c r="U3" s="21"/>
      <c r="V3" s="20" t="s">
        <v>237</v>
      </c>
      <c r="W3" s="20"/>
      <c r="X3" s="20"/>
      <c r="Y3" s="20"/>
      <c r="Z3" s="26">
        <f>Z35</f>
        <v>33.4</v>
      </c>
      <c r="AA3" s="26"/>
      <c r="AB3" s="26"/>
      <c r="AC3" s="26"/>
      <c r="AD3" s="20" t="s">
        <v>213</v>
      </c>
      <c r="AE3" s="20"/>
      <c r="AF3" s="20"/>
      <c r="AG3" s="20"/>
      <c r="AH3" s="20"/>
      <c r="AI3" s="20"/>
      <c r="AJ3" s="20" t="s">
        <v>17</v>
      </c>
      <c r="AK3" s="20"/>
      <c r="AL3" s="20"/>
      <c r="AM3" s="20"/>
      <c r="AN3" s="20" t="s">
        <v>18</v>
      </c>
      <c r="AO3" s="20"/>
      <c r="AP3" s="20"/>
      <c r="AQ3" s="20" t="s">
        <v>19</v>
      </c>
      <c r="AR3" s="20"/>
      <c r="AS3" s="20"/>
    </row>
    <row r="4" spans="1:45" s="2" customFormat="1" ht="15" customHeight="1" thickBot="1">
      <c r="A4" s="19" t="s">
        <v>20</v>
      </c>
      <c r="B4" s="22" t="s">
        <v>21</v>
      </c>
      <c r="C4" s="23"/>
      <c r="D4" s="23"/>
      <c r="E4" s="23"/>
      <c r="F4" s="23"/>
      <c r="G4" s="22" t="s">
        <v>22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 t="s">
        <v>23</v>
      </c>
      <c r="T4" s="24"/>
      <c r="U4" s="24"/>
      <c r="V4" s="24" t="s">
        <v>24</v>
      </c>
      <c r="W4" s="24"/>
      <c r="X4" s="24"/>
      <c r="Y4" s="24"/>
      <c r="Z4" s="25" t="s">
        <v>25</v>
      </c>
      <c r="AA4" s="25"/>
      <c r="AB4" s="25"/>
      <c r="AC4" s="25"/>
      <c r="AD4" s="23" t="s">
        <v>26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s="2" customFormat="1" ht="15" customHeight="1" thickBot="1">
      <c r="A5" s="1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7" t="s">
        <v>27</v>
      </c>
      <c r="AA5" s="8" t="s">
        <v>28</v>
      </c>
      <c r="AB5" s="8" t="s">
        <v>29</v>
      </c>
      <c r="AC5" s="8" t="s">
        <v>30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s="2" customFormat="1" ht="27" customHeight="1">
      <c r="A6" s="9"/>
      <c r="B6" s="27" t="s">
        <v>120</v>
      </c>
      <c r="C6" s="27"/>
      <c r="D6" s="27"/>
      <c r="E6" s="27"/>
      <c r="F6" s="27"/>
      <c r="G6" s="28" t="s">
        <v>214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 t="s">
        <v>16</v>
      </c>
      <c r="T6" s="29"/>
      <c r="U6" s="29"/>
      <c r="V6" s="29" t="s">
        <v>33</v>
      </c>
      <c r="W6" s="29"/>
      <c r="X6" s="29"/>
      <c r="Y6" s="29"/>
      <c r="Z6" s="10">
        <f>SUM(AA6:AC6)</f>
        <v>16</v>
      </c>
      <c r="AA6" s="10">
        <v>16</v>
      </c>
      <c r="AB6" s="10"/>
      <c r="AC6" s="1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1"/>
    </row>
    <row r="7" spans="1:45" s="2" customFormat="1" ht="27" customHeight="1">
      <c r="A7" s="11"/>
      <c r="B7" s="34" t="s">
        <v>120</v>
      </c>
      <c r="C7" s="34"/>
      <c r="D7" s="34"/>
      <c r="E7" s="34"/>
      <c r="F7" s="34"/>
      <c r="G7" s="35" t="s">
        <v>215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 t="s">
        <v>16</v>
      </c>
      <c r="T7" s="36"/>
      <c r="U7" s="36"/>
      <c r="V7" s="36" t="s">
        <v>33</v>
      </c>
      <c r="W7" s="36"/>
      <c r="X7" s="36"/>
      <c r="Y7" s="36"/>
      <c r="Z7" s="4">
        <f t="shared" ref="Z7:Z21" si="0">SUM(AA7:AC7)</f>
        <v>12</v>
      </c>
      <c r="AA7" s="4"/>
      <c r="AB7" s="4">
        <v>12</v>
      </c>
      <c r="AC7" s="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1:45" s="2" customFormat="1" ht="27" customHeight="1">
      <c r="A8" s="11"/>
      <c r="B8" s="34" t="s">
        <v>120</v>
      </c>
      <c r="C8" s="34"/>
      <c r="D8" s="34"/>
      <c r="E8" s="34"/>
      <c r="F8" s="34"/>
      <c r="G8" s="35" t="s">
        <v>216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 t="s">
        <v>16</v>
      </c>
      <c r="T8" s="36"/>
      <c r="U8" s="36"/>
      <c r="V8" s="36" t="s">
        <v>33</v>
      </c>
      <c r="W8" s="36"/>
      <c r="X8" s="36"/>
      <c r="Y8" s="36"/>
      <c r="Z8" s="4">
        <f t="shared" si="0"/>
        <v>23</v>
      </c>
      <c r="AA8" s="4">
        <v>23</v>
      </c>
      <c r="AB8" s="4"/>
      <c r="AC8" s="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1:45" s="2" customFormat="1" ht="27" customHeight="1">
      <c r="A9" s="11"/>
      <c r="B9" s="34" t="s">
        <v>120</v>
      </c>
      <c r="C9" s="34"/>
      <c r="D9" s="34"/>
      <c r="E9" s="34"/>
      <c r="F9" s="34"/>
      <c r="G9" s="35" t="s">
        <v>217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 t="s">
        <v>16</v>
      </c>
      <c r="T9" s="36"/>
      <c r="U9" s="36"/>
      <c r="V9" s="36" t="s">
        <v>33</v>
      </c>
      <c r="W9" s="36"/>
      <c r="X9" s="36"/>
      <c r="Y9" s="36"/>
      <c r="Z9" s="4">
        <f t="shared" si="0"/>
        <v>4</v>
      </c>
      <c r="AA9" s="4">
        <v>4</v>
      </c>
      <c r="AB9" s="4"/>
      <c r="AC9" s="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1:45" s="2" customFormat="1" ht="27" customHeight="1">
      <c r="A10" s="11"/>
      <c r="B10" s="34" t="s">
        <v>120</v>
      </c>
      <c r="C10" s="34"/>
      <c r="D10" s="34"/>
      <c r="E10" s="34"/>
      <c r="F10" s="34"/>
      <c r="G10" s="35" t="s">
        <v>101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 t="s">
        <v>16</v>
      </c>
      <c r="T10" s="36"/>
      <c r="U10" s="36"/>
      <c r="V10" s="36" t="s">
        <v>33</v>
      </c>
      <c r="W10" s="36"/>
      <c r="X10" s="36"/>
      <c r="Y10" s="36"/>
      <c r="Z10" s="4">
        <f t="shared" si="0"/>
        <v>5</v>
      </c>
      <c r="AA10" s="4"/>
      <c r="AB10" s="4">
        <v>5</v>
      </c>
      <c r="AC10" s="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1:45" s="2" customFormat="1" ht="27" customHeight="1">
      <c r="A11" s="11"/>
      <c r="B11" s="34" t="s">
        <v>120</v>
      </c>
      <c r="C11" s="34"/>
      <c r="D11" s="34"/>
      <c r="E11" s="34"/>
      <c r="F11" s="34"/>
      <c r="G11" s="35" t="s">
        <v>218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 t="s">
        <v>16</v>
      </c>
      <c r="T11" s="36"/>
      <c r="U11" s="36"/>
      <c r="V11" s="36" t="s">
        <v>33</v>
      </c>
      <c r="W11" s="36"/>
      <c r="X11" s="36"/>
      <c r="Y11" s="36"/>
      <c r="Z11" s="4">
        <f t="shared" si="0"/>
        <v>8</v>
      </c>
      <c r="AA11" s="4">
        <v>8</v>
      </c>
      <c r="AB11" s="4"/>
      <c r="AC11" s="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1:45" s="2" customFormat="1" ht="27" customHeight="1">
      <c r="A12" s="11"/>
      <c r="B12" s="34" t="s">
        <v>120</v>
      </c>
      <c r="C12" s="34"/>
      <c r="D12" s="34"/>
      <c r="E12" s="34"/>
      <c r="F12" s="34"/>
      <c r="G12" s="35" t="s">
        <v>76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 t="s">
        <v>16</v>
      </c>
      <c r="T12" s="36"/>
      <c r="U12" s="36"/>
      <c r="V12" s="36" t="s">
        <v>33</v>
      </c>
      <c r="W12" s="36"/>
      <c r="X12" s="36"/>
      <c r="Y12" s="36"/>
      <c r="Z12" s="4">
        <f t="shared" si="0"/>
        <v>6</v>
      </c>
      <c r="AA12" s="4"/>
      <c r="AB12" s="4">
        <v>6</v>
      </c>
      <c r="AC12" s="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1:45" s="2" customFormat="1" ht="27" customHeight="1">
      <c r="A13" s="11"/>
      <c r="B13" s="34" t="s">
        <v>120</v>
      </c>
      <c r="C13" s="34"/>
      <c r="D13" s="34"/>
      <c r="E13" s="34"/>
      <c r="F13" s="34"/>
      <c r="G13" s="35" t="s">
        <v>219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 t="s">
        <v>16</v>
      </c>
      <c r="T13" s="36"/>
      <c r="U13" s="36"/>
      <c r="V13" s="36" t="s">
        <v>33</v>
      </c>
      <c r="W13" s="36"/>
      <c r="X13" s="36"/>
      <c r="Y13" s="36"/>
      <c r="Z13" s="4">
        <f t="shared" si="0"/>
        <v>22</v>
      </c>
      <c r="AA13" s="4">
        <v>22</v>
      </c>
      <c r="AB13" s="4"/>
      <c r="AC13" s="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1:45" s="2" customFormat="1" ht="27" customHeight="1">
      <c r="A14" s="11"/>
      <c r="B14" s="34" t="s">
        <v>120</v>
      </c>
      <c r="C14" s="34"/>
      <c r="D14" s="34"/>
      <c r="E14" s="34"/>
      <c r="F14" s="34"/>
      <c r="G14" s="35" t="s">
        <v>220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 t="s">
        <v>16</v>
      </c>
      <c r="T14" s="36"/>
      <c r="U14" s="36"/>
      <c r="V14" s="36" t="s">
        <v>33</v>
      </c>
      <c r="W14" s="36"/>
      <c r="X14" s="36"/>
      <c r="Y14" s="36"/>
      <c r="Z14" s="4">
        <f t="shared" si="0"/>
        <v>18</v>
      </c>
      <c r="AA14" s="4"/>
      <c r="AB14" s="4">
        <v>18</v>
      </c>
      <c r="AC14" s="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s="2" customFormat="1" ht="27" customHeight="1">
      <c r="A15" s="11"/>
      <c r="B15" s="34" t="s">
        <v>120</v>
      </c>
      <c r="C15" s="34"/>
      <c r="D15" s="34"/>
      <c r="E15" s="34"/>
      <c r="F15" s="34"/>
      <c r="G15" s="35" t="s">
        <v>221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 t="s">
        <v>16</v>
      </c>
      <c r="T15" s="36"/>
      <c r="U15" s="36"/>
      <c r="V15" s="36" t="s">
        <v>33</v>
      </c>
      <c r="W15" s="36"/>
      <c r="X15" s="36"/>
      <c r="Y15" s="36"/>
      <c r="Z15" s="4">
        <f t="shared" si="0"/>
        <v>6</v>
      </c>
      <c r="AA15" s="4"/>
      <c r="AB15" s="4">
        <v>6</v>
      </c>
      <c r="AC15" s="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</row>
    <row r="16" spans="1:45" s="2" customFormat="1" ht="27" customHeight="1">
      <c r="A16" s="11"/>
      <c r="B16" s="34" t="s">
        <v>120</v>
      </c>
      <c r="C16" s="34"/>
      <c r="D16" s="34"/>
      <c r="E16" s="34"/>
      <c r="F16" s="34"/>
      <c r="G16" s="35" t="s">
        <v>222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 t="s">
        <v>16</v>
      </c>
      <c r="T16" s="36"/>
      <c r="U16" s="36"/>
      <c r="V16" s="36" t="s">
        <v>33</v>
      </c>
      <c r="W16" s="36"/>
      <c r="X16" s="36"/>
      <c r="Y16" s="36"/>
      <c r="Z16" s="4">
        <f t="shared" si="0"/>
        <v>26</v>
      </c>
      <c r="AA16" s="4">
        <v>26</v>
      </c>
      <c r="AB16" s="4"/>
      <c r="AC16" s="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3"/>
    </row>
    <row r="17" spans="1:45" s="2" customFormat="1" ht="27" customHeight="1">
      <c r="A17" s="11"/>
      <c r="B17" s="66" t="s">
        <v>120</v>
      </c>
      <c r="C17" s="66"/>
      <c r="D17" s="66"/>
      <c r="E17" s="66"/>
      <c r="F17" s="66"/>
      <c r="G17" s="67" t="s">
        <v>223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8" t="s">
        <v>16</v>
      </c>
      <c r="T17" s="68"/>
      <c r="U17" s="68"/>
      <c r="V17" s="68" t="s">
        <v>33</v>
      </c>
      <c r="W17" s="68"/>
      <c r="X17" s="68"/>
      <c r="Y17" s="68"/>
      <c r="Z17" s="14">
        <f t="shared" si="0"/>
        <v>875</v>
      </c>
      <c r="AA17" s="14">
        <v>875</v>
      </c>
      <c r="AB17" s="14"/>
      <c r="AC17" s="1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  <row r="18" spans="1:45" s="2" customFormat="1" ht="27" customHeight="1">
      <c r="A18" s="11"/>
      <c r="B18" s="66" t="s">
        <v>120</v>
      </c>
      <c r="C18" s="66"/>
      <c r="D18" s="66"/>
      <c r="E18" s="66"/>
      <c r="F18" s="66"/>
      <c r="G18" s="67" t="s">
        <v>224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8" t="s">
        <v>16</v>
      </c>
      <c r="T18" s="68"/>
      <c r="U18" s="68"/>
      <c r="V18" s="68" t="s">
        <v>33</v>
      </c>
      <c r="W18" s="68"/>
      <c r="X18" s="68"/>
      <c r="Y18" s="68"/>
      <c r="Z18" s="14">
        <f t="shared" si="0"/>
        <v>277</v>
      </c>
      <c r="AA18" s="14">
        <v>277</v>
      </c>
      <c r="AB18" s="14"/>
      <c r="AC18" s="1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  <row r="19" spans="1:45" s="2" customFormat="1" ht="27" customHeight="1">
      <c r="A19" s="11"/>
      <c r="B19" s="66" t="s">
        <v>120</v>
      </c>
      <c r="C19" s="66"/>
      <c r="D19" s="66"/>
      <c r="E19" s="66"/>
      <c r="F19" s="66"/>
      <c r="G19" s="67" t="s">
        <v>225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8" t="s">
        <v>16</v>
      </c>
      <c r="T19" s="68"/>
      <c r="U19" s="68"/>
      <c r="V19" s="68" t="s">
        <v>33</v>
      </c>
      <c r="W19" s="68"/>
      <c r="X19" s="68"/>
      <c r="Y19" s="68"/>
      <c r="Z19" s="14">
        <f t="shared" si="0"/>
        <v>240</v>
      </c>
      <c r="AA19" s="14">
        <v>240</v>
      </c>
      <c r="AB19" s="14"/>
      <c r="AC19" s="1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s="2" customFormat="1" ht="27" customHeight="1">
      <c r="A20" s="11"/>
      <c r="B20" s="34" t="s">
        <v>120</v>
      </c>
      <c r="C20" s="34"/>
      <c r="D20" s="34"/>
      <c r="E20" s="34"/>
      <c r="F20" s="34"/>
      <c r="G20" s="35" t="s">
        <v>226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 t="s">
        <v>16</v>
      </c>
      <c r="T20" s="36"/>
      <c r="U20" s="36"/>
      <c r="V20" s="36" t="s">
        <v>33</v>
      </c>
      <c r="W20" s="36"/>
      <c r="X20" s="36"/>
      <c r="Y20" s="36"/>
      <c r="Z20" s="4">
        <f t="shared" si="0"/>
        <v>90</v>
      </c>
      <c r="AA20" s="4">
        <v>90</v>
      </c>
      <c r="AB20" s="4"/>
      <c r="AC20" s="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</row>
    <row r="21" spans="1:45" s="2" customFormat="1" ht="27" customHeight="1">
      <c r="A21" s="11"/>
      <c r="B21" s="66" t="s">
        <v>120</v>
      </c>
      <c r="C21" s="66"/>
      <c r="D21" s="66"/>
      <c r="E21" s="66"/>
      <c r="F21" s="66"/>
      <c r="G21" s="67" t="s">
        <v>227</v>
      </c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8" t="s">
        <v>16</v>
      </c>
      <c r="T21" s="68"/>
      <c r="U21" s="68"/>
      <c r="V21" s="68" t="s">
        <v>33</v>
      </c>
      <c r="W21" s="68"/>
      <c r="X21" s="68"/>
      <c r="Y21" s="68"/>
      <c r="Z21" s="14">
        <f t="shared" si="0"/>
        <v>376</v>
      </c>
      <c r="AA21" s="14">
        <v>376</v>
      </c>
      <c r="AB21" s="14"/>
      <c r="AC21" s="14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</row>
    <row r="22" spans="1:45" s="2" customFormat="1" ht="27" customHeight="1">
      <c r="A22" s="11"/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6"/>
      <c r="U22" s="36"/>
      <c r="V22" s="36"/>
      <c r="W22" s="36"/>
      <c r="X22" s="36"/>
      <c r="Y22" s="36"/>
      <c r="Z22" s="4"/>
      <c r="AA22" s="4"/>
      <c r="AB22" s="4"/>
      <c r="AC22" s="4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</row>
    <row r="23" spans="1:45" s="2" customFormat="1" ht="27" customHeight="1">
      <c r="A23" s="11"/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6"/>
      <c r="U23" s="36"/>
      <c r="V23" s="36"/>
      <c r="W23" s="36"/>
      <c r="X23" s="36"/>
      <c r="Y23" s="36"/>
      <c r="Z23" s="4"/>
      <c r="AA23" s="4"/>
      <c r="AB23" s="4"/>
      <c r="AC23" s="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</row>
    <row r="24" spans="1:45" s="2" customFormat="1" ht="27" customHeight="1">
      <c r="A24" s="11"/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6"/>
      <c r="U24" s="36"/>
      <c r="V24" s="36"/>
      <c r="W24" s="36"/>
      <c r="X24" s="36"/>
      <c r="Y24" s="36"/>
      <c r="Z24" s="4"/>
      <c r="AA24" s="4"/>
      <c r="AB24" s="4"/>
      <c r="AC24" s="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s="2" customFormat="1" ht="27" customHeight="1">
      <c r="A25" s="12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6"/>
      <c r="U25" s="36"/>
      <c r="V25" s="36"/>
      <c r="W25" s="36"/>
      <c r="X25" s="36"/>
      <c r="Y25" s="36"/>
      <c r="Z25" s="4"/>
      <c r="AA25" s="4"/>
      <c r="AB25" s="4"/>
      <c r="AC25" s="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  <row r="26" spans="1:45" s="2" customFormat="1" ht="27" customHeight="1">
      <c r="A26" s="12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6"/>
      <c r="U26" s="36"/>
      <c r="V26" s="36"/>
      <c r="W26" s="36"/>
      <c r="X26" s="36"/>
      <c r="Y26" s="36"/>
      <c r="Z26" s="4"/>
      <c r="AA26" s="4"/>
      <c r="AB26" s="4"/>
      <c r="AC26" s="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3"/>
    </row>
    <row r="27" spans="1:45" s="2" customFormat="1" ht="27" customHeight="1">
      <c r="A27" s="12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6"/>
      <c r="U27" s="36"/>
      <c r="V27" s="36"/>
      <c r="W27" s="36"/>
      <c r="X27" s="36"/>
      <c r="Y27" s="36"/>
      <c r="Z27" s="4"/>
      <c r="AA27" s="4"/>
      <c r="AB27" s="4"/>
      <c r="AC27" s="4"/>
      <c r="AD27" s="41" t="s">
        <v>51</v>
      </c>
      <c r="AE27" s="41"/>
      <c r="AF27" s="41"/>
      <c r="AG27" s="43" t="s">
        <v>52</v>
      </c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4"/>
    </row>
    <row r="28" spans="1:45" s="2" customFormat="1" ht="27" customHeight="1">
      <c r="A28" s="12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6"/>
      <c r="U28" s="36"/>
      <c r="V28" s="36"/>
      <c r="W28" s="36"/>
      <c r="X28" s="36"/>
      <c r="Y28" s="36"/>
      <c r="Z28" s="4"/>
      <c r="AA28" s="4"/>
      <c r="AB28" s="4"/>
      <c r="AC28" s="4"/>
      <c r="AD28" s="41"/>
      <c r="AE28" s="41"/>
      <c r="AF28" s="41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4"/>
    </row>
    <row r="29" spans="1:45" s="2" customFormat="1" ht="27" customHeight="1">
      <c r="A29" s="12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6"/>
      <c r="U29" s="36"/>
      <c r="V29" s="36"/>
      <c r="W29" s="36"/>
      <c r="X29" s="36"/>
      <c r="Y29" s="36"/>
      <c r="Z29" s="4"/>
      <c r="AA29" s="4"/>
      <c r="AB29" s="4"/>
      <c r="AC29" s="4"/>
      <c r="AD29" s="41"/>
      <c r="AE29" s="41"/>
      <c r="AF29" s="41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4"/>
    </row>
    <row r="30" spans="1:45" s="2" customFormat="1" ht="27" customHeight="1">
      <c r="A30" s="12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36"/>
      <c r="V30" s="36"/>
      <c r="W30" s="36"/>
      <c r="X30" s="36"/>
      <c r="Y30" s="36"/>
      <c r="Z30" s="4"/>
      <c r="AA30" s="4"/>
      <c r="AB30" s="4"/>
      <c r="AC30" s="4"/>
      <c r="AD30" s="41"/>
      <c r="AE30" s="41"/>
      <c r="AF30" s="41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4"/>
    </row>
    <row r="31" spans="1:45" s="2" customFormat="1" ht="27" customHeight="1">
      <c r="A31" s="12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36"/>
      <c r="V31" s="36"/>
      <c r="W31" s="36"/>
      <c r="X31" s="36"/>
      <c r="Y31" s="36"/>
      <c r="Z31" s="4"/>
      <c r="AA31" s="4"/>
      <c r="AB31" s="4"/>
      <c r="AC31" s="4"/>
      <c r="AD31" s="41"/>
      <c r="AE31" s="41"/>
      <c r="AF31" s="41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4"/>
    </row>
    <row r="32" spans="1:45" s="2" customFormat="1" ht="27" customHeight="1">
      <c r="A32" s="12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36"/>
      <c r="V32" s="36"/>
      <c r="W32" s="36"/>
      <c r="X32" s="36"/>
      <c r="Y32" s="36"/>
      <c r="Z32" s="4"/>
      <c r="AA32" s="4"/>
      <c r="AB32" s="4"/>
      <c r="AC32" s="4"/>
      <c r="AD32" s="41"/>
      <c r="AE32" s="41"/>
      <c r="AF32" s="41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4"/>
    </row>
    <row r="33" spans="1:45" s="2" customFormat="1" ht="27" customHeight="1">
      <c r="A33" s="12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36"/>
      <c r="W33" s="36"/>
      <c r="X33" s="36"/>
      <c r="Y33" s="36"/>
      <c r="Z33" s="4"/>
      <c r="AA33" s="4"/>
      <c r="AB33" s="4"/>
      <c r="AC33" s="4"/>
      <c r="AD33" s="41"/>
      <c r="AE33" s="41"/>
      <c r="AF33" s="41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4"/>
    </row>
    <row r="34" spans="1:45" s="2" customFormat="1" ht="27" customHeight="1">
      <c r="A34" s="12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36"/>
      <c r="V34" s="36"/>
      <c r="W34" s="36"/>
      <c r="X34" s="36"/>
      <c r="Y34" s="36"/>
      <c r="Z34" s="4"/>
      <c r="AA34" s="4"/>
      <c r="AB34" s="4"/>
      <c r="AC34" s="4"/>
      <c r="AD34" s="41"/>
      <c r="AE34" s="41"/>
      <c r="AF34" s="41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4"/>
    </row>
    <row r="35" spans="1:45" s="2" customFormat="1" ht="12.75" customHeight="1">
      <c r="A35" s="51" t="s">
        <v>53</v>
      </c>
      <c r="B35" s="52"/>
      <c r="C35" s="52"/>
      <c r="D35" s="52"/>
      <c r="E35" s="52"/>
      <c r="F35" s="52"/>
      <c r="G35" s="53" t="s">
        <v>54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41" t="s">
        <v>55</v>
      </c>
      <c r="W35" s="41"/>
      <c r="X35" s="41"/>
      <c r="Y35" s="41"/>
      <c r="Z35" s="37" cm="1">
        <f t="array" ref="Z35">SUM(Z6:Z34/60)</f>
        <v>33.4</v>
      </c>
      <c r="AA35" s="37"/>
      <c r="AB35" s="39"/>
      <c r="AC35" s="39"/>
      <c r="AD35" s="41" t="s">
        <v>56</v>
      </c>
      <c r="AE35" s="41"/>
      <c r="AF35" s="41"/>
      <c r="AG35" s="43" t="s">
        <v>57</v>
      </c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4"/>
    </row>
    <row r="36" spans="1:45" s="2" customFormat="1" ht="12.75" customHeight="1">
      <c r="A36" s="47" t="s">
        <v>58</v>
      </c>
      <c r="B36" s="48"/>
      <c r="C36" s="48"/>
      <c r="D36" s="48"/>
      <c r="E36" s="48"/>
      <c r="F36" s="48"/>
      <c r="G36" s="13" t="s">
        <v>59</v>
      </c>
      <c r="H36" s="50" t="s">
        <v>60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1"/>
      <c r="W36" s="41"/>
      <c r="X36" s="41"/>
      <c r="Y36" s="41"/>
      <c r="Z36" s="38"/>
      <c r="AA36" s="38"/>
      <c r="AB36" s="40"/>
      <c r="AC36" s="40"/>
      <c r="AD36" s="42"/>
      <c r="AE36" s="42"/>
      <c r="AF36" s="42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6"/>
    </row>
    <row r="37" spans="1:45" s="2" customFormat="1" ht="13.5" customHeight="1">
      <c r="A37" s="49"/>
      <c r="B37" s="48"/>
      <c r="C37" s="48"/>
      <c r="D37" s="48"/>
      <c r="E37" s="48"/>
      <c r="F37" s="48"/>
      <c r="G37" s="13"/>
      <c r="H37" s="50" t="s">
        <v>61</v>
      </c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1"/>
      <c r="W37" s="41"/>
      <c r="X37" s="41"/>
      <c r="Y37" s="41"/>
      <c r="Z37" s="38"/>
      <c r="AA37" s="38"/>
      <c r="AB37" s="40"/>
      <c r="AC37" s="40"/>
      <c r="AD37" s="42"/>
      <c r="AE37" s="42"/>
      <c r="AF37" s="42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6"/>
    </row>
    <row r="38" spans="1:45" s="5" customFormat="1" ht="12.75" customHeight="1">
      <c r="A38" s="55" t="s">
        <v>62</v>
      </c>
      <c r="B38" s="56"/>
      <c r="C38" s="56"/>
      <c r="D38" s="56"/>
      <c r="E38" s="56"/>
      <c r="F38" s="56"/>
      <c r="G38" s="57" t="s">
        <v>63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6" t="s">
        <v>64</v>
      </c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 t="s">
        <v>65</v>
      </c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8"/>
    </row>
    <row r="39" spans="1:45" s="5" customFormat="1" ht="13.5" customHeight="1">
      <c r="A39" s="59" t="s">
        <v>66</v>
      </c>
      <c r="B39" s="39"/>
      <c r="C39" s="39"/>
      <c r="D39" s="39"/>
      <c r="E39" s="39"/>
      <c r="F39" s="39"/>
      <c r="G39" s="60" t="s">
        <v>67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68</v>
      </c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4"/>
    </row>
    <row r="40" spans="1:45" s="5" customFormat="1" ht="13" customHeight="1">
      <c r="A40" s="55" t="s">
        <v>69</v>
      </c>
      <c r="B40" s="56"/>
      <c r="C40" s="56"/>
      <c r="D40" s="56"/>
      <c r="E40" s="56"/>
      <c r="F40" s="56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4"/>
    </row>
    <row r="41" spans="1:45" s="2" customFormat="1" ht="13.5" customHeight="1" thickBot="1">
      <c r="A41" s="64" t="s">
        <v>70</v>
      </c>
      <c r="B41" s="65"/>
      <c r="C41" s="65"/>
      <c r="D41" s="65"/>
      <c r="E41" s="65"/>
      <c r="F41" s="65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</row>
    <row r="42" spans="1:45">
      <c r="A42"/>
    </row>
    <row r="43" spans="1:45">
      <c r="A43"/>
    </row>
    <row r="44" spans="1:45">
      <c r="A44"/>
    </row>
    <row r="45" spans="1:45">
      <c r="A45" s="6" t="s">
        <v>71</v>
      </c>
    </row>
  </sheetData>
  <sheetProtection formatCells="0"/>
  <protectedRanges>
    <protectedRange password="CF1B" sqref="G25:R25 G22:R22 G6:R19" name="Intervalo1_1_2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B9F221B1560A4E873180F8E4B8F118" ma:contentTypeVersion="3" ma:contentTypeDescription="Crie um novo documento." ma:contentTypeScope="" ma:versionID="ea69e6332a3c9375f01a91075dd6881c">
  <xsd:schema xmlns:xsd="http://www.w3.org/2001/XMLSchema" xmlns:xs="http://www.w3.org/2001/XMLSchema" xmlns:p="http://schemas.microsoft.com/office/2006/metadata/properties" xmlns:ns2="444f6dcb-a76d-49c3-9ce3-d27e6faa6a69" targetNamespace="http://schemas.microsoft.com/office/2006/metadata/properties" ma:root="true" ma:fieldsID="9ae8eb7a2903831d6bf7f59053c6b60a" ns2:_="">
    <xsd:import namespace="444f6dcb-a76d-49c3-9ce3-d27e6faa6a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f6dcb-a76d-49c3-9ce3-d27e6faa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854004-280F-4601-B925-5BD866C96E0D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749bec77-3384-4e3d-bb25-ce6b4aefcce5"/>
    <ds:schemaRef ds:uri="949a564c-7538-4133-837c-d6fff5719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AB7714D-E4BF-4575-A521-02CDDE98C2BC}"/>
</file>

<file path=customXml/itemProps3.xml><?xml version="1.0" encoding="utf-8"?>
<ds:datastoreItem xmlns:ds="http://schemas.openxmlformats.org/officeDocument/2006/customXml" ds:itemID="{91BA173E-DDE6-4CC3-AF5B-5C4E3912E63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10</vt:i4>
      </vt:variant>
    </vt:vector>
  </HeadingPairs>
  <TitlesOfParts>
    <vt:vector size="20" baseType="lpstr">
      <vt:lpstr>LP30BM30 - Abastec. - Actr</vt:lpstr>
      <vt:lpstr>LP30BM30 - Passa-disço - Actros</vt:lpstr>
      <vt:lpstr>LP31BM33 - Chineleira - Actros </vt:lpstr>
      <vt:lpstr>LP31BM33 - Chineleira-Actros(2)</vt:lpstr>
      <vt:lpstr>LP31BM33 - Chineleira - Arocs</vt:lpstr>
      <vt:lpstr>LP32BM36 - 5° Roda - Actros</vt:lpstr>
      <vt:lpstr>LP33BM39 - Pneu - Actros</vt:lpstr>
      <vt:lpstr>LP33BM42 - Para-lama - Actros</vt:lpstr>
      <vt:lpstr>LP34BM45 - Controle - Actros</vt:lpstr>
      <vt:lpstr>LP34BM48 - Elétrica - Actros</vt:lpstr>
      <vt:lpstr>'LP30BM30 - Abastec. - Actr'!Area_de_impressao</vt:lpstr>
      <vt:lpstr>'LP30BM30 - Passa-disço - Actros'!Area_de_impressao</vt:lpstr>
      <vt:lpstr>'LP31BM33 - Chineleira - Actros '!Area_de_impressao</vt:lpstr>
      <vt:lpstr>'LP31BM33 - Chineleira - Arocs'!Area_de_impressao</vt:lpstr>
      <vt:lpstr>'LP31BM33 - Chineleira-Actros(2)'!Area_de_impressao</vt:lpstr>
      <vt:lpstr>'LP32BM36 - 5° Roda - Actros'!Area_de_impressao</vt:lpstr>
      <vt:lpstr>'LP33BM39 - Pneu - Actros'!Area_de_impressao</vt:lpstr>
      <vt:lpstr>'LP33BM42 - Para-lama - Actros'!Area_de_impressao</vt:lpstr>
      <vt:lpstr>'LP34BM45 - Controle - Actros'!Area_de_impressao</vt:lpstr>
      <vt:lpstr>'LP34BM48 - Elétrica - Actros'!Area_de_impressao</vt:lpstr>
    </vt:vector>
  </TitlesOfParts>
  <Manager/>
  <Company>Daimler Truck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CORREIA, DIEGO CORREIA (154)</dc:creator>
  <cp:keywords/>
  <dc:description/>
  <cp:lastModifiedBy>DE OLIVEIRA, MARCIO BUENO (154)</cp:lastModifiedBy>
  <cp:revision/>
  <cp:lastPrinted>2025-07-04T17:30:59Z</cp:lastPrinted>
  <dcterms:created xsi:type="dcterms:W3CDTF">2025-05-09T13:11:11Z</dcterms:created>
  <dcterms:modified xsi:type="dcterms:W3CDTF">2025-07-04T17:31:10Z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0x01010073B9F221B1560A4E873180F8E4B8F118</vt:lpwstr>
  </property>
</Properties>
</file>