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studos\DIO\Bootcamp Klabin\Criando um Dashboard de Vendas do Xbox com Excel\"/>
    </mc:Choice>
  </mc:AlternateContent>
  <xr:revisionPtr revIDLastSave="0" documentId="13_ncr:1_{DACEA91E-8590-4255-91C3-D808FC95EBAA}" xr6:coauthVersionLast="47" xr6:coauthVersionMax="47" xr10:uidLastSave="{00000000-0000-0000-0000-000000000000}"/>
  <bookViews>
    <workbookView xWindow="-120" yWindow="-120" windowWidth="290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</calcChain>
</file>

<file path=xl/sharedStrings.xml><?xml version="1.0" encoding="utf-8"?>
<sst xmlns="http://schemas.openxmlformats.org/spreadsheetml/2006/main" count="1811" uniqueCount="318">
  <si>
    <t>Paleta de Cores</t>
  </si>
  <si>
    <t>Logos</t>
  </si>
  <si>
    <t># 9BC848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</si>
  <si>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</si>
  <si>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</si>
  <si>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</si>
  <si>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</si>
  <si>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</si>
  <si>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</si>
  <si>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</si>
  <si>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</si>
  <si>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</si>
  <si>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</si>
  <si>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</si>
  <si>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</si>
  <si>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</si>
  <si>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</si>
  <si>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</si>
  <si>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</si>
  <si>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</si>
  <si>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</si>
  <si>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</si>
  <si>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</si>
  <si>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</si>
  <si>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</si>
  <si>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</si>
  <si>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</si>
  <si>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</si>
  <si>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</si>
  <si>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</si>
  <si>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</si>
  <si>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</si>
  <si>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</si>
  <si>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</si>
  <si>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</si>
  <si>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</si>
  <si>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</si>
  <si>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</si>
  <si>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</si>
  <si>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</si>
  <si>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</si>
  <si>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</si>
  <si>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</si>
  <si>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</si>
  <si>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</si>
  <si>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</si>
  <si>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</si>
  <si>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</si>
  <si>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</si>
  <si>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</si>
  <si>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</si>
  <si>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</si>
  <si>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</si>
  <si>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</si>
  <si>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</si>
  <si>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</si>
  <si>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</si>
  <si>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</si>
  <si>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</si>
  <si>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</si>
  <si>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</si>
  <si>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</si>
  <si>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</si>
  <si>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</si>
  <si>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</si>
  <si>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</si>
  <si>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</si>
  <si>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</si>
  <si>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</si>
  <si>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</si>
  <si>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</si>
  <si>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</si>
  <si>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</si>
  <si>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</si>
  <si>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</si>
  <si>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</si>
  <si>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</si>
  <si>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</si>
  <si>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</si>
  <si>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</si>
  <si>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</si>
  <si>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</si>
  <si>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</si>
  <si>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</si>
  <si>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</si>
  <si>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</si>
  <si>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</si>
  <si>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</si>
  <si>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</si>
  <si>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</si>
  <si>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</si>
  <si>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</si>
  <si>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</si>
  <si>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</si>
  <si>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</si>
  <si>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</si>
  <si>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</si>
  <si>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</si>
  <si>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</si>
  <si>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</si>
  <si>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</si>
  <si>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</si>
  <si>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</si>
  <si>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</si>
  <si>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</si>
  <si>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</si>
  <si>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</si>
  <si>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</si>
  <si>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</si>
  <si>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</si>
  <si>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</si>
  <si>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</si>
  <si>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</si>
  <si>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</si>
  <si>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</si>
  <si>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</si>
  <si>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</si>
  <si>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</si>
  <si>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</si>
  <si>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</si>
  <si>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</si>
  <si>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</si>
  <si>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</si>
  <si>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</si>
  <si>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</si>
  <si>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</si>
  <si>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</si>
  <si>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</si>
  <si>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</si>
  <si>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</si>
  <si>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</si>
  <si>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</si>
  <si>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</si>
  <si>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</si>
  <si>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</si>
  <si>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</si>
  <si>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</si>
  <si>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</si>
  <si>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</si>
  <si>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</si>
  <si>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</si>
  <si>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</si>
  <si>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</si>
  <si>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</si>
  <si>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</si>
  <si>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</si>
  <si>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</si>
  <si>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</si>
  <si>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</si>
  <si>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</si>
  <si>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</si>
  <si>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</si>
  <si>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</si>
  <si>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</si>
  <si>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</si>
  <si>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</si>
  <si>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</si>
  <si>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</si>
  <si>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</si>
  <si>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</si>
  <si>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</si>
  <si>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</si>
  <si>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</si>
  <si>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</si>
  <si>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</si>
  <si>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</si>
  <si>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</si>
  <si>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</si>
  <si>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</si>
  <si>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</si>
  <si>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</si>
  <si>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</si>
  <si>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</si>
  <si>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</si>
  <si>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</si>
  <si>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</si>
  <si>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</si>
  <si>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</si>
  <si>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</si>
  <si>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</si>
  <si>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</si>
  <si>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</si>
  <si>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</si>
  <si>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</si>
  <si>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</si>
  <si>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</si>
  <si>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</si>
  <si>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</si>
  <si>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</si>
  <si>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</si>
  <si>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</si>
  <si>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</si>
  <si>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</si>
  <si>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</si>
  <si>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</si>
  <si>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</si>
  <si>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</si>
  <si>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</si>
  <si>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</si>
  <si>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</si>
  <si>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</si>
  <si>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</si>
  <si>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</si>
  <si>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</si>
  <si>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</si>
  <si>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</si>
  <si>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</si>
  <si>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</si>
  <si>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</si>
  <si>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</si>
  <si>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</si>
  <si>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</si>
  <si>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</si>
  <si>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</si>
  <si>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</si>
  <si>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</si>
  <si>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</si>
  <si>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</si>
  <si>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</si>
  <si>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</si>
  <si>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</si>
  <si>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</si>
  <si>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</si>
  <si>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</si>
  <si>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</si>
  <si>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</si>
  <si>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</si>
  <si>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</si>
  <si>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</si>
  <si>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</si>
  <si>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</si>
  <si>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</si>
  <si>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</si>
  <si>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</si>
  <si>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</si>
  <si>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</si>
  <si>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</si>
  <si>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</si>
  <si>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</si>
  <si>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</si>
  <si>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</si>
  <si>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</si>
  <si>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</si>
  <si>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</si>
  <si>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</si>
  <si>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</si>
  <si>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</si>
  <si>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</si>
  <si>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</si>
  <si>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</si>
  <si>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</si>
  <si>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</si>
  <si>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</si>
  <si>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</si>
  <si>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</si>
  <si>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</si>
  <si>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</si>
  <si>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</si>
  <si>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</si>
  <si>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</si>
  <si>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</si>
  <si>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</si>
  <si>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</si>
  <si>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</si>
  <si>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</si>
  <si>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</si>
  <si>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</si>
  <si>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</si>
  <si>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</si>
  <si>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</si>
  <si>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</si>
  <si>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</si>
  <si>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</si>
  <si>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</si>
  <si>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</si>
  <si>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</si>
  <si>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</si>
  <si>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</si>
  <si>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</si>
  <si>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</si>
  <si>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</si>
  <si>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</si>
  <si>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</si>
  <si>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</si>
  <si>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</si>
  <si>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</si>
  <si>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</si>
  <si>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</si>
  <si>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</si>
  <si>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</si>
  <si>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</si>
  <si>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</si>
  <si>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</si>
  <si>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</si>
  <si>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</si>
  <si>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</si>
  <si>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</si>
  <si>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</si>
  <si>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</si>
  <si>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</si>
  <si>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</si>
  <si>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</si>
  <si>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</si>
  <si>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</si>
  <si>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</si>
  <si>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</si>
  <si>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</si>
  <si>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</si>
  <si>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</si>
  <si>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</si>
  <si>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</si>
  <si>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</si>
  <si>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</si>
  <si>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Soma de Subscription Price</t>
  </si>
  <si>
    <t>Contagem de Plan</t>
  </si>
  <si>
    <t>Soma de Total Value</t>
  </si>
  <si>
    <t>Contagem de Subscriber ID</t>
  </si>
  <si>
    <t>#22C55E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</si>
</sst>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8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9BC848"/>
      <color rgb="FF3CDB4E"/>
      <color rgb="FFECDB33"/>
      <color rgb="FFD04242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Dashboard Excel.xlsx]C̳álculos!Tabela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Participação por Plano</a:t>
            </a:r>
          </a:p>
        </c:rich>
      </c:tx>
      <c:layout>
        <c:manualLayout>
          <c:xMode val="edge"/>
          <c:yMode val="edge"/>
          <c:x val="0.2735560701971077"/>
          <c:y val="4.6256147605916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9612919519080736"/>
          <c:y val="0.14843597766738628"/>
          <c:w val="0.38510304768604953"/>
          <c:h val="0.7775541861631472"/>
        </c:manualLayout>
      </c:layout>
      <c:pieChart>
        <c:varyColors val="1"/>
        <c:ser>
          <c:idx val="0"/>
          <c:order val="0"/>
          <c:tx>
            <c:strRef>
              <c:f>C̳álculos!$B$1</c:f>
              <c:strCache>
                <c:ptCount val="1"/>
                <c:pt idx="0">
                  <c:v>Contagem de Plan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99-41D3-BD1D-6A4E7505E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99-41D3-BD1D-6A4E7505E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99-41D3-BD1D-6A4E7505E0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C̳álculos!$A$2:$A$5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C̳álculos!$B$2:$B$5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9-41D3-BD1D-6A4E7505E0BB}"/>
            </c:ext>
          </c:extLst>
        </c:ser>
        <c:ser>
          <c:idx val="1"/>
          <c:order val="1"/>
          <c:tx>
            <c:strRef>
              <c:f>C̳álculos!$C$1</c:f>
              <c:strCache>
                <c:ptCount val="1"/>
                <c:pt idx="0">
                  <c:v>Soma de Subscription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299-41D3-BD1D-6A4E7505E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299-41D3-BD1D-6A4E7505E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299-41D3-BD1D-6A4E7505E0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C̳álculos!$A$2:$A$5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C̳álculos!$C$2:$C$5</c:f>
              <c:numCache>
                <c:formatCode>_("R$"* #,##0.00_);_("R$"* \(#,##0.00\);_("R$"* "-"??_);_(@_)</c:formatCode>
                <c:ptCount val="3"/>
                <c:pt idx="0">
                  <c:v>505</c:v>
                </c:pt>
                <c:pt idx="1">
                  <c:v>960</c:v>
                </c:pt>
                <c:pt idx="2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9-41D3-BD1D-6A4E7505E0BB}"/>
            </c:ext>
          </c:extLst>
        </c:ser>
        <c:ser>
          <c:idx val="2"/>
          <c:order val="2"/>
          <c:tx>
            <c:strRef>
              <c:f>C̳álculos!$D$1</c:f>
              <c:strCache>
                <c:ptCount val="1"/>
                <c:pt idx="0">
                  <c:v>Soma de 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299-41D3-BD1D-6A4E7505E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299-41D3-BD1D-6A4E7505E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299-41D3-BD1D-6A4E7505E0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C̳álculos!$A$2:$A$5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C̳álculos!$D$2:$D$5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9-41D3-BD1D-6A4E7505E0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8153507838556"/>
          <c:y val="0.43400322190458046"/>
          <c:w val="0.1407065333049585"/>
          <c:h val="0.2341733862523087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Dashboard Excel.xlsx]C̳álculos!Tabela dinâmica4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revenue by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C̳álculos!$I$2:$I$5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C̳álculos!$J$2:$J$5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B-4AA4-B3FC-EE3E7903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48461983"/>
        <c:axId val="1548462463"/>
      </c:barChart>
      <c:catAx>
        <c:axId val="154846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462463"/>
        <c:crosses val="autoZero"/>
        <c:auto val="1"/>
        <c:lblAlgn val="ctr"/>
        <c:lblOffset val="100"/>
        <c:noMultiLvlLbl val="0"/>
      </c:catAx>
      <c:valAx>
        <c:axId val="154846246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4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6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2.svg"/><Relationship Id="rId7" Type="http://schemas.openxmlformats.org/officeDocument/2006/relationships/image" Target="../media/image17.emf"/><Relationship Id="rId2" Type="http://schemas.openxmlformats.org/officeDocument/2006/relationships/image" Target="../media/image11.png"/><Relationship Id="rId1" Type="http://schemas.openxmlformats.org/officeDocument/2006/relationships/image" Target="../media/image16.png"/><Relationship Id="rId6" Type="http://schemas.openxmlformats.org/officeDocument/2006/relationships/chart" Target="../charts/chart1.xml"/><Relationship Id="rId5" Type="http://schemas.openxmlformats.org/officeDocument/2006/relationships/image" Target="../media/image14.sv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209550</xdr:colOff>
      <xdr:row>12</xdr:row>
      <xdr:rowOff>38100</xdr:rowOff>
    </xdr:from>
    <xdr:to>
      <xdr:col>13</xdr:col>
      <xdr:colOff>606226</xdr:colOff>
      <xdr:row>17</xdr:row>
      <xdr:rowOff>37275</xdr:rowOff>
    </xdr:to>
    <xdr:pic>
      <xdr:nvPicPr>
        <xdr:cNvPr id="6" name="Gráfico 5" descr="Catálogo de endereços estrutura de tópicos">
          <a:extLst>
            <a:ext uri="{FF2B5EF4-FFF2-40B4-BE49-F238E27FC236}">
              <a16:creationId xmlns:a16="http://schemas.microsoft.com/office/drawing/2014/main" id="{FFD11A1B-443C-46BF-9AE4-4D0572B8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153275" y="2466975"/>
          <a:ext cx="1006276" cy="961200"/>
        </a:xfrm>
        <a:prstGeom prst="rect">
          <a:avLst/>
        </a:prstGeom>
      </xdr:spPr>
    </xdr:pic>
    <xdr:clientData/>
  </xdr:twoCellAnchor>
  <xdr:twoCellAnchor>
    <xdr:from>
      <xdr:col>13</xdr:col>
      <xdr:colOff>514350</xdr:colOff>
      <xdr:row>12</xdr:row>
      <xdr:rowOff>57150</xdr:rowOff>
    </xdr:from>
    <xdr:to>
      <xdr:col>15</xdr:col>
      <xdr:colOff>279266</xdr:colOff>
      <xdr:row>17</xdr:row>
      <xdr:rowOff>57150</xdr:rowOff>
    </xdr:to>
    <xdr:pic>
      <xdr:nvPicPr>
        <xdr:cNvPr id="8" name="Gráfico 7" descr="Gráfico de barras com tendência ascendente com preenchimento sólido">
          <a:extLst>
            <a:ext uri="{FF2B5EF4-FFF2-40B4-BE49-F238E27FC236}">
              <a16:creationId xmlns:a16="http://schemas.microsoft.com/office/drawing/2014/main" id="{3F7F1808-6666-4482-A297-020132D7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067675" y="2486025"/>
          <a:ext cx="984116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77808</xdr:colOff>
      <xdr:row>33</xdr:row>
      <xdr:rowOff>180975</xdr:rowOff>
    </xdr:from>
    <xdr:to>
      <xdr:col>16</xdr:col>
      <xdr:colOff>200439</xdr:colOff>
      <xdr:row>60</xdr:row>
      <xdr:rowOff>38099</xdr:rowOff>
    </xdr:to>
    <xdr:pic>
      <xdr:nvPicPr>
        <xdr:cNvPr id="11" name="Imagem 10" descr="Xbox and Windows are no longer at arm's length | Opinion | GamesIndustry.biz">
          <a:extLst>
            <a:ext uri="{FF2B5EF4-FFF2-40B4-BE49-F238E27FC236}">
              <a16:creationId xmlns:a16="http://schemas.microsoft.com/office/drawing/2014/main" id="{BFCAF55D-2EF6-4F36-B8F6-CFE5C468D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-2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408" y="6619875"/>
          <a:ext cx="8895156" cy="500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32845</xdr:colOff>
      <xdr:row>35</xdr:row>
      <xdr:rowOff>91336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1F91A2F-CF63-9FED-02DF-541B6B456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2947431" cy="6988750"/>
        </a:xfrm>
        <a:prstGeom prst="rect">
          <a:avLst/>
        </a:prstGeom>
      </xdr:spPr>
    </xdr:pic>
    <xdr:clientData/>
  </xdr:twoCellAnchor>
  <xdr:twoCellAnchor>
    <xdr:from>
      <xdr:col>1</xdr:col>
      <xdr:colOff>1967</xdr:colOff>
      <xdr:row>0</xdr:row>
      <xdr:rowOff>0</xdr:rowOff>
    </xdr:from>
    <xdr:to>
      <xdr:col>9</xdr:col>
      <xdr:colOff>123410</xdr:colOff>
      <xdr:row>4</xdr:row>
      <xdr:rowOff>108503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BD2C821-7934-D125-77BD-519E76A0488D}"/>
            </a:ext>
          </a:extLst>
        </xdr:cNvPr>
        <xdr:cNvGrpSpPr/>
      </xdr:nvGrpSpPr>
      <xdr:grpSpPr>
        <a:xfrm>
          <a:off x="314931" y="0"/>
          <a:ext cx="4958783" cy="938539"/>
          <a:chOff x="1749598" y="223218"/>
          <a:chExt cx="4966769" cy="97858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D4E8BE7-DA79-5B77-D288-F73BC13C5369}"/>
              </a:ext>
            </a:extLst>
          </xdr:cNvPr>
          <xdr:cNvGrpSpPr/>
        </xdr:nvGrpSpPr>
        <xdr:grpSpPr>
          <a:xfrm>
            <a:off x="1749598" y="223218"/>
            <a:ext cx="2500024" cy="964099"/>
            <a:chOff x="1410425" y="451818"/>
            <a:chExt cx="2264570" cy="961200"/>
          </a:xfrm>
        </xdr:grpSpPr>
        <xdr:sp macro="" textlink="C̳álculos!F4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A004547B-E139-41A5-9866-6D8CC8147683}"/>
                </a:ext>
              </a:extLst>
            </xdr:cNvPr>
            <xdr:cNvSpPr/>
          </xdr:nvSpPr>
          <xdr:spPr>
            <a:xfrm>
              <a:off x="2193759" y="792750"/>
              <a:ext cx="1481236" cy="533400"/>
            </a:xfrm>
            <a:prstGeom prst="roundRect">
              <a:avLst/>
            </a:prstGeom>
            <a:solidFill>
              <a:srgbClr val="3CDB4E"/>
            </a:solidFill>
          </xdr:spPr>
          <xdr:style>
            <a:lnRef idx="2">
              <a:schemeClr val="accent6">
                <a:shade val="15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99EACDDE-94C7-42C5-8C4A-58E3FFAF3AAE}" type="TxLink">
                <a:rPr lang="en-US" sz="4000" b="1" i="0" u="none" strike="noStrike">
                  <a:solidFill>
                    <a:schemeClr val="bg1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295</a:t>
              </a:fld>
              <a:endParaRPr lang="pt-BR" sz="400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endParaRPr>
            </a:p>
          </xdr:txBody>
        </xdr:sp>
        <xdr:pic>
          <xdr:nvPicPr>
            <xdr:cNvPr id="8" name="Gráfico 7" descr="Catálogo de endereços estrutura de tópicos">
              <a:extLst>
                <a:ext uri="{FF2B5EF4-FFF2-40B4-BE49-F238E27FC236}">
                  <a16:creationId xmlns:a16="http://schemas.microsoft.com/office/drawing/2014/main" id="{A34569DB-7E46-4693-B950-8359A8ACD6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410425" y="451818"/>
              <a:ext cx="916057" cy="961200"/>
            </a:xfrm>
            <a:prstGeom prst="rect">
              <a:avLst/>
            </a:prstGeom>
          </xdr:spPr>
        </xdr:pic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E261DBD9-B53D-4A9D-A079-6EBAED1E66E9}"/>
                </a:ext>
              </a:extLst>
            </xdr:cNvPr>
            <xdr:cNvSpPr>
              <a:spLocks/>
            </xdr:cNvSpPr>
          </xdr:nvSpPr>
          <xdr:spPr>
            <a:xfrm>
              <a:off x="2203242" y="533869"/>
              <a:ext cx="1462269" cy="317927"/>
            </a:xfrm>
            <a:prstGeom prst="roundRect">
              <a:avLst/>
            </a:prstGeom>
            <a:solidFill>
              <a:srgbClr val="3CDB4E"/>
            </a:solidFill>
          </xdr:spPr>
          <xdr:style>
            <a:lnRef idx="2">
              <a:schemeClr val="accent6">
                <a:shade val="15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 i="0" u="none" strike="noStrike">
                  <a:solidFill>
                    <a:sysClr val="windowText" lastClr="000000"/>
                  </a:solidFill>
                  <a:latin typeface="+mn-lt"/>
                </a:rPr>
                <a:t>TOTAL</a:t>
              </a:r>
              <a:r>
                <a:rPr lang="en-US" sz="1100" b="1" i="0" u="none" strike="noStrike">
                  <a:solidFill>
                    <a:srgbClr val="FF0000"/>
                  </a:solidFill>
                  <a:latin typeface="+mn-lt"/>
                </a:rPr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latin typeface="+mn-lt"/>
                </a:rPr>
                <a:t>SUBSCRIPTIONS</a:t>
              </a: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2A577CE-6E66-42B2-9720-54EEB754921B}"/>
              </a:ext>
            </a:extLst>
          </xdr:cNvPr>
          <xdr:cNvGrpSpPr/>
        </xdr:nvGrpSpPr>
        <xdr:grpSpPr>
          <a:xfrm>
            <a:off x="4217090" y="236883"/>
            <a:ext cx="2499277" cy="964924"/>
            <a:chOff x="6858000" y="2800350"/>
            <a:chExt cx="2309911" cy="962025"/>
          </a:xfrm>
        </xdr:grpSpPr>
        <xdr:pic>
          <xdr:nvPicPr>
            <xdr:cNvPr id="14" name="Gráfico 13" descr="Gráfico de barras com tendência ascendente com preenchimento sólido">
              <a:extLst>
                <a:ext uri="{FF2B5EF4-FFF2-40B4-BE49-F238E27FC236}">
                  <a16:creationId xmlns:a16="http://schemas.microsoft.com/office/drawing/2014/main" id="{0101C9BF-D553-7204-EAC6-769D6849A9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6858000" y="2800350"/>
              <a:ext cx="914400" cy="962025"/>
            </a:xfrm>
            <a:prstGeom prst="rect">
              <a:avLst/>
            </a:prstGeom>
          </xdr:spPr>
        </xdr:pic>
        <xdr:sp macro="" textlink="C̳álculos!G4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98A2463-BD69-FC0C-8A3F-3E9D238306DD}"/>
                </a:ext>
              </a:extLst>
            </xdr:cNvPr>
            <xdr:cNvSpPr/>
          </xdr:nvSpPr>
          <xdr:spPr>
            <a:xfrm>
              <a:off x="7686675" y="3114675"/>
              <a:ext cx="1481236" cy="533400"/>
            </a:xfrm>
            <a:prstGeom prst="roundRect">
              <a:avLst/>
            </a:prstGeom>
            <a:solidFill>
              <a:srgbClr val="3CDB4E"/>
            </a:solidFill>
          </xdr:spPr>
          <xdr:style>
            <a:lnRef idx="2">
              <a:schemeClr val="accent6">
                <a:shade val="15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BE9056C-1E8B-42FF-ADFF-6CBAB1020B91}" type="TxLink">
                <a:rPr lang="en-US" sz="1950" b="1" i="0" u="none" strike="noStrike">
                  <a:solidFill>
                    <a:schemeClr val="bg1"/>
                  </a:solidFill>
                  <a:latin typeface="Aptos Narrow"/>
                  <a:ea typeface="+mn-ea"/>
                  <a:cs typeface="+mn-cs"/>
                </a:rPr>
                <a:t> R$ 7.633,00 </a:t>
              </a:fld>
              <a:endParaRPr lang="pt-BR" sz="1950" b="1" i="0" u="none" strike="noStrike">
                <a:solidFill>
                  <a:schemeClr val="bg1"/>
                </a:solidFill>
                <a:latin typeface="Aptos Narrow"/>
                <a:ea typeface="+mn-ea"/>
                <a:cs typeface="+mn-cs"/>
              </a:endParaRP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79A6359-A5C8-C617-6B77-057822B1CD1F}"/>
                </a:ext>
              </a:extLst>
            </xdr:cNvPr>
            <xdr:cNvSpPr>
              <a:spLocks/>
            </xdr:cNvSpPr>
          </xdr:nvSpPr>
          <xdr:spPr>
            <a:xfrm>
              <a:off x="7696200" y="2857500"/>
              <a:ext cx="1462269" cy="323850"/>
            </a:xfrm>
            <a:prstGeom prst="roundRect">
              <a:avLst/>
            </a:prstGeom>
            <a:solidFill>
              <a:srgbClr val="3CDB4E"/>
            </a:solidFill>
          </xdr:spPr>
          <xdr:style>
            <a:lnRef idx="2">
              <a:schemeClr val="accent6">
                <a:shade val="15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1" i="0" u="none" strike="noStrike">
                  <a:solidFill>
                    <a:sysClr val="windowText" lastClr="000000"/>
                  </a:solidFill>
                  <a:latin typeface="+mn-lt"/>
                </a:rPr>
                <a:t>TOTAL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latin typeface="+mn-lt"/>
                </a:rPr>
                <a:t>REVENUE</a:t>
              </a:r>
            </a:p>
          </xdr:txBody>
        </xdr:sp>
      </xdr:grpSp>
    </xdr:grpSp>
    <xdr:clientData/>
  </xdr:twoCellAnchor>
  <xdr:twoCellAnchor>
    <xdr:from>
      <xdr:col>1</xdr:col>
      <xdr:colOff>163168</xdr:colOff>
      <xdr:row>5</xdr:row>
      <xdr:rowOff>22673</xdr:rowOff>
    </xdr:from>
    <xdr:to>
      <xdr:col>9</xdr:col>
      <xdr:colOff>201268</xdr:colOff>
      <xdr:row>18</xdr:row>
      <xdr:rowOff>59841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9CA0413-EA47-ED6E-88E4-50A518A5BFDE}"/>
            </a:ext>
          </a:extLst>
        </xdr:cNvPr>
        <xdr:cNvGrpSpPr/>
      </xdr:nvGrpSpPr>
      <xdr:grpSpPr>
        <a:xfrm>
          <a:off x="476132" y="975173"/>
          <a:ext cx="4875440" cy="2744989"/>
          <a:chOff x="1769994" y="1985652"/>
          <a:chExt cx="4883426" cy="2745581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BD1E89B-0D34-40BF-A872-932FAECC2801}"/>
              </a:ext>
            </a:extLst>
          </xdr:cNvPr>
          <xdr:cNvGraphicFramePr>
            <a:graphicFrameLocks/>
          </xdr:cNvGraphicFramePr>
        </xdr:nvGraphicFramePr>
        <xdr:xfrm>
          <a:off x="1769994" y="1985652"/>
          <a:ext cx="4883426" cy="2745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2" name="Subscription Type">
                <a:extLst>
                  <a:ext uri="{FF2B5EF4-FFF2-40B4-BE49-F238E27FC236}">
                    <a16:creationId xmlns:a16="http://schemas.microsoft.com/office/drawing/2014/main" id="{CF63534F-39D0-4B88-A7EE-C23945EA8685}"/>
                  </a:ext>
                </a:extLst>
              </xdr:cNvPr>
              <xdr:cNvGraphicFramePr/>
            </xdr:nvGraphicFramePr>
            <xdr:xfrm>
              <a:off x="1905414" y="2821471"/>
              <a:ext cx="1742660" cy="1238250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11331" y="1810812"/>
                <a:ext cx="1739810" cy="123798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5</xdr:col>
      <xdr:colOff>194937</xdr:colOff>
      <xdr:row>18</xdr:row>
      <xdr:rowOff>170089</xdr:rowOff>
    </xdr:from>
    <xdr:to>
      <xdr:col>13</xdr:col>
      <xdr:colOff>354700</xdr:colOff>
      <xdr:row>27</xdr:row>
      <xdr:rowOff>54132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9AD856-53AC-454E-A43D-B76B7812A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955" y="3830410"/>
          <a:ext cx="4881441" cy="1598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314740</xdr:colOff>
      <xdr:row>5</xdr:row>
      <xdr:rowOff>16565</xdr:rowOff>
    </xdr:from>
    <xdr:to>
      <xdr:col>17</xdr:col>
      <xdr:colOff>331305</xdr:colOff>
      <xdr:row>18</xdr:row>
      <xdr:rowOff>66261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898027-4D7F-4DA3-A0F2-1EEF1FEC8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468657</xdr:colOff>
      <xdr:row>0</xdr:row>
      <xdr:rowOff>75233</xdr:rowOff>
    </xdr:from>
    <xdr:to>
      <xdr:col>17</xdr:col>
      <xdr:colOff>134938</xdr:colOff>
      <xdr:row>4</xdr:row>
      <xdr:rowOff>55562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1172DC4-4B6A-C51B-3D37-53D829D8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845" y="75233"/>
          <a:ext cx="4381156" cy="805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6.451516550929" createdVersion="8" refreshedVersion="8" minRefreshableVersion="3" recordCount="295" xr:uid="{3D8A00A9-CAB1-45E5-A9EE-CBDCA1B615C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9602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x v="0"/>
    <d v="2024-01-01T00:00:00"/>
    <s v="Yes"/>
    <n v="15"/>
    <x v="0"/>
    <s v="Yes"/>
    <n v="30"/>
    <s v="Yes"/>
    <n v="20"/>
    <n v="5"/>
    <n v="60"/>
  </r>
  <r>
    <x v="1"/>
    <s v="Maria Oliveira"/>
    <x v="1"/>
    <d v="2024-01-15T00:00:00"/>
    <s v="No"/>
    <n v="5"/>
    <x v="1"/>
    <s v="No"/>
    <n v="0"/>
    <s v="No"/>
    <n v="0"/>
    <n v="0"/>
    <n v="5"/>
  </r>
  <r>
    <x v="2"/>
    <s v="Lucas Fernandes"/>
    <x v="2"/>
    <d v="2024-02-10T00:00:00"/>
    <s v="Yes"/>
    <n v="10"/>
    <x v="2"/>
    <s v="No"/>
    <n v="0"/>
    <s v="Yes"/>
    <n v="20"/>
    <n v="10"/>
    <n v="20"/>
  </r>
  <r>
    <x v="3"/>
    <s v="Ana Souza"/>
    <x v="0"/>
    <d v="2024-02-20T00:00:00"/>
    <s v="No"/>
    <n v="15"/>
    <x v="0"/>
    <s v="Yes"/>
    <n v="30"/>
    <s v="Yes"/>
    <n v="20"/>
    <n v="3"/>
    <n v="62"/>
  </r>
  <r>
    <x v="4"/>
    <s v="Pedro Gonçalves"/>
    <x v="1"/>
    <d v="2024-03-05T00:00:00"/>
    <s v="Yes"/>
    <n v="5"/>
    <x v="0"/>
    <s v="No"/>
    <n v="0"/>
    <s v="No"/>
    <n v="0"/>
    <n v="1"/>
    <n v="4"/>
  </r>
  <r>
    <x v="5"/>
    <s v="Felipe Costa"/>
    <x v="2"/>
    <d v="2024-03-02T00:00:00"/>
    <s v="No"/>
    <n v="10"/>
    <x v="0"/>
    <s v="No"/>
    <n v="0"/>
    <s v="Yes"/>
    <n v="20"/>
    <n v="2"/>
    <n v="28"/>
  </r>
  <r>
    <x v="6"/>
    <s v="Camila Ribeiro"/>
    <x v="0"/>
    <d v="2024-03-03T00:00:00"/>
    <s v="Yes"/>
    <n v="15"/>
    <x v="2"/>
    <s v="Yes"/>
    <n v="30"/>
    <s v="Yes"/>
    <n v="20"/>
    <n v="10"/>
    <n v="55"/>
  </r>
  <r>
    <x v="7"/>
    <s v="André Mendes"/>
    <x v="1"/>
    <d v="2024-03-04T00:00:00"/>
    <s v="Yes"/>
    <n v="5"/>
    <x v="1"/>
    <s v="No"/>
    <n v="0"/>
    <s v="No"/>
    <n v="0"/>
    <n v="0"/>
    <n v="5"/>
  </r>
  <r>
    <x v="8"/>
    <s v="Sofia Almeida"/>
    <x v="0"/>
    <d v="2024-03-05T00:00:00"/>
    <s v="No"/>
    <n v="15"/>
    <x v="0"/>
    <s v="Yes"/>
    <n v="30"/>
    <s v="Yes"/>
    <n v="20"/>
    <n v="5"/>
    <n v="60"/>
  </r>
  <r>
    <x v="9"/>
    <s v="Bruno Martins"/>
    <x v="2"/>
    <d v="2024-03-06T00:00:00"/>
    <s v="Yes"/>
    <n v="10"/>
    <x v="2"/>
    <s v="No"/>
    <n v="0"/>
    <s v="Yes"/>
    <n v="20"/>
    <n v="15"/>
    <n v="15"/>
  </r>
  <r>
    <x v="10"/>
    <s v="Rita Castro"/>
    <x v="1"/>
    <d v="2024-03-07T00:00:00"/>
    <s v="No"/>
    <n v="5"/>
    <x v="0"/>
    <s v="No"/>
    <n v="0"/>
    <s v="No"/>
    <n v="0"/>
    <n v="1"/>
    <n v="4"/>
  </r>
  <r>
    <x v="11"/>
    <s v="Marco Túlio"/>
    <x v="0"/>
    <d v="2024-03-08T00:00:00"/>
    <s v="Yes"/>
    <n v="15"/>
    <x v="1"/>
    <s v="Yes"/>
    <n v="30"/>
    <s v="Yes"/>
    <n v="20"/>
    <n v="20"/>
    <n v="45"/>
  </r>
  <r>
    <x v="12"/>
    <s v="Lívia Silveira"/>
    <x v="2"/>
    <d v="2024-03-09T00:00:00"/>
    <s v="No"/>
    <n v="10"/>
    <x v="0"/>
    <s v="No"/>
    <n v="0"/>
    <s v="Yes"/>
    <n v="20"/>
    <n v="10"/>
    <n v="20"/>
  </r>
  <r>
    <x v="13"/>
    <s v="Diogo Sousa"/>
    <x v="1"/>
    <d v="2024-03-10T00:00:00"/>
    <s v="Yes"/>
    <n v="5"/>
    <x v="2"/>
    <s v="No"/>
    <n v="0"/>
    <s v="No"/>
    <n v="0"/>
    <n v="0"/>
    <n v="5"/>
  </r>
  <r>
    <x v="14"/>
    <s v="Fernanda Lima"/>
    <x v="0"/>
    <d v="2024-03-11T00:00:00"/>
    <s v="No"/>
    <n v="15"/>
    <x v="0"/>
    <s v="Yes"/>
    <n v="30"/>
    <s v="Yes"/>
    <n v="20"/>
    <n v="8"/>
    <n v="57"/>
  </r>
  <r>
    <x v="15"/>
    <s v="Caio Pereira"/>
    <x v="2"/>
    <d v="2024-03-12T00:00:00"/>
    <s v="Yes"/>
    <n v="10"/>
    <x v="1"/>
    <s v="No"/>
    <n v="0"/>
    <s v="Yes"/>
    <n v="20"/>
    <n v="12"/>
    <n v="18"/>
  </r>
  <r>
    <x v="16"/>
    <s v="Beatriz Gomes"/>
    <x v="1"/>
    <d v="2024-03-13T00:00:00"/>
    <s v="No"/>
    <n v="5"/>
    <x v="0"/>
    <s v="No"/>
    <n v="0"/>
    <s v="No"/>
    <n v="0"/>
    <n v="2"/>
    <n v="3"/>
  </r>
  <r>
    <x v="17"/>
    <s v="Cesar Oliveira"/>
    <x v="0"/>
    <d v="2024-03-14T00:00:00"/>
    <s v="Yes"/>
    <n v="15"/>
    <x v="2"/>
    <s v="Yes"/>
    <n v="30"/>
    <s v="Yes"/>
    <n v="20"/>
    <n v="7"/>
    <n v="58"/>
  </r>
  <r>
    <x v="18"/>
    <s v="Débora Machado"/>
    <x v="2"/>
    <d v="2024-03-15T00:00:00"/>
    <s v="No"/>
    <n v="10"/>
    <x v="0"/>
    <s v="No"/>
    <n v="0"/>
    <s v="Yes"/>
    <n v="20"/>
    <n v="5"/>
    <n v="25"/>
  </r>
  <r>
    <x v="19"/>
    <s v="Eduardo Vargas"/>
    <x v="1"/>
    <d v="2024-03-16T00:00:00"/>
    <s v="Yes"/>
    <n v="5"/>
    <x v="1"/>
    <s v="No"/>
    <n v="0"/>
    <s v="No"/>
    <n v="0"/>
    <n v="0"/>
    <n v="5"/>
  </r>
  <r>
    <x v="20"/>
    <s v="Gabriela Santos"/>
    <x v="0"/>
    <d v="2024-03-17T00:00:00"/>
    <s v="No"/>
    <n v="15"/>
    <x v="0"/>
    <s v="Yes"/>
    <n v="30"/>
    <s v="Yes"/>
    <n v="20"/>
    <n v="3"/>
    <n v="62"/>
  </r>
  <r>
    <x v="21"/>
    <s v="Henrique Dias"/>
    <x v="2"/>
    <d v="2024-03-18T00:00:00"/>
    <s v="Yes"/>
    <n v="10"/>
    <x v="2"/>
    <s v="No"/>
    <n v="0"/>
    <s v="Yes"/>
    <n v="20"/>
    <n v="15"/>
    <n v="15"/>
  </r>
  <r>
    <x v="22"/>
    <s v="Isabela Moreira"/>
    <x v="1"/>
    <d v="2024-03-19T00:00:00"/>
    <s v="No"/>
    <n v="5"/>
    <x v="0"/>
    <s v="No"/>
    <n v="0"/>
    <s v="No"/>
    <n v="0"/>
    <n v="1"/>
    <n v="4"/>
  </r>
  <r>
    <x v="23"/>
    <s v="Joaquim Barbosa"/>
    <x v="0"/>
    <d v="2024-03-20T00:00:00"/>
    <s v="Yes"/>
    <n v="15"/>
    <x v="1"/>
    <s v="Yes"/>
    <n v="30"/>
    <s v="Yes"/>
    <n v="20"/>
    <n v="20"/>
    <n v="45"/>
  </r>
  <r>
    <x v="24"/>
    <s v="Lara Rocha"/>
    <x v="2"/>
    <d v="2024-03-21T00:00:00"/>
    <s v="No"/>
    <n v="10"/>
    <x v="0"/>
    <s v="No"/>
    <n v="0"/>
    <s v="Yes"/>
    <n v="20"/>
    <n v="10"/>
    <n v="20"/>
  </r>
  <r>
    <x v="25"/>
    <s v="Matheus Silva"/>
    <x v="1"/>
    <d v="2024-03-22T00:00:00"/>
    <s v="Yes"/>
    <n v="5"/>
    <x v="2"/>
    <s v="No"/>
    <n v="0"/>
    <s v="No"/>
    <n v="0"/>
    <n v="0"/>
    <n v="5"/>
  </r>
  <r>
    <x v="26"/>
    <s v="Nicole Costa"/>
    <x v="0"/>
    <d v="2024-03-23T00:00:00"/>
    <s v="No"/>
    <n v="15"/>
    <x v="0"/>
    <s v="Yes"/>
    <n v="30"/>
    <s v="Yes"/>
    <n v="20"/>
    <n v="5"/>
    <n v="60"/>
  </r>
  <r>
    <x v="27"/>
    <s v="Otávio Mendonça"/>
    <x v="2"/>
    <d v="2024-03-24T00:00:00"/>
    <s v="Yes"/>
    <n v="10"/>
    <x v="1"/>
    <s v="No"/>
    <n v="0"/>
    <s v="Yes"/>
    <n v="20"/>
    <n v="15"/>
    <n v="15"/>
  </r>
  <r>
    <x v="28"/>
    <s v="Paula Ferreira"/>
    <x v="1"/>
    <d v="2024-03-25T00:00:00"/>
    <s v="No"/>
    <n v="5"/>
    <x v="0"/>
    <s v="No"/>
    <n v="0"/>
    <s v="No"/>
    <n v="0"/>
    <n v="1"/>
    <n v="4"/>
  </r>
  <r>
    <x v="29"/>
    <s v="Raquel Alves"/>
    <x v="0"/>
    <d v="2024-03-26T00:00:00"/>
    <s v="Yes"/>
    <n v="15"/>
    <x v="2"/>
    <s v="Yes"/>
    <n v="30"/>
    <s v="Yes"/>
    <n v="20"/>
    <n v="7"/>
    <n v="58"/>
  </r>
  <r>
    <x v="30"/>
    <s v="Samuel Pires"/>
    <x v="2"/>
    <d v="2024-03-27T00:00:00"/>
    <s v="No"/>
    <n v="10"/>
    <x v="0"/>
    <s v="No"/>
    <n v="0"/>
    <s v="Yes"/>
    <n v="20"/>
    <n v="10"/>
    <n v="20"/>
  </r>
  <r>
    <x v="31"/>
    <s v="Tânia Barros"/>
    <x v="1"/>
    <d v="2024-03-28T00:00:00"/>
    <s v="Yes"/>
    <n v="5"/>
    <x v="1"/>
    <s v="No"/>
    <n v="0"/>
    <s v="No"/>
    <n v="0"/>
    <n v="0"/>
    <n v="5"/>
  </r>
  <r>
    <x v="32"/>
    <s v="Vinicius Lima"/>
    <x v="0"/>
    <d v="2024-03-29T00:00:00"/>
    <s v="No"/>
    <n v="15"/>
    <x v="0"/>
    <s v="Yes"/>
    <n v="30"/>
    <s v="Yes"/>
    <n v="20"/>
    <n v="3"/>
    <n v="62"/>
  </r>
  <r>
    <x v="33"/>
    <s v="Yasmin Teixeira"/>
    <x v="2"/>
    <d v="2024-03-30T00:00:00"/>
    <s v="Yes"/>
    <n v="10"/>
    <x v="2"/>
    <s v="No"/>
    <n v="0"/>
    <s v="Yes"/>
    <n v="20"/>
    <n v="15"/>
    <n v="15"/>
  </r>
  <r>
    <x v="34"/>
    <s v="Zé Carlos"/>
    <x v="1"/>
    <d v="2024-03-31T00:00:00"/>
    <s v="No"/>
    <n v="5"/>
    <x v="0"/>
    <s v="No"/>
    <n v="0"/>
    <s v="No"/>
    <n v="0"/>
    <n v="1"/>
    <n v="4"/>
  </r>
  <r>
    <x v="35"/>
    <s v="Amanda Nogueira"/>
    <x v="1"/>
    <d v="2024-04-01T00:00:00"/>
    <s v="Yes"/>
    <n v="5"/>
    <x v="0"/>
    <s v="No"/>
    <n v="0"/>
    <s v="No"/>
    <n v="0"/>
    <n v="0"/>
    <n v="5"/>
  </r>
  <r>
    <x v="36"/>
    <s v="Bruno Cavalheiro"/>
    <x v="0"/>
    <d v="2024-04-02T00:00:00"/>
    <s v="No"/>
    <n v="15"/>
    <x v="2"/>
    <s v="Yes"/>
    <n v="30"/>
    <s v="Yes"/>
    <n v="20"/>
    <n v="7"/>
    <n v="58"/>
  </r>
  <r>
    <x v="37"/>
    <s v="Carla Dias"/>
    <x v="2"/>
    <d v="2024-04-03T00:00:00"/>
    <s v="Yes"/>
    <n v="10"/>
    <x v="1"/>
    <s v="No"/>
    <n v="0"/>
    <s v="Yes"/>
    <n v="20"/>
    <n v="10"/>
    <n v="20"/>
  </r>
  <r>
    <x v="38"/>
    <s v="Diego Fontes"/>
    <x v="1"/>
    <d v="2024-04-04T00:00:00"/>
    <s v="No"/>
    <n v="5"/>
    <x v="2"/>
    <s v="No"/>
    <n v="0"/>
    <s v="No"/>
    <n v="0"/>
    <n v="1"/>
    <n v="4"/>
  </r>
  <r>
    <x v="39"/>
    <s v="Eunice Lima"/>
    <x v="0"/>
    <d v="2024-04-05T00:00:00"/>
    <s v="Yes"/>
    <n v="15"/>
    <x v="0"/>
    <s v="Yes"/>
    <n v="30"/>
    <s v="Yes"/>
    <n v="20"/>
    <n v="15"/>
    <n v="50"/>
  </r>
  <r>
    <x v="40"/>
    <s v="Fábio Martins"/>
    <x v="2"/>
    <d v="2024-04-06T00:00:00"/>
    <s v="No"/>
    <n v="10"/>
    <x v="0"/>
    <s v="No"/>
    <n v="0"/>
    <s v="Yes"/>
    <n v="20"/>
    <n v="5"/>
    <n v="25"/>
  </r>
  <r>
    <x v="41"/>
    <s v="Gisele Araújo"/>
    <x v="1"/>
    <d v="2024-04-07T00:00:00"/>
    <s v="Yes"/>
    <n v="5"/>
    <x v="1"/>
    <s v="No"/>
    <n v="0"/>
    <s v="No"/>
    <n v="0"/>
    <n v="0"/>
    <n v="5"/>
  </r>
  <r>
    <x v="42"/>
    <s v="Hélio Castro"/>
    <x v="0"/>
    <d v="2024-04-08T00:00:00"/>
    <s v="No"/>
    <n v="15"/>
    <x v="2"/>
    <s v="Yes"/>
    <n v="30"/>
    <s v="Yes"/>
    <n v="20"/>
    <n v="20"/>
    <n v="45"/>
  </r>
  <r>
    <x v="43"/>
    <s v="Ingrid Menezes"/>
    <x v="2"/>
    <d v="2024-04-09T00:00:00"/>
    <s v="Yes"/>
    <n v="10"/>
    <x v="2"/>
    <s v="No"/>
    <n v="0"/>
    <s v="Yes"/>
    <n v="20"/>
    <n v="12"/>
    <n v="18"/>
  </r>
  <r>
    <x v="44"/>
    <s v="Jorge Baptista"/>
    <x v="1"/>
    <d v="2024-04-10T00:00:00"/>
    <s v="No"/>
    <n v="5"/>
    <x v="0"/>
    <s v="No"/>
    <n v="0"/>
    <s v="No"/>
    <n v="0"/>
    <n v="2"/>
    <n v="3"/>
  </r>
  <r>
    <x v="45"/>
    <s v="Kléber Oliveira"/>
    <x v="0"/>
    <d v="2024-04-11T00:00:00"/>
    <s v="Yes"/>
    <n v="15"/>
    <x v="1"/>
    <s v="Yes"/>
    <n v="30"/>
    <s v="Yes"/>
    <n v="20"/>
    <n v="5"/>
    <n v="60"/>
  </r>
  <r>
    <x v="46"/>
    <s v="Luciana Freitas"/>
    <x v="2"/>
    <d v="2024-04-12T00:00:00"/>
    <s v="No"/>
    <n v="10"/>
    <x v="0"/>
    <s v="No"/>
    <n v="0"/>
    <s v="Yes"/>
    <n v="20"/>
    <n v="10"/>
    <n v="20"/>
  </r>
  <r>
    <x v="47"/>
    <s v="Márcia Eller"/>
    <x v="1"/>
    <d v="2024-04-13T00:00:00"/>
    <s v="Yes"/>
    <n v="5"/>
    <x v="2"/>
    <s v="No"/>
    <n v="0"/>
    <s v="No"/>
    <n v="0"/>
    <n v="0"/>
    <n v="5"/>
  </r>
  <r>
    <x v="48"/>
    <s v="Nilo Peçanha"/>
    <x v="0"/>
    <d v="2024-04-14T00:00:00"/>
    <s v="No"/>
    <n v="15"/>
    <x v="0"/>
    <s v="Yes"/>
    <n v="30"/>
    <s v="Yes"/>
    <n v="20"/>
    <n v="3"/>
    <n v="62"/>
  </r>
  <r>
    <x v="49"/>
    <s v="Oscar Neves"/>
    <x v="2"/>
    <d v="2024-04-15T00:00:00"/>
    <s v="Yes"/>
    <n v="10"/>
    <x v="1"/>
    <s v="No"/>
    <n v="0"/>
    <s v="Yes"/>
    <n v="20"/>
    <n v="15"/>
    <n v="15"/>
  </r>
  <r>
    <x v="50"/>
    <s v="Patrícia Soares"/>
    <x v="1"/>
    <d v="2024-04-16T00:00:00"/>
    <s v="No"/>
    <n v="5"/>
    <x v="0"/>
    <s v="No"/>
    <n v="0"/>
    <s v="No"/>
    <n v="0"/>
    <n v="1"/>
    <n v="4"/>
  </r>
  <r>
    <x v="51"/>
    <s v="Quirino Gonçalves"/>
    <x v="0"/>
    <d v="2024-04-17T00:00:00"/>
    <s v="Yes"/>
    <n v="15"/>
    <x v="2"/>
    <s v="Yes"/>
    <n v="30"/>
    <s v="Yes"/>
    <n v="20"/>
    <n v="7"/>
    <n v="58"/>
  </r>
  <r>
    <x v="52"/>
    <s v="Raul Machado"/>
    <x v="2"/>
    <d v="2024-04-18T00:00:00"/>
    <s v="No"/>
    <n v="10"/>
    <x v="0"/>
    <s v="No"/>
    <n v="0"/>
    <s v="Yes"/>
    <n v="20"/>
    <n v="10"/>
    <n v="20"/>
  </r>
  <r>
    <x v="53"/>
    <s v="Sônia Lobo"/>
    <x v="1"/>
    <d v="2024-04-19T00:00:00"/>
    <s v="Yes"/>
    <n v="5"/>
    <x v="1"/>
    <s v="No"/>
    <n v="0"/>
    <s v="No"/>
    <n v="0"/>
    <n v="0"/>
    <n v="5"/>
  </r>
  <r>
    <x v="54"/>
    <s v="Tiago Ramos"/>
    <x v="0"/>
    <d v="2024-04-20T00:00:00"/>
    <s v="No"/>
    <n v="15"/>
    <x v="0"/>
    <s v="Yes"/>
    <n v="30"/>
    <s v="Yes"/>
    <n v="20"/>
    <n v="20"/>
    <n v="45"/>
  </r>
  <r>
    <x v="55"/>
    <s v="Ugo Pires"/>
    <x v="2"/>
    <d v="2024-04-21T00:00:00"/>
    <s v="Yes"/>
    <n v="10"/>
    <x v="2"/>
    <s v="No"/>
    <n v="0"/>
    <s v="Yes"/>
    <n v="20"/>
    <n v="15"/>
    <n v="15"/>
  </r>
  <r>
    <x v="56"/>
    <s v="Valéria Nobre"/>
    <x v="1"/>
    <d v="2024-04-22T00:00:00"/>
    <s v="No"/>
    <n v="5"/>
    <x v="0"/>
    <s v="No"/>
    <n v="0"/>
    <s v="No"/>
    <n v="0"/>
    <n v="1"/>
    <n v="4"/>
  </r>
  <r>
    <x v="57"/>
    <s v="William Siqueira"/>
    <x v="0"/>
    <d v="2024-04-23T00:00:00"/>
    <s v="Yes"/>
    <n v="15"/>
    <x v="1"/>
    <s v="Yes"/>
    <n v="30"/>
    <s v="Yes"/>
    <n v="20"/>
    <n v="3"/>
    <n v="62"/>
  </r>
  <r>
    <x v="58"/>
    <s v="Xuxa Meneghel"/>
    <x v="2"/>
    <d v="2024-04-24T00:00:00"/>
    <s v="No"/>
    <n v="10"/>
    <x v="0"/>
    <s v="No"/>
    <n v="0"/>
    <s v="Yes"/>
    <n v="20"/>
    <n v="10"/>
    <n v="20"/>
  </r>
  <r>
    <x v="59"/>
    <s v="Yara Figueiredo"/>
    <x v="1"/>
    <d v="2024-04-25T00:00:00"/>
    <s v="Yes"/>
    <n v="5"/>
    <x v="2"/>
    <s v="No"/>
    <n v="0"/>
    <s v="No"/>
    <n v="0"/>
    <n v="0"/>
    <n v="5"/>
  </r>
  <r>
    <x v="60"/>
    <s v="Zacarias Alves"/>
    <x v="0"/>
    <d v="2024-04-26T00:00:00"/>
    <s v="No"/>
    <n v="15"/>
    <x v="0"/>
    <s v="Yes"/>
    <n v="30"/>
    <s v="Yes"/>
    <n v="20"/>
    <n v="5"/>
    <n v="60"/>
  </r>
  <r>
    <x v="61"/>
    <s v="Amanda Bynes"/>
    <x v="2"/>
    <d v="2024-04-27T00:00:00"/>
    <s v="Yes"/>
    <n v="10"/>
    <x v="1"/>
    <s v="No"/>
    <n v="0"/>
    <s v="Yes"/>
    <n v="20"/>
    <n v="15"/>
    <n v="15"/>
  </r>
  <r>
    <x v="62"/>
    <s v="Bruno Mars"/>
    <x v="1"/>
    <d v="2024-04-28T00:00:00"/>
    <s v="No"/>
    <n v="5"/>
    <x v="0"/>
    <s v="No"/>
    <n v="0"/>
    <s v="No"/>
    <n v="0"/>
    <n v="1"/>
    <n v="4"/>
  </r>
  <r>
    <x v="63"/>
    <s v="Carla Bruni"/>
    <x v="0"/>
    <d v="2024-04-29T00:00:00"/>
    <s v="Yes"/>
    <n v="15"/>
    <x v="2"/>
    <s v="Yes"/>
    <n v="30"/>
    <s v="Yes"/>
    <n v="20"/>
    <n v="20"/>
    <n v="45"/>
  </r>
  <r>
    <x v="64"/>
    <s v="Diego Maradona"/>
    <x v="2"/>
    <d v="2024-04-30T00:00:00"/>
    <s v="No"/>
    <n v="10"/>
    <x v="0"/>
    <s v="No"/>
    <n v="0"/>
    <s v="Yes"/>
    <n v="20"/>
    <n v="5"/>
    <n v="25"/>
  </r>
  <r>
    <x v="65"/>
    <s v="Estela Marques"/>
    <x v="1"/>
    <d v="2024-05-01T00:00:00"/>
    <s v="No"/>
    <n v="5"/>
    <x v="0"/>
    <s v="No"/>
    <n v="0"/>
    <s v="No"/>
    <n v="0"/>
    <n v="0"/>
    <n v="5"/>
  </r>
  <r>
    <x v="66"/>
    <s v="Fábio Nobre"/>
    <x v="0"/>
    <d v="2024-05-02T00:00:00"/>
    <s v="Yes"/>
    <n v="15"/>
    <x v="2"/>
    <s v="Yes"/>
    <n v="30"/>
    <s v="Yes"/>
    <n v="20"/>
    <n v="7"/>
    <n v="58"/>
  </r>
  <r>
    <x v="67"/>
    <s v="Gabriel Oliveira"/>
    <x v="2"/>
    <d v="2024-05-03T00:00:00"/>
    <s v="No"/>
    <n v="10"/>
    <x v="1"/>
    <s v="No"/>
    <n v="0"/>
    <s v="Yes"/>
    <n v="20"/>
    <n v="10"/>
    <n v="20"/>
  </r>
  <r>
    <x v="68"/>
    <s v="Helena Santos"/>
    <x v="1"/>
    <d v="2024-05-04T00:00:00"/>
    <s v="Yes"/>
    <n v="5"/>
    <x v="2"/>
    <s v="No"/>
    <n v="0"/>
    <s v="No"/>
    <n v="0"/>
    <n v="1"/>
    <n v="4"/>
  </r>
  <r>
    <x v="69"/>
    <s v="Ivan Carvalho"/>
    <x v="0"/>
    <d v="2024-05-05T00:00:00"/>
    <s v="No"/>
    <n v="15"/>
    <x v="0"/>
    <s v="Yes"/>
    <n v="30"/>
    <s v="Yes"/>
    <n v="20"/>
    <n v="15"/>
    <n v="50"/>
  </r>
  <r>
    <x v="70"/>
    <s v="Júlia Ferreira"/>
    <x v="2"/>
    <d v="2024-05-06T00:00:00"/>
    <s v="Yes"/>
    <n v="10"/>
    <x v="0"/>
    <s v="No"/>
    <n v="0"/>
    <s v="Yes"/>
    <n v="20"/>
    <n v="5"/>
    <n v="25"/>
  </r>
  <r>
    <x v="71"/>
    <s v="Karla Alves"/>
    <x v="1"/>
    <d v="2024-05-07T00:00:00"/>
    <s v="No"/>
    <n v="5"/>
    <x v="1"/>
    <s v="No"/>
    <n v="0"/>
    <s v="No"/>
    <n v="0"/>
    <n v="0"/>
    <n v="5"/>
  </r>
  <r>
    <x v="72"/>
    <s v="Lucas Mendes"/>
    <x v="0"/>
    <d v="2024-05-08T00:00:00"/>
    <s v="Yes"/>
    <n v="15"/>
    <x v="2"/>
    <s v="Yes"/>
    <n v="30"/>
    <s v="Yes"/>
    <n v="20"/>
    <n v="20"/>
    <n v="45"/>
  </r>
  <r>
    <x v="73"/>
    <s v="Mônica Gomes"/>
    <x v="2"/>
    <d v="2024-05-09T00:00:00"/>
    <s v="No"/>
    <n v="10"/>
    <x v="2"/>
    <s v="No"/>
    <n v="0"/>
    <s v="Yes"/>
    <n v="20"/>
    <n v="12"/>
    <n v="18"/>
  </r>
  <r>
    <x v="74"/>
    <s v="Norberto Queiroz"/>
    <x v="1"/>
    <d v="2024-05-10T00:00:00"/>
    <s v="Yes"/>
    <n v="5"/>
    <x v="0"/>
    <s v="No"/>
    <n v="0"/>
    <s v="No"/>
    <n v="0"/>
    <n v="2"/>
    <n v="3"/>
  </r>
  <r>
    <x v="75"/>
    <s v="Otávio Barros"/>
    <x v="0"/>
    <d v="2024-05-11T00:00:00"/>
    <s v="No"/>
    <n v="15"/>
    <x v="1"/>
    <s v="Yes"/>
    <n v="30"/>
    <s v="Yes"/>
    <n v="20"/>
    <n v="5"/>
    <n v="60"/>
  </r>
  <r>
    <x v="76"/>
    <s v="Paula Vieira"/>
    <x v="2"/>
    <d v="2024-05-12T00:00:00"/>
    <s v="Yes"/>
    <n v="10"/>
    <x v="0"/>
    <s v="No"/>
    <n v="0"/>
    <s v="Yes"/>
    <n v="20"/>
    <n v="10"/>
    <n v="20"/>
  </r>
  <r>
    <x v="77"/>
    <s v="Quentin Ramos"/>
    <x v="1"/>
    <d v="2024-05-13T00:00:00"/>
    <s v="No"/>
    <n v="5"/>
    <x v="2"/>
    <s v="No"/>
    <n v="0"/>
    <s v="No"/>
    <n v="0"/>
    <n v="0"/>
    <n v="5"/>
  </r>
  <r>
    <x v="78"/>
    <s v="Raquel Novaes"/>
    <x v="0"/>
    <d v="2024-05-14T00:00:00"/>
    <s v="Yes"/>
    <n v="15"/>
    <x v="0"/>
    <s v="Yes"/>
    <n v="30"/>
    <s v="Yes"/>
    <n v="20"/>
    <n v="3"/>
    <n v="62"/>
  </r>
  <r>
    <x v="79"/>
    <s v="Samantha Lopes"/>
    <x v="2"/>
    <d v="2024-05-15T00:00:00"/>
    <s v="No"/>
    <n v="10"/>
    <x v="1"/>
    <s v="No"/>
    <n v="0"/>
    <s v="Yes"/>
    <n v="20"/>
    <n v="15"/>
    <n v="15"/>
  </r>
  <r>
    <x v="80"/>
    <s v="Tiago Martins"/>
    <x v="1"/>
    <d v="2024-05-16T00:00:00"/>
    <s v="Yes"/>
    <n v="5"/>
    <x v="0"/>
    <s v="No"/>
    <n v="0"/>
    <s v="No"/>
    <n v="0"/>
    <n v="1"/>
    <n v="4"/>
  </r>
  <r>
    <x v="81"/>
    <s v="Ulysses Guimarães"/>
    <x v="0"/>
    <d v="2024-05-17T00:00:00"/>
    <s v="No"/>
    <n v="15"/>
    <x v="2"/>
    <s v="Yes"/>
    <n v="30"/>
    <s v="Yes"/>
    <n v="20"/>
    <n v="7"/>
    <n v="58"/>
  </r>
  <r>
    <x v="82"/>
    <s v="Vanessa Silva"/>
    <x v="2"/>
    <d v="2024-05-18T00:00:00"/>
    <s v="Yes"/>
    <n v="10"/>
    <x v="0"/>
    <s v="No"/>
    <n v="0"/>
    <s v="Yes"/>
    <n v="20"/>
    <n v="10"/>
    <n v="20"/>
  </r>
  <r>
    <x v="83"/>
    <s v="William Carneiro"/>
    <x v="1"/>
    <d v="2024-05-19T00:00:00"/>
    <s v="No"/>
    <n v="5"/>
    <x v="1"/>
    <s v="No"/>
    <n v="0"/>
    <s v="No"/>
    <n v="0"/>
    <n v="0"/>
    <n v="5"/>
  </r>
  <r>
    <x v="84"/>
    <s v="Ximena Rocha"/>
    <x v="0"/>
    <d v="2024-05-20T00:00:00"/>
    <s v="Yes"/>
    <n v="15"/>
    <x v="0"/>
    <s v="Yes"/>
    <n v="30"/>
    <s v="Yes"/>
    <n v="20"/>
    <n v="20"/>
    <n v="45"/>
  </r>
  <r>
    <x v="85"/>
    <s v="Yasmin Figueiredo"/>
    <x v="2"/>
    <d v="2024-05-21T00:00:00"/>
    <s v="No"/>
    <n v="10"/>
    <x v="2"/>
    <s v="No"/>
    <n v="0"/>
    <s v="Yes"/>
    <n v="20"/>
    <n v="15"/>
    <n v="15"/>
  </r>
  <r>
    <x v="86"/>
    <s v="Zara Cunha"/>
    <x v="1"/>
    <d v="2024-05-22T00:00:00"/>
    <s v="Yes"/>
    <n v="5"/>
    <x v="0"/>
    <s v="No"/>
    <n v="0"/>
    <s v="No"/>
    <n v="0"/>
    <n v="1"/>
    <n v="4"/>
  </r>
  <r>
    <x v="87"/>
    <s v="Alan Teixeira"/>
    <x v="0"/>
    <d v="2024-05-23T00:00:00"/>
    <s v="No"/>
    <n v="15"/>
    <x v="1"/>
    <s v="Yes"/>
    <n v="30"/>
    <s v="Yes"/>
    <n v="20"/>
    <n v="3"/>
    <n v="62"/>
  </r>
  <r>
    <x v="88"/>
    <s v="Bárbara Oliveira"/>
    <x v="2"/>
    <d v="2024-05-24T00:00:00"/>
    <s v="Yes"/>
    <n v="10"/>
    <x v="0"/>
    <s v="No"/>
    <n v="0"/>
    <s v="Yes"/>
    <n v="20"/>
    <n v="10"/>
    <n v="20"/>
  </r>
  <r>
    <x v="89"/>
    <s v="Carlos Junqueira"/>
    <x v="1"/>
    <d v="2024-05-25T00:00:00"/>
    <s v="No"/>
    <n v="5"/>
    <x v="2"/>
    <s v="No"/>
    <n v="0"/>
    <s v="No"/>
    <n v="0"/>
    <n v="0"/>
    <n v="5"/>
  </r>
  <r>
    <x v="90"/>
    <s v="Daniela Moura"/>
    <x v="0"/>
    <d v="2024-05-26T00:00:00"/>
    <s v="Yes"/>
    <n v="15"/>
    <x v="0"/>
    <s v="Yes"/>
    <n v="30"/>
    <s v="Yes"/>
    <n v="20"/>
    <n v="5"/>
    <n v="60"/>
  </r>
  <r>
    <x v="91"/>
    <s v="Eduardo Lima"/>
    <x v="2"/>
    <d v="2024-05-27T00:00:00"/>
    <s v="No"/>
    <n v="10"/>
    <x v="1"/>
    <s v="No"/>
    <n v="0"/>
    <s v="Yes"/>
    <n v="20"/>
    <n v="15"/>
    <n v="15"/>
  </r>
  <r>
    <x v="92"/>
    <s v="Fabiana Araújo"/>
    <x v="1"/>
    <d v="2024-05-28T00:00:00"/>
    <s v="Yes"/>
    <n v="5"/>
    <x v="0"/>
    <s v="No"/>
    <n v="0"/>
    <s v="No"/>
    <n v="0"/>
    <n v="1"/>
    <n v="4"/>
  </r>
  <r>
    <x v="93"/>
    <s v="Geraldo Ribeiro"/>
    <x v="0"/>
    <d v="2024-05-29T00:00:00"/>
    <s v="No"/>
    <n v="15"/>
    <x v="2"/>
    <s v="Yes"/>
    <n v="30"/>
    <s v="Yes"/>
    <n v="20"/>
    <n v="20"/>
    <n v="45"/>
  </r>
  <r>
    <x v="94"/>
    <s v="Héctor Vargas"/>
    <x v="2"/>
    <d v="2024-05-30T00:00:00"/>
    <s v="Yes"/>
    <n v="10"/>
    <x v="2"/>
    <s v="No"/>
    <n v="0"/>
    <s v="Yes"/>
    <n v="20"/>
    <n v="15"/>
    <n v="15"/>
  </r>
  <r>
    <x v="95"/>
    <s v="Isabela Fonseca"/>
    <x v="1"/>
    <d v="2024-05-31T00:00:00"/>
    <s v="No"/>
    <n v="5"/>
    <x v="1"/>
    <s v="No"/>
    <n v="0"/>
    <s v="No"/>
    <n v="0"/>
    <n v="0"/>
    <n v="5"/>
  </r>
  <r>
    <x v="96"/>
    <s v="João Pedro Almeida"/>
    <x v="0"/>
    <d v="2024-06-01T00:00:00"/>
    <s v="Yes"/>
    <n v="15"/>
    <x v="0"/>
    <s v="Yes"/>
    <n v="30"/>
    <s v="Yes"/>
    <n v="20"/>
    <n v="7"/>
    <n v="58"/>
  </r>
  <r>
    <x v="97"/>
    <s v="Klara Costa"/>
    <x v="2"/>
    <d v="2024-06-02T00:00:00"/>
    <s v="No"/>
    <n v="10"/>
    <x v="1"/>
    <s v="No"/>
    <n v="0"/>
    <s v="Yes"/>
    <n v="20"/>
    <n v="10"/>
    <n v="20"/>
  </r>
  <r>
    <x v="98"/>
    <s v="Luciana Mendes"/>
    <x v="1"/>
    <d v="2024-06-03T00:00:00"/>
    <s v="Yes"/>
    <n v="5"/>
    <x v="2"/>
    <s v="No"/>
    <n v="0"/>
    <s v="No"/>
    <n v="0"/>
    <n v="1"/>
    <n v="4"/>
  </r>
  <r>
    <x v="99"/>
    <s v="Marcelo Gouveia"/>
    <x v="0"/>
    <d v="2024-06-04T00:00:00"/>
    <s v="No"/>
    <n v="15"/>
    <x v="0"/>
    <s v="Yes"/>
    <n v="30"/>
    <s v="Yes"/>
    <n v="20"/>
    <n v="15"/>
    <n v="50"/>
  </r>
  <r>
    <x v="100"/>
    <s v="Nívea Borges"/>
    <x v="2"/>
    <d v="2024-06-05T00:00:00"/>
    <s v="Yes"/>
    <n v="10"/>
    <x v="0"/>
    <s v="No"/>
    <n v="0"/>
    <s v="Yes"/>
    <n v="20"/>
    <n v="5"/>
    <n v="25"/>
  </r>
  <r>
    <x v="101"/>
    <s v="Oscar Nogueira"/>
    <x v="1"/>
    <d v="2024-06-06T00:00:00"/>
    <s v="No"/>
    <n v="5"/>
    <x v="1"/>
    <s v="No"/>
    <n v="0"/>
    <s v="No"/>
    <n v="0"/>
    <n v="0"/>
    <n v="5"/>
  </r>
  <r>
    <x v="102"/>
    <s v="Patrícia Alves"/>
    <x v="0"/>
    <d v="2024-06-07T00:00:00"/>
    <s v="Yes"/>
    <n v="15"/>
    <x v="2"/>
    <s v="Yes"/>
    <n v="30"/>
    <s v="Yes"/>
    <n v="20"/>
    <n v="20"/>
    <n v="45"/>
  </r>
  <r>
    <x v="103"/>
    <s v="Rafaela Silva"/>
    <x v="2"/>
    <d v="2024-06-08T00:00:00"/>
    <s v="No"/>
    <n v="10"/>
    <x v="2"/>
    <s v="No"/>
    <n v="0"/>
    <s v="Yes"/>
    <n v="20"/>
    <n v="12"/>
    <n v="18"/>
  </r>
  <r>
    <x v="104"/>
    <s v="Samantha Moraes"/>
    <x v="1"/>
    <d v="2024-06-09T00:00:00"/>
    <s v="Yes"/>
    <n v="5"/>
    <x v="0"/>
    <s v="No"/>
    <n v="0"/>
    <s v="No"/>
    <n v="0"/>
    <n v="2"/>
    <n v="3"/>
  </r>
  <r>
    <x v="105"/>
    <s v="Tatiana Rocha"/>
    <x v="1"/>
    <d v="2024-06-10T00:00:00"/>
    <s v="Yes"/>
    <n v="5"/>
    <x v="0"/>
    <s v="No"/>
    <n v="0"/>
    <s v="No"/>
    <n v="0"/>
    <n v="0"/>
    <n v="5"/>
  </r>
  <r>
    <x v="106"/>
    <s v="Ulisses Tavares"/>
    <x v="0"/>
    <d v="2024-06-11T00:00:00"/>
    <s v="No"/>
    <n v="15"/>
    <x v="2"/>
    <s v="Yes"/>
    <n v="30"/>
    <s v="Yes"/>
    <n v="20"/>
    <n v="7"/>
    <n v="58"/>
  </r>
  <r>
    <x v="107"/>
    <s v="Víctor Lemos"/>
    <x v="2"/>
    <d v="2024-06-12T00:00:00"/>
    <s v="Yes"/>
    <n v="10"/>
    <x v="1"/>
    <s v="No"/>
    <n v="0"/>
    <s v="Yes"/>
    <n v="20"/>
    <n v="10"/>
    <n v="20"/>
  </r>
  <r>
    <x v="108"/>
    <s v="Wilma Barros"/>
    <x v="1"/>
    <d v="2024-06-13T00:00:00"/>
    <s v="No"/>
    <n v="5"/>
    <x v="2"/>
    <s v="No"/>
    <n v="0"/>
    <s v="No"/>
    <n v="0"/>
    <n v="1"/>
    <n v="4"/>
  </r>
  <r>
    <x v="109"/>
    <s v="Xavier Nascimento"/>
    <x v="0"/>
    <d v="2024-06-14T00:00:00"/>
    <s v="Yes"/>
    <n v="15"/>
    <x v="0"/>
    <s v="Yes"/>
    <n v="30"/>
    <s v="Yes"/>
    <n v="20"/>
    <n v="15"/>
    <n v="50"/>
  </r>
  <r>
    <x v="110"/>
    <s v="Yago Pereira"/>
    <x v="2"/>
    <d v="2024-06-15T00:00:00"/>
    <s v="No"/>
    <n v="10"/>
    <x v="0"/>
    <s v="No"/>
    <n v="0"/>
    <s v="Yes"/>
    <n v="20"/>
    <n v="5"/>
    <n v="25"/>
  </r>
  <r>
    <x v="111"/>
    <s v="Zilda Ferreira"/>
    <x v="1"/>
    <d v="2024-06-16T00:00:00"/>
    <s v="Yes"/>
    <n v="5"/>
    <x v="1"/>
    <s v="No"/>
    <n v="0"/>
    <s v="No"/>
    <n v="0"/>
    <n v="0"/>
    <n v="5"/>
  </r>
  <r>
    <x v="112"/>
    <s v="Amanda Lopes"/>
    <x v="0"/>
    <d v="2024-06-17T00:00:00"/>
    <s v="No"/>
    <n v="15"/>
    <x v="2"/>
    <s v="Yes"/>
    <n v="30"/>
    <s v="Yes"/>
    <n v="20"/>
    <n v="20"/>
    <n v="45"/>
  </r>
  <r>
    <x v="113"/>
    <s v="Bruno Miranda"/>
    <x v="2"/>
    <d v="2024-06-18T00:00:00"/>
    <s v="Yes"/>
    <n v="10"/>
    <x v="2"/>
    <s v="No"/>
    <n v="0"/>
    <s v="Yes"/>
    <n v="20"/>
    <n v="12"/>
    <n v="18"/>
  </r>
  <r>
    <x v="114"/>
    <s v="Célia Torres"/>
    <x v="1"/>
    <d v="2024-06-19T00:00:00"/>
    <s v="No"/>
    <n v="5"/>
    <x v="0"/>
    <s v="No"/>
    <n v="0"/>
    <s v="No"/>
    <n v="0"/>
    <n v="2"/>
    <n v="3"/>
  </r>
  <r>
    <x v="115"/>
    <s v="Diogo Souza"/>
    <x v="0"/>
    <d v="2024-06-20T00:00:00"/>
    <s v="Yes"/>
    <n v="15"/>
    <x v="1"/>
    <s v="Yes"/>
    <n v="30"/>
    <s v="Yes"/>
    <n v="20"/>
    <n v="5"/>
    <n v="60"/>
  </r>
  <r>
    <x v="116"/>
    <s v="Elisa Castro"/>
    <x v="2"/>
    <d v="2024-06-21T00:00:00"/>
    <s v="No"/>
    <n v="10"/>
    <x v="0"/>
    <s v="No"/>
    <n v="0"/>
    <s v="Yes"/>
    <n v="20"/>
    <n v="10"/>
    <n v="20"/>
  </r>
  <r>
    <x v="117"/>
    <s v="Fátima Lima"/>
    <x v="1"/>
    <d v="2024-06-22T00:00:00"/>
    <s v="Yes"/>
    <n v="5"/>
    <x v="2"/>
    <s v="No"/>
    <n v="0"/>
    <s v="No"/>
    <n v="0"/>
    <n v="0"/>
    <n v="5"/>
  </r>
  <r>
    <x v="118"/>
    <s v="Geraldo Ribeiro"/>
    <x v="0"/>
    <d v="2024-06-23T00:00:00"/>
    <s v="No"/>
    <n v="15"/>
    <x v="0"/>
    <s v="Yes"/>
    <n v="30"/>
    <s v="Yes"/>
    <n v="20"/>
    <n v="3"/>
    <n v="62"/>
  </r>
  <r>
    <x v="119"/>
    <s v="Hélio Martins"/>
    <x v="2"/>
    <d v="2024-06-24T00:00:00"/>
    <s v="Yes"/>
    <n v="10"/>
    <x v="1"/>
    <s v="No"/>
    <n v="0"/>
    <s v="Yes"/>
    <n v="20"/>
    <n v="15"/>
    <n v="15"/>
  </r>
  <r>
    <x v="120"/>
    <s v="Íris Santos"/>
    <x v="1"/>
    <d v="2024-06-25T00:00:00"/>
    <s v="No"/>
    <n v="5"/>
    <x v="0"/>
    <s v="No"/>
    <n v="0"/>
    <s v="No"/>
    <n v="0"/>
    <n v="1"/>
    <n v="4"/>
  </r>
  <r>
    <x v="121"/>
    <s v="João Marcelo"/>
    <x v="0"/>
    <d v="2024-06-26T00:00:00"/>
    <s v="Yes"/>
    <n v="15"/>
    <x v="2"/>
    <s v="Yes"/>
    <n v="30"/>
    <s v="Yes"/>
    <n v="20"/>
    <n v="7"/>
    <n v="58"/>
  </r>
  <r>
    <x v="122"/>
    <s v="Larissa Gomes"/>
    <x v="2"/>
    <d v="2024-06-27T00:00:00"/>
    <s v="No"/>
    <n v="10"/>
    <x v="0"/>
    <s v="No"/>
    <n v="0"/>
    <s v="Yes"/>
    <n v="20"/>
    <n v="10"/>
    <n v="20"/>
  </r>
  <r>
    <x v="123"/>
    <s v="Márcio Silva"/>
    <x v="1"/>
    <d v="2024-06-28T00:00:00"/>
    <s v="Yes"/>
    <n v="5"/>
    <x v="1"/>
    <s v="No"/>
    <n v="0"/>
    <s v="No"/>
    <n v="0"/>
    <n v="0"/>
    <n v="5"/>
  </r>
  <r>
    <x v="124"/>
    <s v="Nadia Costa"/>
    <x v="0"/>
    <d v="2024-06-29T00:00:00"/>
    <s v="No"/>
    <n v="15"/>
    <x v="0"/>
    <s v="Yes"/>
    <n v="30"/>
    <s v="Yes"/>
    <n v="20"/>
    <n v="20"/>
    <n v="45"/>
  </r>
  <r>
    <x v="125"/>
    <s v="Oscar Almeida"/>
    <x v="2"/>
    <d v="2024-06-30T00:00:00"/>
    <s v="Yes"/>
    <n v="10"/>
    <x v="2"/>
    <s v="No"/>
    <n v="0"/>
    <s v="Yes"/>
    <n v="20"/>
    <n v="15"/>
    <n v="15"/>
  </r>
  <r>
    <x v="126"/>
    <s v="Patricia Soares"/>
    <x v="1"/>
    <d v="2024-07-01T00:00:00"/>
    <s v="No"/>
    <n v="5"/>
    <x v="0"/>
    <s v="No"/>
    <n v="0"/>
    <s v="No"/>
    <n v="0"/>
    <n v="1"/>
    <n v="4"/>
  </r>
  <r>
    <x v="127"/>
    <s v="Quênia Barros"/>
    <x v="0"/>
    <d v="2024-07-02T00:00:00"/>
    <s v="Yes"/>
    <n v="15"/>
    <x v="1"/>
    <s v="Yes"/>
    <n v="30"/>
    <s v="Yes"/>
    <n v="20"/>
    <n v="3"/>
    <n v="62"/>
  </r>
  <r>
    <x v="128"/>
    <s v="Rafael Torres"/>
    <x v="2"/>
    <d v="2024-07-03T00:00:00"/>
    <s v="No"/>
    <n v="10"/>
    <x v="0"/>
    <s v="No"/>
    <n v="0"/>
    <s v="Yes"/>
    <n v="20"/>
    <n v="10"/>
    <n v="20"/>
  </r>
  <r>
    <x v="129"/>
    <s v="Silvia Nascimento"/>
    <x v="1"/>
    <d v="2024-07-04T00:00:00"/>
    <s v="Yes"/>
    <n v="5"/>
    <x v="2"/>
    <s v="No"/>
    <n v="0"/>
    <s v="No"/>
    <n v="0"/>
    <n v="0"/>
    <n v="5"/>
  </r>
  <r>
    <x v="130"/>
    <s v="Tiago Mendes"/>
    <x v="0"/>
    <d v="2024-07-05T00:00:00"/>
    <s v="No"/>
    <n v="15"/>
    <x v="0"/>
    <s v="Yes"/>
    <n v="30"/>
    <s v="Yes"/>
    <n v="20"/>
    <n v="15"/>
    <n v="50"/>
  </r>
  <r>
    <x v="131"/>
    <s v="Ursula Silva"/>
    <x v="2"/>
    <d v="2024-07-06T00:00:00"/>
    <s v="Yes"/>
    <n v="10"/>
    <x v="1"/>
    <s v="No"/>
    <n v="0"/>
    <s v="Yes"/>
    <n v="20"/>
    <n v="15"/>
    <n v="15"/>
  </r>
  <r>
    <x v="132"/>
    <s v="Vanessa Moraes"/>
    <x v="1"/>
    <d v="2024-07-07T00:00:00"/>
    <s v="No"/>
    <n v="5"/>
    <x v="0"/>
    <s v="No"/>
    <n v="0"/>
    <s v="No"/>
    <n v="0"/>
    <n v="1"/>
    <n v="4"/>
  </r>
  <r>
    <x v="133"/>
    <s v="Waldir Junior"/>
    <x v="0"/>
    <d v="2024-07-08T00:00:00"/>
    <s v="Yes"/>
    <n v="15"/>
    <x v="2"/>
    <s v="Yes"/>
    <n v="30"/>
    <s v="Yes"/>
    <n v="20"/>
    <n v="7"/>
    <n v="58"/>
  </r>
  <r>
    <x v="134"/>
    <s v="Xavier Lopes"/>
    <x v="2"/>
    <d v="2024-07-09T00:00:00"/>
    <s v="No"/>
    <n v="10"/>
    <x v="0"/>
    <s v="No"/>
    <n v="0"/>
    <s v="Yes"/>
    <n v="20"/>
    <n v="10"/>
    <n v="20"/>
  </r>
  <r>
    <x v="135"/>
    <s v="Yolanda Freitas"/>
    <x v="1"/>
    <d v="2024-07-10T00:00:00"/>
    <s v="Yes"/>
    <n v="5"/>
    <x v="0"/>
    <s v="No"/>
    <n v="0"/>
    <s v="No"/>
    <n v="0"/>
    <n v="0"/>
    <n v="5"/>
  </r>
  <r>
    <x v="136"/>
    <s v="Zacarias Nunes"/>
    <x v="0"/>
    <d v="2024-07-11T00:00:00"/>
    <s v="No"/>
    <n v="15"/>
    <x v="2"/>
    <s v="Yes"/>
    <n v="30"/>
    <s v="Yes"/>
    <n v="20"/>
    <n v="7"/>
    <n v="58"/>
  </r>
  <r>
    <x v="137"/>
    <s v="Ana Clara Barreto"/>
    <x v="2"/>
    <d v="2024-07-12T00:00:00"/>
    <s v="Yes"/>
    <n v="10"/>
    <x v="1"/>
    <s v="No"/>
    <n v="0"/>
    <s v="Yes"/>
    <n v="20"/>
    <n v="10"/>
    <n v="20"/>
  </r>
  <r>
    <x v="138"/>
    <s v="Bruno Henrique"/>
    <x v="1"/>
    <d v="2024-07-13T00:00:00"/>
    <s v="No"/>
    <n v="5"/>
    <x v="2"/>
    <s v="No"/>
    <n v="0"/>
    <s v="No"/>
    <n v="0"/>
    <n v="1"/>
    <n v="4"/>
  </r>
  <r>
    <x v="139"/>
    <s v="Carlos Eduardo"/>
    <x v="0"/>
    <d v="2024-07-14T00:00:00"/>
    <s v="Yes"/>
    <n v="15"/>
    <x v="0"/>
    <s v="Yes"/>
    <n v="30"/>
    <s v="Yes"/>
    <n v="20"/>
    <n v="15"/>
    <n v="50"/>
  </r>
  <r>
    <x v="140"/>
    <s v="Débora Lima"/>
    <x v="2"/>
    <d v="2024-07-15T00:00:00"/>
    <s v="No"/>
    <n v="10"/>
    <x v="0"/>
    <s v="No"/>
    <n v="0"/>
    <s v="Yes"/>
    <n v="20"/>
    <n v="5"/>
    <n v="25"/>
  </r>
  <r>
    <x v="141"/>
    <s v="Elisa Neves"/>
    <x v="1"/>
    <d v="2024-07-16T00:00:00"/>
    <s v="Yes"/>
    <n v="5"/>
    <x v="1"/>
    <s v="No"/>
    <n v="0"/>
    <s v="No"/>
    <n v="0"/>
    <n v="0"/>
    <n v="5"/>
  </r>
  <r>
    <x v="142"/>
    <s v="Fabiano Gomes"/>
    <x v="0"/>
    <d v="2024-07-17T00:00:00"/>
    <s v="No"/>
    <n v="15"/>
    <x v="2"/>
    <s v="Yes"/>
    <n v="30"/>
    <s v="Yes"/>
    <n v="20"/>
    <n v="20"/>
    <n v="45"/>
  </r>
  <r>
    <x v="143"/>
    <s v="Gisele Oliveira"/>
    <x v="2"/>
    <d v="2024-07-18T00:00:00"/>
    <s v="Yes"/>
    <n v="10"/>
    <x v="2"/>
    <s v="No"/>
    <n v="0"/>
    <s v="Yes"/>
    <n v="20"/>
    <n v="12"/>
    <n v="18"/>
  </r>
  <r>
    <x v="144"/>
    <s v="Héctor Silva"/>
    <x v="1"/>
    <d v="2024-07-19T00:00:00"/>
    <s v="No"/>
    <n v="5"/>
    <x v="0"/>
    <s v="No"/>
    <n v="0"/>
    <s v="No"/>
    <n v="0"/>
    <n v="2"/>
    <n v="3"/>
  </r>
  <r>
    <x v="145"/>
    <s v="Igor Martins"/>
    <x v="0"/>
    <d v="2024-07-20T00:00:00"/>
    <s v="Yes"/>
    <n v="15"/>
    <x v="1"/>
    <s v="Yes"/>
    <n v="30"/>
    <s v="Yes"/>
    <n v="20"/>
    <n v="5"/>
    <n v="60"/>
  </r>
  <r>
    <x v="146"/>
    <s v="Joana Figueiredo"/>
    <x v="2"/>
    <d v="2024-07-21T00:00:00"/>
    <s v="No"/>
    <n v="10"/>
    <x v="0"/>
    <s v="No"/>
    <n v="0"/>
    <s v="Yes"/>
    <n v="20"/>
    <n v="10"/>
    <n v="20"/>
  </r>
  <r>
    <x v="147"/>
    <s v="Kleber Machado"/>
    <x v="1"/>
    <d v="2024-07-22T00:00:00"/>
    <s v="Yes"/>
    <n v="5"/>
    <x v="2"/>
    <s v="No"/>
    <n v="0"/>
    <s v="No"/>
    <n v="0"/>
    <n v="0"/>
    <n v="5"/>
  </r>
  <r>
    <x v="148"/>
    <s v="Luciana Santos"/>
    <x v="0"/>
    <d v="2024-07-23T00:00:00"/>
    <s v="No"/>
    <n v="15"/>
    <x v="0"/>
    <s v="Yes"/>
    <n v="30"/>
    <s v="Yes"/>
    <n v="20"/>
    <n v="3"/>
    <n v="62"/>
  </r>
  <r>
    <x v="149"/>
    <s v="Marcos Teixeira"/>
    <x v="2"/>
    <d v="2024-07-24T00:00:00"/>
    <s v="Yes"/>
    <n v="10"/>
    <x v="1"/>
    <s v="No"/>
    <n v="0"/>
    <s v="Yes"/>
    <n v="20"/>
    <n v="15"/>
    <n v="15"/>
  </r>
  <r>
    <x v="150"/>
    <s v="Natalia Costa"/>
    <x v="1"/>
    <d v="2024-07-25T00:00:00"/>
    <s v="No"/>
    <n v="5"/>
    <x v="0"/>
    <s v="No"/>
    <n v="0"/>
    <s v="No"/>
    <n v="0"/>
    <n v="1"/>
    <n v="4"/>
  </r>
  <r>
    <x v="151"/>
    <s v="Oscar Ribeiro"/>
    <x v="0"/>
    <d v="2024-07-26T00:00:00"/>
    <s v="Yes"/>
    <n v="15"/>
    <x v="2"/>
    <s v="Yes"/>
    <n v="30"/>
    <s v="Yes"/>
    <n v="20"/>
    <n v="7"/>
    <n v="58"/>
  </r>
  <r>
    <x v="152"/>
    <s v="Patricia Almeida"/>
    <x v="2"/>
    <d v="2024-07-27T00:00:00"/>
    <s v="No"/>
    <n v="10"/>
    <x v="0"/>
    <s v="No"/>
    <n v="0"/>
    <s v="Yes"/>
    <n v="20"/>
    <n v="10"/>
    <n v="20"/>
  </r>
  <r>
    <x v="153"/>
    <s v="Quirino Junior"/>
    <x v="1"/>
    <d v="2024-07-28T00:00:00"/>
    <s v="Yes"/>
    <n v="5"/>
    <x v="1"/>
    <s v="No"/>
    <n v="0"/>
    <s v="No"/>
    <n v="0"/>
    <n v="0"/>
    <n v="5"/>
  </r>
  <r>
    <x v="154"/>
    <s v="Renata Machado"/>
    <x v="0"/>
    <d v="2024-07-29T00:00:00"/>
    <s v="No"/>
    <n v="15"/>
    <x v="0"/>
    <s v="Yes"/>
    <n v="30"/>
    <s v="Yes"/>
    <n v="20"/>
    <n v="20"/>
    <n v="45"/>
  </r>
  <r>
    <x v="155"/>
    <s v="Sônia Alves"/>
    <x v="2"/>
    <d v="2024-07-30T00:00:00"/>
    <s v="Yes"/>
    <n v="10"/>
    <x v="2"/>
    <s v="No"/>
    <n v="0"/>
    <s v="Yes"/>
    <n v="20"/>
    <n v="15"/>
    <n v="15"/>
  </r>
  <r>
    <x v="156"/>
    <s v="Tiago Nunes"/>
    <x v="1"/>
    <d v="2024-07-31T00:00:00"/>
    <s v="No"/>
    <n v="5"/>
    <x v="0"/>
    <s v="No"/>
    <n v="0"/>
    <s v="No"/>
    <n v="0"/>
    <n v="1"/>
    <n v="4"/>
  </r>
  <r>
    <x v="157"/>
    <s v="Ulysses Pereira"/>
    <x v="0"/>
    <d v="2024-08-01T00:00:00"/>
    <s v="Yes"/>
    <n v="15"/>
    <x v="1"/>
    <s v="Yes"/>
    <n v="30"/>
    <s v="Yes"/>
    <n v="20"/>
    <n v="3"/>
    <n v="62"/>
  </r>
  <r>
    <x v="158"/>
    <s v="Vanessa Lima"/>
    <x v="2"/>
    <d v="2024-08-02T00:00:00"/>
    <s v="No"/>
    <n v="10"/>
    <x v="0"/>
    <s v="No"/>
    <n v="0"/>
    <s v="Yes"/>
    <n v="20"/>
    <n v="10"/>
    <n v="20"/>
  </r>
  <r>
    <x v="159"/>
    <s v="Wagner Santos"/>
    <x v="1"/>
    <d v="2024-08-03T00:00:00"/>
    <s v="Yes"/>
    <n v="5"/>
    <x v="2"/>
    <s v="No"/>
    <n v="0"/>
    <s v="No"/>
    <n v="0"/>
    <n v="0"/>
    <n v="5"/>
  </r>
  <r>
    <x v="160"/>
    <s v="Xuxa Meneghel"/>
    <x v="0"/>
    <d v="2024-08-04T00:00:00"/>
    <s v="No"/>
    <n v="15"/>
    <x v="0"/>
    <s v="Yes"/>
    <n v="30"/>
    <s v="Yes"/>
    <n v="20"/>
    <n v="15"/>
    <n v="50"/>
  </r>
  <r>
    <x v="161"/>
    <s v="Yasmin Silva"/>
    <x v="2"/>
    <d v="2024-08-05T00:00:00"/>
    <s v="Yes"/>
    <n v="10"/>
    <x v="1"/>
    <s v="No"/>
    <n v="0"/>
    <s v="Yes"/>
    <n v="20"/>
    <n v="15"/>
    <n v="15"/>
  </r>
  <r>
    <x v="162"/>
    <s v="Zacarias de Souza"/>
    <x v="1"/>
    <d v="2024-08-06T00:00:00"/>
    <s v="No"/>
    <n v="5"/>
    <x v="0"/>
    <s v="No"/>
    <n v="0"/>
    <s v="No"/>
    <n v="0"/>
    <n v="1"/>
    <n v="4"/>
  </r>
  <r>
    <x v="163"/>
    <s v="André Lima"/>
    <x v="0"/>
    <d v="2024-08-07T00:00:00"/>
    <s v="Yes"/>
    <n v="15"/>
    <x v="2"/>
    <s v="Yes"/>
    <n v="30"/>
    <s v="Yes"/>
    <n v="20"/>
    <n v="7"/>
    <n v="58"/>
  </r>
  <r>
    <x v="164"/>
    <s v="Bianca Freitas"/>
    <x v="2"/>
    <d v="2024-08-08T00:00:00"/>
    <s v="No"/>
    <n v="10"/>
    <x v="0"/>
    <s v="No"/>
    <n v="0"/>
    <s v="Yes"/>
    <n v="20"/>
    <n v="10"/>
    <n v="20"/>
  </r>
  <r>
    <x v="165"/>
    <s v="Caio Mendes"/>
    <x v="1"/>
    <d v="2024-08-09T00:00:00"/>
    <s v="Yes"/>
    <n v="5"/>
    <x v="1"/>
    <s v="No"/>
    <n v="0"/>
    <s v="No"/>
    <n v="0"/>
    <n v="0"/>
    <n v="5"/>
  </r>
  <r>
    <x v="166"/>
    <s v="Daniela Moura"/>
    <x v="0"/>
    <d v="2024-08-10T00:00:00"/>
    <s v="No"/>
    <n v="15"/>
    <x v="0"/>
    <s v="Yes"/>
    <n v="30"/>
    <s v="Yes"/>
    <n v="20"/>
    <n v="20"/>
    <n v="45"/>
  </r>
  <r>
    <x v="167"/>
    <s v="Eduardo Costa"/>
    <x v="2"/>
    <d v="2024-08-11T00:00:00"/>
    <s v="Yes"/>
    <n v="10"/>
    <x v="2"/>
    <s v="No"/>
    <n v="0"/>
    <s v="Yes"/>
    <n v="20"/>
    <n v="15"/>
    <n v="15"/>
  </r>
  <r>
    <x v="168"/>
    <s v="Fernanda Gomes"/>
    <x v="1"/>
    <d v="2024-08-12T00:00:00"/>
    <s v="No"/>
    <n v="5"/>
    <x v="0"/>
    <s v="No"/>
    <n v="0"/>
    <s v="No"/>
    <n v="0"/>
    <n v="1"/>
    <n v="4"/>
  </r>
  <r>
    <x v="169"/>
    <s v="Guilherme Souza"/>
    <x v="0"/>
    <d v="2024-08-13T00:00:00"/>
    <s v="Yes"/>
    <n v="15"/>
    <x v="1"/>
    <s v="Yes"/>
    <n v="30"/>
    <s v="Yes"/>
    <n v="20"/>
    <n v="5"/>
    <n v="60"/>
  </r>
  <r>
    <x v="170"/>
    <s v="Helena Ribeiro"/>
    <x v="2"/>
    <d v="2024-08-14T00:00:00"/>
    <s v="No"/>
    <n v="10"/>
    <x v="0"/>
    <s v="No"/>
    <n v="0"/>
    <s v="Yes"/>
    <n v="20"/>
    <n v="10"/>
    <n v="20"/>
  </r>
  <r>
    <x v="171"/>
    <s v="Igor Santos"/>
    <x v="1"/>
    <d v="2024-08-15T00:00:00"/>
    <s v="Yes"/>
    <n v="5"/>
    <x v="2"/>
    <s v="No"/>
    <n v="0"/>
    <s v="No"/>
    <n v="0"/>
    <n v="0"/>
    <n v="5"/>
  </r>
  <r>
    <x v="172"/>
    <s v="João Carvalho"/>
    <x v="0"/>
    <d v="2024-08-16T00:00:00"/>
    <s v="No"/>
    <n v="15"/>
    <x v="0"/>
    <s v="Yes"/>
    <n v="30"/>
    <s v="Yes"/>
    <n v="20"/>
    <n v="3"/>
    <n v="62"/>
  </r>
  <r>
    <x v="173"/>
    <s v="Klara Fagundes"/>
    <x v="2"/>
    <d v="2024-08-17T00:00:00"/>
    <s v="Yes"/>
    <n v="10"/>
    <x v="1"/>
    <s v="No"/>
    <n v="0"/>
    <s v="Yes"/>
    <n v="20"/>
    <n v="15"/>
    <n v="15"/>
  </r>
  <r>
    <x v="174"/>
    <s v="Lúcia Mendonça"/>
    <x v="1"/>
    <d v="2024-08-18T00:00:00"/>
    <s v="No"/>
    <n v="5"/>
    <x v="0"/>
    <s v="No"/>
    <n v="0"/>
    <s v="No"/>
    <n v="0"/>
    <n v="1"/>
    <n v="4"/>
  </r>
  <r>
    <x v="175"/>
    <s v="Marcelo Novaes"/>
    <x v="1"/>
    <d v="2024-08-19T00:00:00"/>
    <s v="Yes"/>
    <n v="5"/>
    <x v="0"/>
    <s v="No"/>
    <n v="0"/>
    <s v="No"/>
    <n v="0"/>
    <n v="0"/>
    <n v="5"/>
  </r>
  <r>
    <x v="176"/>
    <s v="Nina Pacheco"/>
    <x v="0"/>
    <d v="2024-08-20T00:00:00"/>
    <s v="No"/>
    <n v="15"/>
    <x v="2"/>
    <s v="Yes"/>
    <n v="30"/>
    <s v="Yes"/>
    <n v="20"/>
    <n v="7"/>
    <n v="58"/>
  </r>
  <r>
    <x v="177"/>
    <s v="Olívia Rios"/>
    <x v="2"/>
    <d v="2024-08-21T00:00:00"/>
    <s v="Yes"/>
    <n v="10"/>
    <x v="1"/>
    <s v="No"/>
    <n v="0"/>
    <s v="Yes"/>
    <n v="20"/>
    <n v="10"/>
    <n v="20"/>
  </r>
  <r>
    <x v="178"/>
    <s v="Paulo Quintana"/>
    <x v="1"/>
    <d v="2024-08-22T00:00:00"/>
    <s v="No"/>
    <n v="5"/>
    <x v="2"/>
    <s v="No"/>
    <n v="0"/>
    <s v="No"/>
    <n v="0"/>
    <n v="1"/>
    <n v="4"/>
  </r>
  <r>
    <x v="179"/>
    <s v="Raquel Domingos"/>
    <x v="0"/>
    <d v="2024-08-23T00:00:00"/>
    <s v="Yes"/>
    <n v="15"/>
    <x v="0"/>
    <s v="Yes"/>
    <n v="30"/>
    <s v="Yes"/>
    <n v="20"/>
    <n v="15"/>
    <n v="50"/>
  </r>
  <r>
    <x v="180"/>
    <s v="Samuel Viana"/>
    <x v="2"/>
    <d v="2024-08-24T00:00:00"/>
    <s v="No"/>
    <n v="10"/>
    <x v="0"/>
    <s v="No"/>
    <n v="0"/>
    <s v="Yes"/>
    <n v="20"/>
    <n v="5"/>
    <n v="25"/>
  </r>
  <r>
    <x v="181"/>
    <s v="Tatiane Rocha"/>
    <x v="1"/>
    <d v="2024-08-25T00:00:00"/>
    <s v="Yes"/>
    <n v="5"/>
    <x v="1"/>
    <s v="No"/>
    <n v="0"/>
    <s v="No"/>
    <n v="0"/>
    <n v="0"/>
    <n v="5"/>
  </r>
  <r>
    <x v="182"/>
    <s v="Ulysses Farias"/>
    <x v="0"/>
    <d v="2024-08-26T00:00:00"/>
    <s v="No"/>
    <n v="15"/>
    <x v="2"/>
    <s v="Yes"/>
    <n v="30"/>
    <s v="Yes"/>
    <n v="20"/>
    <n v="20"/>
    <n v="45"/>
  </r>
  <r>
    <x v="183"/>
    <s v="Vanessa Moreira"/>
    <x v="2"/>
    <d v="2024-08-27T00:00:00"/>
    <s v="Yes"/>
    <n v="10"/>
    <x v="2"/>
    <s v="No"/>
    <n v="0"/>
    <s v="Yes"/>
    <n v="20"/>
    <n v="12"/>
    <n v="18"/>
  </r>
  <r>
    <x v="184"/>
    <s v="William Carvalho"/>
    <x v="1"/>
    <d v="2024-08-28T00:00:00"/>
    <s v="No"/>
    <n v="5"/>
    <x v="0"/>
    <s v="No"/>
    <n v="0"/>
    <s v="No"/>
    <n v="0"/>
    <n v="2"/>
    <n v="3"/>
  </r>
  <r>
    <x v="185"/>
    <s v="Ximena Barros"/>
    <x v="0"/>
    <d v="2024-08-29T00:00:00"/>
    <s v="Yes"/>
    <n v="15"/>
    <x v="1"/>
    <s v="Yes"/>
    <n v="30"/>
    <s v="Yes"/>
    <n v="20"/>
    <n v="5"/>
    <n v="60"/>
  </r>
  <r>
    <x v="186"/>
    <s v="Yara Machado"/>
    <x v="2"/>
    <d v="2024-08-30T00:00:00"/>
    <s v="No"/>
    <n v="10"/>
    <x v="0"/>
    <s v="No"/>
    <n v="0"/>
    <s v="Yes"/>
    <n v="20"/>
    <n v="10"/>
    <n v="20"/>
  </r>
  <r>
    <x v="187"/>
    <s v="Zacarias Costa"/>
    <x v="1"/>
    <d v="2024-08-31T00:00:00"/>
    <s v="Yes"/>
    <n v="5"/>
    <x v="2"/>
    <s v="No"/>
    <n v="0"/>
    <s v="No"/>
    <n v="0"/>
    <n v="0"/>
    <n v="5"/>
  </r>
  <r>
    <x v="188"/>
    <s v="André Lopes"/>
    <x v="0"/>
    <d v="2024-09-01T00:00:00"/>
    <s v="No"/>
    <n v="15"/>
    <x v="0"/>
    <s v="Yes"/>
    <n v="30"/>
    <s v="Yes"/>
    <n v="20"/>
    <n v="3"/>
    <n v="62"/>
  </r>
  <r>
    <x v="189"/>
    <s v="Beatriz Souza"/>
    <x v="2"/>
    <d v="2024-09-02T00:00:00"/>
    <s v="Yes"/>
    <n v="10"/>
    <x v="1"/>
    <s v="No"/>
    <n v="0"/>
    <s v="Yes"/>
    <n v="20"/>
    <n v="15"/>
    <n v="15"/>
  </r>
  <r>
    <x v="190"/>
    <s v="Caio Pereira"/>
    <x v="1"/>
    <d v="2024-09-03T00:00:00"/>
    <s v="No"/>
    <n v="5"/>
    <x v="0"/>
    <s v="No"/>
    <n v="0"/>
    <s v="No"/>
    <n v="0"/>
    <n v="1"/>
    <n v="4"/>
  </r>
  <r>
    <x v="191"/>
    <s v="Daniela Araújo"/>
    <x v="0"/>
    <d v="2024-09-04T00:00:00"/>
    <s v="Yes"/>
    <n v="15"/>
    <x v="2"/>
    <s v="Yes"/>
    <n v="30"/>
    <s v="Yes"/>
    <n v="20"/>
    <n v="7"/>
    <n v="58"/>
  </r>
  <r>
    <x v="192"/>
    <s v="Eduardo Santos"/>
    <x v="2"/>
    <d v="2024-09-05T00:00:00"/>
    <s v="No"/>
    <n v="10"/>
    <x v="0"/>
    <s v="No"/>
    <n v="0"/>
    <s v="Yes"/>
    <n v="20"/>
    <n v="10"/>
    <n v="20"/>
  </r>
  <r>
    <x v="193"/>
    <s v="Fernanda Lima"/>
    <x v="1"/>
    <d v="2024-09-06T00:00:00"/>
    <s v="Yes"/>
    <n v="5"/>
    <x v="1"/>
    <s v="No"/>
    <n v="0"/>
    <s v="No"/>
    <n v="0"/>
    <n v="0"/>
    <n v="5"/>
  </r>
  <r>
    <x v="194"/>
    <s v="Gabriel Teixeira"/>
    <x v="0"/>
    <d v="2024-09-07T00:00:00"/>
    <s v="No"/>
    <n v="15"/>
    <x v="0"/>
    <s v="Yes"/>
    <n v="30"/>
    <s v="Yes"/>
    <n v="20"/>
    <n v="20"/>
    <n v="45"/>
  </r>
  <r>
    <x v="195"/>
    <s v="Helena Ribeiro"/>
    <x v="2"/>
    <d v="2024-09-08T00:00:00"/>
    <s v="Yes"/>
    <n v="10"/>
    <x v="2"/>
    <s v="No"/>
    <n v="0"/>
    <s v="Yes"/>
    <n v="20"/>
    <n v="15"/>
    <n v="15"/>
  </r>
  <r>
    <x v="196"/>
    <s v="Igor Mendes"/>
    <x v="1"/>
    <d v="2024-09-09T00:00:00"/>
    <s v="No"/>
    <n v="5"/>
    <x v="0"/>
    <s v="No"/>
    <n v="0"/>
    <s v="No"/>
    <n v="0"/>
    <n v="1"/>
    <n v="4"/>
  </r>
  <r>
    <x v="197"/>
    <s v="Joana Silveira"/>
    <x v="0"/>
    <d v="2024-09-10T00:00:00"/>
    <s v="Yes"/>
    <n v="15"/>
    <x v="1"/>
    <s v="Yes"/>
    <n v="30"/>
    <s v="Yes"/>
    <n v="20"/>
    <n v="3"/>
    <n v="62"/>
  </r>
  <r>
    <x v="198"/>
    <s v="Lucas Martins"/>
    <x v="2"/>
    <d v="2024-09-11T00:00:00"/>
    <s v="No"/>
    <n v="10"/>
    <x v="0"/>
    <s v="No"/>
    <n v="0"/>
    <s v="Yes"/>
    <n v="20"/>
    <n v="10"/>
    <n v="20"/>
  </r>
  <r>
    <x v="199"/>
    <s v="Marcela Gouveia"/>
    <x v="1"/>
    <d v="2024-09-12T00:00:00"/>
    <s v="Yes"/>
    <n v="5"/>
    <x v="2"/>
    <s v="No"/>
    <n v="0"/>
    <s v="No"/>
    <n v="0"/>
    <n v="0"/>
    <n v="5"/>
  </r>
  <r>
    <x v="200"/>
    <s v="Nicolas Borges"/>
    <x v="0"/>
    <d v="2024-09-13T00:00:00"/>
    <s v="No"/>
    <n v="15"/>
    <x v="0"/>
    <s v="Yes"/>
    <n v="30"/>
    <s v="Yes"/>
    <n v="20"/>
    <n v="15"/>
    <n v="50"/>
  </r>
  <r>
    <x v="201"/>
    <s v="Olivia Freitas"/>
    <x v="2"/>
    <d v="2024-09-14T00:00:00"/>
    <s v="Yes"/>
    <n v="10"/>
    <x v="1"/>
    <s v="No"/>
    <n v="0"/>
    <s v="Yes"/>
    <n v="20"/>
    <n v="15"/>
    <n v="15"/>
  </r>
  <r>
    <x v="202"/>
    <s v="Paulo Nogueira"/>
    <x v="1"/>
    <d v="2024-09-15T00:00:00"/>
    <s v="No"/>
    <n v="5"/>
    <x v="0"/>
    <s v="No"/>
    <n v="0"/>
    <s v="No"/>
    <n v="0"/>
    <n v="1"/>
    <n v="4"/>
  </r>
  <r>
    <x v="203"/>
    <s v="Raquel Andrade"/>
    <x v="0"/>
    <d v="2024-09-16T00:00:00"/>
    <s v="Yes"/>
    <n v="15"/>
    <x v="2"/>
    <s v="Yes"/>
    <n v="30"/>
    <s v="Yes"/>
    <n v="20"/>
    <n v="7"/>
    <n v="58"/>
  </r>
  <r>
    <x v="204"/>
    <s v="Sônia Carvalho"/>
    <x v="2"/>
    <d v="2024-09-17T00:00:00"/>
    <s v="No"/>
    <n v="10"/>
    <x v="0"/>
    <s v="No"/>
    <n v="0"/>
    <s v="Yes"/>
    <n v="20"/>
    <n v="10"/>
    <n v="20"/>
  </r>
  <r>
    <x v="205"/>
    <s v="Tiago Rodrigues"/>
    <x v="1"/>
    <d v="2024-09-18T00:00:00"/>
    <s v="Yes"/>
    <n v="5"/>
    <x v="0"/>
    <s v="No"/>
    <n v="0"/>
    <s v="No"/>
    <n v="0"/>
    <n v="0"/>
    <n v="5"/>
  </r>
  <r>
    <x v="206"/>
    <s v="Ursula Monteiro"/>
    <x v="0"/>
    <d v="2024-09-19T00:00:00"/>
    <s v="No"/>
    <n v="15"/>
    <x v="2"/>
    <s v="Yes"/>
    <n v="30"/>
    <s v="Yes"/>
    <n v="20"/>
    <n v="7"/>
    <n v="58"/>
  </r>
  <r>
    <x v="207"/>
    <s v="Vanessa Pereira"/>
    <x v="2"/>
    <d v="2024-09-20T00:00:00"/>
    <s v="Yes"/>
    <n v="10"/>
    <x v="1"/>
    <s v="No"/>
    <n v="0"/>
    <s v="Yes"/>
    <n v="20"/>
    <n v="10"/>
    <n v="20"/>
  </r>
  <r>
    <x v="208"/>
    <s v="Walter Silva"/>
    <x v="1"/>
    <d v="2024-09-21T00:00:00"/>
    <s v="No"/>
    <n v="5"/>
    <x v="2"/>
    <s v="No"/>
    <n v="0"/>
    <s v="No"/>
    <n v="0"/>
    <n v="1"/>
    <n v="4"/>
  </r>
  <r>
    <x v="209"/>
    <s v="Xavier Almeida"/>
    <x v="0"/>
    <d v="2024-09-22T00:00:00"/>
    <s v="Yes"/>
    <n v="15"/>
    <x v="0"/>
    <s v="Yes"/>
    <n v="30"/>
    <s v="Yes"/>
    <n v="20"/>
    <n v="15"/>
    <n v="50"/>
  </r>
  <r>
    <x v="210"/>
    <s v="Yasmine Correia"/>
    <x v="2"/>
    <d v="2024-09-23T00:00:00"/>
    <s v="No"/>
    <n v="10"/>
    <x v="0"/>
    <s v="No"/>
    <n v="0"/>
    <s v="Yes"/>
    <n v="20"/>
    <n v="5"/>
    <n v="25"/>
  </r>
  <r>
    <x v="211"/>
    <s v="Zacarias Almeida"/>
    <x v="1"/>
    <d v="2024-09-24T00:00:00"/>
    <s v="Yes"/>
    <n v="5"/>
    <x v="1"/>
    <s v="No"/>
    <n v="0"/>
    <s v="No"/>
    <n v="0"/>
    <n v="0"/>
    <n v="5"/>
  </r>
  <r>
    <x v="212"/>
    <s v="Amanda Costa"/>
    <x v="0"/>
    <d v="2024-09-25T00:00:00"/>
    <s v="No"/>
    <n v="15"/>
    <x v="2"/>
    <s v="Yes"/>
    <n v="30"/>
    <s v="Yes"/>
    <n v="20"/>
    <n v="20"/>
    <n v="45"/>
  </r>
  <r>
    <x v="213"/>
    <s v="Bruno Ferreira"/>
    <x v="2"/>
    <d v="2024-09-26T00:00:00"/>
    <s v="Yes"/>
    <n v="10"/>
    <x v="2"/>
    <s v="No"/>
    <n v="0"/>
    <s v="Yes"/>
    <n v="20"/>
    <n v="12"/>
    <n v="18"/>
  </r>
  <r>
    <x v="214"/>
    <s v="Carla Dias"/>
    <x v="1"/>
    <d v="2024-09-27T00:00:00"/>
    <s v="No"/>
    <n v="5"/>
    <x v="0"/>
    <s v="No"/>
    <n v="0"/>
    <s v="No"/>
    <n v="0"/>
    <n v="2"/>
    <n v="3"/>
  </r>
  <r>
    <x v="215"/>
    <s v="Diogo Martins"/>
    <x v="0"/>
    <d v="2024-09-28T00:00:00"/>
    <s v="Yes"/>
    <n v="15"/>
    <x v="1"/>
    <s v="Yes"/>
    <n v="30"/>
    <s v="Yes"/>
    <n v="20"/>
    <n v="5"/>
    <n v="60"/>
  </r>
  <r>
    <x v="216"/>
    <s v="Elisa Campos"/>
    <x v="2"/>
    <d v="2024-09-29T00:00:00"/>
    <s v="No"/>
    <n v="10"/>
    <x v="0"/>
    <s v="No"/>
    <n v="0"/>
    <s v="Yes"/>
    <n v="20"/>
    <n v="10"/>
    <n v="20"/>
  </r>
  <r>
    <x v="217"/>
    <s v="Fabiana Lima"/>
    <x v="1"/>
    <d v="2024-09-30T00:00:00"/>
    <s v="Yes"/>
    <n v="5"/>
    <x v="2"/>
    <s v="No"/>
    <n v="0"/>
    <s v="No"/>
    <n v="0"/>
    <n v="0"/>
    <n v="5"/>
  </r>
  <r>
    <x v="218"/>
    <s v="Gabriel Santos"/>
    <x v="0"/>
    <d v="2024-10-01T00:00:00"/>
    <s v="No"/>
    <n v="15"/>
    <x v="0"/>
    <s v="Yes"/>
    <n v="30"/>
    <s v="Yes"/>
    <n v="20"/>
    <n v="3"/>
    <n v="62"/>
  </r>
  <r>
    <x v="219"/>
    <s v="Helena Ferreira"/>
    <x v="2"/>
    <d v="2024-10-02T00:00:00"/>
    <s v="Yes"/>
    <n v="10"/>
    <x v="1"/>
    <s v="No"/>
    <n v="0"/>
    <s v="Yes"/>
    <n v="20"/>
    <n v="15"/>
    <n v="15"/>
  </r>
  <r>
    <x v="220"/>
    <s v="Ígor Nunes"/>
    <x v="1"/>
    <d v="2024-10-03T00:00:00"/>
    <s v="No"/>
    <n v="5"/>
    <x v="0"/>
    <s v="No"/>
    <n v="0"/>
    <s v="No"/>
    <n v="0"/>
    <n v="1"/>
    <n v="4"/>
  </r>
  <r>
    <x v="221"/>
    <s v="Joana Silveira"/>
    <x v="0"/>
    <d v="2024-10-04T00:00:00"/>
    <s v="Yes"/>
    <n v="15"/>
    <x v="2"/>
    <s v="Yes"/>
    <n v="30"/>
    <s v="Yes"/>
    <n v="20"/>
    <n v="7"/>
    <n v="58"/>
  </r>
  <r>
    <x v="222"/>
    <s v="Kléber Oliveira"/>
    <x v="2"/>
    <d v="2024-10-05T00:00:00"/>
    <s v="No"/>
    <n v="10"/>
    <x v="0"/>
    <s v="No"/>
    <n v="0"/>
    <s v="Yes"/>
    <n v="20"/>
    <n v="10"/>
    <n v="20"/>
  </r>
  <r>
    <x v="223"/>
    <s v="Luciana Morais"/>
    <x v="1"/>
    <d v="2024-10-06T00:00:00"/>
    <s v="Yes"/>
    <n v="5"/>
    <x v="1"/>
    <s v="No"/>
    <n v="0"/>
    <s v="No"/>
    <n v="0"/>
    <n v="0"/>
    <n v="5"/>
  </r>
  <r>
    <x v="224"/>
    <s v="Marcos Vinícius"/>
    <x v="0"/>
    <d v="2024-10-07T00:00:00"/>
    <s v="No"/>
    <n v="15"/>
    <x v="0"/>
    <s v="Yes"/>
    <n v="30"/>
    <s v="Yes"/>
    <n v="20"/>
    <n v="20"/>
    <n v="45"/>
  </r>
  <r>
    <x v="225"/>
    <s v="Natália Barros"/>
    <x v="2"/>
    <d v="2024-10-08T00:00:00"/>
    <s v="Yes"/>
    <n v="10"/>
    <x v="2"/>
    <s v="No"/>
    <n v="0"/>
    <s v="Yes"/>
    <n v="20"/>
    <n v="15"/>
    <n v="15"/>
  </r>
  <r>
    <x v="226"/>
    <s v="Oscar Sampaio"/>
    <x v="1"/>
    <d v="2024-10-09T00:00:00"/>
    <s v="No"/>
    <n v="5"/>
    <x v="0"/>
    <s v="No"/>
    <n v="0"/>
    <s v="No"/>
    <n v="0"/>
    <n v="1"/>
    <n v="4"/>
  </r>
  <r>
    <x v="227"/>
    <s v="Patrícia Leite"/>
    <x v="0"/>
    <d v="2024-10-10T00:00:00"/>
    <s v="Yes"/>
    <n v="15"/>
    <x v="1"/>
    <s v="Yes"/>
    <n v="30"/>
    <s v="Yes"/>
    <n v="20"/>
    <n v="3"/>
    <n v="62"/>
  </r>
  <r>
    <x v="228"/>
    <s v="Quênia Rocha"/>
    <x v="2"/>
    <d v="2024-10-11T00:00:00"/>
    <s v="No"/>
    <n v="10"/>
    <x v="0"/>
    <s v="No"/>
    <n v="0"/>
    <s v="Yes"/>
    <n v="20"/>
    <n v="10"/>
    <n v="20"/>
  </r>
  <r>
    <x v="229"/>
    <s v="Rafael Torres"/>
    <x v="1"/>
    <d v="2024-10-12T00:00:00"/>
    <s v="Yes"/>
    <n v="5"/>
    <x v="2"/>
    <s v="No"/>
    <n v="0"/>
    <s v="No"/>
    <n v="0"/>
    <n v="0"/>
    <n v="5"/>
  </r>
  <r>
    <x v="230"/>
    <s v="Sandra Gouveia"/>
    <x v="0"/>
    <d v="2024-10-13T00:00:00"/>
    <s v="No"/>
    <n v="15"/>
    <x v="0"/>
    <s v="Yes"/>
    <n v="30"/>
    <s v="Yes"/>
    <n v="20"/>
    <n v="15"/>
    <n v="50"/>
  </r>
  <r>
    <x v="231"/>
    <s v="Tiago Lacerda"/>
    <x v="2"/>
    <d v="2024-10-14T00:00:00"/>
    <s v="Yes"/>
    <n v="10"/>
    <x v="1"/>
    <s v="No"/>
    <n v="0"/>
    <s v="Yes"/>
    <n v="20"/>
    <n v="15"/>
    <n v="15"/>
  </r>
  <r>
    <x v="232"/>
    <s v="Ursula Fonseca"/>
    <x v="1"/>
    <d v="2024-10-15T00:00:00"/>
    <s v="No"/>
    <n v="5"/>
    <x v="0"/>
    <s v="No"/>
    <n v="0"/>
    <s v="No"/>
    <n v="0"/>
    <n v="1"/>
    <n v="4"/>
  </r>
  <r>
    <x v="233"/>
    <s v="Vanessa Andrade"/>
    <x v="0"/>
    <d v="2024-10-16T00:00:00"/>
    <s v="Yes"/>
    <n v="15"/>
    <x v="2"/>
    <s v="Yes"/>
    <n v="30"/>
    <s v="Yes"/>
    <n v="20"/>
    <n v="7"/>
    <n v="58"/>
  </r>
  <r>
    <x v="234"/>
    <s v="William Castro"/>
    <x v="2"/>
    <d v="2024-10-17T00:00:00"/>
    <s v="No"/>
    <n v="10"/>
    <x v="0"/>
    <s v="No"/>
    <n v="0"/>
    <s v="Yes"/>
    <n v="20"/>
    <n v="10"/>
    <n v="20"/>
  </r>
  <r>
    <x v="235"/>
    <s v="Xavier Monteiro"/>
    <x v="1"/>
    <d v="2024-10-18T00:00:00"/>
    <s v="Yes"/>
    <n v="5"/>
    <x v="1"/>
    <s v="No"/>
    <n v="0"/>
    <s v="No"/>
    <n v="0"/>
    <n v="0"/>
    <n v="5"/>
  </r>
  <r>
    <x v="236"/>
    <s v="Yasmin Figueira"/>
    <x v="0"/>
    <d v="2024-10-19T00:00:00"/>
    <s v="No"/>
    <n v="15"/>
    <x v="0"/>
    <s v="Yes"/>
    <n v="30"/>
    <s v="Yes"/>
    <n v="20"/>
    <n v="15"/>
    <n v="50"/>
  </r>
  <r>
    <x v="237"/>
    <s v="Zacarias Mendonça"/>
    <x v="2"/>
    <d v="2024-10-20T00:00:00"/>
    <s v="Yes"/>
    <n v="10"/>
    <x v="2"/>
    <s v="No"/>
    <n v="0"/>
    <s v="Yes"/>
    <n v="20"/>
    <n v="12"/>
    <n v="18"/>
  </r>
  <r>
    <x v="238"/>
    <s v="Amanda Menezes"/>
    <x v="1"/>
    <d v="2024-10-21T00:00:00"/>
    <s v="No"/>
    <n v="5"/>
    <x v="0"/>
    <s v="No"/>
    <n v="0"/>
    <s v="No"/>
    <n v="0"/>
    <n v="2"/>
    <n v="3"/>
  </r>
  <r>
    <x v="239"/>
    <s v="Bruno Santos"/>
    <x v="0"/>
    <d v="2024-10-22T00:00:00"/>
    <s v="Yes"/>
    <n v="15"/>
    <x v="1"/>
    <s v="Yes"/>
    <n v="30"/>
    <s v="Yes"/>
    <n v="20"/>
    <n v="5"/>
    <n v="60"/>
  </r>
  <r>
    <x v="240"/>
    <s v="Carla Ferreira"/>
    <x v="2"/>
    <d v="2024-10-23T00:00:00"/>
    <s v="No"/>
    <n v="10"/>
    <x v="0"/>
    <s v="No"/>
    <n v="0"/>
    <s v="Yes"/>
    <n v="20"/>
    <n v="10"/>
    <n v="20"/>
  </r>
  <r>
    <x v="241"/>
    <s v="Diogo Alves"/>
    <x v="1"/>
    <d v="2024-10-24T00:00:00"/>
    <s v="Yes"/>
    <n v="5"/>
    <x v="2"/>
    <s v="No"/>
    <n v="0"/>
    <s v="No"/>
    <n v="0"/>
    <n v="0"/>
    <n v="5"/>
  </r>
  <r>
    <x v="242"/>
    <s v="Elisa Neves"/>
    <x v="0"/>
    <d v="2024-10-25T00:00:00"/>
    <s v="No"/>
    <n v="15"/>
    <x v="0"/>
    <s v="Yes"/>
    <n v="30"/>
    <s v="Yes"/>
    <n v="20"/>
    <n v="3"/>
    <n v="62"/>
  </r>
  <r>
    <x v="243"/>
    <s v="Fabiano Pires"/>
    <x v="2"/>
    <d v="2024-10-26T00:00:00"/>
    <s v="Yes"/>
    <n v="10"/>
    <x v="1"/>
    <s v="No"/>
    <n v="0"/>
    <s v="Yes"/>
    <n v="20"/>
    <n v="15"/>
    <n v="15"/>
  </r>
  <r>
    <x v="244"/>
    <s v="Giovana Ribeiro"/>
    <x v="1"/>
    <d v="2024-10-27T00:00:00"/>
    <s v="No"/>
    <n v="5"/>
    <x v="0"/>
    <s v="No"/>
    <n v="0"/>
    <s v="No"/>
    <n v="0"/>
    <n v="1"/>
    <n v="4"/>
  </r>
  <r>
    <x v="245"/>
    <s v="Hélio Costa"/>
    <x v="0"/>
    <d v="2024-10-28T00:00:00"/>
    <s v="Yes"/>
    <n v="15"/>
    <x v="2"/>
    <s v="Yes"/>
    <n v="30"/>
    <s v="Yes"/>
    <n v="20"/>
    <n v="7"/>
    <n v="58"/>
  </r>
  <r>
    <x v="246"/>
    <s v="Íris Loureiro"/>
    <x v="2"/>
    <d v="2024-10-29T00:00:00"/>
    <s v="No"/>
    <n v="10"/>
    <x v="0"/>
    <s v="No"/>
    <n v="0"/>
    <s v="Yes"/>
    <n v="20"/>
    <n v="10"/>
    <n v="20"/>
  </r>
  <r>
    <x v="247"/>
    <s v="João Pereira"/>
    <x v="1"/>
    <d v="2024-10-30T00:00:00"/>
    <s v="Yes"/>
    <n v="5"/>
    <x v="1"/>
    <s v="No"/>
    <n v="0"/>
    <s v="No"/>
    <n v="0"/>
    <n v="0"/>
    <n v="5"/>
  </r>
  <r>
    <x v="248"/>
    <s v="Klara Silva"/>
    <x v="0"/>
    <d v="2024-10-31T00:00:00"/>
    <s v="No"/>
    <n v="15"/>
    <x v="0"/>
    <s v="Yes"/>
    <n v="30"/>
    <s v="Yes"/>
    <n v="20"/>
    <n v="20"/>
    <n v="45"/>
  </r>
  <r>
    <x v="249"/>
    <s v="Luciana Barros"/>
    <x v="2"/>
    <d v="2024-11-01T00:00:00"/>
    <s v="Yes"/>
    <n v="10"/>
    <x v="2"/>
    <s v="No"/>
    <n v="0"/>
    <s v="Yes"/>
    <n v="20"/>
    <n v="15"/>
    <n v="15"/>
  </r>
  <r>
    <x v="250"/>
    <s v="Marcos Gomes"/>
    <x v="1"/>
    <d v="2024-11-02T00:00:00"/>
    <s v="No"/>
    <n v="5"/>
    <x v="0"/>
    <s v="No"/>
    <n v="0"/>
    <s v="No"/>
    <n v="0"/>
    <n v="1"/>
    <n v="4"/>
  </r>
  <r>
    <x v="251"/>
    <s v="Natália Soares"/>
    <x v="0"/>
    <d v="2024-11-03T00:00:00"/>
    <s v="Yes"/>
    <n v="15"/>
    <x v="1"/>
    <s v="Yes"/>
    <n v="30"/>
    <s v="Yes"/>
    <n v="20"/>
    <n v="3"/>
    <n v="62"/>
  </r>
  <r>
    <x v="252"/>
    <s v="Oscar Machado"/>
    <x v="2"/>
    <d v="2024-11-04T00:00:00"/>
    <s v="No"/>
    <n v="10"/>
    <x v="0"/>
    <s v="No"/>
    <n v="0"/>
    <s v="Yes"/>
    <n v="20"/>
    <n v="10"/>
    <n v="20"/>
  </r>
  <r>
    <x v="253"/>
    <s v="Patrícia Lima"/>
    <x v="1"/>
    <d v="2024-11-05T00:00:00"/>
    <s v="Yes"/>
    <n v="5"/>
    <x v="2"/>
    <s v="No"/>
    <n v="0"/>
    <s v="No"/>
    <n v="0"/>
    <n v="0"/>
    <n v="5"/>
  </r>
  <r>
    <x v="254"/>
    <s v="Quirino Neto"/>
    <x v="0"/>
    <d v="2024-11-06T00:00:00"/>
    <s v="No"/>
    <n v="15"/>
    <x v="0"/>
    <s v="Yes"/>
    <n v="30"/>
    <s v="Yes"/>
    <n v="20"/>
    <n v="15"/>
    <n v="50"/>
  </r>
  <r>
    <x v="255"/>
    <s v="Rafaela Souza"/>
    <x v="1"/>
    <d v="2024-11-07T00:00:00"/>
    <s v="Yes"/>
    <n v="5"/>
    <x v="0"/>
    <s v="No"/>
    <n v="0"/>
    <s v="No"/>
    <n v="0"/>
    <n v="0"/>
    <n v="5"/>
  </r>
  <r>
    <x v="256"/>
    <s v="Sandro Almeida"/>
    <x v="0"/>
    <d v="2024-11-08T00:00:00"/>
    <s v="No"/>
    <n v="15"/>
    <x v="2"/>
    <s v="Yes"/>
    <n v="30"/>
    <s v="Yes"/>
    <n v="20"/>
    <n v="7"/>
    <n v="58"/>
  </r>
  <r>
    <x v="257"/>
    <s v="Tânia Ribeiro"/>
    <x v="2"/>
    <d v="2024-11-09T00:00:00"/>
    <s v="Yes"/>
    <n v="10"/>
    <x v="1"/>
    <s v="No"/>
    <n v="0"/>
    <s v="Yes"/>
    <n v="20"/>
    <n v="10"/>
    <n v="20"/>
  </r>
  <r>
    <x v="258"/>
    <s v="Ugo Dias"/>
    <x v="1"/>
    <d v="2024-11-10T00:00:00"/>
    <s v="No"/>
    <n v="5"/>
    <x v="2"/>
    <s v="No"/>
    <n v="0"/>
    <s v="No"/>
    <n v="0"/>
    <n v="1"/>
    <n v="4"/>
  </r>
  <r>
    <x v="259"/>
    <s v="Valéria Lima"/>
    <x v="0"/>
    <d v="2024-11-11T00:00:00"/>
    <s v="Yes"/>
    <n v="15"/>
    <x v="0"/>
    <s v="Yes"/>
    <n v="30"/>
    <s v="Yes"/>
    <n v="20"/>
    <n v="15"/>
    <n v="50"/>
  </r>
  <r>
    <x v="260"/>
    <s v="William Fernandes"/>
    <x v="2"/>
    <d v="2024-11-12T00:00:00"/>
    <s v="No"/>
    <n v="10"/>
    <x v="0"/>
    <s v="No"/>
    <n v="0"/>
    <s v="Yes"/>
    <n v="20"/>
    <n v="5"/>
    <n v="25"/>
  </r>
  <r>
    <x v="261"/>
    <s v="Xuxa Mendes"/>
    <x v="1"/>
    <d v="2024-11-13T00:00:00"/>
    <s v="Yes"/>
    <n v="5"/>
    <x v="1"/>
    <s v="No"/>
    <n v="0"/>
    <s v="No"/>
    <n v="0"/>
    <n v="0"/>
    <n v="5"/>
  </r>
  <r>
    <x v="262"/>
    <s v="Ygor Farias"/>
    <x v="0"/>
    <d v="2024-11-14T00:00:00"/>
    <s v="No"/>
    <n v="15"/>
    <x v="2"/>
    <s v="Yes"/>
    <n v="30"/>
    <s v="Yes"/>
    <n v="20"/>
    <n v="20"/>
    <n v="45"/>
  </r>
  <r>
    <x v="263"/>
    <s v="Zilda Barros"/>
    <x v="2"/>
    <d v="2024-11-15T00:00:00"/>
    <s v="Yes"/>
    <n v="10"/>
    <x v="2"/>
    <s v="No"/>
    <n v="0"/>
    <s v="Yes"/>
    <n v="20"/>
    <n v="12"/>
    <n v="18"/>
  </r>
  <r>
    <x v="264"/>
    <s v="Amanda Santos"/>
    <x v="1"/>
    <d v="2024-11-16T00:00:00"/>
    <s v="No"/>
    <n v="5"/>
    <x v="0"/>
    <s v="No"/>
    <n v="0"/>
    <s v="No"/>
    <n v="0"/>
    <n v="2"/>
    <n v="3"/>
  </r>
  <r>
    <x v="265"/>
    <s v="Bruno Costa"/>
    <x v="0"/>
    <d v="2024-11-17T00:00:00"/>
    <s v="Yes"/>
    <n v="15"/>
    <x v="1"/>
    <s v="Yes"/>
    <n v="30"/>
    <s v="Yes"/>
    <n v="20"/>
    <n v="5"/>
    <n v="60"/>
  </r>
  <r>
    <x v="266"/>
    <s v="Carla Rodrigues"/>
    <x v="2"/>
    <d v="2024-11-18T00:00:00"/>
    <s v="No"/>
    <n v="10"/>
    <x v="0"/>
    <s v="No"/>
    <n v="0"/>
    <s v="Yes"/>
    <n v="20"/>
    <n v="10"/>
    <n v="20"/>
  </r>
  <r>
    <x v="267"/>
    <s v="Diogo Pereira"/>
    <x v="1"/>
    <d v="2024-11-19T00:00:00"/>
    <s v="Yes"/>
    <n v="5"/>
    <x v="2"/>
    <s v="No"/>
    <n v="0"/>
    <s v="No"/>
    <n v="0"/>
    <n v="0"/>
    <n v="5"/>
  </r>
  <r>
    <x v="268"/>
    <s v="Elisa Correia"/>
    <x v="0"/>
    <d v="2024-11-20T00:00:00"/>
    <s v="No"/>
    <n v="15"/>
    <x v="0"/>
    <s v="Yes"/>
    <n v="30"/>
    <s v="Yes"/>
    <n v="20"/>
    <n v="3"/>
    <n v="62"/>
  </r>
  <r>
    <x v="269"/>
    <s v="Fábio Lourenço"/>
    <x v="2"/>
    <d v="2024-11-21T00:00:00"/>
    <s v="Yes"/>
    <n v="10"/>
    <x v="1"/>
    <s v="No"/>
    <n v="0"/>
    <s v="Yes"/>
    <n v="20"/>
    <n v="15"/>
    <n v="15"/>
  </r>
  <r>
    <x v="270"/>
    <s v="Gabriela Neves"/>
    <x v="1"/>
    <d v="2024-11-22T00:00:00"/>
    <s v="No"/>
    <n v="5"/>
    <x v="0"/>
    <s v="No"/>
    <n v="0"/>
    <s v="No"/>
    <n v="0"/>
    <n v="1"/>
    <n v="4"/>
  </r>
  <r>
    <x v="271"/>
    <s v="Henrique Gonçalves"/>
    <x v="0"/>
    <d v="2024-11-23T00:00:00"/>
    <s v="Yes"/>
    <n v="15"/>
    <x v="2"/>
    <s v="Yes"/>
    <n v="30"/>
    <s v="Yes"/>
    <n v="20"/>
    <n v="7"/>
    <n v="58"/>
  </r>
  <r>
    <x v="272"/>
    <s v="Íris Santos"/>
    <x v="2"/>
    <d v="2024-11-24T00:00:00"/>
    <s v="No"/>
    <n v="10"/>
    <x v="0"/>
    <s v="No"/>
    <n v="0"/>
    <s v="Yes"/>
    <n v="20"/>
    <n v="10"/>
    <n v="20"/>
  </r>
  <r>
    <x v="273"/>
    <s v="João Marcelo Alves"/>
    <x v="1"/>
    <d v="2024-11-25T00:00:00"/>
    <s v="Yes"/>
    <n v="5"/>
    <x v="1"/>
    <s v="No"/>
    <n v="0"/>
    <s v="No"/>
    <n v="0"/>
    <n v="0"/>
    <n v="5"/>
  </r>
  <r>
    <x v="274"/>
    <s v="Klara Fonseca"/>
    <x v="0"/>
    <d v="2024-11-26T00:00:00"/>
    <s v="No"/>
    <n v="15"/>
    <x v="0"/>
    <s v="Yes"/>
    <n v="30"/>
    <s v="Yes"/>
    <n v="20"/>
    <n v="20"/>
    <n v="45"/>
  </r>
  <r>
    <x v="275"/>
    <s v="Lucas Mendonça"/>
    <x v="2"/>
    <d v="2024-11-27T00:00:00"/>
    <s v="Yes"/>
    <n v="10"/>
    <x v="2"/>
    <s v="No"/>
    <n v="0"/>
    <s v="Yes"/>
    <n v="20"/>
    <n v="15"/>
    <n v="15"/>
  </r>
  <r>
    <x v="276"/>
    <s v="Marcela Torres"/>
    <x v="1"/>
    <d v="2024-11-28T00:00:00"/>
    <s v="No"/>
    <n v="5"/>
    <x v="0"/>
    <s v="No"/>
    <n v="0"/>
    <s v="No"/>
    <n v="0"/>
    <n v="1"/>
    <n v="4"/>
  </r>
  <r>
    <x v="277"/>
    <s v="Natália Castro"/>
    <x v="0"/>
    <d v="2024-11-29T00:00:00"/>
    <s v="Yes"/>
    <n v="15"/>
    <x v="1"/>
    <s v="Yes"/>
    <n v="30"/>
    <s v="Yes"/>
    <n v="20"/>
    <n v="3"/>
    <n v="62"/>
  </r>
  <r>
    <x v="278"/>
    <s v="Oscar Martins"/>
    <x v="2"/>
    <d v="2024-11-30T00:00:00"/>
    <s v="No"/>
    <n v="10"/>
    <x v="0"/>
    <s v="No"/>
    <n v="0"/>
    <s v="Yes"/>
    <n v="20"/>
    <n v="10"/>
    <n v="20"/>
  </r>
  <r>
    <x v="279"/>
    <s v="Patrícia Oliveira"/>
    <x v="1"/>
    <d v="2024-12-01T00:00:00"/>
    <s v="Yes"/>
    <n v="5"/>
    <x v="2"/>
    <s v="No"/>
    <n v="0"/>
    <s v="No"/>
    <n v="0"/>
    <n v="0"/>
    <n v="5"/>
  </r>
  <r>
    <x v="280"/>
    <s v="Quentin Nogueira"/>
    <x v="0"/>
    <d v="2024-12-02T00:00:00"/>
    <s v="No"/>
    <n v="15"/>
    <x v="0"/>
    <s v="Yes"/>
    <n v="30"/>
    <s v="Yes"/>
    <n v="20"/>
    <n v="15"/>
    <n v="50"/>
  </r>
  <r>
    <x v="281"/>
    <s v="Raquel Silva"/>
    <x v="2"/>
    <d v="2024-12-03T00:00:00"/>
    <s v="Yes"/>
    <n v="10"/>
    <x v="1"/>
    <s v="No"/>
    <n v="0"/>
    <s v="Yes"/>
    <n v="20"/>
    <n v="15"/>
    <n v="15"/>
  </r>
  <r>
    <x v="282"/>
    <s v="Sandro Gomes"/>
    <x v="1"/>
    <d v="2024-12-04T00:00:00"/>
    <s v="No"/>
    <n v="5"/>
    <x v="0"/>
    <s v="No"/>
    <n v="0"/>
    <s v="No"/>
    <n v="0"/>
    <n v="1"/>
    <n v="4"/>
  </r>
  <r>
    <x v="283"/>
    <s v="Tânia Machado"/>
    <x v="0"/>
    <d v="2024-12-05T00:00:00"/>
    <s v="Yes"/>
    <n v="15"/>
    <x v="2"/>
    <s v="Yes"/>
    <n v="30"/>
    <s v="Yes"/>
    <n v="20"/>
    <n v="7"/>
    <n v="58"/>
  </r>
  <r>
    <x v="284"/>
    <s v="Ursula Silva"/>
    <x v="2"/>
    <d v="2024-12-06T00:00:00"/>
    <s v="No"/>
    <n v="10"/>
    <x v="0"/>
    <s v="No"/>
    <n v="0"/>
    <s v="Yes"/>
    <n v="20"/>
    <n v="10"/>
    <n v="20"/>
  </r>
  <r>
    <x v="285"/>
    <s v="Vanessa Moraes"/>
    <x v="1"/>
    <d v="2024-12-07T00:00:00"/>
    <s v="Yes"/>
    <n v="5"/>
    <x v="1"/>
    <s v="No"/>
    <n v="0"/>
    <s v="No"/>
    <n v="0"/>
    <n v="0"/>
    <n v="5"/>
  </r>
  <r>
    <x v="286"/>
    <s v="William Carvalho"/>
    <x v="0"/>
    <d v="2024-12-08T00:00:00"/>
    <s v="No"/>
    <n v="15"/>
    <x v="0"/>
    <s v="Yes"/>
    <n v="30"/>
    <s v="Yes"/>
    <n v="20"/>
    <n v="20"/>
    <n v="45"/>
  </r>
  <r>
    <x v="287"/>
    <s v="Xavier Reis"/>
    <x v="2"/>
    <d v="2024-12-09T00:00:00"/>
    <s v="Yes"/>
    <n v="10"/>
    <x v="2"/>
    <s v="No"/>
    <n v="0"/>
    <s v="Yes"/>
    <n v="20"/>
    <n v="12"/>
    <n v="18"/>
  </r>
  <r>
    <x v="288"/>
    <s v="Yasmin Rocha"/>
    <x v="1"/>
    <d v="2024-12-10T00:00:00"/>
    <s v="No"/>
    <n v="5"/>
    <x v="0"/>
    <s v="No"/>
    <n v="0"/>
    <s v="No"/>
    <n v="0"/>
    <n v="2"/>
    <n v="3"/>
  </r>
  <r>
    <x v="289"/>
    <s v="Zacarias Duarte"/>
    <x v="0"/>
    <d v="2024-12-11T00:00:00"/>
    <s v="Yes"/>
    <n v="15"/>
    <x v="1"/>
    <s v="Yes"/>
    <n v="30"/>
    <s v="Yes"/>
    <n v="20"/>
    <n v="5"/>
    <n v="60"/>
  </r>
  <r>
    <x v="290"/>
    <s v="Amanda Freitas"/>
    <x v="2"/>
    <d v="2024-12-12T00:00:00"/>
    <s v="No"/>
    <n v="10"/>
    <x v="0"/>
    <s v="No"/>
    <n v="0"/>
    <s v="Yes"/>
    <n v="20"/>
    <n v="10"/>
    <n v="20"/>
  </r>
  <r>
    <x v="291"/>
    <s v="Bruno Almeida"/>
    <x v="1"/>
    <d v="2024-12-13T00:00:00"/>
    <s v="Yes"/>
    <n v="5"/>
    <x v="2"/>
    <s v="No"/>
    <n v="0"/>
    <s v="No"/>
    <n v="0"/>
    <n v="0"/>
    <n v="5"/>
  </r>
  <r>
    <x v="292"/>
    <s v="Carla Siqueira"/>
    <x v="0"/>
    <d v="2024-12-14T00:00:00"/>
    <s v="No"/>
    <n v="15"/>
    <x v="0"/>
    <s v="Yes"/>
    <n v="30"/>
    <s v="Yes"/>
    <n v="20"/>
    <n v="3"/>
    <n v="62"/>
  </r>
  <r>
    <x v="293"/>
    <s v="Diogo Ramos"/>
    <x v="2"/>
    <d v="2024-12-15T00:00:00"/>
    <s v="Yes"/>
    <n v="10"/>
    <x v="1"/>
    <s v="No"/>
    <n v="0"/>
    <s v="Yes"/>
    <n v="20"/>
    <n v="15"/>
    <n v="15"/>
  </r>
  <r>
    <x v="294"/>
    <s v="Elisa Magalhães"/>
    <x v="1"/>
    <d v="2024-12-16T00:00:00"/>
    <s v="No"/>
    <n v="5"/>
    <x v="0"/>
    <s v="No"/>
    <n v="0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D4CEF-E9F0-41CD-8CD3-21A946EB74D0}" name="Tabela dinâmica4" cacheId="7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 chartFormat="14">
  <location ref="I1:J5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formats count="10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</formats>
  <chartFormats count="1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15AE-3123-4D5F-A78A-AF1FC9E00D0E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1:G2" firstHeaderRow="0" firstDataRow="1" firstDataCol="0"/>
  <pivotFields count="13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numFmtId="44" showAll="0"/>
    <pivotField showAll="0"/>
    <pivotField numFmtId="44" showAll="0"/>
    <pivotField numFmtId="44"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ntagem de Subscriber ID" fld="0" subtotal="count" baseField="0" baseItem="0"/>
    <dataField name="Soma de Total Value" fld="12" baseField="0" baseItem="0" numFmtId="44"/>
  </dataFields>
  <formats count="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/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/>
    </format>
    <format dxfId="5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B4AAD-384C-47E0-90E4-E163CB0B061D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:D5" firstHeaderRow="0" firstDataRow="1" firstDataCol="1"/>
  <pivotFields count="13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numFmtId="14" showAll="0"/>
    <pivotField showAll="0"/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numFmtId="44"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Plan" fld="2" subtotal="count" baseField="0" baseItem="0"/>
    <dataField name="Soma de Subscription Price" fld="5" baseField="0" baseItem="0" numFmtId="44"/>
    <dataField name="Soma de Total Value" fld="12" baseField="0" baseItem="0" numFmtId="44"/>
  </dataFields>
  <formats count="12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7B47BC2-AEE2-4FE7-894C-440DD74CE5F8}" sourceName="Subscription Type">
  <pivotTables>
    <pivotTable tabId="3" name="Tabela dinâmica1"/>
  </pivotTables>
  <data>
    <tabular pivotCacheId="14960234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87F1ED0-CD21-4E58-AD6B-6D86C1FF4BB3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83">
  <autoFilter ref="A1:M296" xr:uid="{34E0E886-4200-4B36-97B3-63DB74FF40A0}"/>
  <tableColumns count="13">
    <tableColumn id="1" xr3:uid="{C4A90516-688A-46BF-9167-EA16C2A8A652}" name="Subscriber ID" dataDxfId="82"/>
    <tableColumn id="2" xr3:uid="{53DD39D0-2220-4121-9E9D-4EAA7E151C0F}" name="Name" dataDxfId="81"/>
    <tableColumn id="3" xr3:uid="{4F5FF271-4C57-4BE0-8F2C-F82C8551625C}" name="Plan" dataDxfId="80"/>
    <tableColumn id="4" xr3:uid="{8C17EB93-79B9-4E55-B8F7-BEB82F8253E9}" name="Start Date" dataDxfId="79"/>
    <tableColumn id="5" xr3:uid="{48CEDF9B-1689-482A-A828-5CCE7713264A}" name="Auto Renewal" dataDxfId="78"/>
    <tableColumn id="6" xr3:uid="{78B82374-9AA7-4E38-AE4F-78CDE6C83720}" name="Subscription Price" dataDxfId="77" dataCellStyle="Moeda"/>
    <tableColumn id="7" xr3:uid="{F2433F68-AF33-49D0-B1FB-19A396074EDE}" name="Subscription Type" dataDxfId="76"/>
    <tableColumn id="8" xr3:uid="{FD4D9C95-F6E5-4933-9068-A71FF7DF9343}" name="EA Play Season Pass" dataDxfId="75"/>
    <tableColumn id="13" xr3:uid="{978DD0D2-834E-4CE4-A39B-30976086932F}" name="EA Play Season Pass_x000a_Price" dataDxfId="74" dataCellStyle="Moeda"/>
    <tableColumn id="9" xr3:uid="{6E29F111-C395-4580-9DAD-3407D9E8B1A4}" name="Minecraft Season Pass" dataDxfId="73"/>
    <tableColumn id="10" xr3:uid="{EF544EAA-7F25-4FD5-A10E-8E62804DB9E3}" name="Minecraft Season Pass Price" dataDxfId="72" dataCellStyle="Moeda"/>
    <tableColumn id="11" xr3:uid="{7F6EB64A-1F07-4E48-9F0F-AC7D9DCD26F8}" name="Coupon Value" dataDxfId="71" dataCellStyle="Moeda"/>
    <tableColumn id="12" xr3:uid="{2B04ABC8-DE6F-426E-ADC0-D8AFC68CA58E}" name="Total Value" dataDxfId="7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317</v>
      </c>
      <c r="C6" t="s">
        <v>7</v>
      </c>
    </row>
    <row r="7" spans="2:16" x14ac:dyDescent="0.25">
      <c r="B7" s="5" t="s">
        <v>3</v>
      </c>
      <c r="C7" t="s">
        <v>8</v>
      </c>
    </row>
    <row r="8" spans="2:16" x14ac:dyDescent="0.25">
      <c r="B8" s="6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23" sqref="H2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310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>
        <v>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>
        <v>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>
        <v>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>
        <v>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>
        <v>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>
        <v>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>
        <v>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>
        <v>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>
        <v>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>
        <v>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>
        <v>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>
        <v>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>
        <v>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>
        <v>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>
        <v>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>
        <v>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>
        <v>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>
        <v>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>
        <v>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>
        <v>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>
        <v>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>
        <v>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>
        <v>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>
        <v>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>
        <v>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>
        <v>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>
        <v>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>
        <v>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>
        <v>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>
        <v>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>
        <v>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>
        <v>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>
        <v>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>
        <v>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>
        <v>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>
        <v>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>
        <v>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>
        <v>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>
        <v>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>
        <v>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>
        <v>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>
        <v>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>
        <v>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>
        <v>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>
        <v>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>
        <v>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>
        <v>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>
        <v>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>
        <v>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>
        <v>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>
        <v>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>
        <v>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>
        <v>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>
        <v>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>
        <v>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>
        <v>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>
        <v>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>
        <v>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>
        <v>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>
        <v>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>
        <v>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>
        <v>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>
        <v>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>
        <v>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>
        <v>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>
        <v>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>
        <v>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>
        <v>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>
        <v>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>
        <v>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>
        <v>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>
        <v>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>
        <v>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>
        <v>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>
        <v>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>
        <v>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>
        <v>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>
        <v>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>
        <v>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>
        <v>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>
        <v>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>
        <v>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>
        <v>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>
        <v>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>
        <v>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>
        <v>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>
        <v>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>
        <v>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>
        <v>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>
        <v>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>
        <v>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>
        <v>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>
        <v>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>
        <v>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>
        <v>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>
        <v>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>
        <v>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>
        <v>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>
        <v>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>
        <v>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>
        <v>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>
        <v>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>
        <v>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>
        <v>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>
        <v>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>
        <v>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>
        <v>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>
        <v>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>
        <v>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>
        <v>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>
        <v>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>
        <v>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>
        <v>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>
        <v>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>
        <v>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>
        <v>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>
        <v>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>
        <v>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>
        <v>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>
        <v>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>
        <v>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>
        <v>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>
        <v>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>
        <v>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>
        <v>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>
        <v>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>
        <v>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>
        <v>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>
        <v>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>
        <v>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>
        <v>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>
        <v>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>
        <v>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>
        <v>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>
        <v>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>
        <v>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>
        <v>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>
        <v>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>
        <v>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>
        <v>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>
        <v>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>
        <v>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>
        <v>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>
        <v>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>
        <v>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>
        <v>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>
        <v>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>
        <v>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>
        <v>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>
        <v>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>
        <v>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>
        <v>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>
        <v>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>
        <v>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>
        <v>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>
        <v>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>
        <v>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>
        <v>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>
        <v>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>
        <v>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>
        <v>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>
        <v>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>
        <v>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>
        <v>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>
        <v>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>
        <v>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>
        <v>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>
        <v>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>
        <v>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>
        <v>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>
        <v>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>
        <v>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>
        <v>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>
        <v>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>
        <v>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>
        <v>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>
        <v>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>
        <v>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>
        <v>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>
        <v>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>
        <v>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>
        <v>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>
        <v>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>
        <v>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>
        <v>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>
        <v>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>
        <v>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>
        <v>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>
        <v>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>
        <v>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>
        <v>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>
        <v>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>
        <v>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>
        <v>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>
        <v>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>
        <v>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>
        <v>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J5"/>
  <sheetViews>
    <sheetView showGridLines="0" topLeftCell="D1" workbookViewId="0">
      <selection activeCell="L19" sqref="L19"/>
    </sheetView>
  </sheetViews>
  <sheetFormatPr defaultRowHeight="15" x14ac:dyDescent="0.25"/>
  <cols>
    <col min="1" max="1" width="20.7109375" bestFit="1" customWidth="1"/>
    <col min="2" max="2" width="17.5703125" bestFit="1" customWidth="1"/>
    <col min="3" max="3" width="26.140625" bestFit="1" customWidth="1"/>
    <col min="4" max="5" width="19.28515625" bestFit="1" customWidth="1"/>
    <col min="6" max="6" width="26.140625" bestFit="1" customWidth="1"/>
    <col min="7" max="7" width="19.28515625" bestFit="1" customWidth="1"/>
    <col min="8" max="8" width="26.140625" bestFit="1" customWidth="1"/>
    <col min="9" max="9" width="10.7109375" bestFit="1" customWidth="1"/>
    <col min="10" max="13" width="19.28515625" bestFit="1" customWidth="1"/>
    <col min="14" max="15" width="9.7109375" bestFit="1" customWidth="1"/>
    <col min="16" max="16" width="15.5703125" bestFit="1" customWidth="1"/>
    <col min="17" max="17" width="12.140625" bestFit="1" customWidth="1"/>
  </cols>
  <sheetData>
    <row r="1" spans="1:10" x14ac:dyDescent="0.25">
      <c r="A1" s="12" t="s">
        <v>311</v>
      </c>
      <c r="B1" s="13" t="s">
        <v>314</v>
      </c>
      <c r="C1" s="13" t="s">
        <v>313</v>
      </c>
      <c r="D1" s="13" t="s">
        <v>315</v>
      </c>
      <c r="F1" s="13" t="s">
        <v>316</v>
      </c>
      <c r="G1" s="13" t="s">
        <v>315</v>
      </c>
      <c r="I1" s="13"/>
      <c r="J1" s="13" t="s">
        <v>315</v>
      </c>
    </row>
    <row r="2" spans="1:10" x14ac:dyDescent="0.25">
      <c r="A2" s="13" t="s">
        <v>21</v>
      </c>
      <c r="B2" s="13">
        <v>101</v>
      </c>
      <c r="C2" s="14">
        <v>505</v>
      </c>
      <c r="D2" s="14">
        <v>444</v>
      </c>
      <c r="F2" s="13">
        <v>295</v>
      </c>
      <c r="G2" s="14">
        <v>7633</v>
      </c>
      <c r="I2" s="13" t="s">
        <v>21</v>
      </c>
      <c r="J2" s="14">
        <v>444</v>
      </c>
    </row>
    <row r="3" spans="1:10" x14ac:dyDescent="0.25">
      <c r="A3" s="13" t="s">
        <v>25</v>
      </c>
      <c r="B3" s="13">
        <v>96</v>
      </c>
      <c r="C3" s="14">
        <v>960</v>
      </c>
      <c r="D3" s="14">
        <v>1801</v>
      </c>
      <c r="I3" s="13" t="s">
        <v>25</v>
      </c>
      <c r="J3" s="14">
        <v>1801</v>
      </c>
    </row>
    <row r="4" spans="1:10" x14ac:dyDescent="0.25">
      <c r="A4" s="13" t="s">
        <v>17</v>
      </c>
      <c r="B4" s="13">
        <v>98</v>
      </c>
      <c r="C4" s="14">
        <v>1470</v>
      </c>
      <c r="D4" s="14">
        <v>5388</v>
      </c>
      <c r="F4">
        <f>GETPIVOTDATA("Contagem de Subscriber ID",$F$1)</f>
        <v>295</v>
      </c>
      <c r="G4" s="15">
        <f>GETPIVOTDATA("Soma de Total Value",$F$1)</f>
        <v>7633</v>
      </c>
      <c r="I4" s="13" t="s">
        <v>17</v>
      </c>
      <c r="J4" s="14">
        <v>5388</v>
      </c>
    </row>
    <row r="5" spans="1:10" x14ac:dyDescent="0.25">
      <c r="A5" s="13" t="s">
        <v>312</v>
      </c>
      <c r="B5" s="13">
        <v>295</v>
      </c>
      <c r="C5" s="14">
        <v>2935</v>
      </c>
      <c r="D5" s="14">
        <v>7633</v>
      </c>
      <c r="I5" s="13" t="s">
        <v>312</v>
      </c>
      <c r="J5" s="14">
        <v>7633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6"/>
  <sheetViews>
    <sheetView showGridLines="0" showRowColHeaders="0" tabSelected="1" zoomScale="140" zoomScaleNormal="140" workbookViewId="0">
      <selection activeCell="W10" sqref="W10"/>
    </sheetView>
  </sheetViews>
  <sheetFormatPr defaultRowHeight="15" x14ac:dyDescent="0.25"/>
  <cols>
    <col min="1" max="1" width="4.7109375" customWidth="1"/>
    <col min="2" max="2" width="8.28515625" customWidth="1"/>
    <col min="11" max="11" width="6.5703125" customWidth="1"/>
  </cols>
  <sheetData>
    <row r="1" spans="1:20" ht="39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8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7.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t="10.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9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33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N21" s="16"/>
      <c r="O21" s="16"/>
      <c r="P21" s="16"/>
      <c r="Q21" s="16"/>
      <c r="R21" s="16"/>
      <c r="S21" s="16"/>
      <c r="T21" s="16"/>
    </row>
    <row r="22" spans="1:2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Guilen de Oliveira</cp:lastModifiedBy>
  <dcterms:created xsi:type="dcterms:W3CDTF">2024-12-19T13:13:10Z</dcterms:created>
  <dcterms:modified xsi:type="dcterms:W3CDTF">2025-10-26T16:07:13Z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