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CCB/Testes do Relatório Prstamista de Venda CCB/03-2021/"/>
    </mc:Choice>
  </mc:AlternateContent>
  <xr:revisionPtr revIDLastSave="0" documentId="8_{9E6BFDD0-E007-474B-8605-E4FC2A2495A5}" xr6:coauthVersionLast="47" xr6:coauthVersionMax="47" xr10:uidLastSave="{00000000-0000-0000-0000-000000000000}"/>
  <bookViews>
    <workbookView xWindow="-28920" yWindow="-1020" windowWidth="29040" windowHeight="15840" xr2:uid="{9E0DFA3F-99F0-45A6-8424-655614132828}"/>
  </bookViews>
  <sheets>
    <sheet name="Analitico" sheetId="1" r:id="rId1"/>
  </sheets>
  <definedNames>
    <definedName name="_xlnm._FilterDatabase" localSheetId="0" hidden="1">Analitico!$A$4:$Z$817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819" i="1" l="1"/>
  <c r="T819" i="1"/>
  <c r="U819" i="1"/>
  <c r="R819" i="1"/>
  <c r="Y562" i="1"/>
  <c r="Z562" i="1" s="1"/>
  <c r="Y549" i="1"/>
  <c r="Z549" i="1" s="1"/>
  <c r="Y777" i="1"/>
  <c r="Z777" i="1" s="1"/>
  <c r="Y474" i="1"/>
  <c r="Z474" i="1" s="1"/>
  <c r="Y781" i="1"/>
  <c r="Z781" i="1" s="1"/>
  <c r="Y616" i="1"/>
  <c r="Z616" i="1" s="1"/>
  <c r="Y716" i="1"/>
  <c r="Z716" i="1" s="1"/>
  <c r="Y660" i="1"/>
  <c r="Z660" i="1" s="1"/>
  <c r="Y803" i="1"/>
  <c r="Z803" i="1" s="1"/>
  <c r="Y639" i="1"/>
  <c r="Z639" i="1" s="1"/>
  <c r="Y453" i="1"/>
  <c r="Z453" i="1" s="1"/>
  <c r="Y582" i="1"/>
  <c r="Z582" i="1" s="1"/>
  <c r="Y528" i="1"/>
  <c r="Z528" i="1" s="1"/>
  <c r="Y645" i="1"/>
  <c r="Z645" i="1" s="1"/>
  <c r="Y556" i="1"/>
  <c r="Z556" i="1" s="1"/>
  <c r="Y769" i="1"/>
  <c r="Z769" i="1" s="1"/>
  <c r="Y662" i="1"/>
  <c r="Z662" i="1" s="1"/>
  <c r="Y511" i="1"/>
  <c r="Z511" i="1" s="1"/>
  <c r="Y491" i="1"/>
  <c r="Z491" i="1" s="1"/>
  <c r="Y611" i="1"/>
  <c r="Z611" i="1" s="1"/>
  <c r="Y435" i="1"/>
  <c r="Z435" i="1" s="1"/>
  <c r="Y504" i="1"/>
  <c r="Z504" i="1" s="1"/>
  <c r="Y464" i="1"/>
  <c r="Z464" i="1" s="1"/>
  <c r="Y808" i="1"/>
  <c r="Z808" i="1" s="1"/>
  <c r="Y500" i="1"/>
  <c r="Z500" i="1" s="1"/>
  <c r="Y560" i="1"/>
  <c r="Z560" i="1" s="1"/>
  <c r="Y718" i="1"/>
  <c r="Z718" i="1" s="1"/>
  <c r="Y535" i="1"/>
  <c r="Z535" i="1" s="1"/>
  <c r="Y572" i="1"/>
  <c r="Z572" i="1" s="1"/>
  <c r="Y455" i="1"/>
  <c r="Z455" i="1" s="1"/>
  <c r="Y642" i="1"/>
  <c r="Z642" i="1" s="1"/>
  <c r="Y475" i="1"/>
  <c r="Z475" i="1" s="1"/>
  <c r="Y617" i="1"/>
  <c r="Z617" i="1" s="1"/>
  <c r="Y444" i="1"/>
  <c r="Z444" i="1" s="1"/>
  <c r="Y417" i="1"/>
  <c r="Z417" i="1" s="1"/>
  <c r="Y423" i="1"/>
  <c r="Z423" i="1" s="1"/>
  <c r="Y730" i="1"/>
  <c r="Z730" i="1" s="1"/>
  <c r="Y675" i="1"/>
  <c r="Z675" i="1" s="1"/>
  <c r="Y647" i="1"/>
  <c r="Z647" i="1" s="1"/>
  <c r="Y415" i="1"/>
  <c r="Z415" i="1" s="1"/>
  <c r="Y652" i="1"/>
  <c r="Z652" i="1" s="1"/>
  <c r="Y564" i="1"/>
  <c r="Z564" i="1" s="1"/>
  <c r="Y805" i="1"/>
  <c r="Z805" i="1" s="1"/>
  <c r="Y525" i="1"/>
  <c r="Z525" i="1" s="1"/>
  <c r="Y527" i="1"/>
  <c r="Z527" i="1" s="1"/>
  <c r="Y604" i="1"/>
  <c r="Z604" i="1" s="1"/>
  <c r="Y711" i="1"/>
  <c r="Z711" i="1" s="1"/>
  <c r="Y518" i="1"/>
  <c r="Z518" i="1" s="1"/>
  <c r="Y666" i="1"/>
  <c r="Z666" i="1" s="1"/>
  <c r="Y447" i="1"/>
  <c r="Z447" i="1" s="1"/>
  <c r="Y554" i="1"/>
  <c r="Z554" i="1" s="1"/>
  <c r="Y451" i="1"/>
  <c r="Z451" i="1" s="1"/>
  <c r="Y531" i="1"/>
  <c r="Z531" i="1" s="1"/>
  <c r="Y601" i="1"/>
  <c r="Z601" i="1" s="1"/>
  <c r="Y786" i="1"/>
  <c r="Z786" i="1" s="1"/>
  <c r="Y570" i="1"/>
  <c r="Z570" i="1" s="1"/>
  <c r="Y410" i="1"/>
  <c r="Z410" i="1" s="1"/>
  <c r="Y600" i="1"/>
  <c r="Z600" i="1" s="1"/>
  <c r="Y573" i="1"/>
  <c r="Z573" i="1" s="1"/>
  <c r="Y753" i="1"/>
  <c r="Z753" i="1" s="1"/>
  <c r="Y442" i="1"/>
  <c r="Z442" i="1" s="1"/>
  <c r="Y502" i="1"/>
  <c r="Z502" i="1" s="1"/>
  <c r="Y816" i="1"/>
  <c r="Z816" i="1" s="1"/>
  <c r="Y785" i="1"/>
  <c r="Z785" i="1" s="1"/>
  <c r="Y480" i="1"/>
  <c r="Z480" i="1" s="1"/>
  <c r="Y771" i="1"/>
  <c r="Z771" i="1" s="1"/>
  <c r="Y436" i="1"/>
  <c r="Z436" i="1" s="1"/>
  <c r="Y776" i="1"/>
  <c r="Z776" i="1" s="1"/>
  <c r="Y787" i="1"/>
  <c r="Z787" i="1" s="1"/>
  <c r="Y612" i="1"/>
  <c r="Z612" i="1" s="1"/>
  <c r="Y538" i="1"/>
  <c r="Z538" i="1" s="1"/>
  <c r="Y765" i="1"/>
  <c r="Z765" i="1" s="1"/>
  <c r="Y726" i="1"/>
  <c r="Z726" i="1" s="1"/>
  <c r="Y485" i="1"/>
  <c r="Z485" i="1" s="1"/>
  <c r="Y539" i="1"/>
  <c r="Z539" i="1" s="1"/>
  <c r="Y541" i="1"/>
  <c r="Z541" i="1" s="1"/>
  <c r="Y441" i="1"/>
  <c r="Z441" i="1" s="1"/>
  <c r="Y598" i="1"/>
  <c r="Z598" i="1" s="1"/>
  <c r="Y772" i="1"/>
  <c r="Z772" i="1" s="1"/>
  <c r="Y607" i="1"/>
  <c r="Z607" i="1" s="1"/>
  <c r="Y427" i="1"/>
  <c r="Z427" i="1" s="1"/>
  <c r="Y530" i="1"/>
  <c r="Z530" i="1" s="1"/>
  <c r="Y513" i="1"/>
  <c r="Z513" i="1" s="1"/>
  <c r="Y516" i="1"/>
  <c r="Z516" i="1" s="1"/>
  <c r="Y622" i="1"/>
  <c r="Z622" i="1" s="1"/>
  <c r="Y411" i="1"/>
  <c r="Z411" i="1" s="1"/>
  <c r="Y698" i="1"/>
  <c r="Z698" i="1" s="1"/>
  <c r="Y544" i="1"/>
  <c r="Z544" i="1" s="1"/>
  <c r="Y439" i="1"/>
  <c r="Z439" i="1" s="1"/>
  <c r="Y553" i="1"/>
  <c r="Z553" i="1" s="1"/>
  <c r="Y507" i="1"/>
  <c r="Z507" i="1" s="1"/>
  <c r="Y694" i="1"/>
  <c r="Z694" i="1" s="1"/>
  <c r="Y774" i="1"/>
  <c r="Z774" i="1" s="1"/>
  <c r="Y571" i="1"/>
  <c r="Z571" i="1" s="1"/>
  <c r="Y440" i="1"/>
  <c r="Z440" i="1" s="1"/>
  <c r="Y470" i="1"/>
  <c r="Z470" i="1" s="1"/>
  <c r="Y682" i="1"/>
  <c r="Z682" i="1" s="1"/>
  <c r="Y492" i="1"/>
  <c r="Z492" i="1" s="1"/>
  <c r="Y705" i="1"/>
  <c r="Z705" i="1" s="1"/>
  <c r="Y493" i="1"/>
  <c r="Z493" i="1" s="1"/>
  <c r="Y449" i="1"/>
  <c r="Z449" i="1" s="1"/>
  <c r="Y720" i="1"/>
  <c r="Z720" i="1" s="1"/>
  <c r="Y545" i="1"/>
  <c r="Z545" i="1" s="1"/>
  <c r="Y489" i="1"/>
  <c r="Z489" i="1" s="1"/>
  <c r="Y414" i="1"/>
  <c r="Z414" i="1" s="1"/>
  <c r="Y629" i="1"/>
  <c r="Z629" i="1" s="1"/>
  <c r="Y551" i="1"/>
  <c r="Z551" i="1" s="1"/>
  <c r="Y450" i="1"/>
  <c r="Z450" i="1" s="1"/>
  <c r="Y421" i="1"/>
  <c r="Z421" i="1" s="1"/>
  <c r="Y574" i="1"/>
  <c r="Z574" i="1" s="1"/>
  <c r="Y690" i="1"/>
  <c r="Z690" i="1" s="1"/>
  <c r="Y506" i="1"/>
  <c r="Z506" i="1" s="1"/>
  <c r="Y461" i="1"/>
  <c r="Z461" i="1" s="1"/>
  <c r="Y586" i="1"/>
  <c r="Z586" i="1" s="1"/>
  <c r="Y409" i="1"/>
  <c r="Z409" i="1" s="1"/>
  <c r="Y446" i="1"/>
  <c r="Z446" i="1" s="1"/>
  <c r="Y791" i="1"/>
  <c r="Z791" i="1" s="1"/>
  <c r="Y555" i="1"/>
  <c r="Z555" i="1" s="1"/>
  <c r="Y693" i="1"/>
  <c r="Z693" i="1" s="1"/>
  <c r="Y797" i="1"/>
  <c r="Z797" i="1" s="1"/>
  <c r="Y635" i="1"/>
  <c r="Z635" i="1" s="1"/>
  <c r="Y438" i="1"/>
  <c r="Z438" i="1" s="1"/>
  <c r="Z737" i="1"/>
  <c r="Y737" i="1"/>
  <c r="Y498" i="1"/>
  <c r="Z498" i="1" s="1"/>
  <c r="Y806" i="1"/>
  <c r="Z806" i="1" s="1"/>
  <c r="Y473" i="1"/>
  <c r="Z473" i="1" s="1"/>
  <c r="Y704" i="1"/>
  <c r="Z704" i="1" s="1"/>
  <c r="Y678" i="1"/>
  <c r="Z678" i="1" s="1"/>
  <c r="Y581" i="1"/>
  <c r="Z581" i="1" s="1"/>
  <c r="Y579" i="1"/>
  <c r="Z579" i="1" s="1"/>
  <c r="Y741" i="1"/>
  <c r="Z741" i="1" s="1"/>
  <c r="Y609" i="1"/>
  <c r="Z609" i="1" s="1"/>
  <c r="Y585" i="1"/>
  <c r="Z585" i="1" s="1"/>
  <c r="Y649" i="1"/>
  <c r="Z649" i="1" s="1"/>
  <c r="Y674" i="1"/>
  <c r="Z674" i="1" s="1"/>
  <c r="Y672" i="1"/>
  <c r="Z672" i="1" s="1"/>
  <c r="Y418" i="1"/>
  <c r="Z418" i="1" s="1"/>
  <c r="Y668" i="1"/>
  <c r="Z668" i="1" s="1"/>
  <c r="Y801" i="1"/>
  <c r="Z801" i="1" s="1"/>
  <c r="Y654" i="1"/>
  <c r="Z654" i="1" s="1"/>
  <c r="Y717" i="1"/>
  <c r="Z717" i="1" s="1"/>
  <c r="Y735" i="1"/>
  <c r="Z735" i="1" s="1"/>
  <c r="Y743" i="1"/>
  <c r="Z743" i="1" s="1"/>
  <c r="Y715" i="1"/>
  <c r="Z715" i="1" s="1"/>
  <c r="Y499" i="1"/>
  <c r="Z499" i="1" s="1"/>
  <c r="Y576" i="1"/>
  <c r="Z576" i="1" s="1"/>
  <c r="Y745" i="1"/>
  <c r="Z745" i="1" s="1"/>
  <c r="Y723" i="1"/>
  <c r="Z723" i="1" s="1"/>
  <c r="Y644" i="1"/>
  <c r="Z644" i="1" s="1"/>
  <c r="Y768" i="1"/>
  <c r="Z768" i="1" s="1"/>
  <c r="Y559" i="1"/>
  <c r="Z559" i="1" s="1"/>
  <c r="Y602" i="1"/>
  <c r="Z602" i="1" s="1"/>
  <c r="Y691" i="1"/>
  <c r="Z691" i="1" s="1"/>
  <c r="Y608" i="1"/>
  <c r="Z608" i="1" s="1"/>
  <c r="Y646" i="1"/>
  <c r="Z646" i="1" s="1"/>
  <c r="Y584" i="1"/>
  <c r="Z584" i="1" s="1"/>
  <c r="Y594" i="1"/>
  <c r="Z594" i="1" s="1"/>
  <c r="Y593" i="1"/>
  <c r="Z593" i="1" s="1"/>
  <c r="Y626" i="1"/>
  <c r="Z626" i="1" s="1"/>
  <c r="Y778" i="1"/>
  <c r="Z778" i="1" s="1"/>
  <c r="Y631" i="1"/>
  <c r="Z631" i="1" s="1"/>
  <c r="Y630" i="1"/>
  <c r="Z630" i="1" s="1"/>
  <c r="Y800" i="1"/>
  <c r="Z800" i="1" s="1"/>
  <c r="Y671" i="1"/>
  <c r="Z671" i="1" s="1"/>
  <c r="Y452" i="1"/>
  <c r="Z452" i="1" s="1"/>
  <c r="Y795" i="1"/>
  <c r="Z795" i="1" s="1"/>
  <c r="Y792" i="1"/>
  <c r="Z792" i="1" s="1"/>
  <c r="Y687" i="1"/>
  <c r="Z687" i="1" s="1"/>
  <c r="Y755" i="1"/>
  <c r="Z755" i="1" s="1"/>
  <c r="Y529" i="1"/>
  <c r="Z529" i="1" s="1"/>
  <c r="Y763" i="1"/>
  <c r="Z763" i="1" s="1"/>
  <c r="Y521" i="1"/>
  <c r="Z521" i="1" s="1"/>
  <c r="Y757" i="1"/>
  <c r="Z757" i="1" s="1"/>
  <c r="Y696" i="1"/>
  <c r="Z696" i="1" s="1"/>
  <c r="Y700" i="1"/>
  <c r="Z700" i="1" s="1"/>
  <c r="Y628" i="1"/>
  <c r="Z628" i="1" s="1"/>
  <c r="Y653" i="1"/>
  <c r="Z653" i="1" s="1"/>
  <c r="Y742" i="1"/>
  <c r="Z742" i="1" s="1"/>
  <c r="Y651" i="1"/>
  <c r="Z651" i="1" s="1"/>
  <c r="Y814" i="1"/>
  <c r="Z814" i="1" s="1"/>
  <c r="Y430" i="1"/>
  <c r="Z430" i="1" s="1"/>
  <c r="Y536" i="1"/>
  <c r="Z536" i="1" s="1"/>
  <c r="Y761" i="1"/>
  <c r="Z761" i="1" s="1"/>
  <c r="Y445" i="1"/>
  <c r="Z445" i="1" s="1"/>
  <c r="Y620" i="1"/>
  <c r="Z620" i="1" s="1"/>
  <c r="Y563" i="1"/>
  <c r="Z563" i="1" s="1"/>
  <c r="Y627" i="1"/>
  <c r="Z627" i="1" s="1"/>
  <c r="Y566" i="1"/>
  <c r="Z566" i="1" s="1"/>
  <c r="Y655" i="1"/>
  <c r="Z655" i="1" s="1"/>
  <c r="Y486" i="1"/>
  <c r="Z486" i="1" s="1"/>
  <c r="Y643" i="1"/>
  <c r="Z643" i="1" s="1"/>
  <c r="Y669" i="1"/>
  <c r="Z669" i="1" s="1"/>
  <c r="Y676" i="1"/>
  <c r="Z676" i="1" s="1"/>
  <c r="Y775" i="1"/>
  <c r="Z775" i="1" s="1"/>
  <c r="Y561" i="1"/>
  <c r="Z561" i="1" s="1"/>
  <c r="Y721" i="1"/>
  <c r="Z721" i="1" s="1"/>
  <c r="Y658" i="1"/>
  <c r="Z658" i="1" s="1"/>
  <c r="Y738" i="1"/>
  <c r="Z738" i="1" s="1"/>
  <c r="Y707" i="1"/>
  <c r="Z707" i="1" s="1"/>
  <c r="Y490" i="1"/>
  <c r="Z490" i="1" s="1"/>
  <c r="Y457" i="1"/>
  <c r="Z457" i="1" s="1"/>
  <c r="Y510" i="1"/>
  <c r="Z510" i="1" s="1"/>
  <c r="Y468" i="1"/>
  <c r="Z468" i="1" s="1"/>
  <c r="Y595" i="1"/>
  <c r="Z595" i="1" s="1"/>
  <c r="Y625" i="1"/>
  <c r="Z625" i="1" s="1"/>
  <c r="Y610" i="1"/>
  <c r="Z610" i="1" s="1"/>
  <c r="Y481" i="1"/>
  <c r="Z481" i="1" s="1"/>
  <c r="Y432" i="1"/>
  <c r="Z432" i="1" s="1"/>
  <c r="Y656" i="1"/>
  <c r="Z656" i="1" s="1"/>
  <c r="Y515" i="1"/>
  <c r="Z515" i="1" s="1"/>
  <c r="Y614" i="1"/>
  <c r="Z614" i="1" s="1"/>
  <c r="Y637" i="1"/>
  <c r="Z637" i="1" s="1"/>
  <c r="Y512" i="1"/>
  <c r="Z512" i="1" s="1"/>
  <c r="Y686" i="1"/>
  <c r="Z686" i="1" s="1"/>
  <c r="Y706" i="1"/>
  <c r="Z706" i="1" s="1"/>
  <c r="Y524" i="1"/>
  <c r="Z524" i="1" s="1"/>
  <c r="Y779" i="1"/>
  <c r="Z779" i="1" s="1"/>
  <c r="Y709" i="1"/>
  <c r="Z709" i="1" s="1"/>
  <c r="Y494" i="1"/>
  <c r="Z494" i="1" s="1"/>
  <c r="Y443" i="1"/>
  <c r="Z443" i="1" s="1"/>
  <c r="Y752" i="1"/>
  <c r="Z752" i="1" s="1"/>
  <c r="Y476" i="1"/>
  <c r="Z476" i="1" s="1"/>
  <c r="Y758" i="1"/>
  <c r="Z758" i="1" s="1"/>
  <c r="Y685" i="1"/>
  <c r="Z685" i="1" s="1"/>
  <c r="Y773" i="1"/>
  <c r="Z773" i="1" s="1"/>
  <c r="Y568" i="1"/>
  <c r="Z568" i="1" s="1"/>
  <c r="Y567" i="1"/>
  <c r="Z567" i="1" s="1"/>
  <c r="Y569" i="1"/>
  <c r="Z569" i="1" s="1"/>
  <c r="Y428" i="1"/>
  <c r="Z428" i="1" s="1"/>
  <c r="Y523" i="1"/>
  <c r="Z523" i="1" s="1"/>
  <c r="Y699" i="1"/>
  <c r="Z699" i="1" s="1"/>
  <c r="Y734" i="1"/>
  <c r="Z734" i="1" s="1"/>
  <c r="Y557" i="1"/>
  <c r="Z557" i="1" s="1"/>
  <c r="Y703" i="1"/>
  <c r="Z703" i="1" s="1"/>
  <c r="Y458" i="1"/>
  <c r="Z458" i="1" s="1"/>
  <c r="Y462" i="1"/>
  <c r="Z462" i="1" s="1"/>
  <c r="Y749" i="1"/>
  <c r="Z749" i="1" s="1"/>
  <c r="Y665" i="1"/>
  <c r="Z665" i="1" s="1"/>
  <c r="Y794" i="1"/>
  <c r="Z794" i="1" s="1"/>
  <c r="Y770" i="1"/>
  <c r="Z770" i="1" s="1"/>
  <c r="Y484" i="1"/>
  <c r="Z484" i="1" s="1"/>
  <c r="Y648" i="1"/>
  <c r="Z648" i="1" s="1"/>
  <c r="Y657" i="1"/>
  <c r="Z657" i="1" s="1"/>
  <c r="Y638" i="1"/>
  <c r="Z638" i="1" s="1"/>
  <c r="Y754" i="1"/>
  <c r="Z754" i="1" s="1"/>
  <c r="Y782" i="1"/>
  <c r="Z782" i="1" s="1"/>
  <c r="Y810" i="1"/>
  <c r="Z810" i="1" s="1"/>
  <c r="Y469" i="1"/>
  <c r="Z469" i="1" s="1"/>
  <c r="Y802" i="1"/>
  <c r="Z802" i="1" s="1"/>
  <c r="Y760" i="1"/>
  <c r="Z760" i="1" s="1"/>
  <c r="Y766" i="1"/>
  <c r="Z766" i="1" s="1"/>
  <c r="Y465" i="1"/>
  <c r="Z465" i="1" s="1"/>
  <c r="Y505" i="1"/>
  <c r="Z505" i="1" s="1"/>
  <c r="Y681" i="1"/>
  <c r="Z681" i="1" s="1"/>
  <c r="Y659" i="1"/>
  <c r="Z659" i="1" s="1"/>
  <c r="Y733" i="1"/>
  <c r="Z733" i="1" s="1"/>
  <c r="Y636" i="1"/>
  <c r="Z636" i="1" s="1"/>
  <c r="Y413" i="1"/>
  <c r="Z413" i="1" s="1"/>
  <c r="Y719" i="1"/>
  <c r="Z719" i="1" s="1"/>
  <c r="Y552" i="1"/>
  <c r="Z552" i="1" s="1"/>
  <c r="Y762" i="1"/>
  <c r="Z762" i="1" s="1"/>
  <c r="Y472" i="1"/>
  <c r="Z472" i="1" s="1"/>
  <c r="Y744" i="1"/>
  <c r="Z744" i="1" s="1"/>
  <c r="Y466" i="1"/>
  <c r="Z466" i="1" s="1"/>
  <c r="Y463" i="1"/>
  <c r="Z463" i="1" s="1"/>
  <c r="Y426" i="1"/>
  <c r="Z426" i="1" s="1"/>
  <c r="Y667" i="1"/>
  <c r="Z667" i="1" s="1"/>
  <c r="Y731" i="1"/>
  <c r="Z731" i="1" s="1"/>
  <c r="Y689" i="1"/>
  <c r="Z689" i="1" s="1"/>
  <c r="Y812" i="1"/>
  <c r="Z812" i="1" s="1"/>
  <c r="Y632" i="1"/>
  <c r="Z632" i="1" s="1"/>
  <c r="Y613" i="1"/>
  <c r="Z613" i="1" s="1"/>
  <c r="Y764" i="1"/>
  <c r="Z764" i="1" s="1"/>
  <c r="Y540" i="1"/>
  <c r="Z540" i="1" s="1"/>
  <c r="Y790" i="1"/>
  <c r="Z790" i="1" s="1"/>
  <c r="Y751" i="1"/>
  <c r="Z751" i="1" s="1"/>
  <c r="Y605" i="1"/>
  <c r="Z605" i="1" s="1"/>
  <c r="Y542" i="1"/>
  <c r="Z542" i="1" s="1"/>
  <c r="Y807" i="1"/>
  <c r="Z807" i="1" s="1"/>
  <c r="Y679" i="1"/>
  <c r="Z679" i="1" s="1"/>
  <c r="Y621" i="1"/>
  <c r="Z621" i="1" s="1"/>
  <c r="Y817" i="1"/>
  <c r="Z817" i="1" s="1"/>
  <c r="Y522" i="1"/>
  <c r="Z522" i="1" s="1"/>
  <c r="Y543" i="1"/>
  <c r="Z543" i="1" s="1"/>
  <c r="Y813" i="1"/>
  <c r="Z813" i="1" s="1"/>
  <c r="Y517" i="1"/>
  <c r="Z517" i="1" s="1"/>
  <c r="Y577" i="1"/>
  <c r="Z577" i="1" s="1"/>
  <c r="Y587" i="1"/>
  <c r="Z587" i="1" s="1"/>
  <c r="Y588" i="1"/>
  <c r="Z588" i="1" s="1"/>
  <c r="Y591" i="1"/>
  <c r="Z591" i="1" s="1"/>
  <c r="Y732" i="1"/>
  <c r="Z732" i="1" s="1"/>
  <c r="Y729" i="1"/>
  <c r="Z729" i="1" s="1"/>
  <c r="Y677" i="1"/>
  <c r="Z677" i="1" s="1"/>
  <c r="Y702" i="1"/>
  <c r="Z702" i="1" s="1"/>
  <c r="Y580" i="1"/>
  <c r="Z580" i="1" s="1"/>
  <c r="Y592" i="1"/>
  <c r="Z592" i="1" s="1"/>
  <c r="Y520" i="1"/>
  <c r="Z520" i="1" s="1"/>
  <c r="Y640" i="1"/>
  <c r="Z640" i="1" s="1"/>
  <c r="Y712" i="1"/>
  <c r="Z712" i="1" s="1"/>
  <c r="Y815" i="1"/>
  <c r="Z815" i="1" s="1"/>
  <c r="Y641" i="1"/>
  <c r="Z641" i="1" s="1"/>
  <c r="Y606" i="1"/>
  <c r="Z606" i="1" s="1"/>
  <c r="Y603" i="1"/>
  <c r="Z603" i="1" s="1"/>
  <c r="Y615" i="1"/>
  <c r="Z615" i="1" s="1"/>
  <c r="Y534" i="1"/>
  <c r="Z534" i="1" s="1"/>
  <c r="Y583" i="1"/>
  <c r="Z583" i="1" s="1"/>
  <c r="Y526" i="1"/>
  <c r="Z526" i="1" s="1"/>
  <c r="Y750" i="1"/>
  <c r="Z750" i="1" s="1"/>
  <c r="Y558" i="1"/>
  <c r="Z558" i="1" s="1"/>
  <c r="Y789" i="1"/>
  <c r="Z789" i="1" s="1"/>
  <c r="Z477" i="1"/>
  <c r="Y477" i="1"/>
  <c r="Y788" i="1"/>
  <c r="Z788" i="1" s="1"/>
  <c r="Y509" i="1"/>
  <c r="Z509" i="1" s="1"/>
  <c r="Y488" i="1"/>
  <c r="Z488" i="1" s="1"/>
  <c r="Y497" i="1"/>
  <c r="Z497" i="1" s="1"/>
  <c r="Y714" i="1"/>
  <c r="Z714" i="1" s="1"/>
  <c r="Y697" i="1"/>
  <c r="Z697" i="1" s="1"/>
  <c r="Y503" i="1"/>
  <c r="Z503" i="1" s="1"/>
  <c r="Y420" i="1"/>
  <c r="Z420" i="1" s="1"/>
  <c r="Y425" i="1"/>
  <c r="Z425" i="1" s="1"/>
  <c r="Y663" i="1"/>
  <c r="Z663" i="1" s="1"/>
  <c r="Y804" i="1"/>
  <c r="Z804" i="1" s="1"/>
  <c r="Y767" i="1"/>
  <c r="Z767" i="1" s="1"/>
  <c r="Y589" i="1"/>
  <c r="Z589" i="1" s="1"/>
  <c r="Y448" i="1"/>
  <c r="Z448" i="1" s="1"/>
  <c r="Y424" i="1"/>
  <c r="Z424" i="1" s="1"/>
  <c r="Y684" i="1"/>
  <c r="Z684" i="1" s="1"/>
  <c r="Y722" i="1"/>
  <c r="Z722" i="1" s="1"/>
  <c r="Y692" i="1"/>
  <c r="Z692" i="1" s="1"/>
  <c r="Y798" i="1"/>
  <c r="Z798" i="1" s="1"/>
  <c r="Y597" i="1"/>
  <c r="Z597" i="1" s="1"/>
  <c r="Y590" i="1"/>
  <c r="Z590" i="1" s="1"/>
  <c r="Y434" i="1"/>
  <c r="Z434" i="1" s="1"/>
  <c r="Y483" i="1"/>
  <c r="Z483" i="1" s="1"/>
  <c r="Y412" i="1"/>
  <c r="Z412" i="1" s="1"/>
  <c r="Y479" i="1"/>
  <c r="Z479" i="1" s="1"/>
  <c r="Y618" i="1"/>
  <c r="Z618" i="1" s="1"/>
  <c r="Y546" i="1"/>
  <c r="Z546" i="1" s="1"/>
  <c r="Y575" i="1"/>
  <c r="Z575" i="1" s="1"/>
  <c r="Y433" i="1"/>
  <c r="Z433" i="1" s="1"/>
  <c r="Y487" i="1"/>
  <c r="Z487" i="1" s="1"/>
  <c r="Y670" i="1"/>
  <c r="Z670" i="1" s="1"/>
  <c r="Y727" i="1"/>
  <c r="Z727" i="1" s="1"/>
  <c r="Y736" i="1"/>
  <c r="Z736" i="1" s="1"/>
  <c r="Y634" i="1"/>
  <c r="Z634" i="1" s="1"/>
  <c r="Y623" i="1"/>
  <c r="Z623" i="1" s="1"/>
  <c r="Y633" i="1"/>
  <c r="Z633" i="1" s="1"/>
  <c r="Y784" i="1"/>
  <c r="Z784" i="1" s="1"/>
  <c r="Y624" i="1"/>
  <c r="Z624" i="1" s="1"/>
  <c r="Y724" i="1"/>
  <c r="Z724" i="1" s="1"/>
  <c r="Y680" i="1"/>
  <c r="Z680" i="1" s="1"/>
  <c r="Y519" i="1"/>
  <c r="Z519" i="1" s="1"/>
  <c r="Y471" i="1"/>
  <c r="Z471" i="1" s="1"/>
  <c r="Y495" i="1"/>
  <c r="Z495" i="1" s="1"/>
  <c r="Y619" i="1"/>
  <c r="Z619" i="1" s="1"/>
  <c r="Y725" i="1"/>
  <c r="Z725" i="1" s="1"/>
  <c r="Y664" i="1"/>
  <c r="Z664" i="1" s="1"/>
  <c r="Y429" i="1"/>
  <c r="Z429" i="1" s="1"/>
  <c r="Y514" i="1"/>
  <c r="Z514" i="1" s="1"/>
  <c r="Y739" i="1"/>
  <c r="Z739" i="1" s="1"/>
  <c r="Y811" i="1"/>
  <c r="Z811" i="1" s="1"/>
  <c r="Y478" i="1"/>
  <c r="Z478" i="1" s="1"/>
  <c r="Y756" i="1"/>
  <c r="Z756" i="1" s="1"/>
  <c r="Y533" i="1"/>
  <c r="Z533" i="1" s="1"/>
  <c r="Y793" i="1"/>
  <c r="Z793" i="1" s="1"/>
  <c r="Y416" i="1"/>
  <c r="Z416" i="1" s="1"/>
  <c r="Y454" i="1"/>
  <c r="Z454" i="1" s="1"/>
  <c r="Y431" i="1"/>
  <c r="Z431" i="1" s="1"/>
  <c r="Y650" i="1"/>
  <c r="Z650" i="1" s="1"/>
  <c r="Y422" i="1"/>
  <c r="Z422" i="1" s="1"/>
  <c r="Y508" i="1"/>
  <c r="Z508" i="1" s="1"/>
  <c r="Y661" i="1"/>
  <c r="Z661" i="1" s="1"/>
  <c r="Y688" i="1"/>
  <c r="Z688" i="1" s="1"/>
  <c r="Y482" i="1"/>
  <c r="Z482" i="1" s="1"/>
  <c r="Y547" i="1"/>
  <c r="Z547" i="1" s="1"/>
  <c r="Y548" i="1"/>
  <c r="Z548" i="1" s="1"/>
  <c r="Y419" i="1"/>
  <c r="Z419" i="1" s="1"/>
  <c r="Y496" i="1"/>
  <c r="Z496" i="1" s="1"/>
  <c r="Y460" i="1"/>
  <c r="Z460" i="1" s="1"/>
  <c r="Y759" i="1"/>
  <c r="Z759" i="1" s="1"/>
  <c r="Z713" i="1"/>
  <c r="Y713" i="1"/>
  <c r="Y796" i="1"/>
  <c r="Z796" i="1" s="1"/>
  <c r="Y437" i="1"/>
  <c r="Z437" i="1" s="1"/>
  <c r="Y783" i="1"/>
  <c r="Z783" i="1" s="1"/>
  <c r="Y467" i="1"/>
  <c r="Z467" i="1" s="1"/>
  <c r="Y809" i="1"/>
  <c r="Z809" i="1" s="1"/>
  <c r="Y683" i="1"/>
  <c r="Z683" i="1" s="1"/>
  <c r="Y708" i="1"/>
  <c r="Z708" i="1" s="1"/>
  <c r="Y550" i="1"/>
  <c r="Z550" i="1" s="1"/>
  <c r="Y537" i="1"/>
  <c r="Z537" i="1" s="1"/>
  <c r="Y740" i="1"/>
  <c r="Z740" i="1" s="1"/>
  <c r="Y746" i="1"/>
  <c r="Z746" i="1" s="1"/>
  <c r="Y532" i="1"/>
  <c r="Z532" i="1" s="1"/>
  <c r="Y459" i="1"/>
  <c r="Z459" i="1" s="1"/>
  <c r="Y456" i="1"/>
  <c r="Z456" i="1" s="1"/>
  <c r="Y501" i="1"/>
  <c r="Z501" i="1" s="1"/>
  <c r="Y780" i="1"/>
  <c r="Z780" i="1" s="1"/>
  <c r="Y748" i="1"/>
  <c r="Z748" i="1" s="1"/>
  <c r="Y747" i="1"/>
  <c r="Z747" i="1" s="1"/>
  <c r="Y728" i="1"/>
  <c r="Z728" i="1" s="1"/>
  <c r="Y599" i="1"/>
  <c r="Z599" i="1" s="1"/>
  <c r="Y799" i="1"/>
  <c r="Z799" i="1" s="1"/>
  <c r="Y695" i="1"/>
  <c r="Z695" i="1" s="1"/>
  <c r="Y673" i="1"/>
  <c r="Z673" i="1" s="1"/>
  <c r="Y578" i="1"/>
  <c r="Z578" i="1" s="1"/>
  <c r="Y596" i="1"/>
  <c r="Z596" i="1" s="1"/>
  <c r="Y565" i="1"/>
  <c r="Z565" i="1" s="1"/>
  <c r="Y701" i="1"/>
  <c r="Z701" i="1" s="1"/>
  <c r="Y710" i="1"/>
  <c r="Z710" i="1" s="1"/>
  <c r="Y408" i="1"/>
  <c r="Z408" i="1" s="1"/>
  <c r="Y407" i="1"/>
  <c r="Z407" i="1" s="1"/>
  <c r="Y406" i="1"/>
  <c r="Z406" i="1" s="1"/>
  <c r="Y405" i="1"/>
  <c r="Z405" i="1" s="1"/>
  <c r="Y404" i="1"/>
  <c r="Z404" i="1" s="1"/>
  <c r="Y403" i="1"/>
  <c r="Z403" i="1" s="1"/>
  <c r="Y402" i="1"/>
  <c r="Z402" i="1" s="1"/>
  <c r="Y401" i="1"/>
  <c r="Z401" i="1" s="1"/>
  <c r="Y400" i="1"/>
  <c r="Z400" i="1" s="1"/>
  <c r="Y399" i="1"/>
  <c r="Z399" i="1" s="1"/>
  <c r="Y398" i="1"/>
  <c r="Z398" i="1" s="1"/>
  <c r="Y397" i="1"/>
  <c r="Z397" i="1" s="1"/>
  <c r="Y396" i="1"/>
  <c r="Z396" i="1" s="1"/>
  <c r="Y395" i="1"/>
  <c r="Z395" i="1" s="1"/>
  <c r="Y394" i="1"/>
  <c r="Z394" i="1" s="1"/>
  <c r="Y393" i="1"/>
  <c r="Z393" i="1" s="1"/>
  <c r="Y392" i="1"/>
  <c r="Z392" i="1" s="1"/>
  <c r="Y391" i="1"/>
  <c r="Z391" i="1" s="1"/>
  <c r="Y390" i="1"/>
  <c r="Z390" i="1" s="1"/>
  <c r="Y389" i="1"/>
  <c r="Z389" i="1" s="1"/>
  <c r="Y388" i="1"/>
  <c r="Z388" i="1" s="1"/>
  <c r="Y387" i="1"/>
  <c r="Z387" i="1" s="1"/>
  <c r="Y386" i="1"/>
  <c r="Z386" i="1" s="1"/>
  <c r="Y385" i="1"/>
  <c r="Z385" i="1" s="1"/>
  <c r="Y384" i="1"/>
  <c r="Z384" i="1" s="1"/>
  <c r="Y383" i="1"/>
  <c r="Z383" i="1" s="1"/>
  <c r="Y382" i="1"/>
  <c r="Z382" i="1" s="1"/>
  <c r="Y381" i="1"/>
  <c r="Z381" i="1" s="1"/>
  <c r="Y380" i="1"/>
  <c r="Z380" i="1" s="1"/>
  <c r="Y379" i="1"/>
  <c r="Z379" i="1" s="1"/>
  <c r="Y378" i="1"/>
  <c r="Z378" i="1" s="1"/>
  <c r="Y377" i="1"/>
  <c r="Z377" i="1" s="1"/>
  <c r="Y376" i="1"/>
  <c r="Z376" i="1" s="1"/>
  <c r="Y375" i="1"/>
  <c r="Z375" i="1" s="1"/>
  <c r="Y374" i="1"/>
  <c r="Z374" i="1" s="1"/>
  <c r="Y373" i="1"/>
  <c r="Z373" i="1" s="1"/>
  <c r="Y372" i="1"/>
  <c r="Z372" i="1" s="1"/>
  <c r="Y371" i="1"/>
  <c r="Z371" i="1" s="1"/>
  <c r="Y370" i="1"/>
  <c r="Z370" i="1" s="1"/>
  <c r="Z369" i="1"/>
  <c r="Y369" i="1"/>
  <c r="Y368" i="1"/>
  <c r="Z368" i="1" s="1"/>
  <c r="Y367" i="1"/>
  <c r="Z367" i="1" s="1"/>
  <c r="Y366" i="1"/>
  <c r="Z366" i="1" s="1"/>
  <c r="Y365" i="1"/>
  <c r="Z365" i="1" s="1"/>
  <c r="Y364" i="1"/>
  <c r="Z364" i="1" s="1"/>
  <c r="Y363" i="1"/>
  <c r="Z363" i="1" s="1"/>
  <c r="Y362" i="1"/>
  <c r="Z362" i="1" s="1"/>
  <c r="Y361" i="1"/>
  <c r="Z361" i="1" s="1"/>
  <c r="Y360" i="1"/>
  <c r="Z360" i="1" s="1"/>
  <c r="Y359" i="1"/>
  <c r="Z359" i="1" s="1"/>
  <c r="Y358" i="1"/>
  <c r="Z358" i="1" s="1"/>
  <c r="Y357" i="1"/>
  <c r="Z357" i="1" s="1"/>
  <c r="Y356" i="1"/>
  <c r="Z356" i="1" s="1"/>
  <c r="Y355" i="1"/>
  <c r="Z355" i="1" s="1"/>
  <c r="Y354" i="1"/>
  <c r="Z354" i="1" s="1"/>
  <c r="Y353" i="1"/>
  <c r="Z353" i="1" s="1"/>
  <c r="Y352" i="1"/>
  <c r="Z352" i="1" s="1"/>
  <c r="Y351" i="1"/>
  <c r="Z351" i="1" s="1"/>
  <c r="Y350" i="1"/>
  <c r="Z350" i="1" s="1"/>
  <c r="Y349" i="1"/>
  <c r="Z349" i="1" s="1"/>
  <c r="Y348" i="1"/>
  <c r="Z348" i="1" s="1"/>
  <c r="Y347" i="1"/>
  <c r="Z347" i="1" s="1"/>
  <c r="Y346" i="1"/>
  <c r="Z346" i="1" s="1"/>
  <c r="Y345" i="1"/>
  <c r="Z345" i="1" s="1"/>
  <c r="Y344" i="1"/>
  <c r="Z344" i="1" s="1"/>
  <c r="Y343" i="1"/>
  <c r="Z343" i="1" s="1"/>
  <c r="Y342" i="1"/>
  <c r="Z342" i="1" s="1"/>
  <c r="Y341" i="1"/>
  <c r="Z341" i="1" s="1"/>
  <c r="Y340" i="1"/>
  <c r="Z340" i="1" s="1"/>
  <c r="Y339" i="1"/>
  <c r="Z339" i="1" s="1"/>
  <c r="Y338" i="1"/>
  <c r="Z338" i="1" s="1"/>
  <c r="Y337" i="1"/>
  <c r="Z337" i="1" s="1"/>
  <c r="Y336" i="1"/>
  <c r="Z336" i="1" s="1"/>
  <c r="Y335" i="1"/>
  <c r="Z335" i="1" s="1"/>
  <c r="Y334" i="1"/>
  <c r="Z334" i="1" s="1"/>
  <c r="Y333" i="1"/>
  <c r="Z333" i="1" s="1"/>
  <c r="Y332" i="1"/>
  <c r="Z332" i="1" s="1"/>
  <c r="Y331" i="1"/>
  <c r="Z331" i="1" s="1"/>
  <c r="Y330" i="1"/>
  <c r="Z330" i="1" s="1"/>
  <c r="Y329" i="1"/>
  <c r="Z329" i="1" s="1"/>
  <c r="Y328" i="1"/>
  <c r="Z328" i="1" s="1"/>
  <c r="Y327" i="1"/>
  <c r="Z327" i="1" s="1"/>
  <c r="Y326" i="1"/>
  <c r="Z326" i="1" s="1"/>
  <c r="Y325" i="1"/>
  <c r="Z325" i="1" s="1"/>
  <c r="Y324" i="1"/>
  <c r="Z324" i="1" s="1"/>
  <c r="Y323" i="1"/>
  <c r="Z323" i="1" s="1"/>
  <c r="Y322" i="1"/>
  <c r="Z322" i="1" s="1"/>
  <c r="Y321" i="1"/>
  <c r="Z321" i="1" s="1"/>
  <c r="Y320" i="1"/>
  <c r="Z320" i="1" s="1"/>
  <c r="Y319" i="1"/>
  <c r="Z319" i="1" s="1"/>
  <c r="Y318" i="1"/>
  <c r="Z318" i="1" s="1"/>
  <c r="Y317" i="1"/>
  <c r="Z317" i="1" s="1"/>
  <c r="Y316" i="1"/>
  <c r="Z316" i="1" s="1"/>
  <c r="Y315" i="1"/>
  <c r="Z315" i="1" s="1"/>
  <c r="Y314" i="1"/>
  <c r="Z314" i="1" s="1"/>
  <c r="Y313" i="1"/>
  <c r="Z313" i="1" s="1"/>
  <c r="Y312" i="1"/>
  <c r="Z312" i="1" s="1"/>
  <c r="Y311" i="1"/>
  <c r="Z311" i="1" s="1"/>
  <c r="Y310" i="1"/>
  <c r="Z310" i="1" s="1"/>
  <c r="Y309" i="1"/>
  <c r="Z309" i="1" s="1"/>
  <c r="Y308" i="1"/>
  <c r="Z308" i="1" s="1"/>
  <c r="Y307" i="1"/>
  <c r="Z307" i="1" s="1"/>
  <c r="Y306" i="1"/>
  <c r="Z306" i="1" s="1"/>
  <c r="Y305" i="1"/>
  <c r="Z305" i="1" s="1"/>
  <c r="Y304" i="1"/>
  <c r="Z304" i="1" s="1"/>
  <c r="Y303" i="1"/>
  <c r="Z303" i="1" s="1"/>
  <c r="Y302" i="1"/>
  <c r="Z302" i="1" s="1"/>
  <c r="Y301" i="1"/>
  <c r="Z301" i="1" s="1"/>
  <c r="Y300" i="1"/>
  <c r="Z300" i="1" s="1"/>
  <c r="Y299" i="1"/>
  <c r="Z299" i="1" s="1"/>
  <c r="Y298" i="1"/>
  <c r="Z298" i="1" s="1"/>
  <c r="Y297" i="1"/>
  <c r="Z297" i="1" s="1"/>
  <c r="Y296" i="1"/>
  <c r="Z296" i="1" s="1"/>
  <c r="Y295" i="1"/>
  <c r="Z295" i="1" s="1"/>
  <c r="Y294" i="1"/>
  <c r="Z294" i="1" s="1"/>
  <c r="Y293" i="1"/>
  <c r="Z293" i="1" s="1"/>
  <c r="Y292" i="1"/>
  <c r="Z292" i="1" s="1"/>
  <c r="Y291" i="1"/>
  <c r="Z291" i="1" s="1"/>
  <c r="Y290" i="1"/>
  <c r="Z290" i="1" s="1"/>
  <c r="Y289" i="1"/>
  <c r="Z289" i="1" s="1"/>
  <c r="Y288" i="1"/>
  <c r="Z288" i="1" s="1"/>
  <c r="Y287" i="1"/>
  <c r="Z287" i="1" s="1"/>
  <c r="Y286" i="1"/>
  <c r="Z286" i="1" s="1"/>
  <c r="Y285" i="1"/>
  <c r="Z285" i="1" s="1"/>
  <c r="Y284" i="1"/>
  <c r="Z284" i="1" s="1"/>
  <c r="Y283" i="1"/>
  <c r="Z283" i="1" s="1"/>
  <c r="Y282" i="1"/>
  <c r="Z282" i="1" s="1"/>
  <c r="Y281" i="1"/>
  <c r="Z281" i="1" s="1"/>
  <c r="Y280" i="1"/>
  <c r="Z280" i="1" s="1"/>
  <c r="Y279" i="1"/>
  <c r="Z279" i="1" s="1"/>
  <c r="Y278" i="1"/>
  <c r="Z278" i="1" s="1"/>
  <c r="Y277" i="1"/>
  <c r="Z277" i="1" s="1"/>
  <c r="Y276" i="1"/>
  <c r="Z276" i="1" s="1"/>
  <c r="Y275" i="1"/>
  <c r="Z275" i="1" s="1"/>
  <c r="Y274" i="1"/>
  <c r="Z274" i="1" s="1"/>
  <c r="Y273" i="1"/>
  <c r="Z273" i="1" s="1"/>
  <c r="Y272" i="1"/>
  <c r="Z272" i="1" s="1"/>
  <c r="Y271" i="1"/>
  <c r="Z271" i="1" s="1"/>
  <c r="Y270" i="1"/>
  <c r="Z270" i="1" s="1"/>
  <c r="Y269" i="1"/>
  <c r="Z269" i="1" s="1"/>
  <c r="Y268" i="1"/>
  <c r="Z268" i="1" s="1"/>
  <c r="Y267" i="1"/>
  <c r="Z267" i="1" s="1"/>
  <c r="Y266" i="1"/>
  <c r="Z266" i="1" s="1"/>
  <c r="Y265" i="1"/>
  <c r="Z265" i="1" s="1"/>
  <c r="Y264" i="1"/>
  <c r="Z264" i="1" s="1"/>
  <c r="Y263" i="1"/>
  <c r="Z263" i="1" s="1"/>
  <c r="Y262" i="1"/>
  <c r="Z262" i="1" s="1"/>
  <c r="Y261" i="1"/>
  <c r="Z261" i="1" s="1"/>
  <c r="Y260" i="1"/>
  <c r="Z260" i="1" s="1"/>
  <c r="Y259" i="1"/>
  <c r="Z259" i="1" s="1"/>
  <c r="Y258" i="1"/>
  <c r="Z258" i="1" s="1"/>
  <c r="Y257" i="1"/>
  <c r="Z257" i="1" s="1"/>
  <c r="Y256" i="1"/>
  <c r="Z256" i="1" s="1"/>
  <c r="Y255" i="1"/>
  <c r="Z255" i="1" s="1"/>
  <c r="Y254" i="1"/>
  <c r="Z254" i="1" s="1"/>
  <c r="Y253" i="1"/>
  <c r="Z253" i="1" s="1"/>
  <c r="Y252" i="1"/>
  <c r="Z252" i="1" s="1"/>
  <c r="Y251" i="1"/>
  <c r="Z251" i="1" s="1"/>
  <c r="Y250" i="1"/>
  <c r="Z250" i="1" s="1"/>
  <c r="Y249" i="1"/>
  <c r="Z249" i="1" s="1"/>
  <c r="Y248" i="1"/>
  <c r="Z248" i="1" s="1"/>
  <c r="Y247" i="1"/>
  <c r="Z247" i="1" s="1"/>
  <c r="Y246" i="1"/>
  <c r="Z246" i="1" s="1"/>
  <c r="Y245" i="1"/>
  <c r="Z245" i="1" s="1"/>
  <c r="Y244" i="1"/>
  <c r="Z244" i="1" s="1"/>
  <c r="Y243" i="1"/>
  <c r="Z243" i="1" s="1"/>
  <c r="Y242" i="1"/>
  <c r="Z242" i="1" s="1"/>
  <c r="Y241" i="1"/>
  <c r="Z241" i="1" s="1"/>
  <c r="Y240" i="1"/>
  <c r="Z240" i="1" s="1"/>
  <c r="Y239" i="1"/>
  <c r="Z239" i="1" s="1"/>
  <c r="Y238" i="1"/>
  <c r="Z238" i="1" s="1"/>
  <c r="Y237" i="1"/>
  <c r="Z237" i="1" s="1"/>
  <c r="Y236" i="1"/>
  <c r="Z236" i="1" s="1"/>
  <c r="Y235" i="1"/>
  <c r="Z235" i="1" s="1"/>
  <c r="Y234" i="1"/>
  <c r="Z234" i="1" s="1"/>
  <c r="Y233" i="1"/>
  <c r="Z233" i="1" s="1"/>
  <c r="Y232" i="1"/>
  <c r="Z232" i="1" s="1"/>
  <c r="Y231" i="1"/>
  <c r="Z231" i="1" s="1"/>
  <c r="Y230" i="1"/>
  <c r="Z230" i="1" s="1"/>
  <c r="Y229" i="1"/>
  <c r="Z229" i="1" s="1"/>
  <c r="Y228" i="1"/>
  <c r="Z228" i="1" s="1"/>
  <c r="Y227" i="1"/>
  <c r="Z227" i="1" s="1"/>
  <c r="Y226" i="1"/>
  <c r="Z226" i="1" s="1"/>
  <c r="Y225" i="1"/>
  <c r="Z225" i="1" s="1"/>
  <c r="Y224" i="1"/>
  <c r="Z224" i="1" s="1"/>
  <c r="Y223" i="1"/>
  <c r="Z223" i="1" s="1"/>
  <c r="Y222" i="1"/>
  <c r="Z222" i="1" s="1"/>
  <c r="Y221" i="1"/>
  <c r="Z221" i="1" s="1"/>
  <c r="Y220" i="1"/>
  <c r="Z220" i="1" s="1"/>
  <c r="Y219" i="1"/>
  <c r="Z219" i="1" s="1"/>
  <c r="Y218" i="1"/>
  <c r="Z218" i="1" s="1"/>
  <c r="Y217" i="1"/>
  <c r="Z217" i="1" s="1"/>
  <c r="Y216" i="1"/>
  <c r="Z216" i="1" s="1"/>
  <c r="Y215" i="1"/>
  <c r="Z215" i="1" s="1"/>
  <c r="Y214" i="1"/>
  <c r="Z214" i="1" s="1"/>
  <c r="Y213" i="1"/>
  <c r="Z213" i="1" s="1"/>
  <c r="Y212" i="1"/>
  <c r="Z212" i="1" s="1"/>
  <c r="Y211" i="1"/>
  <c r="Z211" i="1" s="1"/>
  <c r="Y210" i="1"/>
  <c r="Z210" i="1" s="1"/>
  <c r="Y209" i="1"/>
  <c r="Z209" i="1" s="1"/>
  <c r="Y208" i="1"/>
  <c r="Z208" i="1" s="1"/>
  <c r="Y207" i="1"/>
  <c r="Z207" i="1" s="1"/>
  <c r="Y206" i="1"/>
  <c r="Z206" i="1" s="1"/>
  <c r="Y205" i="1"/>
  <c r="Z205" i="1" s="1"/>
  <c r="Y204" i="1"/>
  <c r="Z204" i="1" s="1"/>
  <c r="Y203" i="1"/>
  <c r="Z203" i="1" s="1"/>
  <c r="Y202" i="1"/>
  <c r="Z202" i="1" s="1"/>
  <c r="Y201" i="1"/>
  <c r="Z201" i="1" s="1"/>
  <c r="Y200" i="1"/>
  <c r="Z200" i="1" s="1"/>
  <c r="Y199" i="1"/>
  <c r="Z199" i="1" s="1"/>
  <c r="Y198" i="1"/>
  <c r="Z198" i="1" s="1"/>
  <c r="Y197" i="1"/>
  <c r="Z197" i="1" s="1"/>
  <c r="Y196" i="1"/>
  <c r="Z196" i="1" s="1"/>
  <c r="Y195" i="1"/>
  <c r="Z195" i="1" s="1"/>
  <c r="Y194" i="1"/>
  <c r="Z194" i="1" s="1"/>
  <c r="Y193" i="1"/>
  <c r="Z193" i="1" s="1"/>
  <c r="Y192" i="1"/>
  <c r="Z192" i="1" s="1"/>
  <c r="Y191" i="1"/>
  <c r="Z191" i="1" s="1"/>
  <c r="Y190" i="1"/>
  <c r="Z190" i="1" s="1"/>
  <c r="Y189" i="1"/>
  <c r="Z189" i="1" s="1"/>
  <c r="Y188" i="1"/>
  <c r="Z188" i="1" s="1"/>
  <c r="Y187" i="1"/>
  <c r="Z187" i="1" s="1"/>
  <c r="Y186" i="1"/>
  <c r="Z186" i="1" s="1"/>
  <c r="Y185" i="1"/>
  <c r="Z185" i="1" s="1"/>
  <c r="Y184" i="1"/>
  <c r="Z184" i="1" s="1"/>
  <c r="Y183" i="1"/>
  <c r="Z183" i="1" s="1"/>
  <c r="Y182" i="1"/>
  <c r="Z182" i="1" s="1"/>
  <c r="Y181" i="1"/>
  <c r="Z181" i="1" s="1"/>
  <c r="Y180" i="1"/>
  <c r="Z180" i="1" s="1"/>
  <c r="Y179" i="1"/>
  <c r="Z179" i="1" s="1"/>
  <c r="Y178" i="1"/>
  <c r="Z178" i="1" s="1"/>
  <c r="Y177" i="1"/>
  <c r="Z177" i="1" s="1"/>
  <c r="Y176" i="1"/>
  <c r="Z176" i="1" s="1"/>
  <c r="Y175" i="1"/>
  <c r="Z175" i="1" s="1"/>
  <c r="Y174" i="1"/>
  <c r="Z174" i="1" s="1"/>
  <c r="Y173" i="1"/>
  <c r="Z173" i="1" s="1"/>
  <c r="Y172" i="1"/>
  <c r="Z172" i="1" s="1"/>
  <c r="Y171" i="1"/>
  <c r="Z171" i="1" s="1"/>
  <c r="Y170" i="1"/>
  <c r="Z170" i="1" s="1"/>
  <c r="Y169" i="1"/>
  <c r="Z169" i="1" s="1"/>
  <c r="Y168" i="1"/>
  <c r="Z168" i="1" s="1"/>
  <c r="Y167" i="1"/>
  <c r="Z167" i="1" s="1"/>
  <c r="Y166" i="1"/>
  <c r="Z166" i="1" s="1"/>
  <c r="Y165" i="1"/>
  <c r="Z165" i="1" s="1"/>
  <c r="Y164" i="1"/>
  <c r="Z164" i="1" s="1"/>
  <c r="Y163" i="1"/>
  <c r="Z163" i="1" s="1"/>
  <c r="Y162" i="1"/>
  <c r="Z162" i="1" s="1"/>
  <c r="Y161" i="1"/>
  <c r="Z161" i="1" s="1"/>
  <c r="Y160" i="1"/>
  <c r="Z160" i="1" s="1"/>
  <c r="Y159" i="1"/>
  <c r="Z159" i="1" s="1"/>
  <c r="Y158" i="1"/>
  <c r="Z158" i="1" s="1"/>
  <c r="Y157" i="1"/>
  <c r="Z157" i="1" s="1"/>
  <c r="Y156" i="1"/>
  <c r="Z156" i="1" s="1"/>
  <c r="Y155" i="1"/>
  <c r="Z155" i="1" s="1"/>
  <c r="Y154" i="1"/>
  <c r="Z154" i="1" s="1"/>
  <c r="Y153" i="1"/>
  <c r="Z153" i="1" s="1"/>
  <c r="Y152" i="1"/>
  <c r="Z152" i="1" s="1"/>
  <c r="Y151" i="1"/>
  <c r="Z151" i="1" s="1"/>
  <c r="Y150" i="1"/>
  <c r="Z150" i="1" s="1"/>
  <c r="Y149" i="1"/>
  <c r="Z149" i="1" s="1"/>
  <c r="Y148" i="1"/>
  <c r="Z148" i="1" s="1"/>
  <c r="Y147" i="1"/>
  <c r="Z147" i="1" s="1"/>
  <c r="Y146" i="1"/>
  <c r="Z146" i="1" s="1"/>
  <c r="Y145" i="1"/>
  <c r="Z145" i="1" s="1"/>
  <c r="Y144" i="1"/>
  <c r="Z144" i="1" s="1"/>
  <c r="Y143" i="1"/>
  <c r="Z143" i="1" s="1"/>
  <c r="Y142" i="1"/>
  <c r="Z142" i="1" s="1"/>
  <c r="Y141" i="1"/>
  <c r="Z141" i="1" s="1"/>
  <c r="Y140" i="1"/>
  <c r="Z140" i="1" s="1"/>
  <c r="Y139" i="1"/>
  <c r="Z139" i="1" s="1"/>
  <c r="Y138" i="1"/>
  <c r="Z138" i="1" s="1"/>
  <c r="Y137" i="1"/>
  <c r="Z137" i="1" s="1"/>
  <c r="Y136" i="1"/>
  <c r="Z136" i="1" s="1"/>
  <c r="Y135" i="1"/>
  <c r="Z135" i="1" s="1"/>
  <c r="Y134" i="1"/>
  <c r="Z134" i="1" s="1"/>
  <c r="Y133" i="1"/>
  <c r="Z133" i="1" s="1"/>
  <c r="Y132" i="1"/>
  <c r="Z132" i="1" s="1"/>
  <c r="Y131" i="1"/>
  <c r="Z131" i="1" s="1"/>
  <c r="Y130" i="1"/>
  <c r="Z130" i="1" s="1"/>
  <c r="Y129" i="1"/>
  <c r="Z129" i="1" s="1"/>
  <c r="Y128" i="1"/>
  <c r="Z128" i="1" s="1"/>
  <c r="Y127" i="1"/>
  <c r="Z127" i="1" s="1"/>
  <c r="Y126" i="1"/>
  <c r="Z126" i="1" s="1"/>
  <c r="Y125" i="1"/>
  <c r="Z125" i="1" s="1"/>
  <c r="Y124" i="1"/>
  <c r="Z124" i="1" s="1"/>
  <c r="Y123" i="1"/>
  <c r="Z123" i="1" s="1"/>
  <c r="Y122" i="1"/>
  <c r="Z122" i="1" s="1"/>
  <c r="Y121" i="1"/>
  <c r="Z121" i="1" s="1"/>
  <c r="Y120" i="1"/>
  <c r="Z120" i="1" s="1"/>
  <c r="Y119" i="1"/>
  <c r="Z119" i="1" s="1"/>
  <c r="Y118" i="1"/>
  <c r="Z118" i="1" s="1"/>
  <c r="Y117" i="1"/>
  <c r="Z117" i="1" s="1"/>
  <c r="Y116" i="1"/>
  <c r="Z116" i="1" s="1"/>
  <c r="Y115" i="1"/>
  <c r="Z115" i="1" s="1"/>
  <c r="Y114" i="1"/>
  <c r="Z114" i="1" s="1"/>
  <c r="Y113" i="1"/>
  <c r="Z113" i="1" s="1"/>
  <c r="Y112" i="1"/>
  <c r="Z112" i="1" s="1"/>
  <c r="Y111" i="1"/>
  <c r="Z111" i="1" s="1"/>
  <c r="Y110" i="1"/>
  <c r="Z110" i="1" s="1"/>
  <c r="Y109" i="1"/>
  <c r="Z109" i="1" s="1"/>
  <c r="Y108" i="1"/>
  <c r="Z108" i="1" s="1"/>
  <c r="Y107" i="1"/>
  <c r="Z107" i="1" s="1"/>
  <c r="Y106" i="1"/>
  <c r="Z106" i="1" s="1"/>
  <c r="Y105" i="1"/>
  <c r="Z105" i="1" s="1"/>
  <c r="Y104" i="1"/>
  <c r="Z104" i="1" s="1"/>
  <c r="Y103" i="1"/>
  <c r="Z103" i="1" s="1"/>
  <c r="Y102" i="1"/>
  <c r="Z102" i="1" s="1"/>
  <c r="Y101" i="1"/>
  <c r="Z101" i="1" s="1"/>
  <c r="Y100" i="1"/>
  <c r="Z100" i="1" s="1"/>
  <c r="Y99" i="1"/>
  <c r="Z99" i="1" s="1"/>
  <c r="Y98" i="1"/>
  <c r="Z98" i="1" s="1"/>
  <c r="Y97" i="1"/>
  <c r="Z97" i="1" s="1"/>
  <c r="Y96" i="1"/>
  <c r="Z96" i="1" s="1"/>
  <c r="Y95" i="1"/>
  <c r="Z95" i="1" s="1"/>
  <c r="Y94" i="1"/>
  <c r="Z94" i="1" s="1"/>
  <c r="Y93" i="1"/>
  <c r="Z93" i="1" s="1"/>
  <c r="Y92" i="1"/>
  <c r="Z92" i="1" s="1"/>
  <c r="Y91" i="1"/>
  <c r="Z91" i="1" s="1"/>
  <c r="Y90" i="1"/>
  <c r="Z90" i="1" s="1"/>
  <c r="Y89" i="1"/>
  <c r="Z89" i="1" s="1"/>
  <c r="Y88" i="1"/>
  <c r="Z88" i="1" s="1"/>
  <c r="Y87" i="1"/>
  <c r="Z87" i="1" s="1"/>
  <c r="Y86" i="1"/>
  <c r="Z86" i="1" s="1"/>
  <c r="Y85" i="1"/>
  <c r="Z85" i="1" s="1"/>
  <c r="Y84" i="1"/>
  <c r="Z84" i="1" s="1"/>
  <c r="Y83" i="1"/>
  <c r="Z83" i="1" s="1"/>
  <c r="Y82" i="1"/>
  <c r="Z82" i="1" s="1"/>
  <c r="Y81" i="1"/>
  <c r="Z81" i="1" s="1"/>
  <c r="Y80" i="1"/>
  <c r="Z80" i="1" s="1"/>
  <c r="Y79" i="1"/>
  <c r="Z79" i="1" s="1"/>
  <c r="Y78" i="1"/>
  <c r="Z78" i="1" s="1"/>
  <c r="Y77" i="1"/>
  <c r="Z77" i="1" s="1"/>
  <c r="Y76" i="1"/>
  <c r="Z76" i="1" s="1"/>
  <c r="Y75" i="1"/>
  <c r="Z75" i="1" s="1"/>
  <c r="Y74" i="1"/>
  <c r="Z74" i="1" s="1"/>
  <c r="Y73" i="1"/>
  <c r="Z73" i="1" s="1"/>
  <c r="Y72" i="1"/>
  <c r="Z72" i="1" s="1"/>
  <c r="Y71" i="1"/>
  <c r="Z71" i="1" s="1"/>
  <c r="Y70" i="1"/>
  <c r="Z70" i="1" s="1"/>
  <c r="Y69" i="1"/>
  <c r="Z69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822" i="1" l="1"/>
</calcChain>
</file>

<file path=xl/sharedStrings.xml><?xml version="1.0" encoding="utf-8"?>
<sst xmlns="http://schemas.openxmlformats.org/spreadsheetml/2006/main" count="2479" uniqueCount="1663">
  <si>
    <t>PRESTAMISTA DE VENDAS ANALÍTICO CCB</t>
  </si>
  <si>
    <t>Período: 03/2021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</si>
  <si>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</si>
  <si>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</si>
  <si>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</si>
  <si>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</si>
  <si>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</si>
  <si>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</si>
  <si>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</si>
  <si>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</si>
  <si>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</si>
  <si>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</si>
  <si>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</si>
  <si>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</si>
  <si>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</si>
  <si>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</si>
  <si>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</si>
  <si>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</si>
  <si>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</si>
  <si>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</si>
  <si>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</si>
  <si>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</si>
  <si>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</si>
  <si>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</si>
  <si>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</si>
  <si>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</si>
  <si>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</si>
  <si>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</si>
  <si>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</si>
  <si>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</si>
  <si>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12-AE-21</t>
  </si>
  <si>
    <t>279.8.474/01</t>
  </si>
  <si>
    <t>0,1652%</t>
  </si>
  <si>
    <t>12-ET-04</t>
  </si>
  <si>
    <t>279.9.055/01</t>
  </si>
  <si>
    <t>12-GQ-18</t>
  </si>
  <si>
    <t>279.9.080/01</t>
  </si>
  <si>
    <t>12-PM-10</t>
  </si>
  <si>
    <t>279.9.289/01</t>
  </si>
  <si>
    <t>12-FM-12</t>
  </si>
  <si>
    <t>279.9.572/01</t>
  </si>
  <si>
    <t>12-IC-10</t>
  </si>
  <si>
    <t>279.9.264/01</t>
  </si>
  <si>
    <t>12-BZ-26</t>
  </si>
  <si>
    <t>279.9.527/01</t>
  </si>
  <si>
    <t>12-OM-36</t>
  </si>
  <si>
    <t>280.5.084/01</t>
  </si>
  <si>
    <t>12-BT-08</t>
  </si>
  <si>
    <t>280.5.703/01</t>
  </si>
  <si>
    <t>12-EA-20</t>
  </si>
  <si>
    <t>280.5.466/01</t>
  </si>
  <si>
    <t>12-DS-13</t>
  </si>
  <si>
    <t>280.5.724/01</t>
  </si>
  <si>
    <t>12-AK-30</t>
  </si>
  <si>
    <t>280.7.709/01</t>
  </si>
  <si>
    <t>12-OB-26</t>
  </si>
  <si>
    <t>280.7.744/01</t>
  </si>
  <si>
    <t>12-MB-19</t>
  </si>
  <si>
    <t>280.7.735/01</t>
  </si>
  <si>
    <t>12-MB-26</t>
  </si>
  <si>
    <t>280.7.997/01</t>
  </si>
  <si>
    <t>12-AZ-23</t>
  </si>
  <si>
    <t>280.8.040/01</t>
  </si>
  <si>
    <t>12-PB-17</t>
  </si>
  <si>
    <t>280.7.734/01</t>
  </si>
  <si>
    <t>12-PC-16</t>
  </si>
  <si>
    <t>280.7.733/01</t>
  </si>
  <si>
    <t>12-PE-04</t>
  </si>
  <si>
    <t>280.7.903/01</t>
  </si>
  <si>
    <t>12-PC-11</t>
  </si>
  <si>
    <t>280.7.721/01</t>
  </si>
  <si>
    <t>12-JQ-16</t>
  </si>
  <si>
    <t>280.8.054/01</t>
  </si>
  <si>
    <t>12-CL-07</t>
  </si>
  <si>
    <t>280.8.057/01</t>
  </si>
  <si>
    <t>12-JE-01</t>
  </si>
  <si>
    <t>280.7.806/01</t>
  </si>
  <si>
    <t>12-AB-23</t>
  </si>
  <si>
    <t>280.7.676/01</t>
  </si>
  <si>
    <t>12-OY-20</t>
  </si>
  <si>
    <t>280.8.071/01</t>
  </si>
  <si>
    <t>12-CA-12</t>
  </si>
  <si>
    <t>280.7.916/01</t>
  </si>
  <si>
    <t>12-NM-35</t>
  </si>
  <si>
    <t>280.8.109/01</t>
  </si>
  <si>
    <t>12-AX-02</t>
  </si>
  <si>
    <t>280.8.133/01</t>
  </si>
  <si>
    <t>12-OM-30</t>
  </si>
  <si>
    <t>280.6.744/01</t>
  </si>
  <si>
    <t>12-OM-11</t>
  </si>
  <si>
    <t>280.7.713/01</t>
  </si>
  <si>
    <t>12-JZ-01</t>
  </si>
  <si>
    <t>280.5.723/01</t>
  </si>
  <si>
    <t>12-LK-18</t>
  </si>
  <si>
    <t>280.7.861/01</t>
  </si>
  <si>
    <t>12-EV-14</t>
  </si>
  <si>
    <t>280.7.929/01</t>
  </si>
  <si>
    <t>12-BV-04</t>
  </si>
  <si>
    <t>280.7.692/01</t>
  </si>
  <si>
    <t>12-FA-24</t>
  </si>
  <si>
    <t>280.7.785/01</t>
  </si>
  <si>
    <t>12-AC-03</t>
  </si>
  <si>
    <t>281.5.942/01</t>
  </si>
  <si>
    <t>12-GR-03</t>
  </si>
  <si>
    <t>281.5.943/01</t>
  </si>
  <si>
    <t>12-FR-02</t>
  </si>
  <si>
    <t>281.5.920/01</t>
  </si>
  <si>
    <t>12-JU-27</t>
  </si>
  <si>
    <t>281.5.929/01</t>
  </si>
  <si>
    <t>12-GS-22</t>
  </si>
  <si>
    <t>281.5.935/01</t>
  </si>
  <si>
    <t>12-BF-08</t>
  </si>
  <si>
    <t>281.5.889/01</t>
  </si>
  <si>
    <t>12-PM-04</t>
  </si>
  <si>
    <t>281.5.104/01</t>
  </si>
  <si>
    <t>12-IT-09</t>
  </si>
  <si>
    <t>280.7.862/01</t>
  </si>
  <si>
    <t>12-DU-09</t>
  </si>
  <si>
    <t>281.5.817/01</t>
  </si>
  <si>
    <t>12-DR-10</t>
  </si>
  <si>
    <t>281.5.149/01</t>
  </si>
  <si>
    <t>12-IP-08</t>
  </si>
  <si>
    <t>281.2.228/01</t>
  </si>
  <si>
    <t>12-CH-28</t>
  </si>
  <si>
    <t>281.3.669/01</t>
  </si>
  <si>
    <t>12-OR-13</t>
  </si>
  <si>
    <t>280.8.784/01</t>
  </si>
  <si>
    <t>12-CV-15</t>
  </si>
  <si>
    <t>281.2.348/01</t>
  </si>
  <si>
    <t>12-JP-07</t>
  </si>
  <si>
    <t>281.5.645/01</t>
  </si>
  <si>
    <t>12-PD-07</t>
  </si>
  <si>
    <t>280.8.120/01</t>
  </si>
  <si>
    <t>12-FA-23</t>
  </si>
  <si>
    <t>280.8.056/01</t>
  </si>
  <si>
    <t>12-FB-06</t>
  </si>
  <si>
    <t>280.8.053/01</t>
  </si>
  <si>
    <t>12-BU-19</t>
  </si>
  <si>
    <t>280.8.016/01</t>
  </si>
  <si>
    <t>12-PZ-03</t>
  </si>
  <si>
    <t>280.5.231/01</t>
  </si>
  <si>
    <t>12-AE-28</t>
  </si>
  <si>
    <t>281.5.907/01</t>
  </si>
  <si>
    <t>12-PV-12</t>
  </si>
  <si>
    <t>280.7.967/01</t>
  </si>
  <si>
    <t>12-CV-16</t>
  </si>
  <si>
    <t>281.5.640/01</t>
  </si>
  <si>
    <t>12-DN-15</t>
  </si>
  <si>
    <t>281.9.463/01</t>
  </si>
  <si>
    <t>12-BC-06</t>
  </si>
  <si>
    <t>281.9.429/01</t>
  </si>
  <si>
    <t>12-AX-19</t>
  </si>
  <si>
    <t>281.5.151/01</t>
  </si>
  <si>
    <t>12-NU-27</t>
  </si>
  <si>
    <t>281.5.866/01</t>
  </si>
  <si>
    <t>12-LI-36</t>
  </si>
  <si>
    <t>281.5.867/01</t>
  </si>
  <si>
    <t>12-AR-16</t>
  </si>
  <si>
    <t>281.5.828/01</t>
  </si>
  <si>
    <t>12-AB-19</t>
  </si>
  <si>
    <t>282.3.208/01</t>
  </si>
  <si>
    <t>12-HI-10</t>
  </si>
  <si>
    <t>282.2.937/01</t>
  </si>
  <si>
    <t>12-GA-22</t>
  </si>
  <si>
    <t>282.3.082/01</t>
  </si>
  <si>
    <t>12-ET-26</t>
  </si>
  <si>
    <t>282.3.106/01</t>
  </si>
  <si>
    <t>12-OX-01</t>
  </si>
  <si>
    <t>282.3.210/01</t>
  </si>
  <si>
    <t>12-BT-07</t>
  </si>
  <si>
    <t>280.7.720/01</t>
  </si>
  <si>
    <t>12-BZ-34</t>
  </si>
  <si>
    <t>282.3.107/01</t>
  </si>
  <si>
    <t>12-PB-19</t>
  </si>
  <si>
    <t>282.2.994/01</t>
  </si>
  <si>
    <t>12-HP-15</t>
  </si>
  <si>
    <t>282.3.140/01</t>
  </si>
  <si>
    <t>12-HG-01</t>
  </si>
  <si>
    <t>282.2.609/01</t>
  </si>
  <si>
    <t>12-OT-01</t>
  </si>
  <si>
    <t>282.2.877/01</t>
  </si>
  <si>
    <t>12-DK-05</t>
  </si>
  <si>
    <t>282.2.605/01</t>
  </si>
  <si>
    <t>12-PG-03</t>
  </si>
  <si>
    <t>282.2.915/01</t>
  </si>
  <si>
    <t>12-OY-04</t>
  </si>
  <si>
    <t>282.2.880/01</t>
  </si>
  <si>
    <t>12-PC-12</t>
  </si>
  <si>
    <t>282.3.110/01</t>
  </si>
  <si>
    <t>12-LA-07</t>
  </si>
  <si>
    <t>282.3.251/01</t>
  </si>
  <si>
    <t>12-DM-03</t>
  </si>
  <si>
    <t>282.3.530/01</t>
  </si>
  <si>
    <t>12-CO-09</t>
  </si>
  <si>
    <t>282.3.262/01</t>
  </si>
  <si>
    <t>12-BL-32</t>
  </si>
  <si>
    <t>282.1.740/01</t>
  </si>
  <si>
    <t>12-MD-05</t>
  </si>
  <si>
    <t>282.3.062/01</t>
  </si>
  <si>
    <t>12-EO-01</t>
  </si>
  <si>
    <t>282.2.606/01</t>
  </si>
  <si>
    <t>12-JV-09</t>
  </si>
  <si>
    <t>282.1.690/01</t>
  </si>
  <si>
    <t>12-EA-22</t>
  </si>
  <si>
    <t>282.1.689/01</t>
  </si>
  <si>
    <t>12-CB-17</t>
  </si>
  <si>
    <t>282.2.004/01</t>
  </si>
  <si>
    <t>12-HU-11</t>
  </si>
  <si>
    <t>282.3.236/01</t>
  </si>
  <si>
    <t>12-HG-26</t>
  </si>
  <si>
    <t>281.7.391/01</t>
  </si>
  <si>
    <t>12-JZ-08</t>
  </si>
  <si>
    <t>281.5.897/01</t>
  </si>
  <si>
    <t>12-JK-22</t>
  </si>
  <si>
    <t>281.7.105/01</t>
  </si>
  <si>
    <t>12-DA-13</t>
  </si>
  <si>
    <t>280.8.130/01</t>
  </si>
  <si>
    <t>12-EI-22</t>
  </si>
  <si>
    <t>280.6.968/01</t>
  </si>
  <si>
    <t>12-PK-06</t>
  </si>
  <si>
    <t>283.0.451/01</t>
  </si>
  <si>
    <t>12-JS-19</t>
  </si>
  <si>
    <t>282.3.935/01</t>
  </si>
  <si>
    <t>12-JZ-25</t>
  </si>
  <si>
    <t>282.4.951/01</t>
  </si>
  <si>
    <t>12-JZ-22</t>
  </si>
  <si>
    <t>282.2.752/01</t>
  </si>
  <si>
    <t>12-DN-21</t>
  </si>
  <si>
    <t>282.3.932/01</t>
  </si>
  <si>
    <t>12-DU-22</t>
  </si>
  <si>
    <t>282.5.506/01</t>
  </si>
  <si>
    <t>12-GD-17</t>
  </si>
  <si>
    <t>282.3.541/01</t>
  </si>
  <si>
    <t>12-KN-24</t>
  </si>
  <si>
    <t>282.5.572/01</t>
  </si>
  <si>
    <t>12-GR-17</t>
  </si>
  <si>
    <t>282.3.219/01</t>
  </si>
  <si>
    <t>12-FE-10</t>
  </si>
  <si>
    <t>282.1.705/01</t>
  </si>
  <si>
    <t>12-KG-05</t>
  </si>
  <si>
    <t>282.5.507/01</t>
  </si>
  <si>
    <t>12-JV-07</t>
  </si>
  <si>
    <t>282.8.312/01</t>
  </si>
  <si>
    <t>12-JY-04</t>
  </si>
  <si>
    <t>282.9.103/01</t>
  </si>
  <si>
    <t>12-JH-27</t>
  </si>
  <si>
    <t>282.9.652/01</t>
  </si>
  <si>
    <t>12-ML-12</t>
  </si>
  <si>
    <t>282.9.115/01</t>
  </si>
  <si>
    <t>12-DB-24</t>
  </si>
  <si>
    <t>283.0.388/01</t>
  </si>
  <si>
    <t>12-AR-21</t>
  </si>
  <si>
    <t>283.0.375/01</t>
  </si>
  <si>
    <t>12-EK-27</t>
  </si>
  <si>
    <t>280.8.032/01</t>
  </si>
  <si>
    <t>12-IN-16</t>
  </si>
  <si>
    <t>283.0.456/01</t>
  </si>
  <si>
    <t>12-LB-11</t>
  </si>
  <si>
    <t>283.0.459/01</t>
  </si>
  <si>
    <t>12-FX-03</t>
  </si>
  <si>
    <t>283.0.378/01</t>
  </si>
  <si>
    <t>12-PJ-21</t>
  </si>
  <si>
    <t>283.0.466/01</t>
  </si>
  <si>
    <t>12-PJ-22</t>
  </si>
  <si>
    <t>283.0.466/02</t>
  </si>
  <si>
    <t>12-PJ-31</t>
  </si>
  <si>
    <t>283.0.472/01</t>
  </si>
  <si>
    <t>12-FP-17</t>
  </si>
  <si>
    <t>283.0.473/01</t>
  </si>
  <si>
    <t>12-CI-01</t>
  </si>
  <si>
    <t>283.0.493/01</t>
  </si>
  <si>
    <t>12-BD-06</t>
  </si>
  <si>
    <t>283.0.494/01</t>
  </si>
  <si>
    <t>12-MZ-01</t>
  </si>
  <si>
    <t>283.0.500/01</t>
  </si>
  <si>
    <t>12-AS-02</t>
  </si>
  <si>
    <t>283.0.504/01</t>
  </si>
  <si>
    <t>12-KF-07</t>
  </si>
  <si>
    <t>282.9.110/01</t>
  </si>
  <si>
    <t>12-JR-17</t>
  </si>
  <si>
    <t>282.9.097/01</t>
  </si>
  <si>
    <t>12-NZ-01</t>
  </si>
  <si>
    <t>282.9.389/01</t>
  </si>
  <si>
    <t>12-BC-14</t>
  </si>
  <si>
    <t>282.9.361/01</t>
  </si>
  <si>
    <t>12-NA-14</t>
  </si>
  <si>
    <t>282.9.628/01</t>
  </si>
  <si>
    <t>12-JE-18</t>
  </si>
  <si>
    <t>282.9.170/01</t>
  </si>
  <si>
    <t>12-EO-07</t>
  </si>
  <si>
    <t>282.9.174/01</t>
  </si>
  <si>
    <t>12-LD-21</t>
  </si>
  <si>
    <t>282.3.154/01</t>
  </si>
  <si>
    <t>12-EQ-13</t>
  </si>
  <si>
    <t>279.9.080/02</t>
  </si>
  <si>
    <t>12-IS-02</t>
  </si>
  <si>
    <t>282.3.123/01</t>
  </si>
  <si>
    <t>12-CV-02</t>
  </si>
  <si>
    <t>282.3.210/03</t>
  </si>
  <si>
    <t>12-MO-05</t>
  </si>
  <si>
    <t>282.2.988/01</t>
  </si>
  <si>
    <t>12-BU-20</t>
  </si>
  <si>
    <t>282.3.545/01</t>
  </si>
  <si>
    <t>12-NC-09</t>
  </si>
  <si>
    <t>282.3.232/01</t>
  </si>
  <si>
    <t>12-KO-21</t>
  </si>
  <si>
    <t>282.2.400/01</t>
  </si>
  <si>
    <t>12-CV-17</t>
  </si>
  <si>
    <t>282.7.796/01</t>
  </si>
  <si>
    <t>12-HN-05</t>
  </si>
  <si>
    <t>283.2.376/01</t>
  </si>
  <si>
    <t>12-HN-06</t>
  </si>
  <si>
    <t>283.2.376/03</t>
  </si>
  <si>
    <t>12-LA-06</t>
  </si>
  <si>
    <t>283.5.527/01</t>
  </si>
  <si>
    <t>12-GS-19</t>
  </si>
  <si>
    <t>283.5.034/01</t>
  </si>
  <si>
    <t>12-NK-16</t>
  </si>
  <si>
    <t>283.6.456/01</t>
  </si>
  <si>
    <t>12-PS-02</t>
  </si>
  <si>
    <t>283.6.374/01</t>
  </si>
  <si>
    <t>12-LO-17</t>
  </si>
  <si>
    <t>283.5.982/01</t>
  </si>
  <si>
    <t>08-HW-01</t>
  </si>
  <si>
    <t>283.6.597/01</t>
  </si>
  <si>
    <t>12-NI-23</t>
  </si>
  <si>
    <t>283.6.442/01</t>
  </si>
  <si>
    <t>05-DQ-01</t>
  </si>
  <si>
    <t>283.6.046/01</t>
  </si>
  <si>
    <t>12-NL-07</t>
  </si>
  <si>
    <t>283.6.455/01</t>
  </si>
  <si>
    <t>12-PC-20</t>
  </si>
  <si>
    <t>283.6.413/01</t>
  </si>
  <si>
    <t>12-BN-16</t>
  </si>
  <si>
    <t>283.6.599/01</t>
  </si>
  <si>
    <t>12-BP-22</t>
  </si>
  <si>
    <t>283.6.524/01</t>
  </si>
  <si>
    <t>04-DN-11</t>
  </si>
  <si>
    <t>283.6.496/01</t>
  </si>
  <si>
    <t>12-PQ-03</t>
  </si>
  <si>
    <t>283.6.458/01</t>
  </si>
  <si>
    <t>12-EZ-04</t>
  </si>
  <si>
    <t>283.5.980/01</t>
  </si>
  <si>
    <t>04-BL-24</t>
  </si>
  <si>
    <t>283.5.540/01</t>
  </si>
  <si>
    <t>04-BM-11</t>
  </si>
  <si>
    <t>283.5.625/01</t>
  </si>
  <si>
    <t>05-CO-25</t>
  </si>
  <si>
    <t>283.2.526/01</t>
  </si>
  <si>
    <t>12-KX-15</t>
  </si>
  <si>
    <t>283.1.656/01</t>
  </si>
  <si>
    <t>12-KX-16</t>
  </si>
  <si>
    <t>283.1.682/01</t>
  </si>
  <si>
    <t>12-KD-10</t>
  </si>
  <si>
    <t>283.5.606/01</t>
  </si>
  <si>
    <t>05-DJ-24</t>
  </si>
  <si>
    <t>283.6.114/01</t>
  </si>
  <si>
    <t>05-AY-27</t>
  </si>
  <si>
    <t>283.5.534/01</t>
  </si>
  <si>
    <t>04-EZ-20</t>
  </si>
  <si>
    <t>283.2.966/01</t>
  </si>
  <si>
    <t>12-DU-16</t>
  </si>
  <si>
    <t>282.7.795/01</t>
  </si>
  <si>
    <t>12-EY-24</t>
  </si>
  <si>
    <t>283.6.441/01</t>
  </si>
  <si>
    <t>12-EZ-26</t>
  </si>
  <si>
    <t>283.7.278/01</t>
  </si>
  <si>
    <t>12-DI-20</t>
  </si>
  <si>
    <t>283.9.538/01</t>
  </si>
  <si>
    <t>12-PB-10</t>
  </si>
  <si>
    <t>283.6.192/01</t>
  </si>
  <si>
    <t>12-ML-11</t>
  </si>
  <si>
    <t>283.6.531/01</t>
  </si>
  <si>
    <t>08-DO-08</t>
  </si>
  <si>
    <t>283.7.682/01</t>
  </si>
  <si>
    <t>12-KF-29</t>
  </si>
  <si>
    <t>283.8.039/01</t>
  </si>
  <si>
    <t>12-OM-09</t>
  </si>
  <si>
    <t>283.8.040/01</t>
  </si>
  <si>
    <t>12-BJ-05</t>
  </si>
  <si>
    <t>283.6.522/01</t>
  </si>
  <si>
    <t>12-GR-19</t>
  </si>
  <si>
    <t>283.8.041/01</t>
  </si>
  <si>
    <t>12-CK-18</t>
  </si>
  <si>
    <t>284.2.688/01</t>
  </si>
  <si>
    <t>12-LN-05</t>
  </si>
  <si>
    <t>283.5.976/01</t>
  </si>
  <si>
    <t>12-BZ-15</t>
  </si>
  <si>
    <t>283.9.542/01</t>
  </si>
  <si>
    <t>12-KF-22</t>
  </si>
  <si>
    <t>284.3.699/01</t>
  </si>
  <si>
    <t>12-MK-10</t>
  </si>
  <si>
    <t>284.4.137/01</t>
  </si>
  <si>
    <t>12-IE-09</t>
  </si>
  <si>
    <t>284.4.275/01</t>
  </si>
  <si>
    <t>12-OP-11</t>
  </si>
  <si>
    <t>284.3.706/01</t>
  </si>
  <si>
    <t>12-OP-01</t>
  </si>
  <si>
    <t>284.4.278/01</t>
  </si>
  <si>
    <t>12-CS-18</t>
  </si>
  <si>
    <t>284.4.332/01</t>
  </si>
  <si>
    <t>12-ET-19</t>
  </si>
  <si>
    <t>284.4.290/01</t>
  </si>
  <si>
    <t>12-GF-11</t>
  </si>
  <si>
    <t>284.4.348/01</t>
  </si>
  <si>
    <t>12-EG-02</t>
  </si>
  <si>
    <t>284.4.547/01</t>
  </si>
  <si>
    <t>04-CT-40</t>
  </si>
  <si>
    <t>284.4.586/01</t>
  </si>
  <si>
    <t>12-LS-38</t>
  </si>
  <si>
    <t>284.4.569/01</t>
  </si>
  <si>
    <t>08-BC-26</t>
  </si>
  <si>
    <t>284.4.344/01</t>
  </si>
  <si>
    <t>08-JS-13</t>
  </si>
  <si>
    <t>284.4.102/01</t>
  </si>
  <si>
    <t>04-EL-08</t>
  </si>
  <si>
    <t>284.4.139/01</t>
  </si>
  <si>
    <t>04-BQ-03</t>
  </si>
  <si>
    <t>284.4.551/01</t>
  </si>
  <si>
    <t>05-BM-04</t>
  </si>
  <si>
    <t>283.8.323/01</t>
  </si>
  <si>
    <t>12-ET-20</t>
  </si>
  <si>
    <t>283.8.905/01</t>
  </si>
  <si>
    <t>08-JO-16</t>
  </si>
  <si>
    <t>284.4.120/01</t>
  </si>
  <si>
    <t>05-AY-18</t>
  </si>
  <si>
    <t>283.2.869/01</t>
  </si>
  <si>
    <t>08-SX-13</t>
  </si>
  <si>
    <t>284.4.110/01</t>
  </si>
  <si>
    <t>08-DH-08</t>
  </si>
  <si>
    <t>284.4.136/01</t>
  </si>
  <si>
    <t>12-IY-08</t>
  </si>
  <si>
    <t>284.4.289/01</t>
  </si>
  <si>
    <t>12-BJ-22</t>
  </si>
  <si>
    <t>284.4.281/01</t>
  </si>
  <si>
    <t>05-DP-20</t>
  </si>
  <si>
    <t>284.4.304/01</t>
  </si>
  <si>
    <t>05-DP-21</t>
  </si>
  <si>
    <t>284.4.305/01</t>
  </si>
  <si>
    <t>08-CY-02</t>
  </si>
  <si>
    <t>284.4.135/01</t>
  </si>
  <si>
    <t>05-DN-20</t>
  </si>
  <si>
    <t>284.4.268/01</t>
  </si>
  <si>
    <t>08-DK-35</t>
  </si>
  <si>
    <t>284.4.276/01</t>
  </si>
  <si>
    <t>04-EW-03</t>
  </si>
  <si>
    <t>284.3.793/01</t>
  </si>
  <si>
    <t>08-HP-01</t>
  </si>
  <si>
    <t>284.3.707/01</t>
  </si>
  <si>
    <t>05-BD-28</t>
  </si>
  <si>
    <t>284.4.192/01</t>
  </si>
  <si>
    <t>12-PD-26</t>
  </si>
  <si>
    <t>284.2.724/01</t>
  </si>
  <si>
    <t>12-DS-14</t>
  </si>
  <si>
    <t>283.8.316/01</t>
  </si>
  <si>
    <t>05-DK-15</t>
  </si>
  <si>
    <t>283.6.416/01</t>
  </si>
  <si>
    <t>05-DK-16</t>
  </si>
  <si>
    <t>283.6.416/02</t>
  </si>
  <si>
    <t>05-AQ-23</t>
  </si>
  <si>
    <t>283.8.042/01</t>
  </si>
  <si>
    <t>12-CY-03</t>
  </si>
  <si>
    <t>284.4.323/01</t>
  </si>
  <si>
    <t>12-AN-31</t>
  </si>
  <si>
    <t>283.8.317/01</t>
  </si>
  <si>
    <t>12-AI-17</t>
  </si>
  <si>
    <t>284.3.651/01</t>
  </si>
  <si>
    <t>12-LF-11</t>
  </si>
  <si>
    <t>284.7.210/02</t>
  </si>
  <si>
    <t>12-LF-10</t>
  </si>
  <si>
    <t>284.7.210/01</t>
  </si>
  <si>
    <t>12-HW-07</t>
  </si>
  <si>
    <t>284.3.615/01</t>
  </si>
  <si>
    <t>05-DF-29</t>
  </si>
  <si>
    <t>284.4.556/01</t>
  </si>
  <si>
    <t>08-FJ-26</t>
  </si>
  <si>
    <t>284.4.320/01</t>
  </si>
  <si>
    <t>08-GY-05</t>
  </si>
  <si>
    <t>284.4.114/01</t>
  </si>
  <si>
    <t>05-CJ-21</t>
  </si>
  <si>
    <t>284.4.578/01</t>
  </si>
  <si>
    <t>12-AV-25</t>
  </si>
  <si>
    <t>284.4.301/01</t>
  </si>
  <si>
    <t>12-LF-09</t>
  </si>
  <si>
    <t>283.2.962/01</t>
  </si>
  <si>
    <t>12-NG-02</t>
  </si>
  <si>
    <t>284.4.309/01</t>
  </si>
  <si>
    <t>12-JZ-02</t>
  </si>
  <si>
    <t>284.8.894/01</t>
  </si>
  <si>
    <t>08-EV-04</t>
  </si>
  <si>
    <t>284.8.927/01</t>
  </si>
  <si>
    <t>12-FW-12</t>
  </si>
  <si>
    <t>285.0.023/01</t>
  </si>
  <si>
    <t>12-BZ-05</t>
  </si>
  <si>
    <t>283.6.053/01</t>
  </si>
  <si>
    <t>13-BF-01</t>
  </si>
  <si>
    <t>283.8.904/01</t>
  </si>
  <si>
    <t>04-CR-09</t>
  </si>
  <si>
    <t>284.5.468/01</t>
  </si>
  <si>
    <t>05-DH-27</t>
  </si>
  <si>
    <t>284.8.339/01</t>
  </si>
  <si>
    <t>12-ER-30</t>
  </si>
  <si>
    <t>284.3.646/01</t>
  </si>
  <si>
    <t>05-BE-13</t>
  </si>
  <si>
    <t>285.0.118/01</t>
  </si>
  <si>
    <t>12-HT-22</t>
  </si>
  <si>
    <t>285.0.076/01</t>
  </si>
  <si>
    <t>05-AY-02</t>
  </si>
  <si>
    <t>285.0.130/01</t>
  </si>
  <si>
    <t>12-DY-18</t>
  </si>
  <si>
    <t>284.9.032/01</t>
  </si>
  <si>
    <t>12-PD-03</t>
  </si>
  <si>
    <t>284.9.423/01</t>
  </si>
  <si>
    <t>12-CN-39</t>
  </si>
  <si>
    <t>282.9.653/01</t>
  </si>
  <si>
    <t>12-CN-40</t>
  </si>
  <si>
    <t>282.9.653/02</t>
  </si>
  <si>
    <t>08-RS-17</t>
  </si>
  <si>
    <t>285.0.086/01</t>
  </si>
  <si>
    <t>08-EU-23</t>
  </si>
  <si>
    <t>284.8.266/01</t>
  </si>
  <si>
    <t>12-PX-25</t>
  </si>
  <si>
    <t>284.9.311/01</t>
  </si>
  <si>
    <t>05-DI-13</t>
  </si>
  <si>
    <t>285.0.106/01</t>
  </si>
  <si>
    <t>04-EM-19</t>
  </si>
  <si>
    <t>285.0.141/01</t>
  </si>
  <si>
    <t>08-AS-03</t>
  </si>
  <si>
    <t>285.0.082/01</t>
  </si>
  <si>
    <t>08-RX-15</t>
  </si>
  <si>
    <t>284.9.874/01</t>
  </si>
  <si>
    <t>12-FA-02</t>
  </si>
  <si>
    <t>285.0.129/01</t>
  </si>
  <si>
    <t>08-AE-38</t>
  </si>
  <si>
    <t>284.9.639/01</t>
  </si>
  <si>
    <t>08-SW-16</t>
  </si>
  <si>
    <t>284.9.405/01</t>
  </si>
  <si>
    <t>08-FI-21</t>
  </si>
  <si>
    <t>284.8.112/01</t>
  </si>
  <si>
    <t>12-EB-05</t>
  </si>
  <si>
    <t>285.0.024/01</t>
  </si>
  <si>
    <t>08-BS-16</t>
  </si>
  <si>
    <t>284.9.879/01</t>
  </si>
  <si>
    <t>12-AJ-13</t>
  </si>
  <si>
    <t>284.9.031/01</t>
  </si>
  <si>
    <t>04-CY-06</t>
  </si>
  <si>
    <t>284.9.357/01</t>
  </si>
  <si>
    <t>08-FK-23</t>
  </si>
  <si>
    <t>285.0.035/01</t>
  </si>
  <si>
    <t>08-EL-04</t>
  </si>
  <si>
    <t>285.0.030/01</t>
  </si>
  <si>
    <t>05-BU-17</t>
  </si>
  <si>
    <t>285.0.115/01</t>
  </si>
  <si>
    <t>05-DN-17</t>
  </si>
  <si>
    <t>284.4.197/01</t>
  </si>
  <si>
    <t>12-BK-11</t>
  </si>
  <si>
    <t>284.9.313/01</t>
  </si>
  <si>
    <t>12-EN-05</t>
  </si>
  <si>
    <t>284.9.421/01</t>
  </si>
  <si>
    <t>05-BM-02</t>
  </si>
  <si>
    <t>285.0.098/01</t>
  </si>
  <si>
    <t>08-DF-13</t>
  </si>
  <si>
    <t>284.8.985/01</t>
  </si>
  <si>
    <t>04-CV-07</t>
  </si>
  <si>
    <t>284.4.347/01</t>
  </si>
  <si>
    <t>04-EZ-12</t>
  </si>
  <si>
    <t>284.4.345/01</t>
  </si>
  <si>
    <t>12-ML-22</t>
  </si>
  <si>
    <t>284.9.415/01</t>
  </si>
  <si>
    <t>12-BO-09</t>
  </si>
  <si>
    <t>285.1.209/01</t>
  </si>
  <si>
    <t>08-DI-07</t>
  </si>
  <si>
    <t>284.9.404/01</t>
  </si>
  <si>
    <t>08-BK-18</t>
  </si>
  <si>
    <t>285.0.094/01</t>
  </si>
  <si>
    <t>08-CM-12</t>
  </si>
  <si>
    <t>285.0.048/01</t>
  </si>
  <si>
    <t>12-FW-07</t>
  </si>
  <si>
    <t>284.9.465/01</t>
  </si>
  <si>
    <t>04-EO-07</t>
  </si>
  <si>
    <t>284.3.643/01</t>
  </si>
  <si>
    <t>05-CY-21</t>
  </si>
  <si>
    <t>284.7.090/01</t>
  </si>
  <si>
    <t>04-CS-13</t>
  </si>
  <si>
    <t>283.6.528/01</t>
  </si>
  <si>
    <t>05-BC-23</t>
  </si>
  <si>
    <t>284.9.394/01</t>
  </si>
  <si>
    <t>05-DP-23</t>
  </si>
  <si>
    <t>285.0.044/01</t>
  </si>
  <si>
    <t>12-BP-04</t>
  </si>
  <si>
    <t>285.0.043/01</t>
  </si>
  <si>
    <t>04-AD-19</t>
  </si>
  <si>
    <t>284.8.892/01</t>
  </si>
  <si>
    <t>05-BL-06</t>
  </si>
  <si>
    <t>284.9.387/01</t>
  </si>
  <si>
    <t>04-AJ-36</t>
  </si>
  <si>
    <t>284.9.640/01</t>
  </si>
  <si>
    <t>12-EB-12</t>
  </si>
  <si>
    <t>284.9.492/01</t>
  </si>
  <si>
    <t>04-BP-21</t>
  </si>
  <si>
    <t>284.9.491/01</t>
  </si>
  <si>
    <t>05-DK-14</t>
  </si>
  <si>
    <t>284.8.978/01</t>
  </si>
  <si>
    <t>12-OS-02</t>
  </si>
  <si>
    <t>284.8.987/01</t>
  </si>
  <si>
    <t>08-CT-05</t>
  </si>
  <si>
    <t>285.0.008/01</t>
  </si>
  <si>
    <t>08-CT-02</t>
  </si>
  <si>
    <t>285.0.007/01</t>
  </si>
  <si>
    <t>05-DI-17</t>
  </si>
  <si>
    <t>284.9.467/01</t>
  </si>
  <si>
    <t>08-CT-08</t>
  </si>
  <si>
    <t>285.0.019/01</t>
  </si>
  <si>
    <t>04-EX-04</t>
  </si>
  <si>
    <t>284.9.498/01</t>
  </si>
  <si>
    <t>08-DV-05</t>
  </si>
  <si>
    <t>284.9.399/01</t>
  </si>
  <si>
    <t>08-EL-05</t>
  </si>
  <si>
    <t>284.8.260/01</t>
  </si>
  <si>
    <t>12-FU-02</t>
  </si>
  <si>
    <t>284.8.926/01</t>
  </si>
  <si>
    <t>12-NW-18</t>
  </si>
  <si>
    <t>284.9.042/01</t>
  </si>
  <si>
    <t>12-BM-02</t>
  </si>
  <si>
    <t>284.8.305/01</t>
  </si>
  <si>
    <t>08-BH-21</t>
  </si>
  <si>
    <t>284.8.988/01</t>
  </si>
  <si>
    <t>05-CL-13</t>
  </si>
  <si>
    <t>284.3.783/01</t>
  </si>
  <si>
    <t>05-BE-11</t>
  </si>
  <si>
    <t>284.7.091/01</t>
  </si>
  <si>
    <t>05-AW-01</t>
  </si>
  <si>
    <t>284.7.083/01</t>
  </si>
  <si>
    <t>05-BG-16</t>
  </si>
  <si>
    <t>283.8.324/01</t>
  </si>
  <si>
    <t>12-PZ-07</t>
  </si>
  <si>
    <t>284.3.754/01</t>
  </si>
  <si>
    <t>05-BC-34</t>
  </si>
  <si>
    <t>284.5.689/01</t>
  </si>
  <si>
    <t>12-OR-11</t>
  </si>
  <si>
    <t>285.0.051/01</t>
  </si>
  <si>
    <t>12-NG-21</t>
  </si>
  <si>
    <t>285.0.137/01</t>
  </si>
  <si>
    <t>12-OR-38</t>
  </si>
  <si>
    <t>285.0.066/01</t>
  </si>
  <si>
    <t>08-CV-06</t>
  </si>
  <si>
    <t>284.8.986/01</t>
  </si>
  <si>
    <t>12-LE-10</t>
  </si>
  <si>
    <t>285.1.918/01</t>
  </si>
  <si>
    <t>12-PC-04</t>
  </si>
  <si>
    <t>284.9.468/01</t>
  </si>
  <si>
    <t>12-NL-08</t>
  </si>
  <si>
    <t>284.8.884/01</t>
  </si>
  <si>
    <t>12-IQ-03</t>
  </si>
  <si>
    <t>284.3.794/02</t>
  </si>
  <si>
    <t>12-JT-24</t>
  </si>
  <si>
    <t>284.8.921/01</t>
  </si>
  <si>
    <t>12-PT-13</t>
  </si>
  <si>
    <t>284.8.262/01</t>
  </si>
  <si>
    <t>12-FR-08</t>
  </si>
  <si>
    <t>284.3.781/01</t>
  </si>
  <si>
    <t>04-CD-31</t>
  </si>
  <si>
    <t>285.0.104/01</t>
  </si>
  <si>
    <t>05-CT-18</t>
  </si>
  <si>
    <t>285.0.128/01</t>
  </si>
  <si>
    <t>12-GB-10</t>
  </si>
  <si>
    <t>284.7.691/01</t>
  </si>
  <si>
    <t>12-BP-23</t>
  </si>
  <si>
    <t>285.3.334/01</t>
  </si>
  <si>
    <t>04-BL-19</t>
  </si>
  <si>
    <t>285.3.219/01</t>
  </si>
  <si>
    <t>04-ES-22</t>
  </si>
  <si>
    <t>285.4.620/01</t>
  </si>
  <si>
    <t>12-BT-30</t>
  </si>
  <si>
    <t>285.5.031/01</t>
  </si>
  <si>
    <t>08-BJ-11</t>
  </si>
  <si>
    <t>285.3.469/01</t>
  </si>
  <si>
    <t>12-HP-13</t>
  </si>
  <si>
    <t>285.4.579/01</t>
  </si>
  <si>
    <t>12-NH-13</t>
  </si>
  <si>
    <t>284.4.506/01</t>
  </si>
  <si>
    <t>08-FM-09</t>
  </si>
  <si>
    <t>284.3.705/01</t>
  </si>
  <si>
    <t>05-BD-14</t>
  </si>
  <si>
    <t>285.2.005/01</t>
  </si>
  <si>
    <t>12-NI-34</t>
  </si>
  <si>
    <t>284.9.309/01</t>
  </si>
  <si>
    <t>08-EF-03</t>
  </si>
  <si>
    <t>284.4.101/01</t>
  </si>
  <si>
    <t>12-CY-23</t>
  </si>
  <si>
    <t>285.5.260/01</t>
  </si>
  <si>
    <t>05-CJ-19</t>
  </si>
  <si>
    <t>285.4.622/01</t>
  </si>
  <si>
    <t>05-AZ-06</t>
  </si>
  <si>
    <t>285.5.259/01</t>
  </si>
  <si>
    <t>12-MS-10</t>
  </si>
  <si>
    <t>285.0.373/01</t>
  </si>
  <si>
    <t>12-EX-13</t>
  </si>
  <si>
    <t>285.5.167/01</t>
  </si>
  <si>
    <t>12-NU-21</t>
  </si>
  <si>
    <t>285.5.266/01</t>
  </si>
  <si>
    <t>08-BH-06</t>
  </si>
  <si>
    <t>285.3.453/01</t>
  </si>
  <si>
    <t>12-NA-30</t>
  </si>
  <si>
    <t>285.5.270/01</t>
  </si>
  <si>
    <t>12-MO-09</t>
  </si>
  <si>
    <t>285.5.275/01</t>
  </si>
  <si>
    <t>12-HJ-05</t>
  </si>
  <si>
    <t>285.4.627/01</t>
  </si>
  <si>
    <t>12-DV-16</t>
  </si>
  <si>
    <t>285.1.123/01</t>
  </si>
  <si>
    <t>08-DJ-09</t>
  </si>
  <si>
    <t>285.5.198/01</t>
  </si>
  <si>
    <t>12-DM-28</t>
  </si>
  <si>
    <t>285.5.151/01</t>
  </si>
  <si>
    <t>08-DI-05</t>
  </si>
  <si>
    <t>285.5.197/01</t>
  </si>
  <si>
    <t>08-TY-13</t>
  </si>
  <si>
    <t>284.9.616/01</t>
  </si>
  <si>
    <t>12-KR-17</t>
  </si>
  <si>
    <t>283.8.900/01</t>
  </si>
  <si>
    <t>08-BX-10</t>
  </si>
  <si>
    <t>284.9.397/01</t>
  </si>
  <si>
    <t>04-EL-21</t>
  </si>
  <si>
    <t>285.3.955/01</t>
  </si>
  <si>
    <t>12-PX-32</t>
  </si>
  <si>
    <t>285.4.578/01</t>
  </si>
  <si>
    <t>05-DK-19</t>
  </si>
  <si>
    <t>285.3.880/01</t>
  </si>
  <si>
    <t>04-CT-26</t>
  </si>
  <si>
    <t>285.4.671/01</t>
  </si>
  <si>
    <t>05-BR-24</t>
  </si>
  <si>
    <t>285.4.921/01</t>
  </si>
  <si>
    <t>08-FK-24</t>
  </si>
  <si>
    <t>285.5.218/01</t>
  </si>
  <si>
    <t>12-CN-24</t>
  </si>
  <si>
    <t>282.9.566/01</t>
  </si>
  <si>
    <t>12-GY-03</t>
  </si>
  <si>
    <t>283.6.043/01</t>
  </si>
  <si>
    <t>12-BV-22</t>
  </si>
  <si>
    <t>284.9.754/01</t>
  </si>
  <si>
    <t>04-AJ-10</t>
  </si>
  <si>
    <t>285.4.608/01</t>
  </si>
  <si>
    <t>12-BI-07</t>
  </si>
  <si>
    <t>285.5.398/01</t>
  </si>
  <si>
    <t>08-CH-10</t>
  </si>
  <si>
    <t>285.5.321/01</t>
  </si>
  <si>
    <t>05-BO-31</t>
  </si>
  <si>
    <t>285.4.680/01</t>
  </si>
  <si>
    <t>05-BN-14</t>
  </si>
  <si>
    <t>285.4.610/01</t>
  </si>
  <si>
    <t>08-DM-08</t>
  </si>
  <si>
    <t>285.5.320/01</t>
  </si>
  <si>
    <t>05-BU-01</t>
  </si>
  <si>
    <t>285.5.405/01</t>
  </si>
  <si>
    <t>08-SZ-14</t>
  </si>
  <si>
    <t>285.5.356/01</t>
  </si>
  <si>
    <t>04-CZ-16</t>
  </si>
  <si>
    <t>285.5.407/01</t>
  </si>
  <si>
    <t>12-AL-12</t>
  </si>
  <si>
    <t>285.5.420/01</t>
  </si>
  <si>
    <t>05-CM-10</t>
  </si>
  <si>
    <t>285.5.313/01</t>
  </si>
  <si>
    <t>04-BL-12</t>
  </si>
  <si>
    <t>285.5.306/01</t>
  </si>
  <si>
    <t>12-BK-13</t>
  </si>
  <si>
    <t>285.3.827/01</t>
  </si>
  <si>
    <t>05-CT-09</t>
  </si>
  <si>
    <t>285.4.618/01</t>
  </si>
  <si>
    <t>05-CO-34</t>
  </si>
  <si>
    <t>285.5.313/02</t>
  </si>
  <si>
    <t>08-GU-04</t>
  </si>
  <si>
    <t>285.5.331/01</t>
  </si>
  <si>
    <t>12-KP-08</t>
  </si>
  <si>
    <t>285.5.427/01</t>
  </si>
  <si>
    <t>08-SY-11</t>
  </si>
  <si>
    <t>285.5.432/01</t>
  </si>
  <si>
    <t>08-RZ-14</t>
  </si>
  <si>
    <t>285.5.355/01</t>
  </si>
  <si>
    <t>08-MV-07</t>
  </si>
  <si>
    <t>285.5.262/01</t>
  </si>
  <si>
    <t>05-DP-17</t>
  </si>
  <si>
    <t>285.5.435/01</t>
  </si>
  <si>
    <t>04-EO-02</t>
  </si>
  <si>
    <t>285.5.308/01</t>
  </si>
  <si>
    <t>12-EX-08</t>
  </si>
  <si>
    <t>285.5.237/01</t>
  </si>
  <si>
    <t>04-ET-28</t>
  </si>
  <si>
    <t>285.5.436/01</t>
  </si>
  <si>
    <t>08-MV-06</t>
  </si>
  <si>
    <t>285.5.434/01</t>
  </si>
  <si>
    <t>05-BF-25</t>
  </si>
  <si>
    <t>285.5.314/01</t>
  </si>
  <si>
    <t>12-NX-03</t>
  </si>
  <si>
    <t>285.5.440/01</t>
  </si>
  <si>
    <t>12-IJ-22</t>
  </si>
  <si>
    <t>285.5.157/01</t>
  </si>
  <si>
    <t>08-EL-25</t>
  </si>
  <si>
    <t>285.5.449/01</t>
  </si>
  <si>
    <t>12-IJ-21</t>
  </si>
  <si>
    <t>285.5.452/01</t>
  </si>
  <si>
    <t>05-DP-19</t>
  </si>
  <si>
    <t>285.5.317/01</t>
  </si>
  <si>
    <t>08-QX-23</t>
  </si>
  <si>
    <t>285.3.486/01</t>
  </si>
  <si>
    <t>04-DJ-24</t>
  </si>
  <si>
    <t>285.5.333/01</t>
  </si>
  <si>
    <t>08-GT-15</t>
  </si>
  <si>
    <t>285.5.463/01</t>
  </si>
  <si>
    <t>08-RS-03</t>
  </si>
  <si>
    <t>285.3.460/01</t>
  </si>
  <si>
    <t>08-RX-04</t>
  </si>
  <si>
    <t>285.5.464/01</t>
  </si>
  <si>
    <t>12-OM-29</t>
  </si>
  <si>
    <t>285.5.267/01</t>
  </si>
  <si>
    <t>12-AV-21</t>
  </si>
  <si>
    <t>285.5.152/01</t>
  </si>
  <si>
    <t>08-RY-01</t>
  </si>
  <si>
    <t>285.5.201/01</t>
  </si>
  <si>
    <t>12-EX-20</t>
  </si>
  <si>
    <t>284.5.269/01</t>
  </si>
  <si>
    <t>08-FM-16</t>
  </si>
  <si>
    <t>285.5.224/01</t>
  </si>
  <si>
    <t>08-DW-17</t>
  </si>
  <si>
    <t>285.5.199/01</t>
  </si>
  <si>
    <t>12-JZ-04</t>
  </si>
  <si>
    <t>285.5.232/01</t>
  </si>
  <si>
    <t>05-BP-12</t>
  </si>
  <si>
    <t>285.4.617/01</t>
  </si>
  <si>
    <t>12-AB-20</t>
  </si>
  <si>
    <t>285.5.327/01</t>
  </si>
  <si>
    <t>12-AF-22</t>
  </si>
  <si>
    <t>284.8.268/01</t>
  </si>
  <si>
    <t>12-DE-13</t>
  </si>
  <si>
    <t>285.5.349/01</t>
  </si>
  <si>
    <t>05-DK-20</t>
  </si>
  <si>
    <t>285.3.881/01</t>
  </si>
  <si>
    <t>12-CT-20</t>
  </si>
  <si>
    <t>285.5.365/01</t>
  </si>
  <si>
    <t>12-HA-04</t>
  </si>
  <si>
    <t>285.5.230/01</t>
  </si>
  <si>
    <t>12-FX-35</t>
  </si>
  <si>
    <t>285.1.889/01</t>
  </si>
  <si>
    <t>08-DR-12</t>
  </si>
  <si>
    <t>286.2.928/01</t>
  </si>
  <si>
    <t>08-JR-03</t>
  </si>
  <si>
    <t>286.2.846/01</t>
  </si>
  <si>
    <t>08-EO-24</t>
  </si>
  <si>
    <t>286.2.691/01</t>
  </si>
  <si>
    <t>12-CN-32</t>
  </si>
  <si>
    <t>286.2.934/01</t>
  </si>
  <si>
    <t>12-FC-03</t>
  </si>
  <si>
    <t>285.9.733/01</t>
  </si>
  <si>
    <t>14-GD-02</t>
  </si>
  <si>
    <t>286.2.848/01</t>
  </si>
  <si>
    <t>08-MU-18</t>
  </si>
  <si>
    <t>286.2.833/01</t>
  </si>
  <si>
    <t>12-LT-36</t>
  </si>
  <si>
    <t>286.2.947/01</t>
  </si>
  <si>
    <t>12-OR-26</t>
  </si>
  <si>
    <t>286.2.683/01</t>
  </si>
  <si>
    <t>12-OR-27</t>
  </si>
  <si>
    <t>285.9.710/01</t>
  </si>
  <si>
    <t>14-AM-13</t>
  </si>
  <si>
    <t>286.2.890/01</t>
  </si>
  <si>
    <t>05-DJ-19</t>
  </si>
  <si>
    <t>286.2.912/01</t>
  </si>
  <si>
    <t>05-BE-12</t>
  </si>
  <si>
    <t>285.6.634/01</t>
  </si>
  <si>
    <t>05-BH-21</t>
  </si>
  <si>
    <t>286.2.840/01</t>
  </si>
  <si>
    <t>06-FY-16</t>
  </si>
  <si>
    <t>286.2.946/01</t>
  </si>
  <si>
    <t>12-OQ-17</t>
  </si>
  <si>
    <t>285.5.294/01</t>
  </si>
  <si>
    <t>12-NC-13</t>
  </si>
  <si>
    <t>286.2.996/01</t>
  </si>
  <si>
    <t>06-HK-12</t>
  </si>
  <si>
    <t>286.3.007/01</t>
  </si>
  <si>
    <t>06-LS-11</t>
  </si>
  <si>
    <t>286.3.033/01</t>
  </si>
  <si>
    <t>12-GR-24</t>
  </si>
  <si>
    <t>285.9.735/01</t>
  </si>
  <si>
    <t>12-EG-06</t>
  </si>
  <si>
    <t>286.3.036/01</t>
  </si>
  <si>
    <t>14-IR-05</t>
  </si>
  <si>
    <t>286.3.044/01</t>
  </si>
  <si>
    <t>05-BP-05</t>
  </si>
  <si>
    <t>286.3.019/01</t>
  </si>
  <si>
    <t>14-BB-05</t>
  </si>
  <si>
    <t>286.3.052/01</t>
  </si>
  <si>
    <t>04-ET-32</t>
  </si>
  <si>
    <t>285.9.727/01</t>
  </si>
  <si>
    <t>14-FY-12</t>
  </si>
  <si>
    <t>286.3.004/01</t>
  </si>
  <si>
    <t>12-HL-04</t>
  </si>
  <si>
    <t>286.2.360/01</t>
  </si>
  <si>
    <t>12-PZ-02</t>
  </si>
  <si>
    <t>286.2.682/01</t>
  </si>
  <si>
    <t>05-BH-22</t>
  </si>
  <si>
    <t>286.2.979/01</t>
  </si>
  <si>
    <t>05-DG-10</t>
  </si>
  <si>
    <t>286.2.981/01</t>
  </si>
  <si>
    <t>04-BZ-07</t>
  </si>
  <si>
    <t>286.2.976/01</t>
  </si>
  <si>
    <t>06-KY-19</t>
  </si>
  <si>
    <t>286.2.702/01</t>
  </si>
  <si>
    <t>06-KY-17</t>
  </si>
  <si>
    <t>286.2.703/01</t>
  </si>
  <si>
    <t>05-CT-05</t>
  </si>
  <si>
    <t>286.2.354/01</t>
  </si>
  <si>
    <t>12-EJ-09</t>
  </si>
  <si>
    <t>286.2.908/01</t>
  </si>
  <si>
    <t>12-BP-16</t>
  </si>
  <si>
    <t>285.6.829/01</t>
  </si>
  <si>
    <t>06-BL-27</t>
  </si>
  <si>
    <t>285.6.959/01</t>
  </si>
  <si>
    <t>04-CS-09</t>
  </si>
  <si>
    <t>285.6.972/01</t>
  </si>
  <si>
    <t>12-AB-09</t>
  </si>
  <si>
    <t>285.8.725/01</t>
  </si>
  <si>
    <t>04-DR-22</t>
  </si>
  <si>
    <t>285.6.973/01</t>
  </si>
  <si>
    <t>05-AW-30</t>
  </si>
  <si>
    <t>285.9.069/01</t>
  </si>
  <si>
    <t>04-BX-25</t>
  </si>
  <si>
    <t>285.9.109/01</t>
  </si>
  <si>
    <t>14-CH-07</t>
  </si>
  <si>
    <t>285.9.116/01</t>
  </si>
  <si>
    <t>06-GH-24</t>
  </si>
  <si>
    <t>286.2.909/01</t>
  </si>
  <si>
    <t>12-PR-18</t>
  </si>
  <si>
    <t>285.5.257/01</t>
  </si>
  <si>
    <t>05-CN-04</t>
  </si>
  <si>
    <t>286.2.688/01</t>
  </si>
  <si>
    <t>14-IS-12</t>
  </si>
  <si>
    <t>286.2.993/01</t>
  </si>
  <si>
    <t>12-NC-10</t>
  </si>
  <si>
    <t>286.2.997/01</t>
  </si>
  <si>
    <t>06-CR-02</t>
  </si>
  <si>
    <t>286.2.901/01</t>
  </si>
  <si>
    <t>04-DO-21</t>
  </si>
  <si>
    <t>286.2.898/01</t>
  </si>
  <si>
    <t>12-BS-28</t>
  </si>
  <si>
    <t>286.2.717/01</t>
  </si>
  <si>
    <t>12-LC-11</t>
  </si>
  <si>
    <t>286.2.583/01</t>
  </si>
  <si>
    <t>10-EU-27</t>
  </si>
  <si>
    <t>286.3.534/01</t>
  </si>
  <si>
    <t>05-DG-09</t>
  </si>
  <si>
    <t>286.2.977/01</t>
  </si>
  <si>
    <t>05-CH-23</t>
  </si>
  <si>
    <t>286.2.920/01</t>
  </si>
  <si>
    <t>06-DP-05</t>
  </si>
  <si>
    <t>285.9.664/01</t>
  </si>
  <si>
    <t>12-DQ-21</t>
  </si>
  <si>
    <t>286.2.941/01</t>
  </si>
  <si>
    <t>12-KN-25</t>
  </si>
  <si>
    <t>286.4.075/01</t>
  </si>
  <si>
    <t>10-HY-02</t>
  </si>
  <si>
    <t>286.6.469/01</t>
  </si>
  <si>
    <t>14-BJ-02</t>
  </si>
  <si>
    <t>286.6.929/01</t>
  </si>
  <si>
    <t>10-KB-09</t>
  </si>
  <si>
    <t>286.7.665/01</t>
  </si>
  <si>
    <t>10-HJ-14</t>
  </si>
  <si>
    <t>286.7.666/01</t>
  </si>
  <si>
    <t>10-KB-16</t>
  </si>
  <si>
    <t>286.7.665/02</t>
  </si>
  <si>
    <t>12-MW-13</t>
  </si>
  <si>
    <t>286.8.038/01</t>
  </si>
  <si>
    <t>12-LH-34</t>
  </si>
  <si>
    <t>286.7.942/01</t>
  </si>
  <si>
    <t>12-CL-16</t>
  </si>
  <si>
    <t>286.8.176/01</t>
  </si>
  <si>
    <t>05-CY-29</t>
  </si>
  <si>
    <t>286.8.255/01</t>
  </si>
  <si>
    <t>04-DZ-15</t>
  </si>
  <si>
    <t>286.8.196/01</t>
  </si>
  <si>
    <t>08-EL-11</t>
  </si>
  <si>
    <t>286.7.991/01</t>
  </si>
  <si>
    <t>06-KY-14</t>
  </si>
  <si>
    <t>286.8.103/01</t>
  </si>
  <si>
    <t>10-EJ-21</t>
  </si>
  <si>
    <t>286.8.034/01</t>
  </si>
  <si>
    <t>05-CO-06</t>
  </si>
  <si>
    <t>286.8.182/01</t>
  </si>
  <si>
    <t>04-AV-03</t>
  </si>
  <si>
    <t>286.8.164/01</t>
  </si>
  <si>
    <t>05-CT-08</t>
  </si>
  <si>
    <t>286.8.050/01</t>
  </si>
  <si>
    <t>04-EJ-07</t>
  </si>
  <si>
    <t>286.8.149/01</t>
  </si>
  <si>
    <t>08-IP-15</t>
  </si>
  <si>
    <t>286.8.161/01</t>
  </si>
  <si>
    <t>08-JS-10</t>
  </si>
  <si>
    <t>286.6.488/01</t>
  </si>
  <si>
    <t>14-GC-06</t>
  </si>
  <si>
    <t>286.8.254/01</t>
  </si>
  <si>
    <t>12-EU-19</t>
  </si>
  <si>
    <t>286.8.269/01</t>
  </si>
  <si>
    <t>12-KJ-18</t>
  </si>
  <si>
    <t>286.7.956/01</t>
  </si>
  <si>
    <t>12-EG-15</t>
  </si>
  <si>
    <t>286.8.279/01</t>
  </si>
  <si>
    <t>04-CT-28</t>
  </si>
  <si>
    <t>286.7.814/01</t>
  </si>
  <si>
    <t>05-AK-05</t>
  </si>
  <si>
    <t>286.7.978/01</t>
  </si>
  <si>
    <t>08-IK-24</t>
  </si>
  <si>
    <t>286.8.011/01</t>
  </si>
  <si>
    <t>13-ID-17</t>
  </si>
  <si>
    <t>286.8.080/01</t>
  </si>
  <si>
    <t>14-GT-12</t>
  </si>
  <si>
    <t>286.8.142/01</t>
  </si>
  <si>
    <t>12-BS-01</t>
  </si>
  <si>
    <t>286.7.955/01</t>
  </si>
  <si>
    <t>04-CX-09</t>
  </si>
  <si>
    <t>286.8.157/01</t>
  </si>
  <si>
    <t>04-BZ-32</t>
  </si>
  <si>
    <t>286.7.783/01</t>
  </si>
  <si>
    <t>05-DL-14</t>
  </si>
  <si>
    <t>286.7.260/01</t>
  </si>
  <si>
    <t>12-FD-21</t>
  </si>
  <si>
    <t>286.6.252/01</t>
  </si>
  <si>
    <t>12-IM-03</t>
  </si>
  <si>
    <t>286.6.374/01</t>
  </si>
  <si>
    <t>05-DG-11</t>
  </si>
  <si>
    <t>286.5.925/01</t>
  </si>
  <si>
    <t>05-CZ-03</t>
  </si>
  <si>
    <t>286.2.677/01</t>
  </si>
  <si>
    <t>06-BP-31</t>
  </si>
  <si>
    <t>285.6.441/01</t>
  </si>
  <si>
    <t>14-BR-29</t>
  </si>
  <si>
    <t>286.2.963/01</t>
  </si>
  <si>
    <t>05-CL-10</t>
  </si>
  <si>
    <t>285.9.723/01</t>
  </si>
  <si>
    <t>14-BT-02</t>
  </si>
  <si>
    <t>286.3.013/01</t>
  </si>
  <si>
    <t>08-BI-22</t>
  </si>
  <si>
    <t>286.2.972/01</t>
  </si>
  <si>
    <t>12-OS-08</t>
  </si>
  <si>
    <t>286.2.523/01</t>
  </si>
  <si>
    <t>06-ES-13</t>
  </si>
  <si>
    <t>286.7.403/01</t>
  </si>
  <si>
    <t>08-EW-32</t>
  </si>
  <si>
    <t>286.8.088/01</t>
  </si>
  <si>
    <t>06-GK-14</t>
  </si>
  <si>
    <t>286.8.079/01</t>
  </si>
  <si>
    <t>10-DR-08</t>
  </si>
  <si>
    <t>286.8.054/01</t>
  </si>
  <si>
    <t>09-IJ-05</t>
  </si>
  <si>
    <t>286.7.755/01</t>
  </si>
  <si>
    <t>10-AX-04</t>
  </si>
  <si>
    <t>286.7.788/01</t>
  </si>
  <si>
    <t>10-KT-15</t>
  </si>
  <si>
    <t>286.7.831/01</t>
  </si>
  <si>
    <t>14-JR-09</t>
  </si>
  <si>
    <t>286.6.362/01</t>
  </si>
  <si>
    <t>12-HE-13</t>
  </si>
  <si>
    <t>286.8.275/01</t>
  </si>
  <si>
    <t>10-KP-32</t>
  </si>
  <si>
    <t>286.8.257/01</t>
  </si>
  <si>
    <t>06-DW-04</t>
  </si>
  <si>
    <t>286.8.186/01</t>
  </si>
  <si>
    <t>08-IX-14</t>
  </si>
  <si>
    <t>286.8.009/01</t>
  </si>
  <si>
    <t>08-ER-20</t>
  </si>
  <si>
    <t>286.8.158/01</t>
  </si>
  <si>
    <t>12-GB-11</t>
  </si>
  <si>
    <t>286.8.046/01</t>
  </si>
  <si>
    <t>12-CY-24</t>
  </si>
  <si>
    <t>286.2.917/01</t>
  </si>
  <si>
    <t>12-MA-34</t>
  </si>
  <si>
    <t>286.8.109/01</t>
  </si>
  <si>
    <t>12-MI-02</t>
  </si>
  <si>
    <t>286.9.248/01</t>
  </si>
  <si>
    <t>08-IU-11</t>
  </si>
  <si>
    <t>287.2.682/01</t>
  </si>
  <si>
    <t>08-HT-26</t>
  </si>
  <si>
    <t>287.2.684/01</t>
  </si>
  <si>
    <t>08-HT-25</t>
  </si>
  <si>
    <t>287.2.687/01</t>
  </si>
  <si>
    <t>08-EN-16</t>
  </si>
  <si>
    <t>286.7.989/01</t>
  </si>
  <si>
    <t>06-CY-14</t>
  </si>
  <si>
    <t>286.8.212/01</t>
  </si>
  <si>
    <t>14-JE-13</t>
  </si>
  <si>
    <t>286.8.253/01</t>
  </si>
  <si>
    <t>06-KJ-12</t>
  </si>
  <si>
    <t>286.8.262/01</t>
  </si>
  <si>
    <t>06-DY-09</t>
  </si>
  <si>
    <t>286.8.259/01</t>
  </si>
  <si>
    <t>14-KU-08</t>
  </si>
  <si>
    <t>286.5.903/01</t>
  </si>
  <si>
    <t>10-EV-17</t>
  </si>
  <si>
    <t>286.5.009/01</t>
  </si>
  <si>
    <t>12-DP-08</t>
  </si>
  <si>
    <t>286.6.928/01</t>
  </si>
  <si>
    <t>14-IF-03</t>
  </si>
  <si>
    <t>286.7.668/01</t>
  </si>
  <si>
    <t>06-JZ-09</t>
  </si>
  <si>
    <t>286.8.044/01</t>
  </si>
  <si>
    <t>10-AU-04</t>
  </si>
  <si>
    <t>286.8.089/01</t>
  </si>
  <si>
    <t>12-OV-02</t>
  </si>
  <si>
    <t>286.8.282/01</t>
  </si>
  <si>
    <t>14-CA-16</t>
  </si>
  <si>
    <t>286.9.208/01</t>
  </si>
  <si>
    <t>06-JL-03</t>
  </si>
  <si>
    <t>286.9.212/01</t>
  </si>
  <si>
    <t>13-HF-07</t>
  </si>
  <si>
    <t>286.9.244/01</t>
  </si>
  <si>
    <t>10-DP-13</t>
  </si>
  <si>
    <t>286.7.808/02</t>
  </si>
  <si>
    <t>10-JP-10</t>
  </si>
  <si>
    <t>286.8.215/01</t>
  </si>
  <si>
    <t>14-JE-12</t>
  </si>
  <si>
    <t>286.8.211/01</t>
  </si>
  <si>
    <t>12-EK-23</t>
  </si>
  <si>
    <t>287.4.640/01</t>
  </si>
  <si>
    <t>12-MG-24</t>
  </si>
  <si>
    <t>287.4.647/01</t>
  </si>
  <si>
    <t>12-BX-21</t>
  </si>
  <si>
    <t>287.4.392/01</t>
  </si>
  <si>
    <t>04-CX-23</t>
  </si>
  <si>
    <t>287.4.661/01</t>
  </si>
  <si>
    <t>05-BK-06</t>
  </si>
  <si>
    <t>287.4.383/01</t>
  </si>
  <si>
    <t>05-BO-30</t>
  </si>
  <si>
    <t>287.4.174/01</t>
  </si>
  <si>
    <t>12-OM-14</t>
  </si>
  <si>
    <t>286.9.795/01</t>
  </si>
  <si>
    <t>05-CJ-05</t>
  </si>
  <si>
    <t>287.4.630/01</t>
  </si>
  <si>
    <t>13-DC-20</t>
  </si>
  <si>
    <t>287.4.697/01</t>
  </si>
  <si>
    <t>07-CY-03</t>
  </si>
  <si>
    <t>287.4.701/01</t>
  </si>
  <si>
    <t>12-JK-11</t>
  </si>
  <si>
    <t>287.4.703/01</t>
  </si>
  <si>
    <t>04-BD-24</t>
  </si>
  <si>
    <t>287.4.676/01</t>
  </si>
  <si>
    <t>10-KC-23</t>
  </si>
  <si>
    <t>287.4.708/01</t>
  </si>
  <si>
    <t>12-MN-07</t>
  </si>
  <si>
    <t>287.4.677/01</t>
  </si>
  <si>
    <t>12-BK-18</t>
  </si>
  <si>
    <t>287.4.707/01</t>
  </si>
  <si>
    <t>12-DS-28</t>
  </si>
  <si>
    <t>285.0.004/01</t>
  </si>
  <si>
    <t>05-DM-17</t>
  </si>
  <si>
    <t>287.4.712/01</t>
  </si>
  <si>
    <t>05-BN-23</t>
  </si>
  <si>
    <t>287.4.685/01</t>
  </si>
  <si>
    <t>13-HX-08</t>
  </si>
  <si>
    <t>287.4.713/01</t>
  </si>
  <si>
    <t>13-BW-12</t>
  </si>
  <si>
    <t>287.4.715/01</t>
  </si>
  <si>
    <t>14-GP-18</t>
  </si>
  <si>
    <t>287.4.716/01</t>
  </si>
  <si>
    <t>05-BU-07</t>
  </si>
  <si>
    <t>287.4.718/01</t>
  </si>
  <si>
    <t>14-IS-07</t>
  </si>
  <si>
    <t>287.4.739/01</t>
  </si>
  <si>
    <t>14-AS-11</t>
  </si>
  <si>
    <t>287.4.742/01</t>
  </si>
  <si>
    <t>12-PA-03</t>
  </si>
  <si>
    <t>287.4.738/01</t>
  </si>
  <si>
    <t>10-KP-09</t>
  </si>
  <si>
    <t>287.4.650/01</t>
  </si>
  <si>
    <t>12-BK-01</t>
  </si>
  <si>
    <t>287.4.169/01</t>
  </si>
  <si>
    <t>10-QW-11</t>
  </si>
  <si>
    <t>287.4.649/01</t>
  </si>
  <si>
    <t>05-CT-12</t>
  </si>
  <si>
    <t>287.4.748/01</t>
  </si>
  <si>
    <t>13-JR-21</t>
  </si>
  <si>
    <t>287.4.749/01</t>
  </si>
  <si>
    <t>14-CK-17</t>
  </si>
  <si>
    <t>287.4.750/01</t>
  </si>
  <si>
    <t>12-BS-31</t>
  </si>
  <si>
    <t>287.4.673/01</t>
  </si>
  <si>
    <t>12-OS-06</t>
  </si>
  <si>
    <t>287.4.271/01</t>
  </si>
  <si>
    <t>05-BI-24</t>
  </si>
  <si>
    <t>287.4.690/01</t>
  </si>
  <si>
    <t>05-BG-15</t>
  </si>
  <si>
    <t>287.4.688/01</t>
  </si>
  <si>
    <t>12-GE-06</t>
  </si>
  <si>
    <t>287.4.656/01</t>
  </si>
  <si>
    <t>08-AN-05</t>
  </si>
  <si>
    <t>287.4.849/01</t>
  </si>
  <si>
    <t>12-MT-13</t>
  </si>
  <si>
    <t>287.5.557/01</t>
  </si>
  <si>
    <t>12-FO-27</t>
  </si>
  <si>
    <t>287.2.690/01</t>
  </si>
  <si>
    <t>06-DY-15</t>
  </si>
  <si>
    <t>287.1.036/02</t>
  </si>
  <si>
    <t>04-DN-12</t>
  </si>
  <si>
    <t>286.9.530/01</t>
  </si>
  <si>
    <t>08-DT-15</t>
  </si>
  <si>
    <t>287.2.685/01</t>
  </si>
  <si>
    <t>08-DT-10</t>
  </si>
  <si>
    <t>287.2.686/01</t>
  </si>
  <si>
    <t>08-DT-12</t>
  </si>
  <si>
    <t>287.2.688/01</t>
  </si>
  <si>
    <t>13-KH-26</t>
  </si>
  <si>
    <t>287.3.772/01</t>
  </si>
  <si>
    <t>12-EH-08</t>
  </si>
  <si>
    <t>287.3.631/01</t>
  </si>
  <si>
    <t>12-PY-08</t>
  </si>
  <si>
    <t>287.4.279/01</t>
  </si>
  <si>
    <t>05-CL-09</t>
  </si>
  <si>
    <t>287.4.380/01</t>
  </si>
  <si>
    <t>12-OV-06</t>
  </si>
  <si>
    <t>287.4.587/01</t>
  </si>
  <si>
    <t>04-EX-03</t>
  </si>
  <si>
    <t>287.2.818/01</t>
  </si>
  <si>
    <t>05-DF-32</t>
  </si>
  <si>
    <t>287.4.608/01</t>
  </si>
  <si>
    <t>12-GS-10</t>
  </si>
  <si>
    <t>287.4.524/01</t>
  </si>
  <si>
    <t>14-AB-21</t>
  </si>
  <si>
    <t>286.9.798/01</t>
  </si>
  <si>
    <t>06-EG-02</t>
  </si>
  <si>
    <t>286.9.799/01</t>
  </si>
  <si>
    <t>12-GP-27</t>
  </si>
  <si>
    <t>287.1.026/01</t>
  </si>
  <si>
    <t>12-EH-11</t>
  </si>
  <si>
    <t>286.8.049/01</t>
  </si>
  <si>
    <t>06-CK-18</t>
  </si>
  <si>
    <t>286.9.386/01</t>
  </si>
  <si>
    <t>10-KN-20</t>
  </si>
  <si>
    <t>286.8.721/01</t>
  </si>
  <si>
    <t>10-DQ-01</t>
  </si>
  <si>
    <t>286.9.381/01</t>
  </si>
  <si>
    <t>06-CT-21</t>
  </si>
  <si>
    <t>286.9.380/01</t>
  </si>
  <si>
    <t>12-BJ-21</t>
  </si>
  <si>
    <t>287.4.541/01</t>
  </si>
  <si>
    <t>04-DZ-05</t>
  </si>
  <si>
    <t>287.4.617/01</t>
  </si>
  <si>
    <t>05-CT-01</t>
  </si>
  <si>
    <t>287.4.179/01</t>
  </si>
  <si>
    <t>10-BS-28</t>
  </si>
  <si>
    <t>287.4.550/01</t>
  </si>
  <si>
    <t>10-HY-20</t>
  </si>
  <si>
    <t>287.4.626/01</t>
  </si>
  <si>
    <t>08-JN-23</t>
  </si>
  <si>
    <t>283.9.572/01</t>
  </si>
  <si>
    <t>05-BP-06</t>
  </si>
  <si>
    <t>286.3.024/01</t>
  </si>
  <si>
    <t>06-BV-01</t>
  </si>
  <si>
    <t>286.3.020/01</t>
  </si>
  <si>
    <t>05-BF-27</t>
  </si>
  <si>
    <t>286.9.382/01</t>
  </si>
  <si>
    <t>05-DE-23</t>
  </si>
  <si>
    <t>287.4.586/01</t>
  </si>
  <si>
    <t>12-GR-23</t>
  </si>
  <si>
    <t>286.7.943/01</t>
  </si>
  <si>
    <t>12-NA-16</t>
  </si>
  <si>
    <t>287.5.993/01</t>
  </si>
  <si>
    <t>12-BK-12</t>
  </si>
  <si>
    <t>287.5.897/01</t>
  </si>
  <si>
    <t>12-KC-29</t>
  </si>
  <si>
    <t>287.4.733/01</t>
  </si>
  <si>
    <t>08-CQ-04</t>
  </si>
  <si>
    <t>287.4.395/01</t>
  </si>
  <si>
    <t>13-LX-06</t>
  </si>
  <si>
    <t>287.7.291/01</t>
  </si>
  <si>
    <t>12-CS-25</t>
  </si>
  <si>
    <t>287.6.604/01</t>
  </si>
  <si>
    <t>12-CH-24</t>
  </si>
  <si>
    <t>287.4.625/01</t>
  </si>
  <si>
    <t>10-MD-32</t>
  </si>
  <si>
    <t>287.4.631/01</t>
  </si>
  <si>
    <t>05-CY-13</t>
  </si>
  <si>
    <t>287.4.689/01</t>
  </si>
  <si>
    <t>12-BE-10</t>
  </si>
  <si>
    <t>287.4.658/01</t>
  </si>
  <si>
    <t>08-DS-10</t>
  </si>
  <si>
    <t>286.8.006/01</t>
  </si>
  <si>
    <t>10-IQ-19</t>
  </si>
  <si>
    <t>286.8.198/01</t>
  </si>
  <si>
    <t>08-CY-10</t>
  </si>
  <si>
    <t>286.6.492/01</t>
  </si>
  <si>
    <t>10-EV-14</t>
  </si>
  <si>
    <t>286.8.163/01</t>
  </si>
  <si>
    <t>05-AF-23</t>
  </si>
  <si>
    <t>286.9.258/01</t>
  </si>
  <si>
    <t>13-CK-04</t>
  </si>
  <si>
    <t>286.9.245/01</t>
  </si>
  <si>
    <t>06-HJ-11</t>
  </si>
  <si>
    <t>286.8.178/01</t>
  </si>
  <si>
    <t>04-DP-18</t>
  </si>
  <si>
    <t>286.7.963/01</t>
  </si>
  <si>
    <t>14-JJ-10</t>
  </si>
  <si>
    <t>287.4.711/01</t>
  </si>
  <si>
    <t>12-AC-17</t>
  </si>
  <si>
    <t>287.4.276/01</t>
  </si>
  <si>
    <t>12-NO-35</t>
  </si>
  <si>
    <t>287.8.017/01</t>
  </si>
  <si>
    <t>12-AV-19</t>
  </si>
  <si>
    <t>287.8.138/01</t>
  </si>
  <si>
    <t>10-IQ-24</t>
  </si>
  <si>
    <t>287.8.172/01</t>
  </si>
  <si>
    <t>12-FS-19</t>
  </si>
  <si>
    <t>287.6.190/01</t>
  </si>
  <si>
    <t>12-FD-11</t>
  </si>
  <si>
    <t>287.5.895/01</t>
  </si>
  <si>
    <t>12-PR-26</t>
  </si>
  <si>
    <t>286.8.098/01</t>
  </si>
  <si>
    <t>06-DY-08</t>
  </si>
  <si>
    <t>287.1.035/01</t>
  </si>
  <si>
    <t>13-GT-14</t>
  </si>
  <si>
    <t>287.8.803/01</t>
  </si>
  <si>
    <t>06-EX-18</t>
  </si>
  <si>
    <t>286.2.919/01</t>
  </si>
  <si>
    <t>12-PD-06</t>
  </si>
  <si>
    <t>287.7.438/01</t>
  </si>
  <si>
    <t>12-EH-14</t>
  </si>
  <si>
    <t>287.8.798/01</t>
  </si>
  <si>
    <t>14-CC-06</t>
  </si>
  <si>
    <t>287.1.038/01</t>
  </si>
  <si>
    <t>14-EZ-03</t>
  </si>
  <si>
    <t>287.4.618/01</t>
  </si>
  <si>
    <t>05-AR-05</t>
  </si>
  <si>
    <t>287.6.007/01</t>
  </si>
  <si>
    <t>12-CN-16</t>
  </si>
  <si>
    <t>287.8.028/01</t>
  </si>
  <si>
    <t>14-GH-09</t>
  </si>
  <si>
    <t>287.4.702/01</t>
  </si>
  <si>
    <t>10-JK-25</t>
  </si>
  <si>
    <t>286.9.210/01</t>
  </si>
  <si>
    <t>10-JK-26</t>
  </si>
  <si>
    <t>286.9.210/02</t>
  </si>
  <si>
    <t>14-AB-20</t>
  </si>
  <si>
    <t>286.8.213/01</t>
  </si>
  <si>
    <t>10-IN-10</t>
  </si>
  <si>
    <t>287.4.753/01</t>
  </si>
  <si>
    <t>08-IY-24</t>
  </si>
  <si>
    <t>287.8.132/01</t>
  </si>
  <si>
    <t>08-IY-25</t>
  </si>
  <si>
    <t>287.8.133/01</t>
  </si>
  <si>
    <t>08-EW-33</t>
  </si>
  <si>
    <t>287.8.018/01</t>
  </si>
  <si>
    <t>10-OJ-30</t>
  </si>
  <si>
    <t>287.8.177/01</t>
  </si>
  <si>
    <t>10-BS-15</t>
  </si>
  <si>
    <t>286.8.037/01</t>
  </si>
  <si>
    <t>12-EP-20</t>
  </si>
  <si>
    <t>286.8.836/01</t>
  </si>
  <si>
    <t>09-FO-02</t>
  </si>
  <si>
    <t>288.0.130/01</t>
  </si>
  <si>
    <t>08-BS-04</t>
  </si>
  <si>
    <t>288.0.110/01</t>
  </si>
  <si>
    <t>13-IL-16</t>
  </si>
  <si>
    <t>288.0.038/01</t>
  </si>
  <si>
    <t>10-ML-19</t>
  </si>
  <si>
    <t>287.8.664/01</t>
  </si>
  <si>
    <t>12-KL-13</t>
  </si>
  <si>
    <t>287.4.519/01</t>
  </si>
  <si>
    <t>12-OQ-07</t>
  </si>
  <si>
    <t>287.9.042/01</t>
  </si>
  <si>
    <t>08-EN-05</t>
  </si>
  <si>
    <t>287.9.047/01</t>
  </si>
  <si>
    <t>05-DH-29</t>
  </si>
  <si>
    <t>287.9.986/01</t>
  </si>
  <si>
    <t>12-IU-11</t>
  </si>
  <si>
    <t>287.9.024/01</t>
  </si>
  <si>
    <t>12-OH-27</t>
  </si>
  <si>
    <t>287.9.072/01</t>
  </si>
  <si>
    <t>12-MT-26</t>
  </si>
  <si>
    <t>287.9.086/01</t>
  </si>
  <si>
    <t>12-JG-29</t>
  </si>
  <si>
    <t>287.8.984/01</t>
  </si>
  <si>
    <t>12-BA-21</t>
  </si>
  <si>
    <t>288.0.083/01</t>
  </si>
  <si>
    <t>14-GM-05</t>
  </si>
  <si>
    <t>288.0.085/01</t>
  </si>
  <si>
    <t>12-CH-19</t>
  </si>
  <si>
    <t>287.9.045/01</t>
  </si>
  <si>
    <t>04-BY-02</t>
  </si>
  <si>
    <t>288.0.115/01</t>
  </si>
  <si>
    <t>12-CN-30</t>
  </si>
  <si>
    <t>287.4.731/01</t>
  </si>
  <si>
    <t>12-CP-21</t>
  </si>
  <si>
    <t>288.0.122/01</t>
  </si>
  <si>
    <t>10-RP-10</t>
  </si>
  <si>
    <t>287.9.036/01</t>
  </si>
  <si>
    <t>08-FI-23</t>
  </si>
  <si>
    <t>288.0.118/01</t>
  </si>
  <si>
    <t>10-BS-16</t>
  </si>
  <si>
    <t>287.9.998/01</t>
  </si>
  <si>
    <t>12-NL-10</t>
  </si>
  <si>
    <t>287.8.469/01</t>
  </si>
  <si>
    <t>08-ER-03</t>
  </si>
  <si>
    <t>288.0.111/01</t>
  </si>
  <si>
    <t>08-EU-01</t>
  </si>
  <si>
    <t>285.5.348/01</t>
  </si>
  <si>
    <t>12-DC-26</t>
  </si>
  <si>
    <t>288.0.014/01</t>
  </si>
  <si>
    <t>12-GE-25</t>
  </si>
  <si>
    <t>286.2.891/01</t>
  </si>
  <si>
    <t>05-CJ-08</t>
  </si>
  <si>
    <t>287.9.989/01</t>
  </si>
  <si>
    <t>14-IC-01</t>
  </si>
  <si>
    <t>288.0.827/01</t>
  </si>
  <si>
    <t>05-DG-13</t>
  </si>
  <si>
    <t>288.0.092/01</t>
  </si>
  <si>
    <t>12-MX-20</t>
  </si>
  <si>
    <t>288.0.179/01</t>
  </si>
  <si>
    <t>04-ET-38</t>
  </si>
  <si>
    <t>288.0.106/01</t>
  </si>
  <si>
    <t>10-KC-04</t>
  </si>
  <si>
    <t>288.0.172/01</t>
  </si>
  <si>
    <t>14-FY-19</t>
  </si>
  <si>
    <t>288.0.123/01</t>
  </si>
  <si>
    <t>12-FB-23</t>
  </si>
  <si>
    <t>288.0.119/01</t>
  </si>
  <si>
    <t>07-FR-08</t>
  </si>
  <si>
    <t>288.0.080/01</t>
  </si>
  <si>
    <t>14-CC-05</t>
  </si>
  <si>
    <t>288.0.165/01</t>
  </si>
  <si>
    <t>05-AJ-24</t>
  </si>
  <si>
    <t>288.0.049/01</t>
  </si>
  <si>
    <t>04-AJ-19</t>
  </si>
  <si>
    <t>288.0.141/01</t>
  </si>
  <si>
    <t>08-FJ-08</t>
  </si>
  <si>
    <t>288.0.121/01</t>
  </si>
  <si>
    <t>05-BH-23</t>
  </si>
  <si>
    <t>288.0.143/01</t>
  </si>
  <si>
    <t>05-DM-28</t>
  </si>
  <si>
    <t>288.0.098/01</t>
  </si>
  <si>
    <t>12-EL-16</t>
  </si>
  <si>
    <t>288.0.159/01</t>
  </si>
  <si>
    <t>08-EL-06</t>
  </si>
  <si>
    <t>287.9.200/01</t>
  </si>
  <si>
    <t>04-CF-12</t>
  </si>
  <si>
    <t>287.9.106/01</t>
  </si>
  <si>
    <t>05-AP-13</t>
  </si>
  <si>
    <t>288.0.093/01</t>
  </si>
  <si>
    <t>07-CM-01</t>
  </si>
  <si>
    <t>287.4.589/01</t>
  </si>
  <si>
    <t>10-IW-22</t>
  </si>
  <si>
    <t>287.3.778/01</t>
  </si>
  <si>
    <t>04-BT-01</t>
  </si>
  <si>
    <t>287.8.980/01</t>
  </si>
  <si>
    <t>05-DE-20</t>
  </si>
  <si>
    <t>287.8.974/01</t>
  </si>
  <si>
    <t>06-KV-18</t>
  </si>
  <si>
    <t>288.0.036/01</t>
  </si>
  <si>
    <t>12-JK-32</t>
  </si>
  <si>
    <t>288.0.040/01</t>
  </si>
  <si>
    <t>05-AK-22</t>
  </si>
  <si>
    <t>288.0.039/01</t>
  </si>
  <si>
    <t>05-DF-21</t>
  </si>
  <si>
    <t>288.0.043/01</t>
  </si>
  <si>
    <t>12-GI-13</t>
  </si>
  <si>
    <t>287.9.041/01</t>
  </si>
  <si>
    <t>05-DF-10</t>
  </si>
  <si>
    <t>288.0.046/01</t>
  </si>
  <si>
    <t>12-DY-15</t>
  </si>
  <si>
    <t>287.9.088/01</t>
  </si>
  <si>
    <t>05-BU-11</t>
  </si>
  <si>
    <t>287.0.479/01</t>
  </si>
  <si>
    <t>04-EV-16</t>
  </si>
  <si>
    <t>286.9.373/01</t>
  </si>
  <si>
    <t>08-DW-15</t>
  </si>
  <si>
    <t>287.9.993/01</t>
  </si>
  <si>
    <t>13-LD-23</t>
  </si>
  <si>
    <t>287.9.985/01</t>
  </si>
  <si>
    <t>12-FB-29</t>
  </si>
  <si>
    <t>287.9.987/01</t>
  </si>
  <si>
    <t>05-DP-25</t>
  </si>
  <si>
    <t>288.0.001/01</t>
  </si>
  <si>
    <t>07-DZ-16</t>
  </si>
  <si>
    <t>288.0.151/01</t>
  </si>
  <si>
    <t>04-EU-04</t>
  </si>
  <si>
    <t>287.9.028/01</t>
  </si>
  <si>
    <t>06-KV-17</t>
  </si>
  <si>
    <t>288.0.155/01</t>
  </si>
  <si>
    <t>12-FK-27</t>
  </si>
  <si>
    <t>288.0.154/01</t>
  </si>
  <si>
    <t>04-AU-14</t>
  </si>
  <si>
    <t>288.0.090/01</t>
  </si>
  <si>
    <t>10-FA-32</t>
  </si>
  <si>
    <t>287.9.056/01</t>
  </si>
  <si>
    <t>06-CV-06</t>
  </si>
  <si>
    <t>286.4.505/01</t>
  </si>
  <si>
    <t>06-CQ-01</t>
  </si>
  <si>
    <t>287.8.468/01</t>
  </si>
  <si>
    <t>06-FG-31</t>
  </si>
  <si>
    <t>287.8.536/01</t>
  </si>
  <si>
    <t>04-DE-20</t>
  </si>
  <si>
    <t>287.8.271/01</t>
  </si>
  <si>
    <t>10-BF-09</t>
  </si>
  <si>
    <t>287.6.015/01</t>
  </si>
  <si>
    <t>13-JU-12</t>
  </si>
  <si>
    <t>287.7.212/01</t>
  </si>
  <si>
    <t>08-JU-16</t>
  </si>
  <si>
    <t>287.5.780/01</t>
  </si>
  <si>
    <t>04-EV-30</t>
  </si>
  <si>
    <t>287.4.730/01</t>
  </si>
  <si>
    <t>06-JV-19</t>
  </si>
  <si>
    <t>287.8.311/01</t>
  </si>
  <si>
    <t>06-IY-20</t>
  </si>
  <si>
    <t>287.8.175/01</t>
  </si>
  <si>
    <t>05-CX-25</t>
  </si>
  <si>
    <t>287.8.170/01</t>
  </si>
  <si>
    <t>12-LE-02</t>
  </si>
  <si>
    <t>285.8.744/01</t>
  </si>
  <si>
    <t>13-HV-04</t>
  </si>
  <si>
    <t>287.7.447/01</t>
  </si>
  <si>
    <t>06-HR-08</t>
  </si>
  <si>
    <t>287.5.850/01</t>
  </si>
  <si>
    <t>10-DO-13</t>
  </si>
  <si>
    <t>286.7.654/01</t>
  </si>
  <si>
    <t>14-BR-12</t>
  </si>
  <si>
    <t>287.8.171/01</t>
  </si>
  <si>
    <t>13-MB-18</t>
  </si>
  <si>
    <t>287.8.321/01</t>
  </si>
  <si>
    <t>04-EQ-02</t>
  </si>
  <si>
    <t>287.4.968/01</t>
  </si>
  <si>
    <t>13-JR-22</t>
  </si>
  <si>
    <t>287.4.756/01</t>
  </si>
  <si>
    <t>05-CS-09</t>
  </si>
  <si>
    <t>288.2.376/01</t>
  </si>
  <si>
    <t>14-BJ-14</t>
  </si>
  <si>
    <t>288.2.372/01</t>
  </si>
  <si>
    <t>14-KQ-16</t>
  </si>
  <si>
    <t>288.0.152/01</t>
  </si>
  <si>
    <t>05-DK-11</t>
  </si>
  <si>
    <t>287.4.624/01</t>
  </si>
  <si>
    <t>04-EW-07</t>
  </si>
  <si>
    <t>287.9.018/01</t>
  </si>
  <si>
    <t>12-OZ-09</t>
  </si>
  <si>
    <t>288.0.153/01</t>
  </si>
  <si>
    <t>08-EL-03</t>
  </si>
  <si>
    <t>285.5.261/01</t>
  </si>
  <si>
    <t>08-QT-08</t>
  </si>
  <si>
    <t>287.9.009/02</t>
  </si>
  <si>
    <t>04-AJ-25</t>
  </si>
  <si>
    <t>287.8.015/01</t>
  </si>
  <si>
    <t>08-DW-04</t>
  </si>
  <si>
    <t>287.9.080/01</t>
  </si>
  <si>
    <t>14-BL-20</t>
  </si>
  <si>
    <t>288.2.375/01</t>
  </si>
  <si>
    <t>09-EN-09</t>
  </si>
  <si>
    <t>287.9.004/01</t>
  </si>
  <si>
    <t>06-FP-18</t>
  </si>
  <si>
    <t>288.0.056/01</t>
  </si>
  <si>
    <t>05-AP-16</t>
  </si>
  <si>
    <t>287.4.605/01</t>
  </si>
  <si>
    <t>07-FR-04</t>
  </si>
  <si>
    <t>287.4.603/01</t>
  </si>
  <si>
    <t>05-AJ-26</t>
  </si>
  <si>
    <t>287.4.167/01</t>
  </si>
  <si>
    <t>12-BU-21</t>
  </si>
  <si>
    <t>288.0.025/01</t>
  </si>
  <si>
    <t>06-DF-26</t>
  </si>
  <si>
    <t>288.0.129/01</t>
  </si>
  <si>
    <t>12-HD-12</t>
  </si>
  <si>
    <t>288.0.074/01</t>
  </si>
  <si>
    <t>10-AO-03</t>
  </si>
  <si>
    <t>287.9.031/01</t>
  </si>
  <si>
    <t>06-ES-18</t>
  </si>
  <si>
    <t>288.0.144/01</t>
  </si>
  <si>
    <t>06-EJ-07</t>
  </si>
  <si>
    <t>288.0.150/01</t>
  </si>
  <si>
    <t>14-HV-04</t>
  </si>
  <si>
    <t>288.1.584/01</t>
  </si>
  <si>
    <t>08-DH-16</t>
  </si>
  <si>
    <t>288.1.585/01</t>
  </si>
  <si>
    <t>12-AD-03</t>
  </si>
  <si>
    <t>287.7.439/01</t>
  </si>
  <si>
    <t>04-BX-19</t>
  </si>
  <si>
    <t>288.1.590/01</t>
  </si>
  <si>
    <t>10-OZ-27</t>
  </si>
  <si>
    <t>288.1.589/01</t>
  </si>
  <si>
    <t>12-CQ-31</t>
  </si>
  <si>
    <t>288.1.595/01</t>
  </si>
  <si>
    <t>12-ME-19</t>
  </si>
  <si>
    <t>288.0.510/01</t>
  </si>
  <si>
    <t>04-CT-12</t>
  </si>
  <si>
    <t>288.1.627/01</t>
  </si>
  <si>
    <t>04-BX-35</t>
  </si>
  <si>
    <t>288.1.623/01</t>
  </si>
  <si>
    <t>04-EY-28</t>
  </si>
  <si>
    <t>288.1.554/01</t>
  </si>
  <si>
    <t>10-EF-01</t>
  </si>
  <si>
    <t>288.1.183/01</t>
  </si>
  <si>
    <t>05-CJ-13</t>
  </si>
  <si>
    <t>288.1.714/01</t>
  </si>
  <si>
    <t>10-LW-30</t>
  </si>
  <si>
    <t>288.1.727/01</t>
  </si>
  <si>
    <t>05-BC-04</t>
  </si>
  <si>
    <t>288.1.628/01</t>
  </si>
  <si>
    <t>08-DX-22</t>
  </si>
  <si>
    <t>288.1.630/01</t>
  </si>
  <si>
    <t>06-GY-06</t>
  </si>
  <si>
    <t>288.2.129/01</t>
  </si>
  <si>
    <t>12-JH-26</t>
  </si>
  <si>
    <t>288.2.144/01</t>
  </si>
  <si>
    <t>08-CO-06</t>
  </si>
  <si>
    <t>288.0.117/01</t>
  </si>
  <si>
    <t>05-DJ-01</t>
  </si>
  <si>
    <t>288.0.093/02</t>
  </si>
  <si>
    <t>14-IM-07</t>
  </si>
  <si>
    <t>288.2.223/01</t>
  </si>
  <si>
    <t>05-BM-05</t>
  </si>
  <si>
    <t>288.1.713/01</t>
  </si>
  <si>
    <t>05-DM-16</t>
  </si>
  <si>
    <t>288.0.095/01</t>
  </si>
  <si>
    <t>04-EM-31</t>
  </si>
  <si>
    <t>288.0.045/01</t>
  </si>
  <si>
    <t>10-CE-13</t>
  </si>
  <si>
    <t>288.0.468/01</t>
  </si>
  <si>
    <t>05-DF-05</t>
  </si>
  <si>
    <t>288.0.108/01</t>
  </si>
  <si>
    <t>06-CK-08</t>
  </si>
  <si>
    <t>287.8.746/01</t>
  </si>
  <si>
    <t>12-BP-17</t>
  </si>
  <si>
    <t>287.8.804/01</t>
  </si>
  <si>
    <t>13-JQ-20</t>
  </si>
  <si>
    <t>287.8.988/01</t>
  </si>
  <si>
    <t>07-GP-07</t>
  </si>
  <si>
    <t>287.4.747/01</t>
  </si>
  <si>
    <t>10-NM-24</t>
  </si>
  <si>
    <t>288.0.820/01</t>
  </si>
  <si>
    <t>06-EX-11</t>
  </si>
  <si>
    <t>288.1.181/01</t>
  </si>
  <si>
    <t>08-EU-24</t>
  </si>
  <si>
    <t>288.1.189/01</t>
  </si>
  <si>
    <t>05-AV-30</t>
  </si>
  <si>
    <t>288.1.573/01</t>
  </si>
  <si>
    <t>10-KP-29</t>
  </si>
  <si>
    <t>288.0.559/01</t>
  </si>
  <si>
    <t>14-GQ-10</t>
  </si>
  <si>
    <t>288.1.577/01</t>
  </si>
  <si>
    <t>12-BO-05</t>
  </si>
  <si>
    <t>287.8.313/01</t>
  </si>
  <si>
    <t>12-JG-04</t>
  </si>
  <si>
    <t>288.0.568/01</t>
  </si>
  <si>
    <t>10-DW-26</t>
  </si>
  <si>
    <t>288.0.140/01</t>
  </si>
  <si>
    <t>14-AP-15</t>
  </si>
  <si>
    <t>288.0.821/01</t>
  </si>
  <si>
    <t>05-CJ-12</t>
  </si>
  <si>
    <t>288.0.823/01</t>
  </si>
  <si>
    <t>13-NU-03</t>
  </si>
  <si>
    <t>288.0.168/01</t>
  </si>
  <si>
    <t>06-LR-20</t>
  </si>
  <si>
    <t>288.0.127/01</t>
  </si>
  <si>
    <t>08-CV-02</t>
  </si>
  <si>
    <t>287.8.973/01</t>
  </si>
  <si>
    <t>TOTAL:</t>
  </si>
  <si>
    <t>TOTAL DE CONTRATOS:</t>
  </si>
  <si>
    <t>Observações em relação as planilhas</t>
  </si>
  <si>
    <t>Contratos que contém erros em relação ao Registro diário de Vendas</t>
  </si>
  <si>
    <t>Contratos conferidos de acordo com os valores referente a base em relação a corretagem e parcelas</t>
  </si>
  <si>
    <t>Contratos Valores  de corretagem 95 + entrada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</si>
</sst>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82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horizontal="center" vertical="center" wrapText="1"/>
    </xf>
    <xf numFmtId="43" fontId="5" fillId="0" borderId="9" xfId="1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horizontal="center" vertical="center" wrapText="1"/>
    </xf>
    <xf numFmtId="43" fontId="5" fillId="0" borderId="12" xfId="1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43" fontId="1" fillId="0" borderId="0" xfId="1"/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0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43" fontId="5" fillId="4" borderId="2" xfId="1" applyNumberFormat="1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3" borderId="3" xfId="0" applyFill="1" applyBorder="1"/>
    <xf numFmtId="0" fontId="0" fillId="3" borderId="28" xfId="0" applyFill="1" applyBorder="1"/>
    <xf numFmtId="0" fontId="0" fillId="0" borderId="2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4" borderId="22" xfId="0" applyFill="1" applyBorder="1"/>
    <xf numFmtId="0" fontId="0" fillId="4" borderId="23" xfId="0" applyFill="1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9" xfId="0" applyFill="1" applyBorder="1"/>
    <xf numFmtId="0" fontId="0" fillId="5" borderId="0" xfId="0" applyFill="1"/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5" borderId="25" xfId="0" applyFill="1" applyBorder="1"/>
    <xf numFmtId="0" fontId="0" fillId="5" borderId="26" xfId="0" applyFill="1" applyBorder="1"/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sheetPr filterMode="1"/>
  <dimension ref="A1:Z833"/>
  <sheetViews>
    <sheetView showGridLines="0" tabSelected="1" topLeftCell="A797" zoomScale="85" zoomScaleNormal="85" workbookViewId="0">
      <selection activeCell="T835" sqref="T835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5" bestFit="1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50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x14ac:dyDescent="0.25">
      <c r="A2" s="50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5.75" customHeight="1" x14ac:dyDescent="0.25">
      <c r="A3" s="51"/>
      <c r="B3" s="1"/>
      <c r="C3" s="1"/>
      <c r="D3" s="21" t="s">
        <v>2</v>
      </c>
      <c r="E3" s="22"/>
      <c r="F3" s="22"/>
      <c r="G3" s="22"/>
      <c r="H3" s="22"/>
      <c r="I3" s="22"/>
      <c r="J3" s="22"/>
      <c r="K3" s="22"/>
      <c r="L3" s="22"/>
      <c r="M3" s="23"/>
      <c r="N3" s="24" t="s">
        <v>3</v>
      </c>
      <c r="O3" s="25"/>
      <c r="P3" s="24" t="s">
        <v>4</v>
      </c>
      <c r="Q3" s="26"/>
      <c r="R3" s="26"/>
      <c r="S3" s="26"/>
      <c r="T3" s="26"/>
      <c r="U3" s="26"/>
      <c r="V3" s="26"/>
      <c r="W3" s="26"/>
      <c r="X3" s="25"/>
      <c r="Y3" s="1"/>
      <c r="Z3" s="1"/>
    </row>
    <row r="4" spans="1:26" ht="30.75" customHeight="1" x14ac:dyDescent="0.25">
      <c r="A4" s="52" t="s">
        <v>5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3" t="s">
        <v>17</v>
      </c>
      <c r="N4" s="4" t="s">
        <v>18</v>
      </c>
      <c r="O4" s="3" t="s">
        <v>19</v>
      </c>
      <c r="P4" s="4" t="s">
        <v>20</v>
      </c>
      <c r="Q4" s="2" t="s">
        <v>21</v>
      </c>
      <c r="R4" s="2" t="s">
        <v>22</v>
      </c>
      <c r="S4" s="2" t="s">
        <v>13</v>
      </c>
      <c r="T4" s="2" t="s">
        <v>23</v>
      </c>
      <c r="U4" s="2" t="s">
        <v>24</v>
      </c>
      <c r="V4" s="2" t="s">
        <v>25</v>
      </c>
      <c r="W4" s="5" t="s">
        <v>26</v>
      </c>
      <c r="X4" s="5" t="s">
        <v>27</v>
      </c>
      <c r="Y4" s="6" t="s">
        <v>28</v>
      </c>
      <c r="Z4" s="6" t="s">
        <v>29</v>
      </c>
    </row>
    <row r="5" spans="1:26" hidden="1" x14ac:dyDescent="0.25">
      <c r="A5" s="9" t="s">
        <v>30</v>
      </c>
      <c r="B5" s="10">
        <v>44194</v>
      </c>
      <c r="C5" s="11">
        <v>408153</v>
      </c>
      <c r="D5" s="11" t="s">
        <v>31</v>
      </c>
      <c r="E5" s="10">
        <v>44194</v>
      </c>
      <c r="F5" s="12">
        <v>198456.25</v>
      </c>
      <c r="G5" s="12">
        <v>11907.38</v>
      </c>
      <c r="H5" s="12">
        <v>2190</v>
      </c>
      <c r="I5" s="12">
        <v>208.59</v>
      </c>
      <c r="J5" s="12">
        <v>208382.01</v>
      </c>
      <c r="K5" s="17" t="s">
        <v>32</v>
      </c>
      <c r="L5" s="11">
        <v>120</v>
      </c>
      <c r="M5" s="13">
        <v>1915.75</v>
      </c>
      <c r="N5" s="12">
        <v>0</v>
      </c>
      <c r="O5" s="13">
        <v>0</v>
      </c>
      <c r="P5" s="14">
        <v>120</v>
      </c>
      <c r="Q5" s="12">
        <v>1915.75</v>
      </c>
      <c r="R5" s="12">
        <v>198456.25</v>
      </c>
      <c r="S5" s="12">
        <v>208.59</v>
      </c>
      <c r="T5" s="12">
        <v>9717.3799999999992</v>
      </c>
      <c r="U5" s="12">
        <v>21507.99</v>
      </c>
      <c r="V5" s="12">
        <v>0</v>
      </c>
      <c r="W5" s="15">
        <v>0</v>
      </c>
      <c r="X5" s="15">
        <v>0</v>
      </c>
      <c r="Y5" s="16">
        <f t="shared" ref="Y5:Y68" si="0">SUM(R5:X5)+N5+O5</f>
        <v>229890.21</v>
      </c>
      <c r="Z5" s="16">
        <f t="shared" ref="Z5:Z68" si="1">((P5*Q5)+O5+N5)-Y5</f>
        <v>-0.20999999999185093</v>
      </c>
    </row>
    <row r="6" spans="1:26" hidden="1" x14ac:dyDescent="0.25">
      <c r="A6" s="9" t="s">
        <v>33</v>
      </c>
      <c r="B6" s="10">
        <v>44194</v>
      </c>
      <c r="C6" s="11">
        <v>408234</v>
      </c>
      <c r="D6" s="11" t="s">
        <v>34</v>
      </c>
      <c r="E6" s="10">
        <v>44194</v>
      </c>
      <c r="F6" s="12">
        <v>132368.24</v>
      </c>
      <c r="G6" s="12">
        <v>7942.09</v>
      </c>
      <c r="H6" s="12">
        <v>1403.1</v>
      </c>
      <c r="I6" s="12">
        <v>139.13</v>
      </c>
      <c r="J6" s="12">
        <v>139046.28</v>
      </c>
      <c r="K6" s="17" t="s">
        <v>32</v>
      </c>
      <c r="L6" s="11">
        <v>120</v>
      </c>
      <c r="M6" s="13">
        <v>1278.32</v>
      </c>
      <c r="N6" s="12">
        <v>0</v>
      </c>
      <c r="O6" s="13">
        <v>0</v>
      </c>
      <c r="P6" s="14">
        <v>118</v>
      </c>
      <c r="Q6" s="12">
        <v>1278.32</v>
      </c>
      <c r="R6" s="12">
        <v>132368.24</v>
      </c>
      <c r="S6" s="12">
        <v>139.13</v>
      </c>
      <c r="T6" s="12">
        <v>3982.35</v>
      </c>
      <c r="U6" s="12">
        <v>14352.12</v>
      </c>
      <c r="V6" s="12">
        <v>0</v>
      </c>
      <c r="W6" s="15">
        <v>0</v>
      </c>
      <c r="X6" s="15">
        <v>0</v>
      </c>
      <c r="Y6" s="16">
        <f t="shared" si="0"/>
        <v>150841.84</v>
      </c>
      <c r="Z6" s="16">
        <f t="shared" si="1"/>
        <v>-8.0000000016298145E-2</v>
      </c>
    </row>
    <row r="7" spans="1:26" hidden="1" x14ac:dyDescent="0.25">
      <c r="A7" s="9" t="s">
        <v>35</v>
      </c>
      <c r="B7" s="10">
        <v>44194</v>
      </c>
      <c r="C7" s="11">
        <v>408247</v>
      </c>
      <c r="D7" s="11" t="s">
        <v>36</v>
      </c>
      <c r="E7" s="10">
        <v>44194</v>
      </c>
      <c r="F7" s="12">
        <v>127074.01</v>
      </c>
      <c r="G7" s="12">
        <v>7624.44</v>
      </c>
      <c r="H7" s="12">
        <v>1347</v>
      </c>
      <c r="I7" s="12">
        <v>133.56</v>
      </c>
      <c r="J7" s="12">
        <v>133484.93</v>
      </c>
      <c r="K7" s="17" t="s">
        <v>32</v>
      </c>
      <c r="L7" s="11">
        <v>120</v>
      </c>
      <c r="M7" s="13">
        <v>1227.19</v>
      </c>
      <c r="N7" s="12">
        <v>0</v>
      </c>
      <c r="O7" s="13">
        <v>0</v>
      </c>
      <c r="P7" s="14">
        <v>119</v>
      </c>
      <c r="Q7" s="12">
        <v>1227.19</v>
      </c>
      <c r="R7" s="12">
        <v>127074.01</v>
      </c>
      <c r="S7" s="12">
        <v>133.56</v>
      </c>
      <c r="T7" s="12">
        <v>5050.25</v>
      </c>
      <c r="U7" s="12">
        <v>13777.87</v>
      </c>
      <c r="V7" s="12">
        <v>0</v>
      </c>
      <c r="W7" s="15">
        <v>0</v>
      </c>
      <c r="X7" s="15">
        <v>0</v>
      </c>
      <c r="Y7" s="16">
        <f t="shared" si="0"/>
        <v>146035.69</v>
      </c>
      <c r="Z7" s="16">
        <f t="shared" si="1"/>
        <v>-7.9999999987194315E-2</v>
      </c>
    </row>
    <row r="8" spans="1:26" hidden="1" x14ac:dyDescent="0.25">
      <c r="A8" s="9" t="s">
        <v>37</v>
      </c>
      <c r="B8" s="10">
        <v>44194</v>
      </c>
      <c r="C8" s="11">
        <v>408294</v>
      </c>
      <c r="D8" s="11" t="s">
        <v>38</v>
      </c>
      <c r="E8" s="10">
        <v>44194</v>
      </c>
      <c r="F8" s="12">
        <v>114635.32</v>
      </c>
      <c r="G8" s="12">
        <v>6878.12</v>
      </c>
      <c r="H8" s="12">
        <v>1215.1300000000001</v>
      </c>
      <c r="I8" s="12">
        <v>120.49</v>
      </c>
      <c r="J8" s="12">
        <v>120418.73</v>
      </c>
      <c r="K8" s="17" t="s">
        <v>32</v>
      </c>
      <c r="L8" s="11">
        <v>120</v>
      </c>
      <c r="M8" s="13">
        <v>1107.07</v>
      </c>
      <c r="N8" s="12">
        <v>0</v>
      </c>
      <c r="O8" s="13">
        <v>0</v>
      </c>
      <c r="P8" s="14">
        <v>118</v>
      </c>
      <c r="Q8" s="12">
        <v>1107.07</v>
      </c>
      <c r="R8" s="12">
        <v>114635.32</v>
      </c>
      <c r="S8" s="12">
        <v>120.49</v>
      </c>
      <c r="T8" s="12">
        <v>3448.85</v>
      </c>
      <c r="U8" s="12">
        <v>12429.67</v>
      </c>
      <c r="V8" s="12">
        <v>0</v>
      </c>
      <c r="W8" s="15">
        <v>0</v>
      </c>
      <c r="X8" s="15">
        <v>0</v>
      </c>
      <c r="Y8" s="16">
        <f t="shared" si="0"/>
        <v>130634.33000000002</v>
      </c>
      <c r="Z8" s="16">
        <f t="shared" si="1"/>
        <v>-7.0000000021536835E-2</v>
      </c>
    </row>
    <row r="9" spans="1:26" hidden="1" x14ac:dyDescent="0.25">
      <c r="A9" s="9" t="s">
        <v>39</v>
      </c>
      <c r="B9" s="10">
        <v>44195</v>
      </c>
      <c r="C9" s="11">
        <v>408386</v>
      </c>
      <c r="D9" s="11" t="s">
        <v>40</v>
      </c>
      <c r="E9" s="10">
        <v>44195</v>
      </c>
      <c r="F9" s="12">
        <v>152475.85</v>
      </c>
      <c r="G9" s="12">
        <v>9148.5499999999993</v>
      </c>
      <c r="H9" s="12">
        <v>1616.25</v>
      </c>
      <c r="I9" s="12">
        <v>160.16999999999999</v>
      </c>
      <c r="J9" s="12">
        <v>160168.32000000001</v>
      </c>
      <c r="K9" s="17" t="s">
        <v>32</v>
      </c>
      <c r="L9" s="11">
        <v>120</v>
      </c>
      <c r="M9" s="13">
        <v>1472.5</v>
      </c>
      <c r="N9" s="12">
        <v>0</v>
      </c>
      <c r="O9" s="13">
        <v>0</v>
      </c>
      <c r="P9" s="14">
        <v>120</v>
      </c>
      <c r="Q9" s="12">
        <v>1472.5</v>
      </c>
      <c r="R9" s="12">
        <v>152475.85</v>
      </c>
      <c r="S9" s="12">
        <v>160.16999999999999</v>
      </c>
      <c r="T9" s="12">
        <v>7532.3</v>
      </c>
      <c r="U9" s="12">
        <v>16531.68</v>
      </c>
      <c r="V9" s="12">
        <v>0</v>
      </c>
      <c r="W9" s="15">
        <v>0</v>
      </c>
      <c r="X9" s="15">
        <v>0</v>
      </c>
      <c r="Y9" s="16">
        <f t="shared" si="0"/>
        <v>176700</v>
      </c>
      <c r="Z9" s="16">
        <f t="shared" si="1"/>
        <v>0</v>
      </c>
    </row>
    <row r="10" spans="1:26" ht="15.75" hidden="1" customHeight="1" x14ac:dyDescent="0.25">
      <c r="A10" s="9" t="s">
        <v>41</v>
      </c>
      <c r="B10" s="10">
        <v>44195</v>
      </c>
      <c r="C10" s="11">
        <v>408268</v>
      </c>
      <c r="D10" s="11" t="s">
        <v>42</v>
      </c>
      <c r="E10" s="10">
        <v>44194</v>
      </c>
      <c r="F10" s="12">
        <v>313490.26</v>
      </c>
      <c r="G10" s="12">
        <v>18809.419999999998</v>
      </c>
      <c r="H10" s="12">
        <v>3323</v>
      </c>
      <c r="I10" s="12">
        <v>329.49</v>
      </c>
      <c r="J10" s="12">
        <v>329305.99</v>
      </c>
      <c r="K10" s="17" t="s">
        <v>32</v>
      </c>
      <c r="L10" s="11">
        <v>120</v>
      </c>
      <c r="M10" s="13">
        <v>3027.46</v>
      </c>
      <c r="N10" s="12">
        <v>0</v>
      </c>
      <c r="O10" s="13">
        <v>0</v>
      </c>
      <c r="P10" s="14">
        <v>118</v>
      </c>
      <c r="Q10" s="12">
        <v>3027.46</v>
      </c>
      <c r="R10" s="12">
        <v>313490.26</v>
      </c>
      <c r="S10" s="12">
        <v>329.49</v>
      </c>
      <c r="T10" s="12">
        <v>9431.5</v>
      </c>
      <c r="U10" s="12">
        <v>33989.21</v>
      </c>
      <c r="V10" s="12">
        <v>0</v>
      </c>
      <c r="W10" s="15">
        <v>0</v>
      </c>
      <c r="X10" s="15">
        <v>0</v>
      </c>
      <c r="Y10" s="16">
        <f t="shared" si="0"/>
        <v>357240.46</v>
      </c>
      <c r="Z10" s="16">
        <f t="shared" si="1"/>
        <v>-0.17999999999301508</v>
      </c>
    </row>
    <row r="11" spans="1:26" hidden="1" x14ac:dyDescent="0.25">
      <c r="A11" s="9" t="s">
        <v>43</v>
      </c>
      <c r="B11" s="10">
        <v>44201</v>
      </c>
      <c r="C11" s="11">
        <v>408467</v>
      </c>
      <c r="D11" s="11" t="s">
        <v>44</v>
      </c>
      <c r="E11" s="10">
        <v>44201</v>
      </c>
      <c r="F11" s="12">
        <v>149008.88</v>
      </c>
      <c r="G11" s="12">
        <v>8940.5300000000007</v>
      </c>
      <c r="H11" s="12">
        <v>15000</v>
      </c>
      <c r="I11" s="12">
        <v>143.09</v>
      </c>
      <c r="J11" s="12">
        <v>143092.5</v>
      </c>
      <c r="K11" s="17" t="s">
        <v>32</v>
      </c>
      <c r="L11" s="11">
        <v>120</v>
      </c>
      <c r="M11" s="13">
        <v>1315.52</v>
      </c>
      <c r="N11" s="12">
        <v>0</v>
      </c>
      <c r="O11" s="13">
        <v>0</v>
      </c>
      <c r="P11" s="14">
        <v>118</v>
      </c>
      <c r="Q11" s="12">
        <v>1315.52</v>
      </c>
      <c r="R11" s="12">
        <v>140566.91</v>
      </c>
      <c r="S11" s="12">
        <v>140.71</v>
      </c>
      <c r="T11" s="12">
        <v>0</v>
      </c>
      <c r="U11" s="12">
        <v>14523.76</v>
      </c>
      <c r="V11" s="12">
        <v>0</v>
      </c>
      <c r="W11" s="15">
        <v>0</v>
      </c>
      <c r="X11" s="15">
        <v>0</v>
      </c>
      <c r="Y11" s="16">
        <f t="shared" si="0"/>
        <v>155231.38</v>
      </c>
      <c r="Z11" s="16">
        <f t="shared" si="1"/>
        <v>-2.0000000018626451E-2</v>
      </c>
    </row>
    <row r="12" spans="1:26" hidden="1" x14ac:dyDescent="0.25">
      <c r="A12" s="9" t="s">
        <v>45</v>
      </c>
      <c r="B12" s="10">
        <v>44204</v>
      </c>
      <c r="C12" s="11">
        <v>408581</v>
      </c>
      <c r="D12" s="11" t="s">
        <v>46</v>
      </c>
      <c r="E12" s="10">
        <v>44204</v>
      </c>
      <c r="F12" s="12">
        <v>77338.25</v>
      </c>
      <c r="G12" s="12">
        <v>4640.29</v>
      </c>
      <c r="H12" s="12">
        <v>5000</v>
      </c>
      <c r="I12" s="12">
        <v>77.06</v>
      </c>
      <c r="J12" s="12">
        <v>77055.600000000006</v>
      </c>
      <c r="K12" s="17" t="s">
        <v>32</v>
      </c>
      <c r="L12" s="11">
        <v>120</v>
      </c>
      <c r="M12" s="13">
        <v>708.41</v>
      </c>
      <c r="N12" s="12">
        <v>0</v>
      </c>
      <c r="O12" s="13">
        <v>0</v>
      </c>
      <c r="P12" s="14">
        <v>118</v>
      </c>
      <c r="Q12" s="12">
        <v>708.41</v>
      </c>
      <c r="R12" s="12">
        <v>75695.56</v>
      </c>
      <c r="S12" s="12">
        <v>75.78</v>
      </c>
      <c r="T12" s="12">
        <v>0</v>
      </c>
      <c r="U12" s="12">
        <v>7821.04</v>
      </c>
      <c r="V12" s="12">
        <v>0</v>
      </c>
      <c r="W12" s="15">
        <v>0</v>
      </c>
      <c r="X12" s="15">
        <v>0</v>
      </c>
      <c r="Y12" s="16">
        <f t="shared" si="0"/>
        <v>83592.37999999999</v>
      </c>
      <c r="Z12" s="16">
        <f t="shared" si="1"/>
        <v>0</v>
      </c>
    </row>
    <row r="13" spans="1:26" hidden="1" x14ac:dyDescent="0.25">
      <c r="A13" s="9" t="s">
        <v>47</v>
      </c>
      <c r="B13" s="10">
        <v>44208</v>
      </c>
      <c r="C13" s="11">
        <v>408603</v>
      </c>
      <c r="D13" s="11" t="s">
        <v>48</v>
      </c>
      <c r="E13" s="10">
        <v>44208</v>
      </c>
      <c r="F13" s="12">
        <v>107048.47</v>
      </c>
      <c r="G13" s="12">
        <v>6422.91</v>
      </c>
      <c r="H13" s="12">
        <v>1134.71</v>
      </c>
      <c r="I13" s="12">
        <v>112.45</v>
      </c>
      <c r="J13" s="12">
        <v>112449.12</v>
      </c>
      <c r="K13" s="17" t="s">
        <v>32</v>
      </c>
      <c r="L13" s="11">
        <v>120</v>
      </c>
      <c r="M13" s="13">
        <v>1033.8</v>
      </c>
      <c r="N13" s="12">
        <v>0</v>
      </c>
      <c r="O13" s="13">
        <v>0</v>
      </c>
      <c r="P13" s="14">
        <v>118</v>
      </c>
      <c r="Q13" s="12">
        <v>1033.8</v>
      </c>
      <c r="R13" s="12">
        <v>107048.47</v>
      </c>
      <c r="S13" s="12">
        <v>112.45</v>
      </c>
      <c r="T13" s="12">
        <v>3220.6</v>
      </c>
      <c r="U13" s="12">
        <v>11606.88</v>
      </c>
      <c r="V13" s="12">
        <v>0</v>
      </c>
      <c r="W13" s="15">
        <v>0</v>
      </c>
      <c r="X13" s="15">
        <v>0</v>
      </c>
      <c r="Y13" s="16">
        <f t="shared" si="0"/>
        <v>121988.40000000001</v>
      </c>
      <c r="Z13" s="16">
        <f t="shared" si="1"/>
        <v>0</v>
      </c>
    </row>
    <row r="14" spans="1:26" hidden="1" x14ac:dyDescent="0.25">
      <c r="A14" s="9" t="s">
        <v>49</v>
      </c>
      <c r="B14" s="10">
        <v>44208</v>
      </c>
      <c r="C14" s="11">
        <v>408606</v>
      </c>
      <c r="D14" s="11" t="s">
        <v>50</v>
      </c>
      <c r="E14" s="10">
        <v>44208</v>
      </c>
      <c r="F14" s="12">
        <v>145001.21</v>
      </c>
      <c r="G14" s="12">
        <v>8700.07</v>
      </c>
      <c r="H14" s="12">
        <v>1537.01</v>
      </c>
      <c r="I14" s="12">
        <v>152.32</v>
      </c>
      <c r="J14" s="12">
        <v>152316.59</v>
      </c>
      <c r="K14" s="17" t="s">
        <v>32</v>
      </c>
      <c r="L14" s="11">
        <v>120</v>
      </c>
      <c r="M14" s="13">
        <v>1400.32</v>
      </c>
      <c r="N14" s="12">
        <v>0</v>
      </c>
      <c r="O14" s="13">
        <v>0</v>
      </c>
      <c r="P14" s="14">
        <v>120</v>
      </c>
      <c r="Q14" s="12">
        <v>1400.32</v>
      </c>
      <c r="R14" s="12">
        <v>145001.21</v>
      </c>
      <c r="S14" s="12">
        <v>152.32</v>
      </c>
      <c r="T14" s="12">
        <v>7163.06</v>
      </c>
      <c r="U14" s="12">
        <v>15721.81</v>
      </c>
      <c r="V14" s="12">
        <v>0</v>
      </c>
      <c r="W14" s="15">
        <v>0</v>
      </c>
      <c r="X14" s="15">
        <v>0</v>
      </c>
      <c r="Y14" s="16">
        <f t="shared" si="0"/>
        <v>168038.39999999999</v>
      </c>
      <c r="Z14" s="16">
        <f t="shared" si="1"/>
        <v>0</v>
      </c>
    </row>
    <row r="15" spans="1:26" hidden="1" x14ac:dyDescent="0.25">
      <c r="A15" s="9" t="s">
        <v>51</v>
      </c>
      <c r="B15" s="10">
        <v>44208</v>
      </c>
      <c r="C15" s="11">
        <v>408623</v>
      </c>
      <c r="D15" s="11" t="s">
        <v>52</v>
      </c>
      <c r="E15" s="10">
        <v>44208</v>
      </c>
      <c r="F15" s="12">
        <v>101222.25</v>
      </c>
      <c r="G15" s="12">
        <v>6073.34</v>
      </c>
      <c r="H15" s="12">
        <v>2500</v>
      </c>
      <c r="I15" s="12">
        <v>104.9</v>
      </c>
      <c r="J15" s="12">
        <v>104900.49</v>
      </c>
      <c r="K15" s="17" t="s">
        <v>32</v>
      </c>
      <c r="L15" s="11">
        <v>120</v>
      </c>
      <c r="M15" s="13">
        <v>964.4</v>
      </c>
      <c r="N15" s="12">
        <v>0</v>
      </c>
      <c r="O15" s="13">
        <v>0</v>
      </c>
      <c r="P15" s="14">
        <v>118</v>
      </c>
      <c r="Q15" s="12">
        <v>964.4</v>
      </c>
      <c r="R15" s="12">
        <v>101222.25</v>
      </c>
      <c r="S15" s="12">
        <v>104.9</v>
      </c>
      <c r="T15" s="12">
        <v>1644.54</v>
      </c>
      <c r="U15" s="12">
        <v>10827.51</v>
      </c>
      <c r="V15" s="12">
        <v>0</v>
      </c>
      <c r="W15" s="15">
        <v>0</v>
      </c>
      <c r="X15" s="15">
        <v>0</v>
      </c>
      <c r="Y15" s="16">
        <f t="shared" si="0"/>
        <v>113799.19999999998</v>
      </c>
      <c r="Z15" s="16">
        <f t="shared" si="1"/>
        <v>0</v>
      </c>
    </row>
    <row r="16" spans="1:26" hidden="1" x14ac:dyDescent="0.25">
      <c r="A16" s="9" t="s">
        <v>53</v>
      </c>
      <c r="B16" s="10">
        <v>44208</v>
      </c>
      <c r="C16" s="11">
        <v>408686</v>
      </c>
      <c r="D16" s="11" t="s">
        <v>54</v>
      </c>
      <c r="E16" s="10">
        <v>44208</v>
      </c>
      <c r="F16" s="12">
        <v>140998.51999999999</v>
      </c>
      <c r="G16" s="12">
        <v>8459.91</v>
      </c>
      <c r="H16" s="12">
        <v>12689.87</v>
      </c>
      <c r="I16" s="12">
        <v>136.91</v>
      </c>
      <c r="J16" s="12">
        <v>136905.47</v>
      </c>
      <c r="K16" s="17" t="s">
        <v>32</v>
      </c>
      <c r="L16" s="11">
        <v>120</v>
      </c>
      <c r="M16" s="13">
        <v>1258.6400000000001</v>
      </c>
      <c r="N16" s="12">
        <v>0</v>
      </c>
      <c r="O16" s="13">
        <v>0</v>
      </c>
      <c r="P16" s="14">
        <v>118</v>
      </c>
      <c r="Q16" s="12">
        <v>1258.6400000000001</v>
      </c>
      <c r="R16" s="12">
        <v>134489.07999999999</v>
      </c>
      <c r="S16" s="12">
        <v>134.63</v>
      </c>
      <c r="T16" s="12">
        <v>0</v>
      </c>
      <c r="U16" s="12">
        <v>13895.81</v>
      </c>
      <c r="V16" s="12">
        <v>0</v>
      </c>
      <c r="W16" s="15">
        <v>0</v>
      </c>
      <c r="X16" s="15">
        <v>0</v>
      </c>
      <c r="Y16" s="16">
        <f t="shared" si="0"/>
        <v>148519.51999999999</v>
      </c>
      <c r="Z16" s="16">
        <f t="shared" si="1"/>
        <v>0</v>
      </c>
    </row>
    <row r="17" spans="1:26" hidden="1" x14ac:dyDescent="0.25">
      <c r="A17" s="9" t="s">
        <v>55</v>
      </c>
      <c r="B17" s="10">
        <v>44208</v>
      </c>
      <c r="C17" s="11">
        <v>408689</v>
      </c>
      <c r="D17" s="11" t="s">
        <v>56</v>
      </c>
      <c r="E17" s="10">
        <v>44208</v>
      </c>
      <c r="F17" s="12">
        <v>141585.04999999999</v>
      </c>
      <c r="G17" s="12">
        <v>8495.1</v>
      </c>
      <c r="H17" s="12">
        <v>1500.8</v>
      </c>
      <c r="I17" s="12">
        <v>148.72999999999999</v>
      </c>
      <c r="J17" s="12">
        <v>148728.07999999999</v>
      </c>
      <c r="K17" s="17" t="s">
        <v>32</v>
      </c>
      <c r="L17" s="11">
        <v>120</v>
      </c>
      <c r="M17" s="13">
        <v>1367.33</v>
      </c>
      <c r="N17" s="12">
        <v>0</v>
      </c>
      <c r="O17" s="13">
        <v>0</v>
      </c>
      <c r="P17" s="14">
        <v>118</v>
      </c>
      <c r="Q17" s="12">
        <v>1367.33</v>
      </c>
      <c r="R17" s="12">
        <v>141585.04999999999</v>
      </c>
      <c r="S17" s="12">
        <v>148.72999999999999</v>
      </c>
      <c r="T17" s="12">
        <v>4259.6400000000003</v>
      </c>
      <c r="U17" s="12">
        <v>15351.52</v>
      </c>
      <c r="V17" s="12">
        <v>0</v>
      </c>
      <c r="W17" s="15">
        <v>0</v>
      </c>
      <c r="X17" s="15">
        <v>0</v>
      </c>
      <c r="Y17" s="16">
        <f t="shared" si="0"/>
        <v>161344.94</v>
      </c>
      <c r="Z17" s="16">
        <f t="shared" si="1"/>
        <v>0</v>
      </c>
    </row>
    <row r="18" spans="1:26" hidden="1" x14ac:dyDescent="0.25">
      <c r="A18" s="9" t="s">
        <v>57</v>
      </c>
      <c r="B18" s="10">
        <v>44208</v>
      </c>
      <c r="C18" s="11">
        <v>408693</v>
      </c>
      <c r="D18" s="11" t="s">
        <v>58</v>
      </c>
      <c r="E18" s="10">
        <v>44208</v>
      </c>
      <c r="F18" s="12">
        <v>151361.32</v>
      </c>
      <c r="G18" s="12">
        <v>9081.68</v>
      </c>
      <c r="H18" s="12">
        <v>1604.43</v>
      </c>
      <c r="I18" s="12">
        <v>159</v>
      </c>
      <c r="J18" s="12">
        <v>158997.57</v>
      </c>
      <c r="K18" s="17" t="s">
        <v>32</v>
      </c>
      <c r="L18" s="11">
        <v>120</v>
      </c>
      <c r="M18" s="13">
        <v>1461.74</v>
      </c>
      <c r="N18" s="12">
        <v>0</v>
      </c>
      <c r="O18" s="13">
        <v>0</v>
      </c>
      <c r="P18" s="14">
        <v>118</v>
      </c>
      <c r="Q18" s="12">
        <v>1461.74</v>
      </c>
      <c r="R18" s="12">
        <v>151361.32</v>
      </c>
      <c r="S18" s="12">
        <v>159</v>
      </c>
      <c r="T18" s="12">
        <v>4553.7700000000004</v>
      </c>
      <c r="U18" s="12">
        <v>16411.23</v>
      </c>
      <c r="V18" s="12">
        <v>0</v>
      </c>
      <c r="W18" s="15">
        <v>0</v>
      </c>
      <c r="X18" s="15">
        <v>0</v>
      </c>
      <c r="Y18" s="16">
        <f t="shared" si="0"/>
        <v>172485.32</v>
      </c>
      <c r="Z18" s="16">
        <f t="shared" si="1"/>
        <v>0</v>
      </c>
    </row>
    <row r="19" spans="1:26" hidden="1" x14ac:dyDescent="0.25">
      <c r="A19" s="9" t="s">
        <v>59</v>
      </c>
      <c r="B19" s="10">
        <v>44208</v>
      </c>
      <c r="C19" s="11">
        <v>408695</v>
      </c>
      <c r="D19" s="11" t="s">
        <v>60</v>
      </c>
      <c r="E19" s="10">
        <v>44208</v>
      </c>
      <c r="F19" s="12">
        <v>163366.98000000001</v>
      </c>
      <c r="G19" s="12">
        <v>9802.02</v>
      </c>
      <c r="H19" s="12">
        <v>1731.69</v>
      </c>
      <c r="I19" s="12">
        <v>171.61</v>
      </c>
      <c r="J19" s="12">
        <v>171608.92</v>
      </c>
      <c r="K19" s="17" t="s">
        <v>32</v>
      </c>
      <c r="L19" s="11">
        <v>120</v>
      </c>
      <c r="M19" s="13">
        <v>1577.68</v>
      </c>
      <c r="N19" s="12">
        <v>0</v>
      </c>
      <c r="O19" s="13">
        <v>0</v>
      </c>
      <c r="P19" s="14">
        <v>118</v>
      </c>
      <c r="Q19" s="12">
        <v>1577.68</v>
      </c>
      <c r="R19" s="12">
        <v>163366.98000000001</v>
      </c>
      <c r="S19" s="12">
        <v>171.61</v>
      </c>
      <c r="T19" s="12">
        <v>4914.97</v>
      </c>
      <c r="U19" s="12">
        <v>17712.68</v>
      </c>
      <c r="V19" s="12">
        <v>0</v>
      </c>
      <c r="W19" s="15">
        <v>0</v>
      </c>
      <c r="X19" s="15">
        <v>0</v>
      </c>
      <c r="Y19" s="16">
        <f t="shared" si="0"/>
        <v>186166.24</v>
      </c>
      <c r="Z19" s="16">
        <f t="shared" si="1"/>
        <v>0</v>
      </c>
    </row>
    <row r="20" spans="1:26" hidden="1" x14ac:dyDescent="0.25">
      <c r="A20" s="9" t="s">
        <v>61</v>
      </c>
      <c r="B20" s="10">
        <v>44208</v>
      </c>
      <c r="C20" s="11">
        <v>408719</v>
      </c>
      <c r="D20" s="11" t="s">
        <v>62</v>
      </c>
      <c r="E20" s="10">
        <v>44208</v>
      </c>
      <c r="F20" s="12">
        <v>195556.95</v>
      </c>
      <c r="G20" s="12">
        <v>11733.42</v>
      </c>
      <c r="H20" s="12">
        <v>2072.9</v>
      </c>
      <c r="I20" s="12">
        <v>205.42</v>
      </c>
      <c r="J20" s="12">
        <v>205422.89</v>
      </c>
      <c r="K20" s="17" t="s">
        <v>32</v>
      </c>
      <c r="L20" s="11">
        <v>120</v>
      </c>
      <c r="M20" s="13">
        <v>1888.55</v>
      </c>
      <c r="N20" s="12">
        <v>0</v>
      </c>
      <c r="O20" s="13">
        <v>0</v>
      </c>
      <c r="P20" s="14">
        <v>118</v>
      </c>
      <c r="Q20" s="12">
        <v>1888.55</v>
      </c>
      <c r="R20" s="12">
        <v>195556.95</v>
      </c>
      <c r="S20" s="12">
        <v>205.42</v>
      </c>
      <c r="T20" s="12">
        <v>5883.42</v>
      </c>
      <c r="U20" s="12">
        <v>21203.11</v>
      </c>
      <c r="V20" s="12">
        <v>0</v>
      </c>
      <c r="W20" s="15">
        <v>0</v>
      </c>
      <c r="X20" s="15">
        <v>0</v>
      </c>
      <c r="Y20" s="16">
        <f t="shared" si="0"/>
        <v>222848.90000000002</v>
      </c>
      <c r="Z20" s="16">
        <f t="shared" si="1"/>
        <v>0</v>
      </c>
    </row>
    <row r="21" spans="1:26" hidden="1" x14ac:dyDescent="0.25">
      <c r="A21" s="9" t="s">
        <v>63</v>
      </c>
      <c r="B21" s="10">
        <v>44208</v>
      </c>
      <c r="C21" s="11">
        <v>408726</v>
      </c>
      <c r="D21" s="11" t="s">
        <v>64</v>
      </c>
      <c r="E21" s="10">
        <v>44208</v>
      </c>
      <c r="F21" s="12">
        <v>87223.58</v>
      </c>
      <c r="G21" s="12">
        <v>5233.41</v>
      </c>
      <c r="H21" s="12">
        <v>924.57</v>
      </c>
      <c r="I21" s="12">
        <v>91.62</v>
      </c>
      <c r="J21" s="12">
        <v>91624.04</v>
      </c>
      <c r="K21" s="17" t="s">
        <v>32</v>
      </c>
      <c r="L21" s="11">
        <v>120</v>
      </c>
      <c r="M21" s="13">
        <v>842.34</v>
      </c>
      <c r="N21" s="12">
        <v>0</v>
      </c>
      <c r="O21" s="13">
        <v>0</v>
      </c>
      <c r="P21" s="14">
        <v>118</v>
      </c>
      <c r="Q21" s="12">
        <v>842.34</v>
      </c>
      <c r="R21" s="12">
        <v>87223.58</v>
      </c>
      <c r="S21" s="12">
        <v>91.62</v>
      </c>
      <c r="T21" s="12">
        <v>2624.16</v>
      </c>
      <c r="U21" s="12">
        <v>9456.76</v>
      </c>
      <c r="V21" s="12">
        <v>0</v>
      </c>
      <c r="W21" s="15">
        <v>0</v>
      </c>
      <c r="X21" s="15">
        <v>0</v>
      </c>
      <c r="Y21" s="16">
        <f t="shared" si="0"/>
        <v>99396.12</v>
      </c>
      <c r="Z21" s="16">
        <f t="shared" si="1"/>
        <v>0</v>
      </c>
    </row>
    <row r="22" spans="1:26" hidden="1" x14ac:dyDescent="0.25">
      <c r="A22" s="9" t="s">
        <v>65</v>
      </c>
      <c r="B22" s="10">
        <v>44208</v>
      </c>
      <c r="C22" s="11">
        <v>408727</v>
      </c>
      <c r="D22" s="11" t="s">
        <v>66</v>
      </c>
      <c r="E22" s="10">
        <v>44208</v>
      </c>
      <c r="F22" s="12">
        <v>87223.58</v>
      </c>
      <c r="G22" s="12">
        <v>5233.41</v>
      </c>
      <c r="H22" s="12">
        <v>924.57</v>
      </c>
      <c r="I22" s="12">
        <v>91.62</v>
      </c>
      <c r="J22" s="12">
        <v>91624.04</v>
      </c>
      <c r="K22" s="17" t="s">
        <v>32</v>
      </c>
      <c r="L22" s="11">
        <v>120</v>
      </c>
      <c r="M22" s="13">
        <v>842.34</v>
      </c>
      <c r="N22" s="12">
        <v>0</v>
      </c>
      <c r="O22" s="13">
        <v>0</v>
      </c>
      <c r="P22" s="14">
        <v>118</v>
      </c>
      <c r="Q22" s="12">
        <v>842.34</v>
      </c>
      <c r="R22" s="12">
        <v>87223.58</v>
      </c>
      <c r="S22" s="12">
        <v>91.62</v>
      </c>
      <c r="T22" s="12">
        <v>2624.16</v>
      </c>
      <c r="U22" s="12">
        <v>9456.76</v>
      </c>
      <c r="V22" s="12">
        <v>0</v>
      </c>
      <c r="W22" s="15">
        <v>0</v>
      </c>
      <c r="X22" s="15">
        <v>0</v>
      </c>
      <c r="Y22" s="16">
        <f t="shared" si="0"/>
        <v>99396.12</v>
      </c>
      <c r="Z22" s="16">
        <f t="shared" si="1"/>
        <v>0</v>
      </c>
    </row>
    <row r="23" spans="1:26" hidden="1" x14ac:dyDescent="0.25">
      <c r="A23" s="9" t="s">
        <v>67</v>
      </c>
      <c r="B23" s="10">
        <v>44208</v>
      </c>
      <c r="C23" s="11">
        <v>408729</v>
      </c>
      <c r="D23" s="11" t="s">
        <v>68</v>
      </c>
      <c r="E23" s="10">
        <v>44208</v>
      </c>
      <c r="F23" s="12">
        <v>82891.48</v>
      </c>
      <c r="G23" s="12">
        <v>4973.49</v>
      </c>
      <c r="H23" s="12">
        <v>878.65</v>
      </c>
      <c r="I23" s="12">
        <v>87.07</v>
      </c>
      <c r="J23" s="12">
        <v>87073.39</v>
      </c>
      <c r="K23" s="17" t="s">
        <v>32</v>
      </c>
      <c r="L23" s="11">
        <v>120</v>
      </c>
      <c r="M23" s="13">
        <v>800.51</v>
      </c>
      <c r="N23" s="12">
        <v>0</v>
      </c>
      <c r="O23" s="13">
        <v>0</v>
      </c>
      <c r="P23" s="14">
        <v>118</v>
      </c>
      <c r="Q23" s="12">
        <v>800.51</v>
      </c>
      <c r="R23" s="12">
        <v>82891.48</v>
      </c>
      <c r="S23" s="12">
        <v>87.07</v>
      </c>
      <c r="T23" s="12">
        <v>2493.8200000000002</v>
      </c>
      <c r="U23" s="12">
        <v>8987.81</v>
      </c>
      <c r="V23" s="12">
        <v>0</v>
      </c>
      <c r="W23" s="15">
        <v>0</v>
      </c>
      <c r="X23" s="15">
        <v>0</v>
      </c>
      <c r="Y23" s="16">
        <f t="shared" si="0"/>
        <v>94460.180000000008</v>
      </c>
      <c r="Z23" s="16">
        <f t="shared" si="1"/>
        <v>0</v>
      </c>
    </row>
    <row r="24" spans="1:26" hidden="1" x14ac:dyDescent="0.25">
      <c r="A24" s="9" t="s">
        <v>69</v>
      </c>
      <c r="B24" s="10">
        <v>44208</v>
      </c>
      <c r="C24" s="11">
        <v>408704</v>
      </c>
      <c r="D24" s="11" t="s">
        <v>70</v>
      </c>
      <c r="E24" s="10">
        <v>44208</v>
      </c>
      <c r="F24" s="12">
        <v>87078.22</v>
      </c>
      <c r="G24" s="12">
        <v>5224.6899999999996</v>
      </c>
      <c r="H24" s="12">
        <v>923.03</v>
      </c>
      <c r="I24" s="12">
        <v>91.47</v>
      </c>
      <c r="J24" s="12">
        <v>91471.35</v>
      </c>
      <c r="K24" s="17" t="s">
        <v>32</v>
      </c>
      <c r="L24" s="11">
        <v>120</v>
      </c>
      <c r="M24" s="13">
        <v>840.94</v>
      </c>
      <c r="N24" s="12">
        <v>0</v>
      </c>
      <c r="O24" s="13">
        <v>0</v>
      </c>
      <c r="P24" s="14">
        <v>118</v>
      </c>
      <c r="Q24" s="12">
        <v>840.94</v>
      </c>
      <c r="R24" s="12">
        <v>87078.22</v>
      </c>
      <c r="S24" s="12">
        <v>91.47</v>
      </c>
      <c r="T24" s="12">
        <v>2619.7800000000002</v>
      </c>
      <c r="U24" s="12">
        <v>9441.4500000000007</v>
      </c>
      <c r="V24" s="12">
        <v>0</v>
      </c>
      <c r="W24" s="15">
        <v>0</v>
      </c>
      <c r="X24" s="15">
        <v>0</v>
      </c>
      <c r="Y24" s="16">
        <f t="shared" si="0"/>
        <v>99230.92</v>
      </c>
      <c r="Z24" s="16">
        <f t="shared" si="1"/>
        <v>0</v>
      </c>
    </row>
    <row r="25" spans="1:26" hidden="1" x14ac:dyDescent="0.25">
      <c r="A25" s="9" t="s">
        <v>71</v>
      </c>
      <c r="B25" s="10">
        <v>44208</v>
      </c>
      <c r="C25" s="11">
        <v>408733</v>
      </c>
      <c r="D25" s="11" t="s">
        <v>72</v>
      </c>
      <c r="E25" s="10">
        <v>44208</v>
      </c>
      <c r="F25" s="12">
        <v>151034.57999999999</v>
      </c>
      <c r="G25" s="12">
        <v>9062.07</v>
      </c>
      <c r="H25" s="12">
        <v>1600.97</v>
      </c>
      <c r="I25" s="12">
        <v>158.65</v>
      </c>
      <c r="J25" s="12">
        <v>158654.32999999999</v>
      </c>
      <c r="K25" s="17" t="s">
        <v>32</v>
      </c>
      <c r="L25" s="11">
        <v>120</v>
      </c>
      <c r="M25" s="13">
        <v>1458.58</v>
      </c>
      <c r="N25" s="12">
        <v>0</v>
      </c>
      <c r="O25" s="13">
        <v>0</v>
      </c>
      <c r="P25" s="14">
        <v>118</v>
      </c>
      <c r="Q25" s="12">
        <v>1458.58</v>
      </c>
      <c r="R25" s="12">
        <v>151034.57999999999</v>
      </c>
      <c r="S25" s="12">
        <v>158.65</v>
      </c>
      <c r="T25" s="12">
        <v>4543.9399999999996</v>
      </c>
      <c r="U25" s="12">
        <v>16375.27</v>
      </c>
      <c r="V25" s="12">
        <v>0</v>
      </c>
      <c r="W25" s="15">
        <v>0</v>
      </c>
      <c r="X25" s="15">
        <v>0</v>
      </c>
      <c r="Y25" s="16">
        <f t="shared" si="0"/>
        <v>172112.43999999997</v>
      </c>
      <c r="Z25" s="16">
        <f t="shared" si="1"/>
        <v>0</v>
      </c>
    </row>
    <row r="26" spans="1:26" hidden="1" x14ac:dyDescent="0.25">
      <c r="A26" s="9" t="s">
        <v>73</v>
      </c>
      <c r="B26" s="10">
        <v>44208</v>
      </c>
      <c r="C26" s="11">
        <v>408737</v>
      </c>
      <c r="D26" s="11" t="s">
        <v>74</v>
      </c>
      <c r="E26" s="10">
        <v>44208</v>
      </c>
      <c r="F26" s="12">
        <v>159357.28</v>
      </c>
      <c r="G26" s="12">
        <v>9561.44</v>
      </c>
      <c r="H26" s="12">
        <v>1689.19</v>
      </c>
      <c r="I26" s="12">
        <v>167.4</v>
      </c>
      <c r="J26" s="12">
        <v>167396.93</v>
      </c>
      <c r="K26" s="17" t="s">
        <v>32</v>
      </c>
      <c r="L26" s="11">
        <v>120</v>
      </c>
      <c r="M26" s="13">
        <v>1538.96</v>
      </c>
      <c r="N26" s="12">
        <v>0</v>
      </c>
      <c r="O26" s="13">
        <v>0</v>
      </c>
      <c r="P26" s="14">
        <v>118</v>
      </c>
      <c r="Q26" s="12">
        <v>1538.96</v>
      </c>
      <c r="R26" s="12">
        <v>159357.28</v>
      </c>
      <c r="S26" s="12">
        <v>167.4</v>
      </c>
      <c r="T26" s="12">
        <v>4794.33</v>
      </c>
      <c r="U26" s="12">
        <v>17278.27</v>
      </c>
      <c r="V26" s="12">
        <v>0</v>
      </c>
      <c r="W26" s="15">
        <v>0</v>
      </c>
      <c r="X26" s="15">
        <v>0</v>
      </c>
      <c r="Y26" s="16">
        <f t="shared" si="0"/>
        <v>181597.27999999997</v>
      </c>
      <c r="Z26" s="16">
        <f t="shared" si="1"/>
        <v>0</v>
      </c>
    </row>
    <row r="27" spans="1:26" hidden="1" x14ac:dyDescent="0.25">
      <c r="A27" s="9" t="s">
        <v>75</v>
      </c>
      <c r="B27" s="10">
        <v>44208</v>
      </c>
      <c r="C27" s="11">
        <v>408750</v>
      </c>
      <c r="D27" s="11" t="s">
        <v>76</v>
      </c>
      <c r="E27" s="10">
        <v>44208</v>
      </c>
      <c r="F27" s="12">
        <v>147919.73000000001</v>
      </c>
      <c r="G27" s="12">
        <v>8875.18</v>
      </c>
      <c r="H27" s="12">
        <v>1567.95</v>
      </c>
      <c r="I27" s="12">
        <v>155.38</v>
      </c>
      <c r="J27" s="12">
        <v>155382.34</v>
      </c>
      <c r="K27" s="17" t="s">
        <v>32</v>
      </c>
      <c r="L27" s="11">
        <v>120</v>
      </c>
      <c r="M27" s="13">
        <v>1428.5</v>
      </c>
      <c r="N27" s="12">
        <v>0</v>
      </c>
      <c r="O27" s="13">
        <v>0</v>
      </c>
      <c r="P27" s="14">
        <v>118</v>
      </c>
      <c r="Q27" s="12">
        <v>1428.5</v>
      </c>
      <c r="R27" s="12">
        <v>147919.73000000001</v>
      </c>
      <c r="S27" s="12">
        <v>155.38</v>
      </c>
      <c r="T27" s="12">
        <v>4450.2299999999996</v>
      </c>
      <c r="U27" s="12">
        <v>16037.66</v>
      </c>
      <c r="V27" s="12">
        <v>0</v>
      </c>
      <c r="W27" s="15">
        <v>0</v>
      </c>
      <c r="X27" s="15">
        <v>0</v>
      </c>
      <c r="Y27" s="16">
        <f t="shared" si="0"/>
        <v>168563.00000000003</v>
      </c>
      <c r="Z27" s="16">
        <f t="shared" si="1"/>
        <v>0</v>
      </c>
    </row>
    <row r="28" spans="1:26" hidden="1" x14ac:dyDescent="0.25">
      <c r="A28" s="9" t="s">
        <v>77</v>
      </c>
      <c r="B28" s="10">
        <v>44208</v>
      </c>
      <c r="C28" s="11">
        <v>408762</v>
      </c>
      <c r="D28" s="11" t="s">
        <v>78</v>
      </c>
      <c r="E28" s="10">
        <v>44208</v>
      </c>
      <c r="F28" s="12">
        <v>106119.34</v>
      </c>
      <c r="G28" s="12">
        <v>6367.16</v>
      </c>
      <c r="H28" s="12">
        <v>1124.8699999999999</v>
      </c>
      <c r="I28" s="12">
        <v>111.47</v>
      </c>
      <c r="J28" s="12">
        <v>111473.1</v>
      </c>
      <c r="K28" s="17" t="s">
        <v>32</v>
      </c>
      <c r="L28" s="11">
        <v>120</v>
      </c>
      <c r="M28" s="13">
        <v>1024.82</v>
      </c>
      <c r="N28" s="12">
        <v>0</v>
      </c>
      <c r="O28" s="13">
        <v>0</v>
      </c>
      <c r="P28" s="14">
        <v>118</v>
      </c>
      <c r="Q28" s="12">
        <v>1024.82</v>
      </c>
      <c r="R28" s="12">
        <v>106119.34</v>
      </c>
      <c r="S28" s="12">
        <v>111.47</v>
      </c>
      <c r="T28" s="12">
        <v>3192.65</v>
      </c>
      <c r="U28" s="12">
        <v>11505.3</v>
      </c>
      <c r="V28" s="12">
        <v>0</v>
      </c>
      <c r="W28" s="15">
        <v>0</v>
      </c>
      <c r="X28" s="15">
        <v>0</v>
      </c>
      <c r="Y28" s="16">
        <f t="shared" si="0"/>
        <v>120928.76</v>
      </c>
      <c r="Z28" s="16">
        <f t="shared" si="1"/>
        <v>0</v>
      </c>
    </row>
    <row r="29" spans="1:26" hidden="1" x14ac:dyDescent="0.25">
      <c r="A29" s="9" t="s">
        <v>79</v>
      </c>
      <c r="B29" s="10">
        <v>44208</v>
      </c>
      <c r="C29" s="11">
        <v>408770</v>
      </c>
      <c r="D29" s="11" t="s">
        <v>80</v>
      </c>
      <c r="E29" s="10">
        <v>44208</v>
      </c>
      <c r="F29" s="12">
        <v>94092.479999999996</v>
      </c>
      <c r="G29" s="12">
        <v>5645.55</v>
      </c>
      <c r="H29" s="12">
        <v>997.38</v>
      </c>
      <c r="I29" s="12">
        <v>98.84</v>
      </c>
      <c r="J29" s="12">
        <v>98839.49</v>
      </c>
      <c r="K29" s="17" t="s">
        <v>32</v>
      </c>
      <c r="L29" s="11">
        <v>120</v>
      </c>
      <c r="M29" s="13">
        <v>908.68</v>
      </c>
      <c r="N29" s="12">
        <v>0</v>
      </c>
      <c r="O29" s="13">
        <v>0</v>
      </c>
      <c r="P29" s="14">
        <v>118</v>
      </c>
      <c r="Q29" s="12">
        <v>908.68</v>
      </c>
      <c r="R29" s="12">
        <v>94092.479999999996</v>
      </c>
      <c r="S29" s="12">
        <v>98.84</v>
      </c>
      <c r="T29" s="12">
        <v>2830.81</v>
      </c>
      <c r="U29" s="12">
        <v>10202.11</v>
      </c>
      <c r="V29" s="12">
        <v>0</v>
      </c>
      <c r="W29" s="15">
        <v>0</v>
      </c>
      <c r="X29" s="15">
        <v>0</v>
      </c>
      <c r="Y29" s="16">
        <f t="shared" si="0"/>
        <v>107224.23999999999</v>
      </c>
      <c r="Z29" s="16">
        <f t="shared" si="1"/>
        <v>0</v>
      </c>
    </row>
    <row r="30" spans="1:26" hidden="1" x14ac:dyDescent="0.25">
      <c r="A30" s="9" t="s">
        <v>81</v>
      </c>
      <c r="B30" s="10">
        <v>44208</v>
      </c>
      <c r="C30" s="11">
        <v>408944</v>
      </c>
      <c r="D30" s="11" t="s">
        <v>82</v>
      </c>
      <c r="E30" s="10">
        <v>44208</v>
      </c>
      <c r="F30" s="12">
        <v>167198.63</v>
      </c>
      <c r="G30" s="12">
        <v>9311.92</v>
      </c>
      <c r="H30" s="12">
        <v>2004.88</v>
      </c>
      <c r="I30" s="12">
        <v>174.68</v>
      </c>
      <c r="J30" s="12">
        <v>174680.35</v>
      </c>
      <c r="K30" s="17" t="s">
        <v>32</v>
      </c>
      <c r="L30" s="11">
        <v>120</v>
      </c>
      <c r="M30" s="13">
        <v>1605.92</v>
      </c>
      <c r="N30" s="12">
        <v>0</v>
      </c>
      <c r="O30" s="13">
        <v>0</v>
      </c>
      <c r="P30" s="14">
        <v>118</v>
      </c>
      <c r="Q30" s="12">
        <v>1605.92</v>
      </c>
      <c r="R30" s="12">
        <v>167198.63</v>
      </c>
      <c r="S30" s="12">
        <v>174.68</v>
      </c>
      <c r="T30" s="12">
        <v>4095.2</v>
      </c>
      <c r="U30" s="12">
        <v>18030.05</v>
      </c>
      <c r="V30" s="12">
        <v>0</v>
      </c>
      <c r="W30" s="15">
        <v>0</v>
      </c>
      <c r="X30" s="15">
        <v>0</v>
      </c>
      <c r="Y30" s="16">
        <f t="shared" si="0"/>
        <v>189498.56</v>
      </c>
      <c r="Z30" s="16">
        <f t="shared" si="1"/>
        <v>0</v>
      </c>
    </row>
    <row r="31" spans="1:26" hidden="1" x14ac:dyDescent="0.25">
      <c r="A31" s="9" t="s">
        <v>83</v>
      </c>
      <c r="B31" s="10">
        <v>44208</v>
      </c>
      <c r="C31" s="11">
        <v>408919</v>
      </c>
      <c r="D31" s="11" t="s">
        <v>84</v>
      </c>
      <c r="E31" s="10">
        <v>44208</v>
      </c>
      <c r="F31" s="12">
        <v>154772.01</v>
      </c>
      <c r="G31" s="12">
        <v>9286.32</v>
      </c>
      <c r="H31" s="12">
        <v>1640.58</v>
      </c>
      <c r="I31" s="12">
        <v>162.58000000000001</v>
      </c>
      <c r="J31" s="12">
        <v>162580.32999999999</v>
      </c>
      <c r="K31" s="17" t="s">
        <v>32</v>
      </c>
      <c r="L31" s="11">
        <v>120</v>
      </c>
      <c r="M31" s="13">
        <v>1494.68</v>
      </c>
      <c r="N31" s="12">
        <v>0</v>
      </c>
      <c r="O31" s="13">
        <v>0</v>
      </c>
      <c r="P31" s="14">
        <v>118</v>
      </c>
      <c r="Q31" s="12">
        <v>1494.68</v>
      </c>
      <c r="R31" s="12">
        <v>154772.01</v>
      </c>
      <c r="S31" s="12">
        <v>162.58000000000001</v>
      </c>
      <c r="T31" s="12">
        <v>4656.38</v>
      </c>
      <c r="U31" s="12">
        <v>16781.27</v>
      </c>
      <c r="V31" s="12">
        <v>0</v>
      </c>
      <c r="W31" s="15">
        <v>0</v>
      </c>
      <c r="X31" s="15">
        <v>0</v>
      </c>
      <c r="Y31" s="16">
        <f t="shared" si="0"/>
        <v>176372.24</v>
      </c>
      <c r="Z31" s="16">
        <f t="shared" si="1"/>
        <v>0</v>
      </c>
    </row>
    <row r="32" spans="1:26" hidden="1" x14ac:dyDescent="0.25">
      <c r="A32" s="9" t="s">
        <v>85</v>
      </c>
      <c r="B32" s="10">
        <v>44208</v>
      </c>
      <c r="C32" s="11">
        <v>408923</v>
      </c>
      <c r="D32" s="11" t="s">
        <v>86</v>
      </c>
      <c r="E32" s="10">
        <v>44208</v>
      </c>
      <c r="F32" s="12">
        <v>139648.57999999999</v>
      </c>
      <c r="G32" s="12">
        <v>8378.91</v>
      </c>
      <c r="H32" s="12">
        <v>1480.28</v>
      </c>
      <c r="I32" s="12">
        <v>146.69</v>
      </c>
      <c r="J32" s="12">
        <v>146693.9</v>
      </c>
      <c r="K32" s="17" t="s">
        <v>32</v>
      </c>
      <c r="L32" s="11">
        <v>120</v>
      </c>
      <c r="M32" s="13">
        <v>1348.63</v>
      </c>
      <c r="N32" s="12">
        <v>0</v>
      </c>
      <c r="O32" s="13">
        <v>0</v>
      </c>
      <c r="P32" s="14">
        <v>120</v>
      </c>
      <c r="Q32" s="12">
        <v>1348.63</v>
      </c>
      <c r="R32" s="12">
        <v>139648.57999999999</v>
      </c>
      <c r="S32" s="12">
        <v>146.69</v>
      </c>
      <c r="T32" s="12">
        <v>6898.63</v>
      </c>
      <c r="U32" s="12">
        <v>15141.7</v>
      </c>
      <c r="V32" s="12">
        <v>0</v>
      </c>
      <c r="W32" s="15">
        <v>0</v>
      </c>
      <c r="X32" s="15">
        <v>0</v>
      </c>
      <c r="Y32" s="16">
        <f t="shared" si="0"/>
        <v>161835.6</v>
      </c>
      <c r="Z32" s="16">
        <f t="shared" si="1"/>
        <v>0</v>
      </c>
    </row>
    <row r="33" spans="1:26" hidden="1" x14ac:dyDescent="0.25">
      <c r="A33" s="9" t="s">
        <v>87</v>
      </c>
      <c r="B33" s="10">
        <v>44208</v>
      </c>
      <c r="C33" s="11">
        <v>408679</v>
      </c>
      <c r="D33" s="11" t="s">
        <v>88</v>
      </c>
      <c r="E33" s="10">
        <v>44208</v>
      </c>
      <c r="F33" s="12">
        <v>77462.289999999994</v>
      </c>
      <c r="G33" s="12">
        <v>4647.74</v>
      </c>
      <c r="H33" s="12">
        <v>821.1</v>
      </c>
      <c r="I33" s="12">
        <v>81.37</v>
      </c>
      <c r="J33" s="12">
        <v>81370.3</v>
      </c>
      <c r="K33" s="17" t="s">
        <v>32</v>
      </c>
      <c r="L33" s="11">
        <v>120</v>
      </c>
      <c r="M33" s="13">
        <v>748.08</v>
      </c>
      <c r="N33" s="12">
        <v>0</v>
      </c>
      <c r="O33" s="13">
        <v>0</v>
      </c>
      <c r="P33" s="14">
        <v>118</v>
      </c>
      <c r="Q33" s="12">
        <v>748.08</v>
      </c>
      <c r="R33" s="12">
        <v>77462.289999999994</v>
      </c>
      <c r="S33" s="12">
        <v>81.37</v>
      </c>
      <c r="T33" s="12">
        <v>2330.48</v>
      </c>
      <c r="U33" s="12">
        <v>8399.2999999999993</v>
      </c>
      <c r="V33" s="12">
        <v>0</v>
      </c>
      <c r="W33" s="15">
        <v>0</v>
      </c>
      <c r="X33" s="15">
        <v>0</v>
      </c>
      <c r="Y33" s="16">
        <f t="shared" si="0"/>
        <v>88273.439999999988</v>
      </c>
      <c r="Z33" s="16">
        <f t="shared" si="1"/>
        <v>0</v>
      </c>
    </row>
    <row r="34" spans="1:26" hidden="1" x14ac:dyDescent="0.25">
      <c r="A34" s="9" t="s">
        <v>89</v>
      </c>
      <c r="B34" s="10">
        <v>44208</v>
      </c>
      <c r="C34" s="11">
        <v>408681</v>
      </c>
      <c r="D34" s="11" t="s">
        <v>90</v>
      </c>
      <c r="E34" s="10">
        <v>44208</v>
      </c>
      <c r="F34" s="12">
        <v>79055.58</v>
      </c>
      <c r="G34" s="12">
        <v>4743.33</v>
      </c>
      <c r="H34" s="12">
        <v>837.99</v>
      </c>
      <c r="I34" s="12">
        <v>83.04</v>
      </c>
      <c r="J34" s="12">
        <v>83043.960000000006</v>
      </c>
      <c r="K34" s="17" t="s">
        <v>32</v>
      </c>
      <c r="L34" s="11">
        <v>120</v>
      </c>
      <c r="M34" s="13">
        <v>763.46</v>
      </c>
      <c r="N34" s="12">
        <v>0</v>
      </c>
      <c r="O34" s="13">
        <v>0</v>
      </c>
      <c r="P34" s="14">
        <v>118</v>
      </c>
      <c r="Q34" s="12">
        <v>763.46</v>
      </c>
      <c r="R34" s="12">
        <v>79055.58</v>
      </c>
      <c r="S34" s="12">
        <v>83.04</v>
      </c>
      <c r="T34" s="12">
        <v>2378.42</v>
      </c>
      <c r="U34" s="12">
        <v>8571.24</v>
      </c>
      <c r="V34" s="12">
        <v>0</v>
      </c>
      <c r="W34" s="15">
        <v>0</v>
      </c>
      <c r="X34" s="15">
        <v>0</v>
      </c>
      <c r="Y34" s="16">
        <f t="shared" si="0"/>
        <v>90088.28</v>
      </c>
      <c r="Z34" s="16">
        <f t="shared" si="1"/>
        <v>0</v>
      </c>
    </row>
    <row r="35" spans="1:26" hidden="1" x14ac:dyDescent="0.25">
      <c r="A35" s="9" t="s">
        <v>91</v>
      </c>
      <c r="B35" s="10">
        <v>44208</v>
      </c>
      <c r="C35" s="11">
        <v>408634</v>
      </c>
      <c r="D35" s="11" t="s">
        <v>92</v>
      </c>
      <c r="E35" s="10">
        <v>44208</v>
      </c>
      <c r="F35" s="12">
        <v>122673.53</v>
      </c>
      <c r="G35" s="12">
        <v>7360.41</v>
      </c>
      <c r="H35" s="12">
        <v>10000</v>
      </c>
      <c r="I35" s="12">
        <v>120.15</v>
      </c>
      <c r="J35" s="12">
        <v>120154.09</v>
      </c>
      <c r="K35" s="17" t="s">
        <v>32</v>
      </c>
      <c r="L35" s="11">
        <v>120</v>
      </c>
      <c r="M35" s="13">
        <v>1104.6300000000001</v>
      </c>
      <c r="N35" s="12">
        <v>0</v>
      </c>
      <c r="O35" s="13">
        <v>0</v>
      </c>
      <c r="P35" s="14">
        <v>118</v>
      </c>
      <c r="Q35" s="12">
        <v>1104.6300000000001</v>
      </c>
      <c r="R35" s="12">
        <v>118033.38</v>
      </c>
      <c r="S35" s="12">
        <v>118.15</v>
      </c>
      <c r="T35" s="12">
        <v>0</v>
      </c>
      <c r="U35" s="12">
        <v>12194.81</v>
      </c>
      <c r="V35" s="12">
        <v>0</v>
      </c>
      <c r="W35" s="15">
        <v>0</v>
      </c>
      <c r="X35" s="15">
        <v>0</v>
      </c>
      <c r="Y35" s="16">
        <f t="shared" si="0"/>
        <v>130346.34</v>
      </c>
      <c r="Z35" s="16">
        <f t="shared" si="1"/>
        <v>0</v>
      </c>
    </row>
    <row r="36" spans="1:26" hidden="1" x14ac:dyDescent="0.25">
      <c r="A36" s="9" t="s">
        <v>93</v>
      </c>
      <c r="B36" s="10">
        <v>44208</v>
      </c>
      <c r="C36" s="11">
        <v>408665</v>
      </c>
      <c r="D36" s="11" t="s">
        <v>94</v>
      </c>
      <c r="E36" s="10">
        <v>44208</v>
      </c>
      <c r="F36" s="12">
        <v>124776.57</v>
      </c>
      <c r="G36" s="12">
        <v>7486.59</v>
      </c>
      <c r="H36" s="12">
        <v>1601.76</v>
      </c>
      <c r="I36" s="12">
        <v>130.79</v>
      </c>
      <c r="J36" s="12">
        <v>130792.19</v>
      </c>
      <c r="K36" s="17" t="s">
        <v>32</v>
      </c>
      <c r="L36" s="11">
        <v>120</v>
      </c>
      <c r="M36" s="13">
        <v>1202.43</v>
      </c>
      <c r="N36" s="12">
        <v>0</v>
      </c>
      <c r="O36" s="13">
        <v>0</v>
      </c>
      <c r="P36" s="14">
        <v>118</v>
      </c>
      <c r="Q36" s="12">
        <v>1202.43</v>
      </c>
      <c r="R36" s="12">
        <v>124776.57</v>
      </c>
      <c r="S36" s="12">
        <v>130.79</v>
      </c>
      <c r="T36" s="12">
        <v>3479.97</v>
      </c>
      <c r="U36" s="12">
        <v>13499.41</v>
      </c>
      <c r="V36" s="12">
        <v>0</v>
      </c>
      <c r="W36" s="15">
        <v>0</v>
      </c>
      <c r="X36" s="15">
        <v>0</v>
      </c>
      <c r="Y36" s="16">
        <f t="shared" si="0"/>
        <v>141886.74</v>
      </c>
      <c r="Z36" s="16">
        <f t="shared" si="1"/>
        <v>0</v>
      </c>
    </row>
    <row r="37" spans="1:26" hidden="1" x14ac:dyDescent="0.25">
      <c r="A37" s="9" t="s">
        <v>95</v>
      </c>
      <c r="B37" s="10">
        <v>44215</v>
      </c>
      <c r="C37" s="11">
        <v>408669</v>
      </c>
      <c r="D37" s="11" t="s">
        <v>96</v>
      </c>
      <c r="E37" s="10">
        <v>44215</v>
      </c>
      <c r="F37" s="12">
        <v>88609.05</v>
      </c>
      <c r="G37" s="12">
        <v>5316.54</v>
      </c>
      <c r="H37" s="12">
        <v>939.26</v>
      </c>
      <c r="I37" s="12">
        <v>93.08</v>
      </c>
      <c r="J37" s="12">
        <v>93079.41</v>
      </c>
      <c r="K37" s="17" t="s">
        <v>32</v>
      </c>
      <c r="L37" s="11">
        <v>120</v>
      </c>
      <c r="M37" s="13">
        <v>855.72</v>
      </c>
      <c r="N37" s="12">
        <v>0</v>
      </c>
      <c r="O37" s="13">
        <v>0</v>
      </c>
      <c r="P37" s="14">
        <v>118</v>
      </c>
      <c r="Q37" s="12">
        <v>855.72</v>
      </c>
      <c r="R37" s="12">
        <v>88609.05</v>
      </c>
      <c r="S37" s="12">
        <v>93.08</v>
      </c>
      <c r="T37" s="12">
        <v>2665.84</v>
      </c>
      <c r="U37" s="12">
        <v>9606.99</v>
      </c>
      <c r="V37" s="12">
        <v>0</v>
      </c>
      <c r="W37" s="15">
        <v>0</v>
      </c>
      <c r="X37" s="15">
        <v>0</v>
      </c>
      <c r="Y37" s="16">
        <f t="shared" si="0"/>
        <v>100974.96</v>
      </c>
      <c r="Z37" s="16">
        <f t="shared" si="1"/>
        <v>0</v>
      </c>
    </row>
    <row r="38" spans="1:26" hidden="1" x14ac:dyDescent="0.25">
      <c r="A38" s="9" t="s">
        <v>97</v>
      </c>
      <c r="B38" s="10">
        <v>44215</v>
      </c>
      <c r="C38" s="11">
        <v>408640</v>
      </c>
      <c r="D38" s="11" t="s">
        <v>98</v>
      </c>
      <c r="E38" s="10">
        <v>44215</v>
      </c>
      <c r="F38" s="12">
        <v>106119.34</v>
      </c>
      <c r="G38" s="12">
        <v>6367.16</v>
      </c>
      <c r="H38" s="12">
        <v>1124.8699999999999</v>
      </c>
      <c r="I38" s="12">
        <v>111.47</v>
      </c>
      <c r="J38" s="12">
        <v>111473.1</v>
      </c>
      <c r="K38" s="17" t="s">
        <v>32</v>
      </c>
      <c r="L38" s="11">
        <v>120</v>
      </c>
      <c r="M38" s="13">
        <v>1024.82</v>
      </c>
      <c r="N38" s="12">
        <v>0</v>
      </c>
      <c r="O38" s="13">
        <v>0</v>
      </c>
      <c r="P38" s="14">
        <v>118</v>
      </c>
      <c r="Q38" s="12">
        <v>1024.82</v>
      </c>
      <c r="R38" s="12">
        <v>106119.34</v>
      </c>
      <c r="S38" s="12">
        <v>111.47</v>
      </c>
      <c r="T38" s="12">
        <v>3192.65</v>
      </c>
      <c r="U38" s="12">
        <v>11505.3</v>
      </c>
      <c r="V38" s="12">
        <v>0</v>
      </c>
      <c r="W38" s="15">
        <v>0</v>
      </c>
      <c r="X38" s="15">
        <v>0</v>
      </c>
      <c r="Y38" s="16">
        <f t="shared" si="0"/>
        <v>120928.76</v>
      </c>
      <c r="Z38" s="16">
        <f t="shared" si="1"/>
        <v>0</v>
      </c>
    </row>
    <row r="39" spans="1:26" hidden="1" x14ac:dyDescent="0.25">
      <c r="A39" s="9" t="s">
        <v>99</v>
      </c>
      <c r="B39" s="10">
        <v>44215</v>
      </c>
      <c r="C39" s="11">
        <v>408655</v>
      </c>
      <c r="D39" s="11" t="s">
        <v>100</v>
      </c>
      <c r="E39" s="10">
        <v>44215</v>
      </c>
      <c r="F39" s="12">
        <v>124144.81</v>
      </c>
      <c r="G39" s="12">
        <v>7448.69</v>
      </c>
      <c r="H39" s="12">
        <v>1315.94</v>
      </c>
      <c r="I39" s="12">
        <v>130.41</v>
      </c>
      <c r="J39" s="12">
        <v>130407.97</v>
      </c>
      <c r="K39" s="17" t="s">
        <v>32</v>
      </c>
      <c r="L39" s="11">
        <v>120</v>
      </c>
      <c r="M39" s="13">
        <v>1198.9000000000001</v>
      </c>
      <c r="N39" s="12">
        <v>0</v>
      </c>
      <c r="O39" s="13">
        <v>0</v>
      </c>
      <c r="P39" s="14">
        <v>118</v>
      </c>
      <c r="Q39" s="12">
        <v>1198.9000000000001</v>
      </c>
      <c r="R39" s="12">
        <v>124144.81</v>
      </c>
      <c r="S39" s="12">
        <v>130.41</v>
      </c>
      <c r="T39" s="12">
        <v>3734.95</v>
      </c>
      <c r="U39" s="12">
        <v>13460.03</v>
      </c>
      <c r="V39" s="12">
        <v>0</v>
      </c>
      <c r="W39" s="15">
        <v>0</v>
      </c>
      <c r="X39" s="15">
        <v>0</v>
      </c>
      <c r="Y39" s="16">
        <f t="shared" si="0"/>
        <v>141470.20000000001</v>
      </c>
      <c r="Z39" s="16">
        <f t="shared" si="1"/>
        <v>0</v>
      </c>
    </row>
    <row r="40" spans="1:26" hidden="1" x14ac:dyDescent="0.25">
      <c r="A40" s="9" t="s">
        <v>101</v>
      </c>
      <c r="B40" s="10">
        <v>44215</v>
      </c>
      <c r="C40" s="11">
        <v>409117</v>
      </c>
      <c r="D40" s="11" t="s">
        <v>102</v>
      </c>
      <c r="E40" s="10">
        <v>44215</v>
      </c>
      <c r="F40" s="12">
        <v>106119.34</v>
      </c>
      <c r="G40" s="12">
        <v>6367.16</v>
      </c>
      <c r="H40" s="12">
        <v>1124.8699999999999</v>
      </c>
      <c r="I40" s="12">
        <v>111.47</v>
      </c>
      <c r="J40" s="12">
        <v>111473.1</v>
      </c>
      <c r="K40" s="17" t="s">
        <v>32</v>
      </c>
      <c r="L40" s="11">
        <v>120</v>
      </c>
      <c r="M40" s="13">
        <v>1024.82</v>
      </c>
      <c r="N40" s="12">
        <v>0</v>
      </c>
      <c r="O40" s="13">
        <v>0</v>
      </c>
      <c r="P40" s="14">
        <v>118</v>
      </c>
      <c r="Q40" s="12">
        <v>1024.82</v>
      </c>
      <c r="R40" s="12">
        <v>106119.34</v>
      </c>
      <c r="S40" s="12">
        <v>111.47</v>
      </c>
      <c r="T40" s="12">
        <v>3192.65</v>
      </c>
      <c r="U40" s="12">
        <v>11505.3</v>
      </c>
      <c r="V40" s="12">
        <v>0</v>
      </c>
      <c r="W40" s="15">
        <v>0</v>
      </c>
      <c r="X40" s="15">
        <v>0</v>
      </c>
      <c r="Y40" s="16">
        <f t="shared" si="0"/>
        <v>120928.76</v>
      </c>
      <c r="Z40" s="16">
        <f t="shared" si="1"/>
        <v>0</v>
      </c>
    </row>
    <row r="41" spans="1:26" hidden="1" x14ac:dyDescent="0.25">
      <c r="A41" s="9" t="s">
        <v>103</v>
      </c>
      <c r="B41" s="10">
        <v>44215</v>
      </c>
      <c r="C41" s="11">
        <v>409119</v>
      </c>
      <c r="D41" s="11" t="s">
        <v>104</v>
      </c>
      <c r="E41" s="10">
        <v>44215</v>
      </c>
      <c r="F41" s="12">
        <v>164681.76</v>
      </c>
      <c r="G41" s="12">
        <v>9880.91</v>
      </c>
      <c r="H41" s="12">
        <v>2000</v>
      </c>
      <c r="I41" s="12">
        <v>172.74</v>
      </c>
      <c r="J41" s="12">
        <v>172735.41</v>
      </c>
      <c r="K41" s="17" t="s">
        <v>32</v>
      </c>
      <c r="L41" s="11">
        <v>120</v>
      </c>
      <c r="M41" s="13">
        <v>1588.04</v>
      </c>
      <c r="N41" s="12">
        <v>0</v>
      </c>
      <c r="O41" s="13">
        <v>0</v>
      </c>
      <c r="P41" s="14">
        <v>119</v>
      </c>
      <c r="Q41" s="12">
        <v>1588.04</v>
      </c>
      <c r="R41" s="12">
        <v>164681.76</v>
      </c>
      <c r="S41" s="12">
        <v>172.74</v>
      </c>
      <c r="T41" s="12">
        <v>6292.87</v>
      </c>
      <c r="U41" s="12">
        <v>17829.39</v>
      </c>
      <c r="V41" s="12">
        <v>0</v>
      </c>
      <c r="W41" s="15">
        <v>0</v>
      </c>
      <c r="X41" s="15">
        <v>0</v>
      </c>
      <c r="Y41" s="16">
        <f t="shared" si="0"/>
        <v>188976.76</v>
      </c>
      <c r="Z41" s="16">
        <f t="shared" si="1"/>
        <v>0</v>
      </c>
    </row>
    <row r="42" spans="1:26" hidden="1" x14ac:dyDescent="0.25">
      <c r="A42" s="9" t="s">
        <v>105</v>
      </c>
      <c r="B42" s="10">
        <v>44215</v>
      </c>
      <c r="C42" s="11">
        <v>409130</v>
      </c>
      <c r="D42" s="11" t="s">
        <v>106</v>
      </c>
      <c r="E42" s="10">
        <v>44215</v>
      </c>
      <c r="F42" s="12">
        <v>124144.81</v>
      </c>
      <c r="G42" s="12">
        <v>7448.69</v>
      </c>
      <c r="H42" s="12">
        <v>1315.94</v>
      </c>
      <c r="I42" s="12">
        <v>130.41</v>
      </c>
      <c r="J42" s="12">
        <v>130407.97</v>
      </c>
      <c r="K42" s="17" t="s">
        <v>32</v>
      </c>
      <c r="L42" s="11">
        <v>120</v>
      </c>
      <c r="M42" s="13">
        <v>1198.9000000000001</v>
      </c>
      <c r="N42" s="12">
        <v>0</v>
      </c>
      <c r="O42" s="13">
        <v>0</v>
      </c>
      <c r="P42" s="14">
        <v>118</v>
      </c>
      <c r="Q42" s="12">
        <v>1198.9000000000001</v>
      </c>
      <c r="R42" s="12">
        <v>124144.81</v>
      </c>
      <c r="S42" s="12">
        <v>130.41</v>
      </c>
      <c r="T42" s="12">
        <v>3734.95</v>
      </c>
      <c r="U42" s="12">
        <v>13460.03</v>
      </c>
      <c r="V42" s="12">
        <v>0</v>
      </c>
      <c r="W42" s="15">
        <v>0</v>
      </c>
      <c r="X42" s="15">
        <v>0</v>
      </c>
      <c r="Y42" s="16">
        <f t="shared" si="0"/>
        <v>141470.20000000001</v>
      </c>
      <c r="Z42" s="16">
        <f t="shared" si="1"/>
        <v>0</v>
      </c>
    </row>
    <row r="43" spans="1:26" hidden="1" x14ac:dyDescent="0.25">
      <c r="A43" s="9" t="s">
        <v>107</v>
      </c>
      <c r="B43" s="10">
        <v>44215</v>
      </c>
      <c r="C43" s="11">
        <v>409135</v>
      </c>
      <c r="D43" s="11" t="s">
        <v>108</v>
      </c>
      <c r="E43" s="10">
        <v>44215</v>
      </c>
      <c r="F43" s="12">
        <v>140973.4</v>
      </c>
      <c r="G43" s="12">
        <v>8458.4</v>
      </c>
      <c r="H43" s="12">
        <v>12687.61</v>
      </c>
      <c r="I43" s="12">
        <v>136.88</v>
      </c>
      <c r="J43" s="12">
        <v>136881.07</v>
      </c>
      <c r="K43" s="17" t="s">
        <v>32</v>
      </c>
      <c r="L43" s="11">
        <v>120</v>
      </c>
      <c r="M43" s="13">
        <v>1258.4100000000001</v>
      </c>
      <c r="N43" s="12">
        <v>0</v>
      </c>
      <c r="O43" s="13">
        <v>0</v>
      </c>
      <c r="P43" s="14">
        <v>119</v>
      </c>
      <c r="Q43" s="12">
        <v>1258.4100000000001</v>
      </c>
      <c r="R43" s="12">
        <v>135604.66</v>
      </c>
      <c r="S43" s="12">
        <v>135.74</v>
      </c>
      <c r="T43" s="12">
        <v>0</v>
      </c>
      <c r="U43" s="12">
        <v>14010.39</v>
      </c>
      <c r="V43" s="12">
        <v>0</v>
      </c>
      <c r="W43" s="15">
        <v>0</v>
      </c>
      <c r="X43" s="15">
        <v>0</v>
      </c>
      <c r="Y43" s="16">
        <f t="shared" si="0"/>
        <v>149750.78999999998</v>
      </c>
      <c r="Z43" s="16">
        <f t="shared" si="1"/>
        <v>0</v>
      </c>
    </row>
    <row r="44" spans="1:26" hidden="1" x14ac:dyDescent="0.25">
      <c r="A44" s="9" t="s">
        <v>109</v>
      </c>
      <c r="B44" s="10">
        <v>44215</v>
      </c>
      <c r="C44" s="11">
        <v>409157</v>
      </c>
      <c r="D44" s="11" t="s">
        <v>110</v>
      </c>
      <c r="E44" s="10">
        <v>44215</v>
      </c>
      <c r="F44" s="12">
        <v>147937.88</v>
      </c>
      <c r="G44" s="12">
        <v>8876.27</v>
      </c>
      <c r="H44" s="12">
        <v>1568.14</v>
      </c>
      <c r="I44" s="12">
        <v>155.4</v>
      </c>
      <c r="J44" s="12">
        <v>155401.41</v>
      </c>
      <c r="K44" s="17" t="s">
        <v>32</v>
      </c>
      <c r="L44" s="11">
        <v>120</v>
      </c>
      <c r="M44" s="13">
        <v>1428.68</v>
      </c>
      <c r="N44" s="12">
        <v>0</v>
      </c>
      <c r="O44" s="13">
        <v>0</v>
      </c>
      <c r="P44" s="14">
        <v>119</v>
      </c>
      <c r="Q44" s="12">
        <v>1428.68</v>
      </c>
      <c r="R44" s="12">
        <v>147937.88</v>
      </c>
      <c r="S44" s="12">
        <v>155.4</v>
      </c>
      <c r="T44" s="12">
        <v>5879.45</v>
      </c>
      <c r="U44" s="12">
        <v>16040.19</v>
      </c>
      <c r="V44" s="12">
        <v>0</v>
      </c>
      <c r="W44" s="15">
        <v>0</v>
      </c>
      <c r="X44" s="15">
        <v>0</v>
      </c>
      <c r="Y44" s="16">
        <f t="shared" si="0"/>
        <v>170012.92</v>
      </c>
      <c r="Z44" s="16">
        <f t="shared" si="1"/>
        <v>0</v>
      </c>
    </row>
    <row r="45" spans="1:26" hidden="1" x14ac:dyDescent="0.25">
      <c r="A45" s="9" t="s">
        <v>111</v>
      </c>
      <c r="B45" s="10">
        <v>44215</v>
      </c>
      <c r="C45" s="11">
        <v>409170</v>
      </c>
      <c r="D45" s="11" t="s">
        <v>112</v>
      </c>
      <c r="E45" s="10">
        <v>44215</v>
      </c>
      <c r="F45" s="12">
        <v>145965.97</v>
      </c>
      <c r="G45" s="12">
        <v>8757.9599999999991</v>
      </c>
      <c r="H45" s="12">
        <v>1547.24</v>
      </c>
      <c r="I45" s="12">
        <v>153.33000000000001</v>
      </c>
      <c r="J45" s="12">
        <v>153330.01999999999</v>
      </c>
      <c r="K45" s="17" t="s">
        <v>32</v>
      </c>
      <c r="L45" s="11">
        <v>120</v>
      </c>
      <c r="M45" s="13">
        <v>1409.63</v>
      </c>
      <c r="N45" s="12">
        <v>0</v>
      </c>
      <c r="O45" s="13">
        <v>0</v>
      </c>
      <c r="P45" s="14">
        <v>119</v>
      </c>
      <c r="Q45" s="12">
        <v>1409.63</v>
      </c>
      <c r="R45" s="12">
        <v>145965.97</v>
      </c>
      <c r="S45" s="12">
        <v>153.33000000000001</v>
      </c>
      <c r="T45" s="12">
        <v>5801.09</v>
      </c>
      <c r="U45" s="12">
        <v>15825.58</v>
      </c>
      <c r="V45" s="12">
        <v>0</v>
      </c>
      <c r="W45" s="15">
        <v>0</v>
      </c>
      <c r="X45" s="15">
        <v>0</v>
      </c>
      <c r="Y45" s="16">
        <f t="shared" si="0"/>
        <v>167745.96999999997</v>
      </c>
      <c r="Z45" s="16">
        <f t="shared" si="1"/>
        <v>0</v>
      </c>
    </row>
    <row r="46" spans="1:26" hidden="1" x14ac:dyDescent="0.25">
      <c r="A46" s="9" t="s">
        <v>113</v>
      </c>
      <c r="B46" s="10">
        <v>44215</v>
      </c>
      <c r="C46" s="11">
        <v>409173</v>
      </c>
      <c r="D46" s="11" t="s">
        <v>114</v>
      </c>
      <c r="E46" s="10">
        <v>44215</v>
      </c>
      <c r="F46" s="12">
        <v>114635.32</v>
      </c>
      <c r="G46" s="12">
        <v>6878.12</v>
      </c>
      <c r="H46" s="12">
        <v>4000</v>
      </c>
      <c r="I46" s="12">
        <v>117.63</v>
      </c>
      <c r="J46" s="12">
        <v>117631.07</v>
      </c>
      <c r="K46" s="17" t="s">
        <v>32</v>
      </c>
      <c r="L46" s="11">
        <v>120</v>
      </c>
      <c r="M46" s="13">
        <v>1081.44</v>
      </c>
      <c r="N46" s="12">
        <v>0</v>
      </c>
      <c r="O46" s="13">
        <v>0</v>
      </c>
      <c r="P46" s="14">
        <v>119</v>
      </c>
      <c r="Q46" s="12">
        <v>1081.44</v>
      </c>
      <c r="R46" s="12">
        <v>114635.32</v>
      </c>
      <c r="S46" s="12">
        <v>117.63</v>
      </c>
      <c r="T46" s="12">
        <v>1796.68</v>
      </c>
      <c r="U46" s="12">
        <v>12141.73</v>
      </c>
      <c r="V46" s="12">
        <v>0</v>
      </c>
      <c r="W46" s="15">
        <v>0</v>
      </c>
      <c r="X46" s="15">
        <v>0</v>
      </c>
      <c r="Y46" s="16">
        <f t="shared" si="0"/>
        <v>128691.36</v>
      </c>
      <c r="Z46" s="16">
        <f t="shared" si="1"/>
        <v>0</v>
      </c>
    </row>
    <row r="47" spans="1:26" hidden="1" x14ac:dyDescent="0.25">
      <c r="A47" s="9" t="s">
        <v>115</v>
      </c>
      <c r="B47" s="10">
        <v>44215</v>
      </c>
      <c r="C47" s="11">
        <v>408934</v>
      </c>
      <c r="D47" s="11" t="s">
        <v>116</v>
      </c>
      <c r="E47" s="10">
        <v>44215</v>
      </c>
      <c r="F47" s="12">
        <v>103426.85</v>
      </c>
      <c r="G47" s="12">
        <v>6205.61</v>
      </c>
      <c r="H47" s="12">
        <v>1395.58</v>
      </c>
      <c r="I47" s="12">
        <v>108.35</v>
      </c>
      <c r="J47" s="12">
        <v>108345.23</v>
      </c>
      <c r="K47" s="17" t="s">
        <v>32</v>
      </c>
      <c r="L47" s="11">
        <v>120</v>
      </c>
      <c r="M47" s="13">
        <v>996.07</v>
      </c>
      <c r="N47" s="12">
        <v>0</v>
      </c>
      <c r="O47" s="13">
        <v>0</v>
      </c>
      <c r="P47" s="14">
        <v>118</v>
      </c>
      <c r="Q47" s="12">
        <v>996.07</v>
      </c>
      <c r="R47" s="12">
        <v>103426.85</v>
      </c>
      <c r="S47" s="12">
        <v>108.35</v>
      </c>
      <c r="T47" s="12">
        <v>2817.89</v>
      </c>
      <c r="U47" s="12">
        <v>11183.17</v>
      </c>
      <c r="V47" s="12">
        <v>0</v>
      </c>
      <c r="W47" s="15">
        <v>0</v>
      </c>
      <c r="X47" s="15">
        <v>0</v>
      </c>
      <c r="Y47" s="16">
        <f t="shared" si="0"/>
        <v>117536.26000000001</v>
      </c>
      <c r="Z47" s="16">
        <f t="shared" si="1"/>
        <v>0</v>
      </c>
    </row>
    <row r="48" spans="1:26" hidden="1" x14ac:dyDescent="0.25">
      <c r="A48" s="9" t="s">
        <v>117</v>
      </c>
      <c r="B48" s="10">
        <v>44215</v>
      </c>
      <c r="C48" s="11">
        <v>409089</v>
      </c>
      <c r="D48" s="11" t="s">
        <v>118</v>
      </c>
      <c r="E48" s="10">
        <v>44215</v>
      </c>
      <c r="F48" s="12">
        <v>159010.53</v>
      </c>
      <c r="G48" s="12">
        <v>9540.6299999999992</v>
      </c>
      <c r="H48" s="12">
        <v>1685.51</v>
      </c>
      <c r="I48" s="12">
        <v>167.03</v>
      </c>
      <c r="J48" s="12">
        <v>167032.68</v>
      </c>
      <c r="K48" s="17" t="s">
        <v>32</v>
      </c>
      <c r="L48" s="11">
        <v>120</v>
      </c>
      <c r="M48" s="13">
        <v>1535.61</v>
      </c>
      <c r="N48" s="12">
        <v>0</v>
      </c>
      <c r="O48" s="13">
        <v>0</v>
      </c>
      <c r="P48" s="14">
        <v>119</v>
      </c>
      <c r="Q48" s="12">
        <v>1535.61</v>
      </c>
      <c r="R48" s="12">
        <v>159010.53</v>
      </c>
      <c r="S48" s="12">
        <v>167.03</v>
      </c>
      <c r="T48" s="12">
        <v>6319.51</v>
      </c>
      <c r="U48" s="12">
        <v>17240.52</v>
      </c>
      <c r="V48" s="12">
        <v>0</v>
      </c>
      <c r="W48" s="15">
        <v>0</v>
      </c>
      <c r="X48" s="15">
        <v>0</v>
      </c>
      <c r="Y48" s="16">
        <f t="shared" si="0"/>
        <v>182737.59</v>
      </c>
      <c r="Z48" s="16">
        <f t="shared" si="1"/>
        <v>0</v>
      </c>
    </row>
    <row r="49" spans="1:26" hidden="1" x14ac:dyDescent="0.25">
      <c r="A49" s="9" t="s">
        <v>119</v>
      </c>
      <c r="B49" s="10">
        <v>44215</v>
      </c>
      <c r="C49" s="11">
        <v>409092</v>
      </c>
      <c r="D49" s="11" t="s">
        <v>120</v>
      </c>
      <c r="E49" s="10">
        <v>44215</v>
      </c>
      <c r="F49" s="12">
        <v>151042.92000000001</v>
      </c>
      <c r="G49" s="12">
        <v>9062.58</v>
      </c>
      <c r="H49" s="12">
        <v>1601.06</v>
      </c>
      <c r="I49" s="12">
        <v>158.66</v>
      </c>
      <c r="J49" s="12">
        <v>158663.1</v>
      </c>
      <c r="K49" s="17" t="s">
        <v>32</v>
      </c>
      <c r="L49" s="11">
        <v>120</v>
      </c>
      <c r="M49" s="13">
        <v>1458.66</v>
      </c>
      <c r="N49" s="12">
        <v>0</v>
      </c>
      <c r="O49" s="13">
        <v>0</v>
      </c>
      <c r="P49" s="14">
        <v>119</v>
      </c>
      <c r="Q49" s="12">
        <v>1458.66</v>
      </c>
      <c r="R49" s="12">
        <v>151042.92000000001</v>
      </c>
      <c r="S49" s="12">
        <v>158.66</v>
      </c>
      <c r="T49" s="12">
        <v>6002.86</v>
      </c>
      <c r="U49" s="12">
        <v>16376.1</v>
      </c>
      <c r="V49" s="12">
        <v>0</v>
      </c>
      <c r="W49" s="15">
        <v>0</v>
      </c>
      <c r="X49" s="15">
        <v>0</v>
      </c>
      <c r="Y49" s="16">
        <f t="shared" si="0"/>
        <v>173580.54</v>
      </c>
      <c r="Z49" s="16">
        <f t="shared" si="1"/>
        <v>0</v>
      </c>
    </row>
    <row r="50" spans="1:26" hidden="1" x14ac:dyDescent="0.25">
      <c r="A50" s="9" t="s">
        <v>121</v>
      </c>
      <c r="B50" s="10">
        <v>44215</v>
      </c>
      <c r="C50" s="11">
        <v>408972</v>
      </c>
      <c r="D50" s="11" t="s">
        <v>122</v>
      </c>
      <c r="E50" s="10">
        <v>44215</v>
      </c>
      <c r="F50" s="12">
        <v>98337.25</v>
      </c>
      <c r="G50" s="12">
        <v>5900.24</v>
      </c>
      <c r="H50" s="12">
        <v>1042.3800000000001</v>
      </c>
      <c r="I50" s="12">
        <v>103.3</v>
      </c>
      <c r="J50" s="12">
        <v>103298.41</v>
      </c>
      <c r="K50" s="17" t="s">
        <v>32</v>
      </c>
      <c r="L50" s="11">
        <v>120</v>
      </c>
      <c r="M50" s="13">
        <v>949.67</v>
      </c>
      <c r="N50" s="12">
        <v>0</v>
      </c>
      <c r="O50" s="13">
        <v>0</v>
      </c>
      <c r="P50" s="14">
        <v>120</v>
      </c>
      <c r="Q50" s="12">
        <v>949.67</v>
      </c>
      <c r="R50" s="12">
        <v>98337.25</v>
      </c>
      <c r="S50" s="12">
        <v>103.3</v>
      </c>
      <c r="T50" s="12">
        <v>4857.8599999999997</v>
      </c>
      <c r="U50" s="12">
        <v>10661.99</v>
      </c>
      <c r="V50" s="12">
        <v>0</v>
      </c>
      <c r="W50" s="15">
        <v>0</v>
      </c>
      <c r="X50" s="15">
        <v>0</v>
      </c>
      <c r="Y50" s="16">
        <f t="shared" si="0"/>
        <v>113960.40000000001</v>
      </c>
      <c r="Z50" s="16">
        <f t="shared" si="1"/>
        <v>0</v>
      </c>
    </row>
    <row r="51" spans="1:26" hidden="1" x14ac:dyDescent="0.25">
      <c r="A51" s="9" t="s">
        <v>123</v>
      </c>
      <c r="B51" s="10">
        <v>44215</v>
      </c>
      <c r="C51" s="11">
        <v>409024</v>
      </c>
      <c r="D51" s="11" t="s">
        <v>124</v>
      </c>
      <c r="E51" s="10">
        <v>44215</v>
      </c>
      <c r="F51" s="12">
        <v>196086.68</v>
      </c>
      <c r="G51" s="12">
        <v>11765.2</v>
      </c>
      <c r="H51" s="12">
        <v>2078.52</v>
      </c>
      <c r="I51" s="12">
        <v>205.98</v>
      </c>
      <c r="J51" s="12">
        <v>205979.34</v>
      </c>
      <c r="K51" s="17" t="s">
        <v>32</v>
      </c>
      <c r="L51" s="11">
        <v>120</v>
      </c>
      <c r="M51" s="13">
        <v>1893.66</v>
      </c>
      <c r="N51" s="12">
        <v>0</v>
      </c>
      <c r="O51" s="13">
        <v>0</v>
      </c>
      <c r="P51" s="14">
        <v>119</v>
      </c>
      <c r="Q51" s="12">
        <v>1893.66</v>
      </c>
      <c r="R51" s="12">
        <v>196086.68</v>
      </c>
      <c r="S51" s="12">
        <v>205.98</v>
      </c>
      <c r="T51" s="12">
        <v>7793.02</v>
      </c>
      <c r="U51" s="12">
        <v>21259.86</v>
      </c>
      <c r="V51" s="12">
        <v>0</v>
      </c>
      <c r="W51" s="15">
        <v>0</v>
      </c>
      <c r="X51" s="15">
        <v>0</v>
      </c>
      <c r="Y51" s="16">
        <f t="shared" si="0"/>
        <v>225345.53999999998</v>
      </c>
      <c r="Z51" s="16">
        <f t="shared" si="1"/>
        <v>0</v>
      </c>
    </row>
    <row r="52" spans="1:26" hidden="1" x14ac:dyDescent="0.25">
      <c r="A52" s="9" t="s">
        <v>125</v>
      </c>
      <c r="B52" s="10">
        <v>44215</v>
      </c>
      <c r="C52" s="11">
        <v>409028</v>
      </c>
      <c r="D52" s="11" t="s">
        <v>126</v>
      </c>
      <c r="E52" s="10">
        <v>44215</v>
      </c>
      <c r="F52" s="12">
        <v>123821.75</v>
      </c>
      <c r="G52" s="12">
        <v>7429.31</v>
      </c>
      <c r="H52" s="12">
        <v>1312.51</v>
      </c>
      <c r="I52" s="12">
        <v>130.07</v>
      </c>
      <c r="J52" s="12">
        <v>130068.62</v>
      </c>
      <c r="K52" s="17" t="s">
        <v>32</v>
      </c>
      <c r="L52" s="11">
        <v>120</v>
      </c>
      <c r="M52" s="13">
        <v>1195.78</v>
      </c>
      <c r="N52" s="12">
        <v>0</v>
      </c>
      <c r="O52" s="13">
        <v>0</v>
      </c>
      <c r="P52" s="14">
        <v>119</v>
      </c>
      <c r="Q52" s="12">
        <v>1195.78</v>
      </c>
      <c r="R52" s="12">
        <v>123821.75</v>
      </c>
      <c r="S52" s="12">
        <v>130.07</v>
      </c>
      <c r="T52" s="12">
        <v>4921.0200000000004</v>
      </c>
      <c r="U52" s="12">
        <v>13424.98</v>
      </c>
      <c r="V52" s="12">
        <v>0</v>
      </c>
      <c r="W52" s="15">
        <v>0</v>
      </c>
      <c r="X52" s="15">
        <v>0</v>
      </c>
      <c r="Y52" s="16">
        <f t="shared" si="0"/>
        <v>142297.82</v>
      </c>
      <c r="Z52" s="16">
        <f t="shared" si="1"/>
        <v>0</v>
      </c>
    </row>
    <row r="53" spans="1:26" hidden="1" x14ac:dyDescent="0.25">
      <c r="A53" s="9" t="s">
        <v>127</v>
      </c>
      <c r="B53" s="10">
        <v>44215</v>
      </c>
      <c r="C53" s="11">
        <v>409032</v>
      </c>
      <c r="D53" s="11" t="s">
        <v>128</v>
      </c>
      <c r="E53" s="10">
        <v>44215</v>
      </c>
      <c r="F53" s="12">
        <v>121741.92</v>
      </c>
      <c r="G53" s="12">
        <v>7304.52</v>
      </c>
      <c r="H53" s="12">
        <v>1290.46</v>
      </c>
      <c r="I53" s="12">
        <v>127.88</v>
      </c>
      <c r="J53" s="12">
        <v>127883.86</v>
      </c>
      <c r="K53" s="17" t="s">
        <v>32</v>
      </c>
      <c r="L53" s="11">
        <v>120</v>
      </c>
      <c r="M53" s="13">
        <v>1175.7</v>
      </c>
      <c r="N53" s="12">
        <v>0</v>
      </c>
      <c r="O53" s="13">
        <v>0</v>
      </c>
      <c r="P53" s="14">
        <v>119</v>
      </c>
      <c r="Q53" s="12">
        <v>1175.7</v>
      </c>
      <c r="R53" s="12">
        <v>121741.92</v>
      </c>
      <c r="S53" s="12">
        <v>127.88</v>
      </c>
      <c r="T53" s="12">
        <v>4838.3599999999997</v>
      </c>
      <c r="U53" s="12">
        <v>13200.14</v>
      </c>
      <c r="V53" s="12">
        <v>0</v>
      </c>
      <c r="W53" s="15">
        <v>0</v>
      </c>
      <c r="X53" s="15">
        <v>0</v>
      </c>
      <c r="Y53" s="16">
        <f t="shared" si="0"/>
        <v>139908.29999999999</v>
      </c>
      <c r="Z53" s="16">
        <f t="shared" si="1"/>
        <v>0</v>
      </c>
    </row>
    <row r="54" spans="1:26" hidden="1" x14ac:dyDescent="0.25">
      <c r="A54" s="9" t="s">
        <v>129</v>
      </c>
      <c r="B54" s="10">
        <v>44215</v>
      </c>
      <c r="C54" s="11">
        <v>409069</v>
      </c>
      <c r="D54" s="11" t="s">
        <v>130</v>
      </c>
      <c r="E54" s="10">
        <v>44215</v>
      </c>
      <c r="F54" s="12">
        <v>160702.28</v>
      </c>
      <c r="G54" s="12">
        <v>9642.14</v>
      </c>
      <c r="H54" s="12">
        <v>1703.44</v>
      </c>
      <c r="I54" s="12">
        <v>168.81</v>
      </c>
      <c r="J54" s="12">
        <v>168809.79</v>
      </c>
      <c r="K54" s="17" t="s">
        <v>32</v>
      </c>
      <c r="L54" s="11">
        <v>120</v>
      </c>
      <c r="M54" s="13">
        <v>1551.95</v>
      </c>
      <c r="N54" s="12">
        <v>0</v>
      </c>
      <c r="O54" s="13">
        <v>0</v>
      </c>
      <c r="P54" s="14">
        <v>119</v>
      </c>
      <c r="Q54" s="12">
        <v>1551.95</v>
      </c>
      <c r="R54" s="12">
        <v>160702.28</v>
      </c>
      <c r="S54" s="12">
        <v>168.81</v>
      </c>
      <c r="T54" s="12">
        <v>6386.75</v>
      </c>
      <c r="U54" s="12">
        <v>17424.21</v>
      </c>
      <c r="V54" s="12">
        <v>0</v>
      </c>
      <c r="W54" s="15">
        <v>0</v>
      </c>
      <c r="X54" s="15">
        <v>0</v>
      </c>
      <c r="Y54" s="16">
        <f t="shared" si="0"/>
        <v>184682.05</v>
      </c>
      <c r="Z54" s="16">
        <f t="shared" si="1"/>
        <v>0</v>
      </c>
    </row>
    <row r="55" spans="1:26" hidden="1" x14ac:dyDescent="0.25">
      <c r="A55" s="9" t="s">
        <v>131</v>
      </c>
      <c r="B55" s="10">
        <v>44215</v>
      </c>
      <c r="C55" s="11">
        <v>408833</v>
      </c>
      <c r="D55" s="11" t="s">
        <v>132</v>
      </c>
      <c r="E55" s="10">
        <v>44215</v>
      </c>
      <c r="F55" s="12">
        <v>87223.58</v>
      </c>
      <c r="G55" s="12">
        <v>5233.41</v>
      </c>
      <c r="H55" s="12">
        <v>924.57</v>
      </c>
      <c r="I55" s="12">
        <v>91.62</v>
      </c>
      <c r="J55" s="12">
        <v>91624.04</v>
      </c>
      <c r="K55" s="17" t="s">
        <v>32</v>
      </c>
      <c r="L55" s="11">
        <v>120</v>
      </c>
      <c r="M55" s="13">
        <v>842.34</v>
      </c>
      <c r="N55" s="12">
        <v>0</v>
      </c>
      <c r="O55" s="13">
        <v>0</v>
      </c>
      <c r="P55" s="14">
        <v>118</v>
      </c>
      <c r="Q55" s="12">
        <v>842.34</v>
      </c>
      <c r="R55" s="12">
        <v>87223.58</v>
      </c>
      <c r="S55" s="12">
        <v>91.62</v>
      </c>
      <c r="T55" s="12">
        <v>2624.16</v>
      </c>
      <c r="U55" s="12">
        <v>9456.76</v>
      </c>
      <c r="V55" s="12">
        <v>0</v>
      </c>
      <c r="W55" s="15">
        <v>0</v>
      </c>
      <c r="X55" s="15">
        <v>0</v>
      </c>
      <c r="Y55" s="16">
        <f t="shared" si="0"/>
        <v>99396.12</v>
      </c>
      <c r="Z55" s="16">
        <f t="shared" si="1"/>
        <v>0</v>
      </c>
    </row>
    <row r="56" spans="1:26" hidden="1" x14ac:dyDescent="0.25">
      <c r="A56" s="9" t="s">
        <v>133</v>
      </c>
      <c r="B56" s="10">
        <v>44215</v>
      </c>
      <c r="C56" s="11">
        <v>408735</v>
      </c>
      <c r="D56" s="11" t="s">
        <v>134</v>
      </c>
      <c r="E56" s="10">
        <v>44215</v>
      </c>
      <c r="F56" s="12">
        <v>124144.81</v>
      </c>
      <c r="G56" s="12">
        <v>7448.69</v>
      </c>
      <c r="H56" s="12">
        <v>1315.94</v>
      </c>
      <c r="I56" s="12">
        <v>130.41</v>
      </c>
      <c r="J56" s="12">
        <v>130407.97</v>
      </c>
      <c r="K56" s="17" t="s">
        <v>32</v>
      </c>
      <c r="L56" s="11">
        <v>120</v>
      </c>
      <c r="M56" s="13">
        <v>1198.9000000000001</v>
      </c>
      <c r="N56" s="12">
        <v>0</v>
      </c>
      <c r="O56" s="13">
        <v>0</v>
      </c>
      <c r="P56" s="14">
        <v>118</v>
      </c>
      <c r="Q56" s="12">
        <v>1198.9000000000001</v>
      </c>
      <c r="R56" s="12">
        <v>124144.81</v>
      </c>
      <c r="S56" s="12">
        <v>130.41</v>
      </c>
      <c r="T56" s="12">
        <v>3734.95</v>
      </c>
      <c r="U56" s="12">
        <v>13460.03</v>
      </c>
      <c r="V56" s="12">
        <v>0</v>
      </c>
      <c r="W56" s="15">
        <v>0</v>
      </c>
      <c r="X56" s="15">
        <v>0</v>
      </c>
      <c r="Y56" s="16">
        <f t="shared" si="0"/>
        <v>141470.20000000001</v>
      </c>
      <c r="Z56" s="16">
        <f t="shared" si="1"/>
        <v>0</v>
      </c>
    </row>
    <row r="57" spans="1:26" hidden="1" x14ac:dyDescent="0.25">
      <c r="A57" s="9" t="s">
        <v>135</v>
      </c>
      <c r="B57" s="10">
        <v>44215</v>
      </c>
      <c r="C57" s="11">
        <v>408732</v>
      </c>
      <c r="D57" s="11" t="s">
        <v>136</v>
      </c>
      <c r="E57" s="10">
        <v>44215</v>
      </c>
      <c r="F57" s="12">
        <v>118847.96</v>
      </c>
      <c r="G57" s="12">
        <v>7130.88</v>
      </c>
      <c r="H57" s="12">
        <v>1259.79</v>
      </c>
      <c r="I57" s="12">
        <v>124.84</v>
      </c>
      <c r="J57" s="12">
        <v>124843.89</v>
      </c>
      <c r="K57" s="17" t="s">
        <v>32</v>
      </c>
      <c r="L57" s="11">
        <v>120</v>
      </c>
      <c r="M57" s="13">
        <v>1147.75</v>
      </c>
      <c r="N57" s="12">
        <v>0</v>
      </c>
      <c r="O57" s="13">
        <v>0</v>
      </c>
      <c r="P57" s="14">
        <v>119</v>
      </c>
      <c r="Q57" s="12">
        <v>1147.75</v>
      </c>
      <c r="R57" s="12">
        <v>118847.96</v>
      </c>
      <c r="S57" s="12">
        <v>124.84</v>
      </c>
      <c r="T57" s="12">
        <v>4723.34</v>
      </c>
      <c r="U57" s="12">
        <v>12886.11</v>
      </c>
      <c r="V57" s="12">
        <v>0</v>
      </c>
      <c r="W57" s="15">
        <v>0</v>
      </c>
      <c r="X57" s="15">
        <v>0</v>
      </c>
      <c r="Y57" s="16">
        <f t="shared" si="0"/>
        <v>136582.25</v>
      </c>
      <c r="Z57" s="16">
        <f t="shared" si="1"/>
        <v>0</v>
      </c>
    </row>
    <row r="58" spans="1:26" hidden="1" x14ac:dyDescent="0.25">
      <c r="A58" s="9" t="s">
        <v>137</v>
      </c>
      <c r="B58" s="10">
        <v>44215</v>
      </c>
      <c r="C58" s="11">
        <v>408701</v>
      </c>
      <c r="D58" s="11" t="s">
        <v>138</v>
      </c>
      <c r="E58" s="10">
        <v>44215</v>
      </c>
      <c r="F58" s="12">
        <v>106119.34</v>
      </c>
      <c r="G58" s="12">
        <v>6367.16</v>
      </c>
      <c r="H58" s="12">
        <v>1124.8699999999999</v>
      </c>
      <c r="I58" s="12">
        <v>111.47</v>
      </c>
      <c r="J58" s="12">
        <v>111473.1</v>
      </c>
      <c r="K58" s="17" t="s">
        <v>32</v>
      </c>
      <c r="L58" s="11">
        <v>120</v>
      </c>
      <c r="M58" s="13">
        <v>1024.82</v>
      </c>
      <c r="N58" s="12">
        <v>0</v>
      </c>
      <c r="O58" s="13">
        <v>0</v>
      </c>
      <c r="P58" s="14">
        <v>118</v>
      </c>
      <c r="Q58" s="12">
        <v>1024.82</v>
      </c>
      <c r="R58" s="12">
        <v>106119.34</v>
      </c>
      <c r="S58" s="12">
        <v>111.47</v>
      </c>
      <c r="T58" s="12">
        <v>3192.65</v>
      </c>
      <c r="U58" s="12">
        <v>11505.3</v>
      </c>
      <c r="V58" s="12">
        <v>0</v>
      </c>
      <c r="W58" s="15">
        <v>0</v>
      </c>
      <c r="X58" s="15">
        <v>0</v>
      </c>
      <c r="Y58" s="16">
        <f t="shared" si="0"/>
        <v>120928.76</v>
      </c>
      <c r="Z58" s="16">
        <f t="shared" si="1"/>
        <v>0</v>
      </c>
    </row>
    <row r="59" spans="1:26" hidden="1" x14ac:dyDescent="0.25">
      <c r="A59" s="9" t="s">
        <v>139</v>
      </c>
      <c r="B59" s="10">
        <v>44215</v>
      </c>
      <c r="C59" s="11">
        <v>408578</v>
      </c>
      <c r="D59" s="11" t="s">
        <v>140</v>
      </c>
      <c r="E59" s="10">
        <v>44215</v>
      </c>
      <c r="F59" s="12">
        <v>81408.679999999993</v>
      </c>
      <c r="G59" s="12">
        <v>4884.5200000000004</v>
      </c>
      <c r="H59" s="12">
        <v>900</v>
      </c>
      <c r="I59" s="12">
        <v>85.48</v>
      </c>
      <c r="J59" s="12">
        <v>85478.68</v>
      </c>
      <c r="K59" s="17" t="s">
        <v>32</v>
      </c>
      <c r="L59" s="11">
        <v>120</v>
      </c>
      <c r="M59" s="13">
        <v>785.85</v>
      </c>
      <c r="N59" s="12">
        <v>0</v>
      </c>
      <c r="O59" s="13">
        <v>0</v>
      </c>
      <c r="P59" s="14">
        <v>118</v>
      </c>
      <c r="Q59" s="12">
        <v>785.85</v>
      </c>
      <c r="R59" s="12">
        <v>81408.679999999993</v>
      </c>
      <c r="S59" s="12">
        <v>85.48</v>
      </c>
      <c r="T59" s="12">
        <v>2412.8200000000002</v>
      </c>
      <c r="U59" s="12">
        <v>8823.32</v>
      </c>
      <c r="V59" s="12">
        <v>0</v>
      </c>
      <c r="W59" s="15">
        <v>0</v>
      </c>
      <c r="X59" s="15">
        <v>0</v>
      </c>
      <c r="Y59" s="16">
        <f t="shared" si="0"/>
        <v>92730.299999999988</v>
      </c>
      <c r="Z59" s="16">
        <f t="shared" si="1"/>
        <v>0</v>
      </c>
    </row>
    <row r="60" spans="1:26" hidden="1" x14ac:dyDescent="0.25">
      <c r="A60" s="9" t="s">
        <v>141</v>
      </c>
      <c r="B60" s="10">
        <v>44217</v>
      </c>
      <c r="C60" s="11">
        <v>409096</v>
      </c>
      <c r="D60" s="11" t="s">
        <v>142</v>
      </c>
      <c r="E60" s="10">
        <v>44217</v>
      </c>
      <c r="F60" s="12">
        <v>200367.19</v>
      </c>
      <c r="G60" s="12">
        <v>12022.03</v>
      </c>
      <c r="H60" s="12">
        <v>18033.05</v>
      </c>
      <c r="I60" s="12">
        <v>194.55</v>
      </c>
      <c r="J60" s="12">
        <v>194550.72</v>
      </c>
      <c r="K60" s="17" t="s">
        <v>32</v>
      </c>
      <c r="L60" s="11">
        <v>120</v>
      </c>
      <c r="M60" s="13">
        <v>1788.6</v>
      </c>
      <c r="N60" s="12">
        <v>0</v>
      </c>
      <c r="O60" s="13">
        <v>0</v>
      </c>
      <c r="P60" s="14">
        <v>118</v>
      </c>
      <c r="Q60" s="12">
        <v>1788.6</v>
      </c>
      <c r="R60" s="12">
        <v>191116.91</v>
      </c>
      <c r="S60" s="12">
        <v>191.31</v>
      </c>
      <c r="T60" s="12">
        <v>0</v>
      </c>
      <c r="U60" s="12">
        <v>19746.580000000002</v>
      </c>
      <c r="V60" s="12">
        <v>0</v>
      </c>
      <c r="W60" s="15">
        <v>0</v>
      </c>
      <c r="X60" s="15">
        <v>0</v>
      </c>
      <c r="Y60" s="16">
        <f t="shared" si="0"/>
        <v>211054.8</v>
      </c>
      <c r="Z60" s="16">
        <f t="shared" si="1"/>
        <v>0</v>
      </c>
    </row>
    <row r="61" spans="1:26" hidden="1" x14ac:dyDescent="0.25">
      <c r="A61" s="9" t="s">
        <v>143</v>
      </c>
      <c r="B61" s="10">
        <v>44217</v>
      </c>
      <c r="C61" s="11">
        <v>408684</v>
      </c>
      <c r="D61" s="11" t="s">
        <v>144</v>
      </c>
      <c r="E61" s="10">
        <v>44217</v>
      </c>
      <c r="F61" s="12">
        <v>119350.07</v>
      </c>
      <c r="G61" s="12">
        <v>7161</v>
      </c>
      <c r="H61" s="12">
        <v>1265.1199999999999</v>
      </c>
      <c r="I61" s="12">
        <v>125.37</v>
      </c>
      <c r="J61" s="12">
        <v>125371.32</v>
      </c>
      <c r="K61" s="17" t="s">
        <v>32</v>
      </c>
      <c r="L61" s="11">
        <v>120</v>
      </c>
      <c r="M61" s="13">
        <v>1152.5999999999999</v>
      </c>
      <c r="N61" s="12">
        <v>0</v>
      </c>
      <c r="O61" s="13">
        <v>0</v>
      </c>
      <c r="P61" s="14">
        <v>118</v>
      </c>
      <c r="Q61" s="12">
        <v>1152.5999999999999</v>
      </c>
      <c r="R61" s="12">
        <v>119350.07</v>
      </c>
      <c r="S61" s="12">
        <v>125.37</v>
      </c>
      <c r="T61" s="12">
        <v>3590.68</v>
      </c>
      <c r="U61" s="12">
        <v>12940.68</v>
      </c>
      <c r="V61" s="12">
        <v>0</v>
      </c>
      <c r="W61" s="15">
        <v>0</v>
      </c>
      <c r="X61" s="15">
        <v>0</v>
      </c>
      <c r="Y61" s="16">
        <f t="shared" si="0"/>
        <v>136006.79999999999</v>
      </c>
      <c r="Z61" s="16">
        <f t="shared" si="1"/>
        <v>0</v>
      </c>
    </row>
    <row r="62" spans="1:26" hidden="1" x14ac:dyDescent="0.25">
      <c r="A62" s="9" t="s">
        <v>145</v>
      </c>
      <c r="B62" s="10">
        <v>44217</v>
      </c>
      <c r="C62" s="11">
        <v>409331</v>
      </c>
      <c r="D62" s="11" t="s">
        <v>146</v>
      </c>
      <c r="E62" s="10">
        <v>44217</v>
      </c>
      <c r="F62" s="12">
        <v>122001.25</v>
      </c>
      <c r="G62" s="12">
        <v>7320.08</v>
      </c>
      <c r="H62" s="12">
        <v>1293.21</v>
      </c>
      <c r="I62" s="12">
        <v>128.16</v>
      </c>
      <c r="J62" s="12">
        <v>128156.28</v>
      </c>
      <c r="K62" s="17" t="s">
        <v>32</v>
      </c>
      <c r="L62" s="11">
        <v>120</v>
      </c>
      <c r="M62" s="13">
        <v>1178.2</v>
      </c>
      <c r="N62" s="12">
        <v>0</v>
      </c>
      <c r="O62" s="13">
        <v>0</v>
      </c>
      <c r="P62" s="14">
        <v>120</v>
      </c>
      <c r="Q62" s="12">
        <v>1178.2</v>
      </c>
      <c r="R62" s="12">
        <v>122001.25</v>
      </c>
      <c r="S62" s="12">
        <v>128.16</v>
      </c>
      <c r="T62" s="12">
        <v>6026.87</v>
      </c>
      <c r="U62" s="12">
        <v>13227.72</v>
      </c>
      <c r="V62" s="12">
        <v>0</v>
      </c>
      <c r="W62" s="15">
        <v>0</v>
      </c>
      <c r="X62" s="15">
        <v>0</v>
      </c>
      <c r="Y62" s="16">
        <f t="shared" si="0"/>
        <v>141384</v>
      </c>
      <c r="Z62" s="16">
        <f t="shared" si="1"/>
        <v>0</v>
      </c>
    </row>
    <row r="63" spans="1:26" hidden="1" x14ac:dyDescent="0.25">
      <c r="A63" s="9" t="s">
        <v>147</v>
      </c>
      <c r="B63" s="10">
        <v>44217</v>
      </c>
      <c r="C63" s="11">
        <v>409354</v>
      </c>
      <c r="D63" s="11" t="s">
        <v>148</v>
      </c>
      <c r="E63" s="10">
        <v>44217</v>
      </c>
      <c r="F63" s="12">
        <v>149059.23000000001</v>
      </c>
      <c r="G63" s="12">
        <v>8943.5499999999993</v>
      </c>
      <c r="H63" s="12">
        <v>1580.03</v>
      </c>
      <c r="I63" s="12">
        <v>156.58000000000001</v>
      </c>
      <c r="J63" s="12">
        <v>156579.32999999999</v>
      </c>
      <c r="K63" s="17" t="s">
        <v>32</v>
      </c>
      <c r="L63" s="11">
        <v>120</v>
      </c>
      <c r="M63" s="13">
        <v>1439.51</v>
      </c>
      <c r="N63" s="12">
        <v>0</v>
      </c>
      <c r="O63" s="13">
        <v>0</v>
      </c>
      <c r="P63" s="14">
        <v>119</v>
      </c>
      <c r="Q63" s="12">
        <v>1439.51</v>
      </c>
      <c r="R63" s="12">
        <v>149059.23000000001</v>
      </c>
      <c r="S63" s="12">
        <v>156.58000000000001</v>
      </c>
      <c r="T63" s="12">
        <v>5924.01</v>
      </c>
      <c r="U63" s="12">
        <v>16161.87</v>
      </c>
      <c r="V63" s="12">
        <v>0</v>
      </c>
      <c r="W63" s="15">
        <v>0</v>
      </c>
      <c r="X63" s="15">
        <v>0</v>
      </c>
      <c r="Y63" s="16">
        <f t="shared" si="0"/>
        <v>171301.69</v>
      </c>
      <c r="Z63" s="16">
        <f t="shared" si="1"/>
        <v>0</v>
      </c>
    </row>
    <row r="64" spans="1:26" hidden="1" x14ac:dyDescent="0.25">
      <c r="A64" s="9" t="s">
        <v>149</v>
      </c>
      <c r="B64" s="10">
        <v>44217</v>
      </c>
      <c r="C64" s="11">
        <v>409390</v>
      </c>
      <c r="D64" s="11" t="s">
        <v>150</v>
      </c>
      <c r="E64" s="10">
        <v>44217</v>
      </c>
      <c r="F64" s="12">
        <v>185732.62</v>
      </c>
      <c r="G64" s="12">
        <v>11143.96</v>
      </c>
      <c r="H64" s="12">
        <v>1968.77</v>
      </c>
      <c r="I64" s="12">
        <v>195.1</v>
      </c>
      <c r="J64" s="12">
        <v>195102.91</v>
      </c>
      <c r="K64" s="17" t="s">
        <v>32</v>
      </c>
      <c r="L64" s="11">
        <v>120</v>
      </c>
      <c r="M64" s="13">
        <v>1793.67</v>
      </c>
      <c r="N64" s="12">
        <v>0</v>
      </c>
      <c r="O64" s="13">
        <v>0</v>
      </c>
      <c r="P64" s="14">
        <v>118</v>
      </c>
      <c r="Q64" s="12">
        <v>1793.67</v>
      </c>
      <c r="R64" s="12">
        <v>185732.62</v>
      </c>
      <c r="S64" s="12">
        <v>195.1</v>
      </c>
      <c r="T64" s="12">
        <v>5587.85</v>
      </c>
      <c r="U64" s="12">
        <v>20137.490000000002</v>
      </c>
      <c r="V64" s="12">
        <v>0</v>
      </c>
      <c r="W64" s="15">
        <v>0</v>
      </c>
      <c r="X64" s="15">
        <v>0</v>
      </c>
      <c r="Y64" s="16">
        <f t="shared" si="0"/>
        <v>211653.06</v>
      </c>
      <c r="Z64" s="16">
        <f t="shared" si="1"/>
        <v>0</v>
      </c>
    </row>
    <row r="65" spans="1:26" hidden="1" x14ac:dyDescent="0.25">
      <c r="A65" s="9" t="s">
        <v>151</v>
      </c>
      <c r="B65" s="10">
        <v>44218</v>
      </c>
      <c r="C65" s="11">
        <v>409463</v>
      </c>
      <c r="D65" s="11" t="s">
        <v>152</v>
      </c>
      <c r="E65" s="10">
        <v>44218</v>
      </c>
      <c r="F65" s="12">
        <v>139648.57999999999</v>
      </c>
      <c r="G65" s="12">
        <v>8378.91</v>
      </c>
      <c r="H65" s="12">
        <v>1480.28</v>
      </c>
      <c r="I65" s="12">
        <v>146.69</v>
      </c>
      <c r="J65" s="12">
        <v>146693.9</v>
      </c>
      <c r="K65" s="17" t="s">
        <v>32</v>
      </c>
      <c r="L65" s="11">
        <v>120</v>
      </c>
      <c r="M65" s="13">
        <v>1348.63</v>
      </c>
      <c r="N65" s="12">
        <v>0</v>
      </c>
      <c r="O65" s="13">
        <v>0</v>
      </c>
      <c r="P65" s="14">
        <v>119</v>
      </c>
      <c r="Q65" s="12">
        <v>1348.63</v>
      </c>
      <c r="R65" s="12">
        <v>139648.57999999999</v>
      </c>
      <c r="S65" s="12">
        <v>146.69</v>
      </c>
      <c r="T65" s="12">
        <v>5550</v>
      </c>
      <c r="U65" s="12">
        <v>15141.7</v>
      </c>
      <c r="V65" s="12">
        <v>0</v>
      </c>
      <c r="W65" s="15">
        <v>0</v>
      </c>
      <c r="X65" s="15">
        <v>0</v>
      </c>
      <c r="Y65" s="16">
        <f t="shared" si="0"/>
        <v>160486.97</v>
      </c>
      <c r="Z65" s="16">
        <f t="shared" si="1"/>
        <v>0</v>
      </c>
    </row>
    <row r="66" spans="1:26" hidden="1" x14ac:dyDescent="0.25">
      <c r="A66" s="9" t="s">
        <v>153</v>
      </c>
      <c r="B66" s="10">
        <v>44218</v>
      </c>
      <c r="C66" s="11">
        <v>409325</v>
      </c>
      <c r="D66" s="11" t="s">
        <v>154</v>
      </c>
      <c r="E66" s="10">
        <v>44218</v>
      </c>
      <c r="F66" s="12">
        <v>125696.14</v>
      </c>
      <c r="G66" s="12">
        <v>7541.77</v>
      </c>
      <c r="H66" s="12">
        <v>10000</v>
      </c>
      <c r="I66" s="12">
        <v>123.36</v>
      </c>
      <c r="J66" s="12">
        <v>123361.27</v>
      </c>
      <c r="K66" s="17" t="s">
        <v>32</v>
      </c>
      <c r="L66" s="11">
        <v>120</v>
      </c>
      <c r="M66" s="13">
        <v>1134.1199999999999</v>
      </c>
      <c r="N66" s="12">
        <v>0</v>
      </c>
      <c r="O66" s="13">
        <v>0</v>
      </c>
      <c r="P66" s="14">
        <v>118</v>
      </c>
      <c r="Q66" s="12">
        <v>1134.1199999999999</v>
      </c>
      <c r="R66" s="12">
        <v>121183.95</v>
      </c>
      <c r="S66" s="12">
        <v>121.3</v>
      </c>
      <c r="T66" s="12">
        <v>0</v>
      </c>
      <c r="U66" s="12">
        <v>12520.91</v>
      </c>
      <c r="V66" s="12">
        <v>0</v>
      </c>
      <c r="W66" s="15">
        <v>0</v>
      </c>
      <c r="X66" s="15">
        <v>0</v>
      </c>
      <c r="Y66" s="16">
        <f t="shared" si="0"/>
        <v>133826.16</v>
      </c>
      <c r="Z66" s="16">
        <f t="shared" si="1"/>
        <v>0</v>
      </c>
    </row>
    <row r="67" spans="1:26" hidden="1" x14ac:dyDescent="0.25">
      <c r="A67" s="9" t="s">
        <v>155</v>
      </c>
      <c r="B67" s="10">
        <v>44218</v>
      </c>
      <c r="C67" s="11">
        <v>409293</v>
      </c>
      <c r="D67" s="11" t="s">
        <v>156</v>
      </c>
      <c r="E67" s="10">
        <v>44218</v>
      </c>
      <c r="F67" s="12">
        <v>121157.06</v>
      </c>
      <c r="G67" s="12">
        <v>7269.42</v>
      </c>
      <c r="H67" s="12">
        <v>1284.26</v>
      </c>
      <c r="I67" s="12">
        <v>127.27</v>
      </c>
      <c r="J67" s="12">
        <v>127269.49</v>
      </c>
      <c r="K67" s="17" t="s">
        <v>32</v>
      </c>
      <c r="L67" s="11">
        <v>120</v>
      </c>
      <c r="M67" s="13">
        <v>1170.05</v>
      </c>
      <c r="N67" s="12">
        <v>0</v>
      </c>
      <c r="O67" s="13">
        <v>0</v>
      </c>
      <c r="P67" s="14">
        <v>119</v>
      </c>
      <c r="Q67" s="12">
        <v>1170.05</v>
      </c>
      <c r="R67" s="12">
        <v>121157.06</v>
      </c>
      <c r="S67" s="12">
        <v>127.27</v>
      </c>
      <c r="T67" s="12">
        <v>4815.1099999999997</v>
      </c>
      <c r="U67" s="12">
        <v>13136.51</v>
      </c>
      <c r="V67" s="12">
        <v>0</v>
      </c>
      <c r="W67" s="15">
        <v>0</v>
      </c>
      <c r="X67" s="15">
        <v>0</v>
      </c>
      <c r="Y67" s="16">
        <f t="shared" si="0"/>
        <v>139235.95000000001</v>
      </c>
      <c r="Z67" s="16">
        <f t="shared" si="1"/>
        <v>0</v>
      </c>
    </row>
    <row r="68" spans="1:26" hidden="1" x14ac:dyDescent="0.25">
      <c r="A68" s="9" t="s">
        <v>157</v>
      </c>
      <c r="B68" s="10">
        <v>44218</v>
      </c>
      <c r="C68" s="11">
        <v>409078</v>
      </c>
      <c r="D68" s="11" t="s">
        <v>158</v>
      </c>
      <c r="E68" s="10">
        <v>44218</v>
      </c>
      <c r="F68" s="12">
        <v>124161.37</v>
      </c>
      <c r="G68" s="12">
        <v>7449.68</v>
      </c>
      <c r="H68" s="12">
        <v>1316.15</v>
      </c>
      <c r="I68" s="12">
        <v>130.43</v>
      </c>
      <c r="J68" s="12">
        <v>130425.33</v>
      </c>
      <c r="K68" s="17" t="s">
        <v>32</v>
      </c>
      <c r="L68" s="11">
        <v>120</v>
      </c>
      <c r="M68" s="13">
        <v>1199.06</v>
      </c>
      <c r="N68" s="12">
        <v>0</v>
      </c>
      <c r="O68" s="13">
        <v>0</v>
      </c>
      <c r="P68" s="14">
        <v>120</v>
      </c>
      <c r="Q68" s="12">
        <v>1199.06</v>
      </c>
      <c r="R68" s="12">
        <v>124161.37</v>
      </c>
      <c r="S68" s="12">
        <v>130.43</v>
      </c>
      <c r="T68" s="12">
        <v>6133.53</v>
      </c>
      <c r="U68" s="12">
        <v>13461.87</v>
      </c>
      <c r="V68" s="12">
        <v>0</v>
      </c>
      <c r="W68" s="15">
        <v>0</v>
      </c>
      <c r="X68" s="15">
        <v>0</v>
      </c>
      <c r="Y68" s="16">
        <f t="shared" si="0"/>
        <v>143887.19999999998</v>
      </c>
      <c r="Z68" s="16">
        <f t="shared" si="1"/>
        <v>0</v>
      </c>
    </row>
    <row r="69" spans="1:26" hidden="1" x14ac:dyDescent="0.25">
      <c r="A69" s="9" t="s">
        <v>159</v>
      </c>
      <c r="B69" s="10">
        <v>44222</v>
      </c>
      <c r="C69" s="11">
        <v>409614</v>
      </c>
      <c r="D69" s="11" t="s">
        <v>160</v>
      </c>
      <c r="E69" s="10">
        <v>44222</v>
      </c>
      <c r="F69" s="12">
        <v>87223.58</v>
      </c>
      <c r="G69" s="12">
        <v>5233.41</v>
      </c>
      <c r="H69" s="12">
        <v>3685</v>
      </c>
      <c r="I69" s="12">
        <v>88.86</v>
      </c>
      <c r="J69" s="12">
        <v>88860.85</v>
      </c>
      <c r="K69" s="17" t="s">
        <v>32</v>
      </c>
      <c r="L69" s="11">
        <v>120</v>
      </c>
      <c r="M69" s="13">
        <v>816.94</v>
      </c>
      <c r="N69" s="12">
        <v>0</v>
      </c>
      <c r="O69" s="13">
        <v>0</v>
      </c>
      <c r="P69" s="14">
        <v>118</v>
      </c>
      <c r="Q69" s="12">
        <v>816.94</v>
      </c>
      <c r="R69" s="12">
        <v>87138.11</v>
      </c>
      <c r="S69" s="12">
        <v>88.86</v>
      </c>
      <c r="T69" s="12">
        <v>0</v>
      </c>
      <c r="U69" s="12">
        <v>9171.9500000000007</v>
      </c>
      <c r="V69" s="12">
        <v>0</v>
      </c>
      <c r="W69" s="15">
        <v>0</v>
      </c>
      <c r="X69" s="15">
        <v>0</v>
      </c>
      <c r="Y69" s="16">
        <f t="shared" ref="Y69:Y132" si="2">SUM(R69:X69)+N69+O69</f>
        <v>96398.92</v>
      </c>
      <c r="Z69" s="16">
        <f t="shared" ref="Z69:Z132" si="3">((P69*Q69)+O69+N69)-Y69</f>
        <v>0</v>
      </c>
    </row>
    <row r="70" spans="1:26" hidden="1" x14ac:dyDescent="0.25">
      <c r="A70" s="9" t="s">
        <v>161</v>
      </c>
      <c r="B70" s="10">
        <v>44222</v>
      </c>
      <c r="C70" s="11">
        <v>409597</v>
      </c>
      <c r="D70" s="11" t="s">
        <v>162</v>
      </c>
      <c r="E70" s="10">
        <v>44222</v>
      </c>
      <c r="F70" s="12">
        <v>126164.24</v>
      </c>
      <c r="G70" s="12">
        <v>7569.85</v>
      </c>
      <c r="H70" s="12">
        <v>1337.34</v>
      </c>
      <c r="I70" s="12">
        <v>132.53</v>
      </c>
      <c r="J70" s="12">
        <v>132529.28</v>
      </c>
      <c r="K70" s="17" t="s">
        <v>32</v>
      </c>
      <c r="L70" s="11">
        <v>120</v>
      </c>
      <c r="M70" s="13">
        <v>1218.4000000000001</v>
      </c>
      <c r="N70" s="12">
        <v>0</v>
      </c>
      <c r="O70" s="13">
        <v>0</v>
      </c>
      <c r="P70" s="14">
        <v>119</v>
      </c>
      <c r="Q70" s="12">
        <v>1218.4000000000001</v>
      </c>
      <c r="R70" s="12">
        <v>126164.24</v>
      </c>
      <c r="S70" s="12">
        <v>132.53</v>
      </c>
      <c r="T70" s="12">
        <v>5014.1099999999997</v>
      </c>
      <c r="U70" s="12">
        <v>13678.72</v>
      </c>
      <c r="V70" s="12">
        <v>0</v>
      </c>
      <c r="W70" s="15">
        <v>0</v>
      </c>
      <c r="X70" s="15">
        <v>0</v>
      </c>
      <c r="Y70" s="16">
        <f t="shared" si="2"/>
        <v>144989.6</v>
      </c>
      <c r="Z70" s="16">
        <f t="shared" si="3"/>
        <v>0</v>
      </c>
    </row>
    <row r="71" spans="1:26" hidden="1" x14ac:dyDescent="0.25">
      <c r="A71" s="9" t="s">
        <v>163</v>
      </c>
      <c r="B71" s="10">
        <v>44222</v>
      </c>
      <c r="C71" s="11">
        <v>409598</v>
      </c>
      <c r="D71" s="11" t="s">
        <v>164</v>
      </c>
      <c r="E71" s="10">
        <v>44222</v>
      </c>
      <c r="F71" s="12">
        <v>169260.18</v>
      </c>
      <c r="G71" s="12">
        <v>10155.61</v>
      </c>
      <c r="H71" s="12">
        <v>1794.16</v>
      </c>
      <c r="I71" s="12">
        <v>177.8</v>
      </c>
      <c r="J71" s="12">
        <v>177799.43</v>
      </c>
      <c r="K71" s="17" t="s">
        <v>32</v>
      </c>
      <c r="L71" s="11">
        <v>120</v>
      </c>
      <c r="M71" s="13">
        <v>1634.59</v>
      </c>
      <c r="N71" s="12">
        <v>0</v>
      </c>
      <c r="O71" s="13">
        <v>0</v>
      </c>
      <c r="P71" s="14">
        <v>118</v>
      </c>
      <c r="Q71" s="12">
        <v>1634.59</v>
      </c>
      <c r="R71" s="12">
        <v>169260.18</v>
      </c>
      <c r="S71" s="12">
        <v>177.8</v>
      </c>
      <c r="T71" s="12">
        <v>5092.2700000000004</v>
      </c>
      <c r="U71" s="12">
        <v>18351.37</v>
      </c>
      <c r="V71" s="12">
        <v>0</v>
      </c>
      <c r="W71" s="15">
        <v>0</v>
      </c>
      <c r="X71" s="15">
        <v>0</v>
      </c>
      <c r="Y71" s="16">
        <f t="shared" si="2"/>
        <v>192881.61999999997</v>
      </c>
      <c r="Z71" s="16">
        <f t="shared" si="3"/>
        <v>0</v>
      </c>
    </row>
    <row r="72" spans="1:26" hidden="1" x14ac:dyDescent="0.25">
      <c r="A72" s="9" t="s">
        <v>165</v>
      </c>
      <c r="B72" s="10">
        <v>44222</v>
      </c>
      <c r="C72" s="11">
        <v>409601</v>
      </c>
      <c r="D72" s="11" t="s">
        <v>166</v>
      </c>
      <c r="E72" s="10">
        <v>44222</v>
      </c>
      <c r="F72" s="12">
        <v>132368.24</v>
      </c>
      <c r="G72" s="12">
        <v>7942.09</v>
      </c>
      <c r="H72" s="12">
        <v>1403.1</v>
      </c>
      <c r="I72" s="12">
        <v>139.05000000000001</v>
      </c>
      <c r="J72" s="12">
        <v>139046.28</v>
      </c>
      <c r="K72" s="17" t="s">
        <v>32</v>
      </c>
      <c r="L72" s="11">
        <v>120</v>
      </c>
      <c r="M72" s="13">
        <v>1278.32</v>
      </c>
      <c r="N72" s="12">
        <v>0</v>
      </c>
      <c r="O72" s="13">
        <v>0</v>
      </c>
      <c r="P72" s="14">
        <v>119</v>
      </c>
      <c r="Q72" s="12">
        <v>1278.32</v>
      </c>
      <c r="R72" s="12">
        <v>132368.24</v>
      </c>
      <c r="S72" s="12">
        <v>139.05000000000001</v>
      </c>
      <c r="T72" s="12">
        <v>5260.67</v>
      </c>
      <c r="U72" s="12">
        <v>14352.12</v>
      </c>
      <c r="V72" s="12">
        <v>0</v>
      </c>
      <c r="W72" s="15">
        <v>0</v>
      </c>
      <c r="X72" s="15">
        <v>0</v>
      </c>
      <c r="Y72" s="16">
        <f t="shared" si="2"/>
        <v>152120.07999999999</v>
      </c>
      <c r="Z72" s="16">
        <f t="shared" si="3"/>
        <v>0</v>
      </c>
    </row>
    <row r="73" spans="1:26" hidden="1" x14ac:dyDescent="0.25">
      <c r="A73" s="9" t="s">
        <v>167</v>
      </c>
      <c r="B73" s="10">
        <v>44222</v>
      </c>
      <c r="C73" s="11">
        <v>409684</v>
      </c>
      <c r="D73" s="11" t="s">
        <v>168</v>
      </c>
      <c r="E73" s="10">
        <v>44222</v>
      </c>
      <c r="F73" s="12">
        <v>120518.56</v>
      </c>
      <c r="G73" s="12">
        <v>7231.11</v>
      </c>
      <c r="H73" s="12">
        <v>1277.5</v>
      </c>
      <c r="I73" s="12">
        <v>126.6</v>
      </c>
      <c r="J73" s="12">
        <v>126598.77</v>
      </c>
      <c r="K73" s="17" t="s">
        <v>32</v>
      </c>
      <c r="L73" s="11">
        <v>120</v>
      </c>
      <c r="M73" s="13">
        <v>1163.8800000000001</v>
      </c>
      <c r="N73" s="12">
        <v>0</v>
      </c>
      <c r="O73" s="13">
        <v>0</v>
      </c>
      <c r="P73" s="14">
        <v>119</v>
      </c>
      <c r="Q73" s="12">
        <v>1163.8800000000001</v>
      </c>
      <c r="R73" s="12">
        <v>120518.56</v>
      </c>
      <c r="S73" s="12">
        <v>126.6</v>
      </c>
      <c r="T73" s="12">
        <v>4789.7299999999996</v>
      </c>
      <c r="U73" s="12">
        <v>13066.83</v>
      </c>
      <c r="V73" s="12">
        <v>0</v>
      </c>
      <c r="W73" s="15">
        <v>0</v>
      </c>
      <c r="X73" s="15">
        <v>0</v>
      </c>
      <c r="Y73" s="16">
        <f t="shared" si="2"/>
        <v>138501.72</v>
      </c>
      <c r="Z73" s="16">
        <f t="shared" si="3"/>
        <v>0</v>
      </c>
    </row>
    <row r="74" spans="1:26" hidden="1" x14ac:dyDescent="0.25">
      <c r="A74" s="9" t="s">
        <v>169</v>
      </c>
      <c r="B74" s="10">
        <v>44222</v>
      </c>
      <c r="C74" s="11">
        <v>409536</v>
      </c>
      <c r="D74" s="11" t="s">
        <v>170</v>
      </c>
      <c r="E74" s="10">
        <v>44222</v>
      </c>
      <c r="F74" s="12">
        <v>107048.47</v>
      </c>
      <c r="G74" s="12">
        <v>6422.91</v>
      </c>
      <c r="H74" s="12">
        <v>1134.71</v>
      </c>
      <c r="I74" s="12">
        <v>112.45</v>
      </c>
      <c r="J74" s="12">
        <v>112449.12</v>
      </c>
      <c r="K74" s="17" t="s">
        <v>32</v>
      </c>
      <c r="L74" s="11">
        <v>120</v>
      </c>
      <c r="M74" s="13">
        <v>1033.8</v>
      </c>
      <c r="N74" s="12">
        <v>0</v>
      </c>
      <c r="O74" s="13">
        <v>0</v>
      </c>
      <c r="P74" s="14">
        <v>119</v>
      </c>
      <c r="Q74" s="12">
        <v>1033.8</v>
      </c>
      <c r="R74" s="12">
        <v>107048.47</v>
      </c>
      <c r="S74" s="12">
        <v>112.45</v>
      </c>
      <c r="T74" s="12">
        <v>4254.3999999999996</v>
      </c>
      <c r="U74" s="12">
        <v>11606.88</v>
      </c>
      <c r="V74" s="12">
        <v>0</v>
      </c>
      <c r="W74" s="15">
        <v>0</v>
      </c>
      <c r="X74" s="15">
        <v>0</v>
      </c>
      <c r="Y74" s="16">
        <f t="shared" si="2"/>
        <v>123022.2</v>
      </c>
      <c r="Z74" s="16">
        <f t="shared" si="3"/>
        <v>0</v>
      </c>
    </row>
    <row r="75" spans="1:26" hidden="1" x14ac:dyDescent="0.25">
      <c r="A75" s="9" t="s">
        <v>171</v>
      </c>
      <c r="B75" s="10">
        <v>44222</v>
      </c>
      <c r="C75" s="11">
        <v>409538</v>
      </c>
      <c r="D75" s="11" t="s">
        <v>172</v>
      </c>
      <c r="E75" s="10">
        <v>44222</v>
      </c>
      <c r="F75" s="12">
        <v>124139.29</v>
      </c>
      <c r="G75" s="12">
        <v>7448.36</v>
      </c>
      <c r="H75" s="12">
        <v>1316</v>
      </c>
      <c r="I75" s="12">
        <v>130.4</v>
      </c>
      <c r="J75" s="12">
        <v>130402.05</v>
      </c>
      <c r="K75" s="17" t="s">
        <v>32</v>
      </c>
      <c r="L75" s="11">
        <v>120</v>
      </c>
      <c r="M75" s="13">
        <v>1198.8499999999999</v>
      </c>
      <c r="N75" s="12">
        <v>0</v>
      </c>
      <c r="O75" s="13">
        <v>0</v>
      </c>
      <c r="P75" s="14">
        <v>119</v>
      </c>
      <c r="Q75" s="12">
        <v>1198.8499999999999</v>
      </c>
      <c r="R75" s="12">
        <v>124139.29</v>
      </c>
      <c r="S75" s="12">
        <v>130.4</v>
      </c>
      <c r="T75" s="12">
        <v>4933.51</v>
      </c>
      <c r="U75" s="12">
        <v>13459.95</v>
      </c>
      <c r="V75" s="12">
        <v>0</v>
      </c>
      <c r="W75" s="15">
        <v>0</v>
      </c>
      <c r="X75" s="15">
        <v>0</v>
      </c>
      <c r="Y75" s="16">
        <f t="shared" si="2"/>
        <v>142663.15</v>
      </c>
      <c r="Z75" s="16">
        <f t="shared" si="3"/>
        <v>0</v>
      </c>
    </row>
    <row r="76" spans="1:26" hidden="1" x14ac:dyDescent="0.25">
      <c r="A76" s="9" t="s">
        <v>173</v>
      </c>
      <c r="B76" s="10">
        <v>44222</v>
      </c>
      <c r="C76" s="11">
        <v>409543</v>
      </c>
      <c r="D76" s="11" t="s">
        <v>174</v>
      </c>
      <c r="E76" s="10">
        <v>44222</v>
      </c>
      <c r="F76" s="12">
        <v>87223.58</v>
      </c>
      <c r="G76" s="12">
        <v>5233.41</v>
      </c>
      <c r="H76" s="12">
        <v>924.57</v>
      </c>
      <c r="I76" s="12">
        <v>91.62</v>
      </c>
      <c r="J76" s="12">
        <v>91624.04</v>
      </c>
      <c r="K76" s="17" t="s">
        <v>32</v>
      </c>
      <c r="L76" s="11">
        <v>120</v>
      </c>
      <c r="M76" s="13">
        <v>842.34</v>
      </c>
      <c r="N76" s="12">
        <v>0</v>
      </c>
      <c r="O76" s="13">
        <v>0</v>
      </c>
      <c r="P76" s="14">
        <v>119</v>
      </c>
      <c r="Q76" s="12">
        <v>842.34</v>
      </c>
      <c r="R76" s="12">
        <v>87223.58</v>
      </c>
      <c r="S76" s="12">
        <v>91.62</v>
      </c>
      <c r="T76" s="12">
        <v>3466.5</v>
      </c>
      <c r="U76" s="12">
        <v>9456.76</v>
      </c>
      <c r="V76" s="12">
        <v>0</v>
      </c>
      <c r="W76" s="15">
        <v>0</v>
      </c>
      <c r="X76" s="15">
        <v>0</v>
      </c>
      <c r="Y76" s="16">
        <f t="shared" si="2"/>
        <v>100238.45999999999</v>
      </c>
      <c r="Z76" s="16">
        <f t="shared" si="3"/>
        <v>0</v>
      </c>
    </row>
    <row r="77" spans="1:26" hidden="1" x14ac:dyDescent="0.25">
      <c r="A77" s="9" t="s">
        <v>175</v>
      </c>
      <c r="B77" s="10">
        <v>44222</v>
      </c>
      <c r="C77" s="11">
        <v>409548</v>
      </c>
      <c r="D77" s="11" t="s">
        <v>176</v>
      </c>
      <c r="E77" s="10">
        <v>44222</v>
      </c>
      <c r="F77" s="12">
        <v>146631.01999999999</v>
      </c>
      <c r="G77" s="12">
        <v>8797.86</v>
      </c>
      <c r="H77" s="12">
        <v>1554.29</v>
      </c>
      <c r="I77" s="12">
        <v>154.03</v>
      </c>
      <c r="J77" s="12">
        <v>154028.62</v>
      </c>
      <c r="K77" s="17" t="s">
        <v>32</v>
      </c>
      <c r="L77" s="11">
        <v>120</v>
      </c>
      <c r="M77" s="13">
        <v>1416.06</v>
      </c>
      <c r="N77" s="12">
        <v>0</v>
      </c>
      <c r="O77" s="13">
        <v>0</v>
      </c>
      <c r="P77" s="14">
        <v>118</v>
      </c>
      <c r="Q77" s="12">
        <v>1416.06</v>
      </c>
      <c r="R77" s="12">
        <v>146631.01999999999</v>
      </c>
      <c r="S77" s="12">
        <v>154.03</v>
      </c>
      <c r="T77" s="12">
        <v>4411.45</v>
      </c>
      <c r="U77" s="12">
        <v>15898.58</v>
      </c>
      <c r="V77" s="12">
        <v>0</v>
      </c>
      <c r="W77" s="15">
        <v>0</v>
      </c>
      <c r="X77" s="15">
        <v>0</v>
      </c>
      <c r="Y77" s="16">
        <f t="shared" si="2"/>
        <v>167095.07999999999</v>
      </c>
      <c r="Z77" s="16">
        <f t="shared" si="3"/>
        <v>0</v>
      </c>
    </row>
    <row r="78" spans="1:26" hidden="1" x14ac:dyDescent="0.25">
      <c r="A78" s="9" t="s">
        <v>177</v>
      </c>
      <c r="B78" s="10">
        <v>44222</v>
      </c>
      <c r="C78" s="11">
        <v>409553</v>
      </c>
      <c r="D78" s="11" t="s">
        <v>178</v>
      </c>
      <c r="E78" s="10">
        <v>44222</v>
      </c>
      <c r="F78" s="12">
        <v>139648.57999999999</v>
      </c>
      <c r="G78" s="12">
        <v>8378.91</v>
      </c>
      <c r="H78" s="12">
        <v>1480.28</v>
      </c>
      <c r="I78" s="12">
        <v>146.69</v>
      </c>
      <c r="J78" s="12">
        <v>146693.9</v>
      </c>
      <c r="K78" s="17" t="s">
        <v>32</v>
      </c>
      <c r="L78" s="11">
        <v>120</v>
      </c>
      <c r="M78" s="13">
        <v>1348.63</v>
      </c>
      <c r="N78" s="12">
        <v>0</v>
      </c>
      <c r="O78" s="13">
        <v>0</v>
      </c>
      <c r="P78" s="14">
        <v>119</v>
      </c>
      <c r="Q78" s="12">
        <v>1348.63</v>
      </c>
      <c r="R78" s="12">
        <v>139648.57999999999</v>
      </c>
      <c r="S78" s="12">
        <v>146.69</v>
      </c>
      <c r="T78" s="12">
        <v>5550</v>
      </c>
      <c r="U78" s="12">
        <v>15141.7</v>
      </c>
      <c r="V78" s="12">
        <v>0</v>
      </c>
      <c r="W78" s="15">
        <v>0</v>
      </c>
      <c r="X78" s="15">
        <v>0</v>
      </c>
      <c r="Y78" s="16">
        <f t="shared" si="2"/>
        <v>160486.97</v>
      </c>
      <c r="Z78" s="16">
        <f t="shared" si="3"/>
        <v>0</v>
      </c>
    </row>
    <row r="79" spans="1:26" hidden="1" x14ac:dyDescent="0.25">
      <c r="A79" s="9" t="s">
        <v>179</v>
      </c>
      <c r="B79" s="10">
        <v>44222</v>
      </c>
      <c r="C79" s="11">
        <v>409558</v>
      </c>
      <c r="D79" s="11" t="s">
        <v>180</v>
      </c>
      <c r="E79" s="10">
        <v>44222</v>
      </c>
      <c r="F79" s="12">
        <v>116102.99</v>
      </c>
      <c r="G79" s="12">
        <v>6966.18</v>
      </c>
      <c r="H79" s="12">
        <v>1230.69</v>
      </c>
      <c r="I79" s="12">
        <v>121.96</v>
      </c>
      <c r="J79" s="12">
        <v>121960.44</v>
      </c>
      <c r="K79" s="17" t="s">
        <v>32</v>
      </c>
      <c r="L79" s="11">
        <v>120</v>
      </c>
      <c r="M79" s="13">
        <v>1121.24</v>
      </c>
      <c r="N79" s="12">
        <v>0</v>
      </c>
      <c r="O79" s="13">
        <v>0</v>
      </c>
      <c r="P79" s="14">
        <v>119</v>
      </c>
      <c r="Q79" s="12">
        <v>1121.24</v>
      </c>
      <c r="R79" s="12">
        <v>116102.99</v>
      </c>
      <c r="S79" s="12">
        <v>121.96</v>
      </c>
      <c r="T79" s="12">
        <v>4614.25</v>
      </c>
      <c r="U79" s="12">
        <v>12588.36</v>
      </c>
      <c r="V79" s="12">
        <v>0</v>
      </c>
      <c r="W79" s="15">
        <v>0</v>
      </c>
      <c r="X79" s="15">
        <v>0</v>
      </c>
      <c r="Y79" s="16">
        <f t="shared" si="2"/>
        <v>133427.56</v>
      </c>
      <c r="Z79" s="16">
        <f t="shared" si="3"/>
        <v>0</v>
      </c>
    </row>
    <row r="80" spans="1:26" hidden="1" x14ac:dyDescent="0.25">
      <c r="A80" s="9" t="s">
        <v>181</v>
      </c>
      <c r="B80" s="10">
        <v>44222</v>
      </c>
      <c r="C80" s="11">
        <v>409561</v>
      </c>
      <c r="D80" s="11" t="s">
        <v>182</v>
      </c>
      <c r="E80" s="10">
        <v>44222</v>
      </c>
      <c r="F80" s="12">
        <v>176697.17</v>
      </c>
      <c r="G80" s="12">
        <v>10601.83</v>
      </c>
      <c r="H80" s="12">
        <v>3000</v>
      </c>
      <c r="I80" s="12">
        <v>184.48</v>
      </c>
      <c r="J80" s="12">
        <v>184483.48</v>
      </c>
      <c r="K80" s="17" t="s">
        <v>32</v>
      </c>
      <c r="L80" s="11">
        <v>120</v>
      </c>
      <c r="M80" s="13">
        <v>1696.04</v>
      </c>
      <c r="N80" s="12">
        <v>0</v>
      </c>
      <c r="O80" s="13">
        <v>0</v>
      </c>
      <c r="P80" s="14">
        <v>119</v>
      </c>
      <c r="Q80" s="12">
        <v>1696.04</v>
      </c>
      <c r="R80" s="12">
        <v>176697.17</v>
      </c>
      <c r="S80" s="12">
        <v>184.48</v>
      </c>
      <c r="T80" s="12">
        <v>5905.79</v>
      </c>
      <c r="U80" s="12">
        <v>19041.32</v>
      </c>
      <c r="V80" s="12">
        <v>0</v>
      </c>
      <c r="W80" s="15">
        <v>0</v>
      </c>
      <c r="X80" s="15">
        <v>0</v>
      </c>
      <c r="Y80" s="16">
        <f t="shared" si="2"/>
        <v>201828.76000000004</v>
      </c>
      <c r="Z80" s="16">
        <f t="shared" si="3"/>
        <v>0</v>
      </c>
    </row>
    <row r="81" spans="1:26" hidden="1" x14ac:dyDescent="0.25">
      <c r="A81" s="9" t="s">
        <v>183</v>
      </c>
      <c r="B81" s="10">
        <v>44222</v>
      </c>
      <c r="C81" s="11">
        <v>409564</v>
      </c>
      <c r="D81" s="11" t="s">
        <v>184</v>
      </c>
      <c r="E81" s="10">
        <v>44222</v>
      </c>
      <c r="F81" s="12">
        <v>99110.75</v>
      </c>
      <c r="G81" s="12">
        <v>5946.64</v>
      </c>
      <c r="H81" s="12">
        <v>5000</v>
      </c>
      <c r="I81" s="12">
        <v>100.16</v>
      </c>
      <c r="J81" s="12">
        <v>100157.55</v>
      </c>
      <c r="K81" s="17" t="s">
        <v>32</v>
      </c>
      <c r="L81" s="11">
        <v>120</v>
      </c>
      <c r="M81" s="13">
        <v>920.8</v>
      </c>
      <c r="N81" s="12">
        <v>0</v>
      </c>
      <c r="O81" s="13">
        <v>0</v>
      </c>
      <c r="P81" s="14">
        <v>118</v>
      </c>
      <c r="Q81" s="12">
        <v>920.8</v>
      </c>
      <c r="R81" s="12">
        <v>98215.79</v>
      </c>
      <c r="S81" s="12">
        <v>100.16</v>
      </c>
      <c r="T81" s="12">
        <v>0</v>
      </c>
      <c r="U81" s="12">
        <v>10338.450000000001</v>
      </c>
      <c r="V81" s="12">
        <v>0</v>
      </c>
      <c r="W81" s="15">
        <v>0</v>
      </c>
      <c r="X81" s="15">
        <v>0</v>
      </c>
      <c r="Y81" s="16">
        <f t="shared" si="2"/>
        <v>108654.39999999999</v>
      </c>
      <c r="Z81" s="16">
        <f t="shared" si="3"/>
        <v>0</v>
      </c>
    </row>
    <row r="82" spans="1:26" hidden="1" x14ac:dyDescent="0.25">
      <c r="A82" s="9" t="s">
        <v>185</v>
      </c>
      <c r="B82" s="10">
        <v>44222</v>
      </c>
      <c r="C82" s="11">
        <v>409645</v>
      </c>
      <c r="D82" s="11" t="s">
        <v>186</v>
      </c>
      <c r="E82" s="10">
        <v>44222</v>
      </c>
      <c r="F82" s="12">
        <v>94092.479999999996</v>
      </c>
      <c r="G82" s="12">
        <v>5645.55</v>
      </c>
      <c r="H82" s="12">
        <v>997.38</v>
      </c>
      <c r="I82" s="12">
        <v>98.84</v>
      </c>
      <c r="J82" s="12">
        <v>98839.49</v>
      </c>
      <c r="K82" s="17" t="s">
        <v>32</v>
      </c>
      <c r="L82" s="11">
        <v>120</v>
      </c>
      <c r="M82" s="13">
        <v>908.68</v>
      </c>
      <c r="N82" s="12">
        <v>0</v>
      </c>
      <c r="O82" s="13">
        <v>0</v>
      </c>
      <c r="P82" s="14">
        <v>119</v>
      </c>
      <c r="Q82" s="12">
        <v>908.68</v>
      </c>
      <c r="R82" s="12">
        <v>94092.479999999996</v>
      </c>
      <c r="S82" s="12">
        <v>98.84</v>
      </c>
      <c r="T82" s="12">
        <v>3739.49</v>
      </c>
      <c r="U82" s="12">
        <v>10202.11</v>
      </c>
      <c r="V82" s="12">
        <v>0</v>
      </c>
      <c r="W82" s="15">
        <v>0</v>
      </c>
      <c r="X82" s="15">
        <v>0</v>
      </c>
      <c r="Y82" s="16">
        <f t="shared" si="2"/>
        <v>108132.92</v>
      </c>
      <c r="Z82" s="16">
        <f t="shared" si="3"/>
        <v>0</v>
      </c>
    </row>
    <row r="83" spans="1:26" hidden="1" x14ac:dyDescent="0.25">
      <c r="A83" s="9" t="s">
        <v>187</v>
      </c>
      <c r="B83" s="10">
        <v>44223</v>
      </c>
      <c r="C83" s="11">
        <v>409667</v>
      </c>
      <c r="D83" s="11" t="s">
        <v>188</v>
      </c>
      <c r="E83" s="10">
        <v>44222</v>
      </c>
      <c r="F83" s="12">
        <v>83709.440000000002</v>
      </c>
      <c r="G83" s="12">
        <v>5022.57</v>
      </c>
      <c r="H83" s="12">
        <v>887.32</v>
      </c>
      <c r="I83" s="12">
        <v>87.93</v>
      </c>
      <c r="J83" s="12">
        <v>87932.62</v>
      </c>
      <c r="K83" s="17" t="s">
        <v>32</v>
      </c>
      <c r="L83" s="11">
        <v>120</v>
      </c>
      <c r="M83" s="13">
        <v>808.41</v>
      </c>
      <c r="N83" s="12">
        <v>0</v>
      </c>
      <c r="O83" s="13">
        <v>0</v>
      </c>
      <c r="P83" s="14">
        <v>119</v>
      </c>
      <c r="Q83" s="12">
        <v>808.41</v>
      </c>
      <c r="R83" s="12">
        <v>83709.440000000002</v>
      </c>
      <c r="S83" s="12">
        <v>87.93</v>
      </c>
      <c r="T83" s="12">
        <v>3326.84</v>
      </c>
      <c r="U83" s="12">
        <v>9076.58</v>
      </c>
      <c r="V83" s="12">
        <v>0</v>
      </c>
      <c r="W83" s="15">
        <v>0</v>
      </c>
      <c r="X83" s="15">
        <v>0</v>
      </c>
      <c r="Y83" s="16">
        <f t="shared" si="2"/>
        <v>96200.79</v>
      </c>
      <c r="Z83" s="16">
        <f t="shared" si="3"/>
        <v>0</v>
      </c>
    </row>
    <row r="84" spans="1:26" hidden="1" x14ac:dyDescent="0.25">
      <c r="A84" s="9" t="s">
        <v>189</v>
      </c>
      <c r="B84" s="10">
        <v>44223</v>
      </c>
      <c r="C84" s="11">
        <v>409630</v>
      </c>
      <c r="D84" s="11" t="s">
        <v>190</v>
      </c>
      <c r="E84" s="10">
        <v>44222</v>
      </c>
      <c r="F84" s="12">
        <v>123543.4</v>
      </c>
      <c r="G84" s="12">
        <v>7412.6</v>
      </c>
      <c r="H84" s="12">
        <v>1309.56</v>
      </c>
      <c r="I84" s="12">
        <v>129.78</v>
      </c>
      <c r="J84" s="12">
        <v>129776.22</v>
      </c>
      <c r="K84" s="17" t="s">
        <v>32</v>
      </c>
      <c r="L84" s="11">
        <v>120</v>
      </c>
      <c r="M84" s="13">
        <v>1193.0899999999999</v>
      </c>
      <c r="N84" s="12">
        <v>0</v>
      </c>
      <c r="O84" s="13">
        <v>0</v>
      </c>
      <c r="P84" s="14">
        <v>119</v>
      </c>
      <c r="Q84" s="12">
        <v>1193.0899999999999</v>
      </c>
      <c r="R84" s="12">
        <v>123543.4</v>
      </c>
      <c r="S84" s="12">
        <v>129.78</v>
      </c>
      <c r="T84" s="12">
        <v>4909.95</v>
      </c>
      <c r="U84" s="12">
        <v>13394.58</v>
      </c>
      <c r="V84" s="12">
        <v>0</v>
      </c>
      <c r="W84" s="15">
        <v>0</v>
      </c>
      <c r="X84" s="15">
        <v>0</v>
      </c>
      <c r="Y84" s="16">
        <f t="shared" si="2"/>
        <v>141977.71</v>
      </c>
      <c r="Z84" s="16">
        <f t="shared" si="3"/>
        <v>0</v>
      </c>
    </row>
    <row r="85" spans="1:26" hidden="1" x14ac:dyDescent="0.25">
      <c r="A85" s="9" t="s">
        <v>191</v>
      </c>
      <c r="B85" s="10">
        <v>44223</v>
      </c>
      <c r="C85" s="11">
        <v>409677</v>
      </c>
      <c r="D85" s="11" t="s">
        <v>192</v>
      </c>
      <c r="E85" s="10">
        <v>44223</v>
      </c>
      <c r="F85" s="12">
        <v>161461.04</v>
      </c>
      <c r="G85" s="12">
        <v>9687.66</v>
      </c>
      <c r="H85" s="12">
        <v>1711.5</v>
      </c>
      <c r="I85" s="12">
        <v>169.61</v>
      </c>
      <c r="J85" s="12">
        <v>169606.81</v>
      </c>
      <c r="K85" s="17" t="s">
        <v>32</v>
      </c>
      <c r="L85" s="11">
        <v>120</v>
      </c>
      <c r="M85" s="13">
        <v>1559.28</v>
      </c>
      <c r="N85" s="12">
        <v>0</v>
      </c>
      <c r="O85" s="13">
        <v>0</v>
      </c>
      <c r="P85" s="14">
        <v>119</v>
      </c>
      <c r="Q85" s="12">
        <v>1559.28</v>
      </c>
      <c r="R85" s="12">
        <v>161461.04</v>
      </c>
      <c r="S85" s="12">
        <v>169.61</v>
      </c>
      <c r="T85" s="12">
        <v>6416.88</v>
      </c>
      <c r="U85" s="12">
        <v>17506.79</v>
      </c>
      <c r="V85" s="12">
        <v>0</v>
      </c>
      <c r="W85" s="15">
        <v>0</v>
      </c>
      <c r="X85" s="15">
        <v>0</v>
      </c>
      <c r="Y85" s="16">
        <f t="shared" si="2"/>
        <v>185554.32</v>
      </c>
      <c r="Z85" s="16">
        <f t="shared" si="3"/>
        <v>0</v>
      </c>
    </row>
    <row r="86" spans="1:26" hidden="1" x14ac:dyDescent="0.25">
      <c r="A86" s="9" t="s">
        <v>193</v>
      </c>
      <c r="B86" s="10">
        <v>44223</v>
      </c>
      <c r="C86" s="11">
        <v>409638</v>
      </c>
      <c r="D86" s="11" t="s">
        <v>194</v>
      </c>
      <c r="E86" s="10">
        <v>44223</v>
      </c>
      <c r="F86" s="12">
        <v>140219.59</v>
      </c>
      <c r="G86" s="12">
        <v>8413.18</v>
      </c>
      <c r="H86" s="12">
        <v>1486.33</v>
      </c>
      <c r="I86" s="12">
        <v>147.29</v>
      </c>
      <c r="J86" s="12">
        <v>147293.73000000001</v>
      </c>
      <c r="K86" s="17" t="s">
        <v>32</v>
      </c>
      <c r="L86" s="11">
        <v>120</v>
      </c>
      <c r="M86" s="13">
        <v>1354.14</v>
      </c>
      <c r="N86" s="12">
        <v>0</v>
      </c>
      <c r="O86" s="13">
        <v>0</v>
      </c>
      <c r="P86" s="14">
        <v>119</v>
      </c>
      <c r="Q86" s="12">
        <v>1354.14</v>
      </c>
      <c r="R86" s="12">
        <v>140219.59</v>
      </c>
      <c r="S86" s="12">
        <v>147.29</v>
      </c>
      <c r="T86" s="12">
        <v>5572.71</v>
      </c>
      <c r="U86" s="12">
        <v>15203.07</v>
      </c>
      <c r="V86" s="12">
        <v>0</v>
      </c>
      <c r="W86" s="15">
        <v>0</v>
      </c>
      <c r="X86" s="15">
        <v>0</v>
      </c>
      <c r="Y86" s="16">
        <f t="shared" si="2"/>
        <v>161142.66</v>
      </c>
      <c r="Z86" s="16">
        <f t="shared" si="3"/>
        <v>0</v>
      </c>
    </row>
    <row r="87" spans="1:26" hidden="1" x14ac:dyDescent="0.25">
      <c r="A87" s="9" t="s">
        <v>195</v>
      </c>
      <c r="B87" s="10">
        <v>44223</v>
      </c>
      <c r="C87" s="11">
        <v>409568</v>
      </c>
      <c r="D87" s="11" t="s">
        <v>196</v>
      </c>
      <c r="E87" s="10">
        <v>44223</v>
      </c>
      <c r="F87" s="12">
        <v>106312.72</v>
      </c>
      <c r="G87" s="12">
        <v>6378.76</v>
      </c>
      <c r="H87" s="12">
        <v>1126.92</v>
      </c>
      <c r="I87" s="12">
        <v>111.68</v>
      </c>
      <c r="J87" s="12">
        <v>111676.24</v>
      </c>
      <c r="K87" s="17" t="s">
        <v>32</v>
      </c>
      <c r="L87" s="11">
        <v>120</v>
      </c>
      <c r="M87" s="13">
        <v>1026.69</v>
      </c>
      <c r="N87" s="12">
        <v>0</v>
      </c>
      <c r="O87" s="13">
        <v>0</v>
      </c>
      <c r="P87" s="14">
        <v>120</v>
      </c>
      <c r="Q87" s="12">
        <v>1026.69</v>
      </c>
      <c r="R87" s="12">
        <v>106312.72</v>
      </c>
      <c r="S87" s="12">
        <v>111.68</v>
      </c>
      <c r="T87" s="12">
        <v>5251.84</v>
      </c>
      <c r="U87" s="12">
        <v>11526.56</v>
      </c>
      <c r="V87" s="12">
        <v>0</v>
      </c>
      <c r="W87" s="15">
        <v>0</v>
      </c>
      <c r="X87" s="15">
        <v>0</v>
      </c>
      <c r="Y87" s="16">
        <f t="shared" si="2"/>
        <v>123202.79999999999</v>
      </c>
      <c r="Z87" s="16">
        <f t="shared" si="3"/>
        <v>0</v>
      </c>
    </row>
    <row r="88" spans="1:26" hidden="1" x14ac:dyDescent="0.25">
      <c r="A88" s="9" t="s">
        <v>197</v>
      </c>
      <c r="B88" s="10">
        <v>44223</v>
      </c>
      <c r="C88" s="11">
        <v>409572</v>
      </c>
      <c r="D88" s="11" t="s">
        <v>198</v>
      </c>
      <c r="E88" s="10">
        <v>44223</v>
      </c>
      <c r="F88" s="12">
        <v>168006.6</v>
      </c>
      <c r="G88" s="12">
        <v>10080.4</v>
      </c>
      <c r="H88" s="12">
        <v>1780.87</v>
      </c>
      <c r="I88" s="12">
        <v>176.48</v>
      </c>
      <c r="J88" s="12">
        <v>176482.61</v>
      </c>
      <c r="K88" s="17" t="s">
        <v>32</v>
      </c>
      <c r="L88" s="11">
        <v>120</v>
      </c>
      <c r="M88" s="13">
        <v>1622.49</v>
      </c>
      <c r="N88" s="12">
        <v>0</v>
      </c>
      <c r="O88" s="13">
        <v>0</v>
      </c>
      <c r="P88" s="14">
        <v>119</v>
      </c>
      <c r="Q88" s="12">
        <v>1622.49</v>
      </c>
      <c r="R88" s="12">
        <v>168006.6</v>
      </c>
      <c r="S88" s="12">
        <v>176.48</v>
      </c>
      <c r="T88" s="12">
        <v>6677.04</v>
      </c>
      <c r="U88" s="12">
        <v>18216.189999999999</v>
      </c>
      <c r="V88" s="12">
        <v>0</v>
      </c>
      <c r="W88" s="15">
        <v>0</v>
      </c>
      <c r="X88" s="15">
        <v>0</v>
      </c>
      <c r="Y88" s="16">
        <f t="shared" si="2"/>
        <v>193076.31000000003</v>
      </c>
      <c r="Z88" s="16">
        <f t="shared" si="3"/>
        <v>0</v>
      </c>
    </row>
    <row r="89" spans="1:26" hidden="1" x14ac:dyDescent="0.25">
      <c r="A89" s="9" t="s">
        <v>199</v>
      </c>
      <c r="B89" s="10">
        <v>44223</v>
      </c>
      <c r="C89" s="11">
        <v>409591</v>
      </c>
      <c r="D89" s="11" t="s">
        <v>200</v>
      </c>
      <c r="E89" s="10">
        <v>44222</v>
      </c>
      <c r="F89" s="12">
        <v>123885.49</v>
      </c>
      <c r="G89" s="12">
        <v>7433.13</v>
      </c>
      <c r="H89" s="12">
        <v>1313.19</v>
      </c>
      <c r="I89" s="12">
        <v>130.13999999999999</v>
      </c>
      <c r="J89" s="12">
        <v>130135.57</v>
      </c>
      <c r="K89" s="17" t="s">
        <v>32</v>
      </c>
      <c r="L89" s="11">
        <v>120</v>
      </c>
      <c r="M89" s="13">
        <v>1196.4000000000001</v>
      </c>
      <c r="N89" s="12">
        <v>0</v>
      </c>
      <c r="O89" s="13">
        <v>0</v>
      </c>
      <c r="P89" s="14">
        <v>119</v>
      </c>
      <c r="Q89" s="12">
        <v>1196.4000000000001</v>
      </c>
      <c r="R89" s="12">
        <v>123885.49</v>
      </c>
      <c r="S89" s="12">
        <v>130.13999999999999</v>
      </c>
      <c r="T89" s="12">
        <v>4923.54</v>
      </c>
      <c r="U89" s="12">
        <v>13432.43</v>
      </c>
      <c r="V89" s="12">
        <v>0</v>
      </c>
      <c r="W89" s="15">
        <v>0</v>
      </c>
      <c r="X89" s="15">
        <v>0</v>
      </c>
      <c r="Y89" s="16">
        <f t="shared" si="2"/>
        <v>142371.6</v>
      </c>
      <c r="Z89" s="16">
        <f t="shared" si="3"/>
        <v>0</v>
      </c>
    </row>
    <row r="90" spans="1:26" hidden="1" x14ac:dyDescent="0.25">
      <c r="A90" s="9" t="s">
        <v>201</v>
      </c>
      <c r="B90" s="10">
        <v>44223</v>
      </c>
      <c r="C90" s="11">
        <v>409471</v>
      </c>
      <c r="D90" s="11" t="s">
        <v>202</v>
      </c>
      <c r="E90" s="10">
        <v>44222</v>
      </c>
      <c r="F90" s="12">
        <v>151042.92000000001</v>
      </c>
      <c r="G90" s="12">
        <v>9062.58</v>
      </c>
      <c r="H90" s="12">
        <v>1601.06</v>
      </c>
      <c r="I90" s="12">
        <v>158.66</v>
      </c>
      <c r="J90" s="12">
        <v>158663.1</v>
      </c>
      <c r="K90" s="17" t="s">
        <v>32</v>
      </c>
      <c r="L90" s="11">
        <v>120</v>
      </c>
      <c r="M90" s="13">
        <v>1458.66</v>
      </c>
      <c r="N90" s="12">
        <v>0</v>
      </c>
      <c r="O90" s="13">
        <v>0</v>
      </c>
      <c r="P90" s="14">
        <v>120</v>
      </c>
      <c r="Q90" s="12">
        <v>1458.66</v>
      </c>
      <c r="R90" s="12">
        <v>151042.92000000001</v>
      </c>
      <c r="S90" s="12">
        <v>158.66</v>
      </c>
      <c r="T90" s="12">
        <v>7461.52</v>
      </c>
      <c r="U90" s="12">
        <v>16376.1</v>
      </c>
      <c r="V90" s="12">
        <v>0</v>
      </c>
      <c r="W90" s="15">
        <v>0</v>
      </c>
      <c r="X90" s="15">
        <v>0</v>
      </c>
      <c r="Y90" s="16">
        <f t="shared" si="2"/>
        <v>175039.2</v>
      </c>
      <c r="Z90" s="16">
        <f t="shared" si="3"/>
        <v>0</v>
      </c>
    </row>
    <row r="91" spans="1:26" hidden="1" x14ac:dyDescent="0.25">
      <c r="A91" s="9" t="s">
        <v>203</v>
      </c>
      <c r="B91" s="10">
        <v>44223</v>
      </c>
      <c r="C91" s="11">
        <v>409486</v>
      </c>
      <c r="D91" s="11" t="s">
        <v>204</v>
      </c>
      <c r="E91" s="10">
        <v>44223</v>
      </c>
      <c r="F91" s="12">
        <v>129407.69</v>
      </c>
      <c r="G91" s="12">
        <v>7764.46</v>
      </c>
      <c r="H91" s="12">
        <v>1371.72</v>
      </c>
      <c r="I91" s="12">
        <v>135.94</v>
      </c>
      <c r="J91" s="12">
        <v>135936.37</v>
      </c>
      <c r="K91" s="17" t="s">
        <v>32</v>
      </c>
      <c r="L91" s="11">
        <v>120</v>
      </c>
      <c r="M91" s="13">
        <v>1249.73</v>
      </c>
      <c r="N91" s="12">
        <v>0</v>
      </c>
      <c r="O91" s="13">
        <v>0</v>
      </c>
      <c r="P91" s="14">
        <v>120</v>
      </c>
      <c r="Q91" s="12">
        <v>1249.73</v>
      </c>
      <c r="R91" s="12">
        <v>129407.69</v>
      </c>
      <c r="S91" s="12">
        <v>135.94</v>
      </c>
      <c r="T91" s="12">
        <v>6392.74</v>
      </c>
      <c r="U91" s="12">
        <v>14031.23</v>
      </c>
      <c r="V91" s="12">
        <v>0</v>
      </c>
      <c r="W91" s="15">
        <v>0</v>
      </c>
      <c r="X91" s="15">
        <v>0</v>
      </c>
      <c r="Y91" s="16">
        <f t="shared" si="2"/>
        <v>149967.6</v>
      </c>
      <c r="Z91" s="16">
        <f t="shared" si="3"/>
        <v>0</v>
      </c>
    </row>
    <row r="92" spans="1:26" hidden="1" x14ac:dyDescent="0.25">
      <c r="A92" s="9" t="s">
        <v>205</v>
      </c>
      <c r="B92" s="10">
        <v>44223</v>
      </c>
      <c r="C92" s="11">
        <v>409488</v>
      </c>
      <c r="D92" s="11" t="s">
        <v>206</v>
      </c>
      <c r="E92" s="10">
        <v>44223</v>
      </c>
      <c r="F92" s="12">
        <v>232522.64</v>
      </c>
      <c r="G92" s="12">
        <v>13951.36</v>
      </c>
      <c r="H92" s="12">
        <v>2464.7399999999998</v>
      </c>
      <c r="I92" s="12">
        <v>244.25</v>
      </c>
      <c r="J92" s="12">
        <v>244253.51</v>
      </c>
      <c r="K92" s="17" t="s">
        <v>32</v>
      </c>
      <c r="L92" s="11">
        <v>120</v>
      </c>
      <c r="M92" s="13">
        <v>2245.54</v>
      </c>
      <c r="N92" s="12">
        <v>0</v>
      </c>
      <c r="O92" s="13">
        <v>0</v>
      </c>
      <c r="P92" s="14">
        <v>119</v>
      </c>
      <c r="Q92" s="12">
        <v>2245.54</v>
      </c>
      <c r="R92" s="12">
        <v>232522.64</v>
      </c>
      <c r="S92" s="12">
        <v>244.25</v>
      </c>
      <c r="T92" s="12">
        <v>9241.08</v>
      </c>
      <c r="U92" s="12">
        <v>25211.29</v>
      </c>
      <c r="V92" s="12">
        <v>0</v>
      </c>
      <c r="W92" s="15">
        <v>0</v>
      </c>
      <c r="X92" s="15">
        <v>0</v>
      </c>
      <c r="Y92" s="16">
        <f t="shared" si="2"/>
        <v>267219.26</v>
      </c>
      <c r="Z92" s="16">
        <f t="shared" si="3"/>
        <v>0</v>
      </c>
    </row>
    <row r="93" spans="1:26" hidden="1" x14ac:dyDescent="0.25">
      <c r="A93" s="9" t="s">
        <v>207</v>
      </c>
      <c r="B93" s="10">
        <v>44223</v>
      </c>
      <c r="C93" s="11">
        <v>409610</v>
      </c>
      <c r="D93" s="11" t="s">
        <v>208</v>
      </c>
      <c r="E93" s="10">
        <v>44223</v>
      </c>
      <c r="F93" s="12">
        <v>119532.01</v>
      </c>
      <c r="G93" s="12">
        <v>7171.92</v>
      </c>
      <c r="H93" s="12">
        <v>1267.04</v>
      </c>
      <c r="I93" s="12">
        <v>125.56</v>
      </c>
      <c r="J93" s="12">
        <v>125562.45</v>
      </c>
      <c r="K93" s="17" t="s">
        <v>32</v>
      </c>
      <c r="L93" s="11">
        <v>120</v>
      </c>
      <c r="M93" s="13">
        <v>1154.3499999999999</v>
      </c>
      <c r="N93" s="12">
        <v>0</v>
      </c>
      <c r="O93" s="13">
        <v>0</v>
      </c>
      <c r="P93" s="14">
        <v>120</v>
      </c>
      <c r="Q93" s="12">
        <v>1154.3499999999999</v>
      </c>
      <c r="R93" s="12">
        <v>119532.01</v>
      </c>
      <c r="S93" s="12">
        <v>125.56</v>
      </c>
      <c r="T93" s="12">
        <v>5904.88</v>
      </c>
      <c r="U93" s="12">
        <v>12959.55</v>
      </c>
      <c r="V93" s="12">
        <v>0</v>
      </c>
      <c r="W93" s="15">
        <v>0</v>
      </c>
      <c r="X93" s="15">
        <v>0</v>
      </c>
      <c r="Y93" s="16">
        <f t="shared" si="2"/>
        <v>138522</v>
      </c>
      <c r="Z93" s="16">
        <f t="shared" si="3"/>
        <v>0</v>
      </c>
    </row>
    <row r="94" spans="1:26" hidden="1" x14ac:dyDescent="0.25">
      <c r="A94" s="9" t="s">
        <v>209</v>
      </c>
      <c r="B94" s="10">
        <v>44223</v>
      </c>
      <c r="C94" s="11">
        <v>409299</v>
      </c>
      <c r="D94" s="11" t="s">
        <v>210</v>
      </c>
      <c r="E94" s="10">
        <v>44223</v>
      </c>
      <c r="F94" s="12">
        <v>134255.04999999999</v>
      </c>
      <c r="G94" s="12">
        <v>8055.3</v>
      </c>
      <c r="H94" s="12">
        <v>1423.1</v>
      </c>
      <c r="I94" s="12">
        <v>141.03</v>
      </c>
      <c r="J94" s="12">
        <v>141028.28</v>
      </c>
      <c r="K94" s="17" t="s">
        <v>32</v>
      </c>
      <c r="L94" s="11">
        <v>120</v>
      </c>
      <c r="M94" s="13">
        <v>1296.54</v>
      </c>
      <c r="N94" s="12">
        <v>0</v>
      </c>
      <c r="O94" s="13">
        <v>0</v>
      </c>
      <c r="P94" s="14">
        <v>119</v>
      </c>
      <c r="Q94" s="12">
        <v>1296.54</v>
      </c>
      <c r="R94" s="12">
        <v>134255.04999999999</v>
      </c>
      <c r="S94" s="12">
        <v>141.03</v>
      </c>
      <c r="T94" s="12">
        <v>5335.66</v>
      </c>
      <c r="U94" s="12">
        <v>14556.52</v>
      </c>
      <c r="V94" s="12">
        <v>0</v>
      </c>
      <c r="W94" s="15">
        <v>0</v>
      </c>
      <c r="X94" s="15">
        <v>0</v>
      </c>
      <c r="Y94" s="16">
        <f t="shared" si="2"/>
        <v>154288.25999999998</v>
      </c>
      <c r="Z94" s="16">
        <f t="shared" si="3"/>
        <v>0</v>
      </c>
    </row>
    <row r="95" spans="1:26" hidden="1" x14ac:dyDescent="0.25">
      <c r="A95" s="9" t="s">
        <v>211</v>
      </c>
      <c r="B95" s="10">
        <v>44223</v>
      </c>
      <c r="C95" s="11">
        <v>409311</v>
      </c>
      <c r="D95" s="11" t="s">
        <v>212</v>
      </c>
      <c r="E95" s="10">
        <v>44222</v>
      </c>
      <c r="F95" s="12">
        <v>130352.06</v>
      </c>
      <c r="G95" s="12">
        <v>7821.12</v>
      </c>
      <c r="H95" s="12">
        <v>1381.73</v>
      </c>
      <c r="I95" s="12">
        <v>136.93</v>
      </c>
      <c r="J95" s="12">
        <v>136928.38</v>
      </c>
      <c r="K95" s="17" t="s">
        <v>32</v>
      </c>
      <c r="L95" s="11">
        <v>120</v>
      </c>
      <c r="M95" s="13">
        <v>1258.8499999999999</v>
      </c>
      <c r="N95" s="12">
        <v>0</v>
      </c>
      <c r="O95" s="13">
        <v>0</v>
      </c>
      <c r="P95" s="14">
        <v>120</v>
      </c>
      <c r="Q95" s="12">
        <v>1258.8499999999999</v>
      </c>
      <c r="R95" s="12">
        <v>130352.06</v>
      </c>
      <c r="S95" s="12">
        <v>136.93</v>
      </c>
      <c r="T95" s="12">
        <v>6439.39</v>
      </c>
      <c r="U95" s="12">
        <v>14133.62</v>
      </c>
      <c r="V95" s="12">
        <v>0</v>
      </c>
      <c r="W95" s="15">
        <v>0</v>
      </c>
      <c r="X95" s="15">
        <v>0</v>
      </c>
      <c r="Y95" s="16">
        <f t="shared" si="2"/>
        <v>151062</v>
      </c>
      <c r="Z95" s="16">
        <f t="shared" si="3"/>
        <v>0</v>
      </c>
    </row>
    <row r="96" spans="1:26" hidden="1" x14ac:dyDescent="0.25">
      <c r="A96" s="9" t="s">
        <v>213</v>
      </c>
      <c r="B96" s="10">
        <v>44223</v>
      </c>
      <c r="C96" s="11">
        <v>409272</v>
      </c>
      <c r="D96" s="11" t="s">
        <v>214</v>
      </c>
      <c r="E96" s="10">
        <v>44223</v>
      </c>
      <c r="F96" s="12">
        <v>133931.44</v>
      </c>
      <c r="G96" s="12">
        <v>8035.89</v>
      </c>
      <c r="H96" s="12">
        <v>1420</v>
      </c>
      <c r="I96" s="12">
        <v>140.69</v>
      </c>
      <c r="J96" s="12">
        <v>140688.01999999999</v>
      </c>
      <c r="K96" s="17" t="s">
        <v>32</v>
      </c>
      <c r="L96" s="11">
        <v>120</v>
      </c>
      <c r="M96" s="13">
        <v>1293.4100000000001</v>
      </c>
      <c r="N96" s="12">
        <v>0</v>
      </c>
      <c r="O96" s="13">
        <v>0</v>
      </c>
      <c r="P96" s="14">
        <v>119</v>
      </c>
      <c r="Q96" s="12">
        <v>1293.4100000000001</v>
      </c>
      <c r="R96" s="12">
        <v>133931.44</v>
      </c>
      <c r="S96" s="12">
        <v>140.69</v>
      </c>
      <c r="T96" s="12">
        <v>5322.48</v>
      </c>
      <c r="U96" s="12">
        <v>14521.18</v>
      </c>
      <c r="V96" s="12">
        <v>0</v>
      </c>
      <c r="W96" s="15">
        <v>0</v>
      </c>
      <c r="X96" s="15">
        <v>0</v>
      </c>
      <c r="Y96" s="16">
        <f t="shared" si="2"/>
        <v>153915.79</v>
      </c>
      <c r="Z96" s="16">
        <f t="shared" si="3"/>
        <v>0</v>
      </c>
    </row>
    <row r="97" spans="1:26" hidden="1" x14ac:dyDescent="0.25">
      <c r="A97" s="9" t="s">
        <v>215</v>
      </c>
      <c r="B97" s="10">
        <v>44223</v>
      </c>
      <c r="C97" s="11">
        <v>408838</v>
      </c>
      <c r="D97" s="11" t="s">
        <v>216</v>
      </c>
      <c r="E97" s="10">
        <v>44223</v>
      </c>
      <c r="F97" s="12">
        <v>176697.17</v>
      </c>
      <c r="G97" s="12">
        <v>10601.83</v>
      </c>
      <c r="H97" s="12">
        <v>1986.67</v>
      </c>
      <c r="I97" s="12">
        <v>185.5</v>
      </c>
      <c r="J97" s="12">
        <v>185497.83</v>
      </c>
      <c r="K97" s="17" t="s">
        <v>32</v>
      </c>
      <c r="L97" s="11">
        <v>120</v>
      </c>
      <c r="M97" s="13">
        <v>1705.37</v>
      </c>
      <c r="N97" s="12">
        <v>0</v>
      </c>
      <c r="O97" s="13">
        <v>0</v>
      </c>
      <c r="P97" s="14">
        <v>118</v>
      </c>
      <c r="Q97" s="12">
        <v>1705.37</v>
      </c>
      <c r="R97" s="12">
        <v>176697.17</v>
      </c>
      <c r="S97" s="12">
        <v>185.5</v>
      </c>
      <c r="T97" s="12">
        <v>5204.42</v>
      </c>
      <c r="U97" s="12">
        <v>19146.57</v>
      </c>
      <c r="V97" s="12">
        <v>0</v>
      </c>
      <c r="W97" s="15">
        <v>0</v>
      </c>
      <c r="X97" s="15">
        <v>0</v>
      </c>
      <c r="Y97" s="16">
        <f t="shared" si="2"/>
        <v>201233.66000000003</v>
      </c>
      <c r="Z97" s="16">
        <f t="shared" si="3"/>
        <v>0</v>
      </c>
    </row>
    <row r="98" spans="1:26" hidden="1" x14ac:dyDescent="0.25">
      <c r="A98" s="9" t="s">
        <v>217</v>
      </c>
      <c r="B98" s="10">
        <v>44225</v>
      </c>
      <c r="C98" s="11">
        <v>408632</v>
      </c>
      <c r="D98" s="11" t="s">
        <v>218</v>
      </c>
      <c r="E98" s="10">
        <v>44225</v>
      </c>
      <c r="F98" s="12">
        <v>140647.79</v>
      </c>
      <c r="G98" s="12">
        <v>8438.8700000000008</v>
      </c>
      <c r="H98" s="12">
        <v>1490.87</v>
      </c>
      <c r="I98" s="12">
        <v>147.74</v>
      </c>
      <c r="J98" s="12">
        <v>147743.53</v>
      </c>
      <c r="K98" s="17" t="s">
        <v>32</v>
      </c>
      <c r="L98" s="11">
        <v>120</v>
      </c>
      <c r="M98" s="13">
        <v>1358.28</v>
      </c>
      <c r="N98" s="12">
        <v>0</v>
      </c>
      <c r="O98" s="13">
        <v>0</v>
      </c>
      <c r="P98" s="14">
        <v>120</v>
      </c>
      <c r="Q98" s="12">
        <v>1358.28</v>
      </c>
      <c r="R98" s="12">
        <v>140647.79</v>
      </c>
      <c r="S98" s="12">
        <v>147.74</v>
      </c>
      <c r="T98" s="12">
        <v>6948</v>
      </c>
      <c r="U98" s="12">
        <v>15250.07</v>
      </c>
      <c r="V98" s="12">
        <v>0</v>
      </c>
      <c r="W98" s="15">
        <v>0</v>
      </c>
      <c r="X98" s="15">
        <v>0</v>
      </c>
      <c r="Y98" s="16">
        <f t="shared" si="2"/>
        <v>162993.60000000001</v>
      </c>
      <c r="Z98" s="16">
        <f t="shared" si="3"/>
        <v>0</v>
      </c>
    </row>
    <row r="99" spans="1:26" hidden="1" x14ac:dyDescent="0.25">
      <c r="A99" s="9" t="s">
        <v>219</v>
      </c>
      <c r="B99" s="10">
        <v>44227</v>
      </c>
      <c r="C99" s="11">
        <v>410231</v>
      </c>
      <c r="D99" s="11" t="s">
        <v>220</v>
      </c>
      <c r="E99" s="10">
        <v>44227</v>
      </c>
      <c r="F99" s="12">
        <v>114651.87</v>
      </c>
      <c r="G99" s="12">
        <v>6879.11</v>
      </c>
      <c r="H99" s="12">
        <v>1215.31</v>
      </c>
      <c r="I99" s="12">
        <v>120.44</v>
      </c>
      <c r="J99" s="12">
        <v>120436.11</v>
      </c>
      <c r="K99" s="17" t="s">
        <v>32</v>
      </c>
      <c r="L99" s="11">
        <v>120</v>
      </c>
      <c r="M99" s="13">
        <v>1107.23</v>
      </c>
      <c r="N99" s="12">
        <v>0</v>
      </c>
      <c r="O99" s="13">
        <v>0</v>
      </c>
      <c r="P99" s="14">
        <v>119</v>
      </c>
      <c r="Q99" s="12">
        <v>1107.23</v>
      </c>
      <c r="R99" s="12">
        <v>114651.87</v>
      </c>
      <c r="S99" s="12">
        <v>120.44</v>
      </c>
      <c r="T99" s="12">
        <v>4556.57</v>
      </c>
      <c r="U99" s="12">
        <v>12431.49</v>
      </c>
      <c r="V99" s="12">
        <v>0</v>
      </c>
      <c r="W99" s="15">
        <v>0</v>
      </c>
      <c r="X99" s="15">
        <v>0</v>
      </c>
      <c r="Y99" s="16">
        <f t="shared" si="2"/>
        <v>131760.37</v>
      </c>
      <c r="Z99" s="16">
        <f t="shared" si="3"/>
        <v>0</v>
      </c>
    </row>
    <row r="100" spans="1:26" hidden="1" x14ac:dyDescent="0.25">
      <c r="A100" s="9" t="s">
        <v>221</v>
      </c>
      <c r="B100" s="10">
        <v>44227</v>
      </c>
      <c r="C100" s="11">
        <v>409837</v>
      </c>
      <c r="D100" s="11" t="s">
        <v>222</v>
      </c>
      <c r="E100" s="10">
        <v>44227</v>
      </c>
      <c r="F100" s="12">
        <v>222379.49</v>
      </c>
      <c r="G100" s="12">
        <v>13342.77</v>
      </c>
      <c r="H100" s="12">
        <v>2357.2199999999998</v>
      </c>
      <c r="I100" s="12">
        <v>233.6</v>
      </c>
      <c r="J100" s="12">
        <v>233598.64</v>
      </c>
      <c r="K100" s="17" t="s">
        <v>32</v>
      </c>
      <c r="L100" s="11">
        <v>120</v>
      </c>
      <c r="M100" s="13">
        <v>2147.58</v>
      </c>
      <c r="N100" s="12">
        <v>0</v>
      </c>
      <c r="O100" s="13">
        <v>0</v>
      </c>
      <c r="P100" s="14">
        <v>120</v>
      </c>
      <c r="Q100" s="12">
        <v>2147.58</v>
      </c>
      <c r="R100" s="12">
        <v>222379.49</v>
      </c>
      <c r="S100" s="12">
        <v>233.6</v>
      </c>
      <c r="T100" s="12">
        <v>10985.55</v>
      </c>
      <c r="U100" s="12">
        <v>24110.959999999999</v>
      </c>
      <c r="V100" s="12">
        <v>0</v>
      </c>
      <c r="W100" s="15">
        <v>0</v>
      </c>
      <c r="X100" s="15">
        <v>0</v>
      </c>
      <c r="Y100" s="16">
        <f t="shared" si="2"/>
        <v>257709.59999999998</v>
      </c>
      <c r="Z100" s="16">
        <f t="shared" si="3"/>
        <v>0</v>
      </c>
    </row>
    <row r="101" spans="1:26" hidden="1" x14ac:dyDescent="0.25">
      <c r="A101" s="9" t="s">
        <v>223</v>
      </c>
      <c r="B101" s="10">
        <v>44227</v>
      </c>
      <c r="C101" s="11">
        <v>409845</v>
      </c>
      <c r="D101" s="11" t="s">
        <v>224</v>
      </c>
      <c r="E101" s="10">
        <v>44227</v>
      </c>
      <c r="F101" s="12">
        <v>170191.28</v>
      </c>
      <c r="G101" s="12">
        <v>10211.48</v>
      </c>
      <c r="H101" s="12">
        <v>15317.22</v>
      </c>
      <c r="I101" s="12">
        <v>165.25</v>
      </c>
      <c r="J101" s="12">
        <v>165250.79</v>
      </c>
      <c r="K101" s="17" t="s">
        <v>32</v>
      </c>
      <c r="L101" s="11">
        <v>120</v>
      </c>
      <c r="M101" s="13">
        <v>1519.23</v>
      </c>
      <c r="N101" s="12">
        <v>0</v>
      </c>
      <c r="O101" s="13">
        <v>0</v>
      </c>
      <c r="P101" s="14">
        <v>119</v>
      </c>
      <c r="Q101" s="12">
        <v>1519.23</v>
      </c>
      <c r="R101" s="12">
        <v>163709.82999999999</v>
      </c>
      <c r="S101" s="12">
        <v>163.87</v>
      </c>
      <c r="T101" s="12">
        <v>0</v>
      </c>
      <c r="U101" s="12">
        <v>16914.669999999998</v>
      </c>
      <c r="V101" s="12">
        <v>0</v>
      </c>
      <c r="W101" s="15">
        <v>0</v>
      </c>
      <c r="X101" s="15">
        <v>0</v>
      </c>
      <c r="Y101" s="16">
        <f t="shared" si="2"/>
        <v>180788.37</v>
      </c>
      <c r="Z101" s="16">
        <f t="shared" si="3"/>
        <v>0</v>
      </c>
    </row>
    <row r="102" spans="1:26" hidden="1" x14ac:dyDescent="0.25">
      <c r="A102" s="9" t="s">
        <v>225</v>
      </c>
      <c r="B102" s="10">
        <v>44227</v>
      </c>
      <c r="C102" s="11">
        <v>409847</v>
      </c>
      <c r="D102" s="11" t="s">
        <v>226</v>
      </c>
      <c r="E102" s="10">
        <v>44227</v>
      </c>
      <c r="F102" s="12">
        <v>135462.23000000001</v>
      </c>
      <c r="G102" s="12">
        <v>8127.73</v>
      </c>
      <c r="H102" s="12">
        <v>12191.6</v>
      </c>
      <c r="I102" s="12">
        <v>131.53</v>
      </c>
      <c r="J102" s="12">
        <v>131529.89000000001</v>
      </c>
      <c r="K102" s="17" t="s">
        <v>32</v>
      </c>
      <c r="L102" s="11">
        <v>120</v>
      </c>
      <c r="M102" s="13">
        <v>1209.22</v>
      </c>
      <c r="N102" s="12">
        <v>0</v>
      </c>
      <c r="O102" s="13">
        <v>0</v>
      </c>
      <c r="P102" s="14">
        <v>119</v>
      </c>
      <c r="Q102" s="12">
        <v>1209.22</v>
      </c>
      <c r="R102" s="12">
        <v>130303.37</v>
      </c>
      <c r="S102" s="12">
        <v>130.43</v>
      </c>
      <c r="T102" s="12">
        <v>0</v>
      </c>
      <c r="U102" s="12">
        <v>13463.38</v>
      </c>
      <c r="V102" s="12">
        <v>0</v>
      </c>
      <c r="W102" s="15">
        <v>0</v>
      </c>
      <c r="X102" s="15">
        <v>0</v>
      </c>
      <c r="Y102" s="16">
        <f t="shared" si="2"/>
        <v>143897.18</v>
      </c>
      <c r="Z102" s="16">
        <f t="shared" si="3"/>
        <v>0</v>
      </c>
    </row>
    <row r="103" spans="1:26" hidden="1" x14ac:dyDescent="0.25">
      <c r="A103" s="9" t="s">
        <v>227</v>
      </c>
      <c r="B103" s="10">
        <v>44227</v>
      </c>
      <c r="C103" s="11">
        <v>409853</v>
      </c>
      <c r="D103" s="11" t="s">
        <v>228</v>
      </c>
      <c r="E103" s="10">
        <v>44227</v>
      </c>
      <c r="F103" s="12">
        <v>124337.92</v>
      </c>
      <c r="G103" s="12">
        <v>7460.28</v>
      </c>
      <c r="H103" s="12">
        <v>2000</v>
      </c>
      <c r="I103" s="12">
        <v>129.93</v>
      </c>
      <c r="J103" s="12">
        <v>129928.13</v>
      </c>
      <c r="K103" s="17" t="s">
        <v>32</v>
      </c>
      <c r="L103" s="11">
        <v>120</v>
      </c>
      <c r="M103" s="13">
        <v>1194.49</v>
      </c>
      <c r="N103" s="12">
        <v>0</v>
      </c>
      <c r="O103" s="13">
        <v>0</v>
      </c>
      <c r="P103" s="14">
        <v>119</v>
      </c>
      <c r="Q103" s="12">
        <v>1194.49</v>
      </c>
      <c r="R103" s="12">
        <v>124337.92</v>
      </c>
      <c r="S103" s="12">
        <v>129.93</v>
      </c>
      <c r="T103" s="12">
        <v>4265.79</v>
      </c>
      <c r="U103" s="12">
        <v>13410.67</v>
      </c>
      <c r="V103" s="12">
        <v>0</v>
      </c>
      <c r="W103" s="15">
        <v>0</v>
      </c>
      <c r="X103" s="15">
        <v>0</v>
      </c>
      <c r="Y103" s="16">
        <f t="shared" si="2"/>
        <v>142144.31</v>
      </c>
      <c r="Z103" s="16">
        <f t="shared" si="3"/>
        <v>0</v>
      </c>
    </row>
    <row r="104" spans="1:26" hidden="1" x14ac:dyDescent="0.25">
      <c r="A104" s="9" t="s">
        <v>229</v>
      </c>
      <c r="B104" s="10">
        <v>44227</v>
      </c>
      <c r="C104" s="11">
        <v>409854</v>
      </c>
      <c r="D104" s="11" t="s">
        <v>230</v>
      </c>
      <c r="E104" s="10">
        <v>44227</v>
      </c>
      <c r="F104" s="12">
        <v>159010.53</v>
      </c>
      <c r="G104" s="12">
        <v>9540.6299999999992</v>
      </c>
      <c r="H104" s="12">
        <v>1685.51</v>
      </c>
      <c r="I104" s="12">
        <v>167.03</v>
      </c>
      <c r="J104" s="12">
        <v>167032.68</v>
      </c>
      <c r="K104" s="17" t="s">
        <v>32</v>
      </c>
      <c r="L104" s="11">
        <v>120</v>
      </c>
      <c r="M104" s="13">
        <v>1535.61</v>
      </c>
      <c r="N104" s="12">
        <v>0</v>
      </c>
      <c r="O104" s="13">
        <v>0</v>
      </c>
      <c r="P104" s="14">
        <v>119</v>
      </c>
      <c r="Q104" s="12">
        <v>1535.61</v>
      </c>
      <c r="R104" s="12">
        <v>159010.53</v>
      </c>
      <c r="S104" s="12">
        <v>167.03</v>
      </c>
      <c r="T104" s="12">
        <v>6319.51</v>
      </c>
      <c r="U104" s="12">
        <v>17240.52</v>
      </c>
      <c r="V104" s="12">
        <v>0</v>
      </c>
      <c r="W104" s="15">
        <v>0</v>
      </c>
      <c r="X104" s="15">
        <v>0</v>
      </c>
      <c r="Y104" s="16">
        <f t="shared" si="2"/>
        <v>182737.59</v>
      </c>
      <c r="Z104" s="16">
        <f t="shared" si="3"/>
        <v>0</v>
      </c>
    </row>
    <row r="105" spans="1:26" hidden="1" x14ac:dyDescent="0.25">
      <c r="A105" s="9" t="s">
        <v>231</v>
      </c>
      <c r="B105" s="10">
        <v>44227</v>
      </c>
      <c r="C105" s="11">
        <v>409865</v>
      </c>
      <c r="D105" s="11" t="s">
        <v>232</v>
      </c>
      <c r="E105" s="10">
        <v>44227</v>
      </c>
      <c r="F105" s="12">
        <v>136461.49</v>
      </c>
      <c r="G105" s="12">
        <v>8187.69</v>
      </c>
      <c r="H105" s="12">
        <v>1447</v>
      </c>
      <c r="I105" s="12">
        <v>143.35</v>
      </c>
      <c r="J105" s="12">
        <v>143345.53</v>
      </c>
      <c r="K105" s="17" t="s">
        <v>32</v>
      </c>
      <c r="L105" s="11">
        <v>120</v>
      </c>
      <c r="M105" s="13">
        <v>1317.84</v>
      </c>
      <c r="N105" s="12">
        <v>0</v>
      </c>
      <c r="O105" s="13">
        <v>0</v>
      </c>
      <c r="P105" s="14">
        <v>120</v>
      </c>
      <c r="Q105" s="12">
        <v>1317.84</v>
      </c>
      <c r="R105" s="12">
        <v>136461.49</v>
      </c>
      <c r="S105" s="12">
        <v>143.35</v>
      </c>
      <c r="T105" s="12">
        <v>6740.69</v>
      </c>
      <c r="U105" s="12">
        <v>14795.27</v>
      </c>
      <c r="V105" s="12">
        <v>0</v>
      </c>
      <c r="W105" s="15">
        <v>0</v>
      </c>
      <c r="X105" s="15">
        <v>0</v>
      </c>
      <c r="Y105" s="16">
        <f t="shared" si="2"/>
        <v>158140.79999999999</v>
      </c>
      <c r="Z105" s="16">
        <f t="shared" si="3"/>
        <v>0</v>
      </c>
    </row>
    <row r="106" spans="1:26" hidden="1" x14ac:dyDescent="0.25">
      <c r="A106" s="9" t="s">
        <v>233</v>
      </c>
      <c r="B106" s="10">
        <v>44227</v>
      </c>
      <c r="C106" s="11">
        <v>409894</v>
      </c>
      <c r="D106" s="11" t="s">
        <v>234</v>
      </c>
      <c r="E106" s="10">
        <v>44227</v>
      </c>
      <c r="F106" s="12">
        <v>131995.84</v>
      </c>
      <c r="G106" s="12">
        <v>7919.75</v>
      </c>
      <c r="H106" s="12">
        <v>1399.16</v>
      </c>
      <c r="I106" s="12">
        <v>138.66</v>
      </c>
      <c r="J106" s="12">
        <v>138655.09</v>
      </c>
      <c r="K106" s="17" t="s">
        <v>32</v>
      </c>
      <c r="L106" s="11">
        <v>120</v>
      </c>
      <c r="M106" s="13">
        <v>1274.72</v>
      </c>
      <c r="N106" s="12">
        <v>0</v>
      </c>
      <c r="O106" s="13">
        <v>0</v>
      </c>
      <c r="P106" s="14">
        <v>120</v>
      </c>
      <c r="Q106" s="12">
        <v>1274.72</v>
      </c>
      <c r="R106" s="12">
        <v>131995.84</v>
      </c>
      <c r="S106" s="12">
        <v>138.66</v>
      </c>
      <c r="T106" s="12">
        <v>6520.59</v>
      </c>
      <c r="U106" s="12">
        <v>14311.31</v>
      </c>
      <c r="V106" s="12">
        <v>0</v>
      </c>
      <c r="W106" s="15">
        <v>0</v>
      </c>
      <c r="X106" s="15">
        <v>0</v>
      </c>
      <c r="Y106" s="16">
        <f t="shared" si="2"/>
        <v>152966.39999999999</v>
      </c>
      <c r="Z106" s="16">
        <f t="shared" si="3"/>
        <v>0</v>
      </c>
    </row>
    <row r="107" spans="1:26" hidden="1" x14ac:dyDescent="0.25">
      <c r="A107" s="9" t="s">
        <v>235</v>
      </c>
      <c r="B107" s="10">
        <v>44227</v>
      </c>
      <c r="C107" s="11">
        <v>409906</v>
      </c>
      <c r="D107" s="11" t="s">
        <v>236</v>
      </c>
      <c r="E107" s="10">
        <v>44227</v>
      </c>
      <c r="F107" s="12">
        <v>144852.06</v>
      </c>
      <c r="G107" s="12">
        <v>8691.1200000000008</v>
      </c>
      <c r="H107" s="12">
        <v>1535.43</v>
      </c>
      <c r="I107" s="12">
        <v>152.16</v>
      </c>
      <c r="J107" s="12">
        <v>152159.91</v>
      </c>
      <c r="K107" s="17" t="s">
        <v>32</v>
      </c>
      <c r="L107" s="11">
        <v>120</v>
      </c>
      <c r="M107" s="13">
        <v>1398.88</v>
      </c>
      <c r="N107" s="12">
        <v>0</v>
      </c>
      <c r="O107" s="13">
        <v>0</v>
      </c>
      <c r="P107" s="14">
        <v>119</v>
      </c>
      <c r="Q107" s="12">
        <v>1398.88</v>
      </c>
      <c r="R107" s="12">
        <v>144852.06</v>
      </c>
      <c r="S107" s="12">
        <v>152.16</v>
      </c>
      <c r="T107" s="12">
        <v>5756.81</v>
      </c>
      <c r="U107" s="12">
        <v>15705.69</v>
      </c>
      <c r="V107" s="12">
        <v>0</v>
      </c>
      <c r="W107" s="15">
        <v>0</v>
      </c>
      <c r="X107" s="15">
        <v>0</v>
      </c>
      <c r="Y107" s="16">
        <f t="shared" si="2"/>
        <v>166466.72</v>
      </c>
      <c r="Z107" s="16">
        <f t="shared" si="3"/>
        <v>0</v>
      </c>
    </row>
    <row r="108" spans="1:26" hidden="1" x14ac:dyDescent="0.25">
      <c r="A108" s="9" t="s">
        <v>237</v>
      </c>
      <c r="B108" s="10">
        <v>44227</v>
      </c>
      <c r="C108" s="11">
        <v>409929</v>
      </c>
      <c r="D108" s="11" t="s">
        <v>238</v>
      </c>
      <c r="E108" s="10">
        <v>44227</v>
      </c>
      <c r="F108" s="12">
        <v>215556.07</v>
      </c>
      <c r="G108" s="12">
        <v>12933.36</v>
      </c>
      <c r="H108" s="12">
        <v>12200</v>
      </c>
      <c r="I108" s="12">
        <v>216.51</v>
      </c>
      <c r="J108" s="12">
        <v>216505.94</v>
      </c>
      <c r="K108" s="17" t="s">
        <v>32</v>
      </c>
      <c r="L108" s="11">
        <v>120</v>
      </c>
      <c r="M108" s="13">
        <v>1990.44</v>
      </c>
      <c r="N108" s="12">
        <v>0</v>
      </c>
      <c r="O108" s="13">
        <v>0</v>
      </c>
      <c r="P108" s="14">
        <v>119</v>
      </c>
      <c r="Q108" s="12">
        <v>1990.44</v>
      </c>
      <c r="R108" s="12">
        <v>214298.99</v>
      </c>
      <c r="S108" s="12">
        <v>216.51</v>
      </c>
      <c r="T108" s="12">
        <v>0</v>
      </c>
      <c r="U108" s="12">
        <v>22346.86</v>
      </c>
      <c r="V108" s="12">
        <v>0</v>
      </c>
      <c r="W108" s="15">
        <v>0</v>
      </c>
      <c r="X108" s="15">
        <v>0</v>
      </c>
      <c r="Y108" s="16">
        <f t="shared" si="2"/>
        <v>236862.36</v>
      </c>
      <c r="Z108" s="16">
        <f t="shared" si="3"/>
        <v>0</v>
      </c>
    </row>
    <row r="109" spans="1:26" hidden="1" x14ac:dyDescent="0.25">
      <c r="A109" s="9" t="s">
        <v>239</v>
      </c>
      <c r="B109" s="10">
        <v>44227</v>
      </c>
      <c r="C109" s="11">
        <v>409932</v>
      </c>
      <c r="D109" s="11" t="s">
        <v>240</v>
      </c>
      <c r="E109" s="10">
        <v>44227</v>
      </c>
      <c r="F109" s="12">
        <v>153063.54999999999</v>
      </c>
      <c r="G109" s="12">
        <v>9183.81</v>
      </c>
      <c r="H109" s="12">
        <v>1622.47</v>
      </c>
      <c r="I109" s="12">
        <v>160.79</v>
      </c>
      <c r="J109" s="12">
        <v>160785.68</v>
      </c>
      <c r="K109" s="17" t="s">
        <v>32</v>
      </c>
      <c r="L109" s="11">
        <v>120</v>
      </c>
      <c r="M109" s="13">
        <v>1478.18</v>
      </c>
      <c r="N109" s="12">
        <v>0</v>
      </c>
      <c r="O109" s="13">
        <v>0</v>
      </c>
      <c r="P109" s="14">
        <v>119</v>
      </c>
      <c r="Q109" s="12">
        <v>1478.18</v>
      </c>
      <c r="R109" s="12">
        <v>153063.54999999999</v>
      </c>
      <c r="S109" s="12">
        <v>160.79</v>
      </c>
      <c r="T109" s="12">
        <v>6083.16</v>
      </c>
      <c r="U109" s="12">
        <v>16595.919999999998</v>
      </c>
      <c r="V109" s="12">
        <v>0</v>
      </c>
      <c r="W109" s="15">
        <v>0</v>
      </c>
      <c r="X109" s="15">
        <v>0</v>
      </c>
      <c r="Y109" s="16">
        <f t="shared" si="2"/>
        <v>175903.41999999998</v>
      </c>
      <c r="Z109" s="16">
        <f t="shared" si="3"/>
        <v>0</v>
      </c>
    </row>
    <row r="110" spans="1:26" hidden="1" x14ac:dyDescent="0.25">
      <c r="A110" s="9" t="s">
        <v>241</v>
      </c>
      <c r="B110" s="10">
        <v>44227</v>
      </c>
      <c r="C110" s="11">
        <v>409968</v>
      </c>
      <c r="D110" s="11" t="s">
        <v>242</v>
      </c>
      <c r="E110" s="10">
        <v>44227</v>
      </c>
      <c r="F110" s="12">
        <v>151042.92000000001</v>
      </c>
      <c r="G110" s="12">
        <v>9062.58</v>
      </c>
      <c r="H110" s="12">
        <v>1601.06</v>
      </c>
      <c r="I110" s="12">
        <v>158.66</v>
      </c>
      <c r="J110" s="12">
        <v>158663.1</v>
      </c>
      <c r="K110" s="17" t="s">
        <v>32</v>
      </c>
      <c r="L110" s="11">
        <v>120</v>
      </c>
      <c r="M110" s="13">
        <v>1458.66</v>
      </c>
      <c r="N110" s="12">
        <v>0</v>
      </c>
      <c r="O110" s="13">
        <v>0</v>
      </c>
      <c r="P110" s="14">
        <v>119</v>
      </c>
      <c r="Q110" s="12">
        <v>1458.66</v>
      </c>
      <c r="R110" s="12">
        <v>151042.92000000001</v>
      </c>
      <c r="S110" s="12">
        <v>158.66</v>
      </c>
      <c r="T110" s="12">
        <v>6002.86</v>
      </c>
      <c r="U110" s="12">
        <v>16376.1</v>
      </c>
      <c r="V110" s="12">
        <v>0</v>
      </c>
      <c r="W110" s="15">
        <v>0</v>
      </c>
      <c r="X110" s="15">
        <v>0</v>
      </c>
      <c r="Y110" s="16">
        <f t="shared" si="2"/>
        <v>173580.54</v>
      </c>
      <c r="Z110" s="16">
        <f t="shared" si="3"/>
        <v>0</v>
      </c>
    </row>
    <row r="111" spans="1:26" hidden="1" x14ac:dyDescent="0.25">
      <c r="A111" s="9" t="s">
        <v>243</v>
      </c>
      <c r="B111" s="10">
        <v>44227</v>
      </c>
      <c r="C111" s="11">
        <v>410132</v>
      </c>
      <c r="D111" s="11" t="s">
        <v>244</v>
      </c>
      <c r="E111" s="10">
        <v>44227</v>
      </c>
      <c r="F111" s="12">
        <v>139648.57999999999</v>
      </c>
      <c r="G111" s="12">
        <v>8378.91</v>
      </c>
      <c r="H111" s="12">
        <v>1480.28</v>
      </c>
      <c r="I111" s="12">
        <v>146.69</v>
      </c>
      <c r="J111" s="12">
        <v>146693.9</v>
      </c>
      <c r="K111" s="17" t="s">
        <v>32</v>
      </c>
      <c r="L111" s="11">
        <v>120</v>
      </c>
      <c r="M111" s="13">
        <v>1348.63</v>
      </c>
      <c r="N111" s="12">
        <v>0</v>
      </c>
      <c r="O111" s="13">
        <v>0</v>
      </c>
      <c r="P111" s="14">
        <v>119</v>
      </c>
      <c r="Q111" s="12">
        <v>1348.63</v>
      </c>
      <c r="R111" s="12">
        <v>139648.57999999999</v>
      </c>
      <c r="S111" s="12">
        <v>146.69</v>
      </c>
      <c r="T111" s="12">
        <v>5550</v>
      </c>
      <c r="U111" s="12">
        <v>15141.7</v>
      </c>
      <c r="V111" s="12">
        <v>0</v>
      </c>
      <c r="W111" s="15">
        <v>0</v>
      </c>
      <c r="X111" s="15">
        <v>0</v>
      </c>
      <c r="Y111" s="16">
        <f t="shared" si="2"/>
        <v>160486.97</v>
      </c>
      <c r="Z111" s="16">
        <f t="shared" si="3"/>
        <v>0</v>
      </c>
    </row>
    <row r="112" spans="1:26" hidden="1" x14ac:dyDescent="0.25">
      <c r="A112" s="9" t="s">
        <v>245</v>
      </c>
      <c r="B112" s="10">
        <v>44227</v>
      </c>
      <c r="C112" s="11">
        <v>410145</v>
      </c>
      <c r="D112" s="11" t="s">
        <v>246</v>
      </c>
      <c r="E112" s="10">
        <v>44227</v>
      </c>
      <c r="F112" s="12">
        <v>150606.21</v>
      </c>
      <c r="G112" s="12">
        <v>9036.3700000000008</v>
      </c>
      <c r="H112" s="12">
        <v>1597</v>
      </c>
      <c r="I112" s="12">
        <v>158.19999999999999</v>
      </c>
      <c r="J112" s="12">
        <v>158203.78</v>
      </c>
      <c r="K112" s="17" t="s">
        <v>32</v>
      </c>
      <c r="L112" s="11">
        <v>120</v>
      </c>
      <c r="M112" s="13">
        <v>1454.44</v>
      </c>
      <c r="N112" s="12">
        <v>0</v>
      </c>
      <c r="O112" s="13">
        <v>0</v>
      </c>
      <c r="P112" s="14">
        <v>119</v>
      </c>
      <c r="Q112" s="12">
        <v>1454.44</v>
      </c>
      <c r="R112" s="12">
        <v>150606.21</v>
      </c>
      <c r="S112" s="12">
        <v>158.19999999999999</v>
      </c>
      <c r="T112" s="12">
        <v>5984.93</v>
      </c>
      <c r="U112" s="12">
        <v>16329.02</v>
      </c>
      <c r="V112" s="12">
        <v>0</v>
      </c>
      <c r="W112" s="15">
        <v>0</v>
      </c>
      <c r="X112" s="15">
        <v>0</v>
      </c>
      <c r="Y112" s="16">
        <f t="shared" si="2"/>
        <v>173078.36</v>
      </c>
      <c r="Z112" s="16">
        <f t="shared" si="3"/>
        <v>0</v>
      </c>
    </row>
    <row r="113" spans="1:26" hidden="1" x14ac:dyDescent="0.25">
      <c r="A113" s="9" t="s">
        <v>247</v>
      </c>
      <c r="B113" s="10">
        <v>44227</v>
      </c>
      <c r="C113" s="11">
        <v>410150</v>
      </c>
      <c r="D113" s="11" t="s">
        <v>248</v>
      </c>
      <c r="E113" s="10">
        <v>44227</v>
      </c>
      <c r="F113" s="12">
        <v>103996.95</v>
      </c>
      <c r="G113" s="12">
        <v>6239.82</v>
      </c>
      <c r="H113" s="12">
        <v>1104</v>
      </c>
      <c r="I113" s="12">
        <v>109.24</v>
      </c>
      <c r="J113" s="12">
        <v>109242.01</v>
      </c>
      <c r="K113" s="17" t="s">
        <v>32</v>
      </c>
      <c r="L113" s="11">
        <v>120</v>
      </c>
      <c r="M113" s="13">
        <v>1004.31</v>
      </c>
      <c r="N113" s="12">
        <v>0</v>
      </c>
      <c r="O113" s="13">
        <v>0</v>
      </c>
      <c r="P113" s="14">
        <v>120</v>
      </c>
      <c r="Q113" s="12">
        <v>1004.31</v>
      </c>
      <c r="R113" s="12">
        <v>103996.95</v>
      </c>
      <c r="S113" s="12">
        <v>109.24</v>
      </c>
      <c r="T113" s="12">
        <v>5135.82</v>
      </c>
      <c r="U113" s="12">
        <v>11275.19</v>
      </c>
      <c r="V113" s="12">
        <v>0</v>
      </c>
      <c r="W113" s="15">
        <v>0</v>
      </c>
      <c r="X113" s="15">
        <v>0</v>
      </c>
      <c r="Y113" s="16">
        <f t="shared" si="2"/>
        <v>120517.20000000001</v>
      </c>
      <c r="Z113" s="16">
        <f t="shared" si="3"/>
        <v>0</v>
      </c>
    </row>
    <row r="114" spans="1:26" hidden="1" x14ac:dyDescent="0.25">
      <c r="A114" s="9" t="s">
        <v>249</v>
      </c>
      <c r="B114" s="10">
        <v>44227</v>
      </c>
      <c r="C114" s="11">
        <v>410154</v>
      </c>
      <c r="D114" s="11" t="s">
        <v>250</v>
      </c>
      <c r="E114" s="10">
        <v>44227</v>
      </c>
      <c r="F114" s="12">
        <v>122075.74</v>
      </c>
      <c r="G114" s="12">
        <v>7324.54</v>
      </c>
      <c r="H114" s="12">
        <v>1294.05</v>
      </c>
      <c r="I114" s="12">
        <v>128.22999999999999</v>
      </c>
      <c r="J114" s="12">
        <v>128234.46</v>
      </c>
      <c r="K114" s="17" t="s">
        <v>32</v>
      </c>
      <c r="L114" s="11">
        <v>120</v>
      </c>
      <c r="M114" s="13">
        <v>1178.92</v>
      </c>
      <c r="N114" s="12">
        <v>0</v>
      </c>
      <c r="O114" s="13">
        <v>0</v>
      </c>
      <c r="P114" s="14">
        <v>119</v>
      </c>
      <c r="Q114" s="12">
        <v>1178.92</v>
      </c>
      <c r="R114" s="12">
        <v>122075.74</v>
      </c>
      <c r="S114" s="12">
        <v>128.22999999999999</v>
      </c>
      <c r="T114" s="12">
        <v>4851.57</v>
      </c>
      <c r="U114" s="12">
        <v>13235.94</v>
      </c>
      <c r="V114" s="12">
        <v>0</v>
      </c>
      <c r="W114" s="15">
        <v>0</v>
      </c>
      <c r="X114" s="15">
        <v>0</v>
      </c>
      <c r="Y114" s="16">
        <f t="shared" si="2"/>
        <v>140291.48000000001</v>
      </c>
      <c r="Z114" s="16">
        <f t="shared" si="3"/>
        <v>0</v>
      </c>
    </row>
    <row r="115" spans="1:26" hidden="1" x14ac:dyDescent="0.25">
      <c r="A115" s="9" t="s">
        <v>251</v>
      </c>
      <c r="B115" s="10">
        <v>44227</v>
      </c>
      <c r="C115" s="11">
        <v>410172</v>
      </c>
      <c r="D115" s="11" t="s">
        <v>252</v>
      </c>
      <c r="E115" s="10">
        <v>44227</v>
      </c>
      <c r="F115" s="12">
        <v>134528.14000000001</v>
      </c>
      <c r="G115" s="12">
        <v>8071.69</v>
      </c>
      <c r="H115" s="12">
        <v>1426</v>
      </c>
      <c r="I115" s="12">
        <v>141.32</v>
      </c>
      <c r="J115" s="12">
        <v>141315.15</v>
      </c>
      <c r="K115" s="17" t="s">
        <v>32</v>
      </c>
      <c r="L115" s="11">
        <v>120</v>
      </c>
      <c r="M115" s="13">
        <v>1299.18</v>
      </c>
      <c r="N115" s="12">
        <v>0</v>
      </c>
      <c r="O115" s="13">
        <v>0</v>
      </c>
      <c r="P115" s="14">
        <v>120</v>
      </c>
      <c r="Q115" s="12">
        <v>1299.18</v>
      </c>
      <c r="R115" s="12">
        <v>134528.14000000001</v>
      </c>
      <c r="S115" s="12">
        <v>141.32</v>
      </c>
      <c r="T115" s="12">
        <v>6645.69</v>
      </c>
      <c r="U115" s="12">
        <v>14586.45</v>
      </c>
      <c r="V115" s="12">
        <v>0</v>
      </c>
      <c r="W115" s="15">
        <v>0</v>
      </c>
      <c r="X115" s="15">
        <v>0</v>
      </c>
      <c r="Y115" s="16">
        <f t="shared" si="2"/>
        <v>155901.60000000003</v>
      </c>
      <c r="Z115" s="16">
        <f t="shared" si="3"/>
        <v>0</v>
      </c>
    </row>
    <row r="116" spans="1:26" hidden="1" x14ac:dyDescent="0.25">
      <c r="A116" s="9" t="s">
        <v>253</v>
      </c>
      <c r="B116" s="10">
        <v>44227</v>
      </c>
      <c r="C116" s="11">
        <v>408711</v>
      </c>
      <c r="D116" s="11" t="s">
        <v>254</v>
      </c>
      <c r="E116" s="10">
        <v>44227</v>
      </c>
      <c r="F116" s="12">
        <v>132733.17000000001</v>
      </c>
      <c r="G116" s="12">
        <v>7963.99</v>
      </c>
      <c r="H116" s="12">
        <v>1406.98</v>
      </c>
      <c r="I116" s="12">
        <v>139.43</v>
      </c>
      <c r="J116" s="12">
        <v>139429.60999999999</v>
      </c>
      <c r="K116" s="17" t="s">
        <v>32</v>
      </c>
      <c r="L116" s="11">
        <v>120</v>
      </c>
      <c r="M116" s="13">
        <v>1281.8399999999999</v>
      </c>
      <c r="N116" s="12">
        <v>0</v>
      </c>
      <c r="O116" s="13">
        <v>0</v>
      </c>
      <c r="P116" s="14">
        <v>118</v>
      </c>
      <c r="Q116" s="12">
        <v>1281.8399999999999</v>
      </c>
      <c r="R116" s="12">
        <v>132733.17000000001</v>
      </c>
      <c r="S116" s="12">
        <v>139.43</v>
      </c>
      <c r="T116" s="12">
        <v>3993.33</v>
      </c>
      <c r="U116" s="12">
        <v>14391.19</v>
      </c>
      <c r="V116" s="12">
        <v>0</v>
      </c>
      <c r="W116" s="15">
        <v>0</v>
      </c>
      <c r="X116" s="15">
        <v>0</v>
      </c>
      <c r="Y116" s="16">
        <f t="shared" si="2"/>
        <v>151257.12</v>
      </c>
      <c r="Z116" s="16">
        <f t="shared" si="3"/>
        <v>0</v>
      </c>
    </row>
    <row r="117" spans="1:26" hidden="1" x14ac:dyDescent="0.25">
      <c r="A117" s="9" t="s">
        <v>255</v>
      </c>
      <c r="B117" s="10">
        <v>44227</v>
      </c>
      <c r="C117" s="11">
        <v>410236</v>
      </c>
      <c r="D117" s="11" t="s">
        <v>256</v>
      </c>
      <c r="E117" s="10">
        <v>44227</v>
      </c>
      <c r="F117" s="12">
        <v>111650.33</v>
      </c>
      <c r="G117" s="12">
        <v>6699.02</v>
      </c>
      <c r="H117" s="12">
        <v>1183.49</v>
      </c>
      <c r="I117" s="12">
        <v>117.28</v>
      </c>
      <c r="J117" s="12">
        <v>117283.14</v>
      </c>
      <c r="K117" s="17" t="s">
        <v>32</v>
      </c>
      <c r="L117" s="11">
        <v>120</v>
      </c>
      <c r="M117" s="13">
        <v>1078.24</v>
      </c>
      <c r="N117" s="12">
        <v>0</v>
      </c>
      <c r="O117" s="13">
        <v>0</v>
      </c>
      <c r="P117" s="14">
        <v>120</v>
      </c>
      <c r="Q117" s="12">
        <v>1078.24</v>
      </c>
      <c r="R117" s="12">
        <v>111650.33</v>
      </c>
      <c r="S117" s="12">
        <v>117.28</v>
      </c>
      <c r="T117" s="12">
        <v>5515.53</v>
      </c>
      <c r="U117" s="12">
        <v>12105.66</v>
      </c>
      <c r="V117" s="12">
        <v>0</v>
      </c>
      <c r="W117" s="15">
        <v>0</v>
      </c>
      <c r="X117" s="15">
        <v>0</v>
      </c>
      <c r="Y117" s="16">
        <f t="shared" si="2"/>
        <v>129388.8</v>
      </c>
      <c r="Z117" s="16">
        <f t="shared" si="3"/>
        <v>0</v>
      </c>
    </row>
    <row r="118" spans="1:26" hidden="1" x14ac:dyDescent="0.25">
      <c r="A118" s="9" t="s">
        <v>257</v>
      </c>
      <c r="B118" s="10">
        <v>44227</v>
      </c>
      <c r="C118" s="11">
        <v>410237</v>
      </c>
      <c r="D118" s="11" t="s">
        <v>258</v>
      </c>
      <c r="E118" s="10">
        <v>44227</v>
      </c>
      <c r="F118" s="12">
        <v>100813.38</v>
      </c>
      <c r="G118" s="12">
        <v>6048.8</v>
      </c>
      <c r="H118" s="12">
        <v>1070</v>
      </c>
      <c r="I118" s="12">
        <v>105.9</v>
      </c>
      <c r="J118" s="12">
        <v>105898.08</v>
      </c>
      <c r="K118" s="17" t="s">
        <v>32</v>
      </c>
      <c r="L118" s="11">
        <v>120</v>
      </c>
      <c r="M118" s="13">
        <v>973.57</v>
      </c>
      <c r="N118" s="12">
        <v>0</v>
      </c>
      <c r="O118" s="13">
        <v>0</v>
      </c>
      <c r="P118" s="14">
        <v>120</v>
      </c>
      <c r="Q118" s="12">
        <v>973.57</v>
      </c>
      <c r="R118" s="12">
        <v>100813.38</v>
      </c>
      <c r="S118" s="12">
        <v>105.9</v>
      </c>
      <c r="T118" s="12">
        <v>4978.8</v>
      </c>
      <c r="U118" s="12">
        <v>10930.32</v>
      </c>
      <c r="V118" s="12">
        <v>0</v>
      </c>
      <c r="W118" s="15">
        <v>0</v>
      </c>
      <c r="X118" s="15">
        <v>0</v>
      </c>
      <c r="Y118" s="16">
        <f t="shared" si="2"/>
        <v>116828.4</v>
      </c>
      <c r="Z118" s="16">
        <f t="shared" si="3"/>
        <v>0</v>
      </c>
    </row>
    <row r="119" spans="1:26" hidden="1" x14ac:dyDescent="0.25">
      <c r="A119" s="9" t="s">
        <v>259</v>
      </c>
      <c r="B119" s="10">
        <v>44227</v>
      </c>
      <c r="C119" s="11">
        <v>410263</v>
      </c>
      <c r="D119" s="11" t="s">
        <v>260</v>
      </c>
      <c r="E119" s="10">
        <v>44227</v>
      </c>
      <c r="F119" s="12">
        <v>182060.92</v>
      </c>
      <c r="G119" s="12">
        <v>10923.65</v>
      </c>
      <c r="H119" s="12">
        <v>12385.48</v>
      </c>
      <c r="I119" s="12">
        <v>180.78</v>
      </c>
      <c r="J119" s="12">
        <v>180779.87</v>
      </c>
      <c r="K119" s="17" t="s">
        <v>32</v>
      </c>
      <c r="L119" s="11">
        <v>120</v>
      </c>
      <c r="M119" s="13">
        <v>1661.99</v>
      </c>
      <c r="N119" s="12">
        <v>0</v>
      </c>
      <c r="O119" s="13">
        <v>0</v>
      </c>
      <c r="P119" s="14">
        <v>119</v>
      </c>
      <c r="Q119" s="12">
        <v>1661.99</v>
      </c>
      <c r="R119" s="12">
        <v>179094.1</v>
      </c>
      <c r="S119" s="12">
        <v>179.27</v>
      </c>
      <c r="T119" s="12">
        <v>0</v>
      </c>
      <c r="U119" s="12">
        <v>18503.439999999999</v>
      </c>
      <c r="V119" s="12">
        <v>0</v>
      </c>
      <c r="W119" s="15">
        <v>0</v>
      </c>
      <c r="X119" s="15">
        <v>0</v>
      </c>
      <c r="Y119" s="16">
        <f t="shared" si="2"/>
        <v>197776.81</v>
      </c>
      <c r="Z119" s="16">
        <f t="shared" si="3"/>
        <v>0</v>
      </c>
    </row>
    <row r="120" spans="1:26" hidden="1" x14ac:dyDescent="0.25">
      <c r="A120" s="9" t="s">
        <v>261</v>
      </c>
      <c r="B120" s="10">
        <v>44227</v>
      </c>
      <c r="C120" s="11">
        <v>410266</v>
      </c>
      <c r="D120" s="11" t="s">
        <v>262</v>
      </c>
      <c r="E120" s="10">
        <v>44227</v>
      </c>
      <c r="F120" s="12">
        <v>139305.21</v>
      </c>
      <c r="G120" s="12">
        <v>8358.31</v>
      </c>
      <c r="H120" s="12">
        <v>1477</v>
      </c>
      <c r="I120" s="12">
        <v>146.33000000000001</v>
      </c>
      <c r="J120" s="12">
        <v>146332.85</v>
      </c>
      <c r="K120" s="17" t="s">
        <v>32</v>
      </c>
      <c r="L120" s="11">
        <v>120</v>
      </c>
      <c r="M120" s="13">
        <v>1345.31</v>
      </c>
      <c r="N120" s="12">
        <v>0</v>
      </c>
      <c r="O120" s="13">
        <v>0</v>
      </c>
      <c r="P120" s="14">
        <v>119</v>
      </c>
      <c r="Q120" s="12">
        <v>1345.31</v>
      </c>
      <c r="R120" s="12">
        <v>139305.21</v>
      </c>
      <c r="S120" s="12">
        <v>146.33000000000001</v>
      </c>
      <c r="T120" s="12">
        <v>5536</v>
      </c>
      <c r="U120" s="12">
        <v>15104.35</v>
      </c>
      <c r="V120" s="12">
        <v>0</v>
      </c>
      <c r="W120" s="15">
        <v>0</v>
      </c>
      <c r="X120" s="15">
        <v>0</v>
      </c>
      <c r="Y120" s="16">
        <f t="shared" si="2"/>
        <v>160091.88999999998</v>
      </c>
      <c r="Z120" s="16">
        <f t="shared" si="3"/>
        <v>0</v>
      </c>
    </row>
    <row r="121" spans="1:26" hidden="1" x14ac:dyDescent="0.25">
      <c r="A121" s="9" t="s">
        <v>263</v>
      </c>
      <c r="B121" s="10">
        <v>44227</v>
      </c>
      <c r="C121" s="11">
        <v>410275</v>
      </c>
      <c r="D121" s="11" t="s">
        <v>264</v>
      </c>
      <c r="E121" s="10">
        <v>44227</v>
      </c>
      <c r="F121" s="12">
        <v>139305.21</v>
      </c>
      <c r="G121" s="12">
        <v>8358.31</v>
      </c>
      <c r="H121" s="12">
        <v>1477</v>
      </c>
      <c r="I121" s="12">
        <v>146.33000000000001</v>
      </c>
      <c r="J121" s="12">
        <v>146332.85</v>
      </c>
      <c r="K121" s="17" t="s">
        <v>32</v>
      </c>
      <c r="L121" s="11">
        <v>120</v>
      </c>
      <c r="M121" s="13">
        <v>1345.31</v>
      </c>
      <c r="N121" s="12">
        <v>0</v>
      </c>
      <c r="O121" s="13">
        <v>0</v>
      </c>
      <c r="P121" s="14">
        <v>119</v>
      </c>
      <c r="Q121" s="12">
        <v>1345.31</v>
      </c>
      <c r="R121" s="12">
        <v>139305.21</v>
      </c>
      <c r="S121" s="12">
        <v>146.33000000000001</v>
      </c>
      <c r="T121" s="12">
        <v>5536</v>
      </c>
      <c r="U121" s="12">
        <v>15104.35</v>
      </c>
      <c r="V121" s="12">
        <v>0</v>
      </c>
      <c r="W121" s="15">
        <v>0</v>
      </c>
      <c r="X121" s="15">
        <v>0</v>
      </c>
      <c r="Y121" s="16">
        <f t="shared" si="2"/>
        <v>160091.88999999998</v>
      </c>
      <c r="Z121" s="16">
        <f t="shared" si="3"/>
        <v>0</v>
      </c>
    </row>
    <row r="122" spans="1:26" hidden="1" x14ac:dyDescent="0.25">
      <c r="A122" s="9" t="s">
        <v>265</v>
      </c>
      <c r="B122" s="10">
        <v>44227</v>
      </c>
      <c r="C122" s="11">
        <v>410289</v>
      </c>
      <c r="D122" s="11" t="s">
        <v>266</v>
      </c>
      <c r="E122" s="10">
        <v>44227</v>
      </c>
      <c r="F122" s="12">
        <v>128796.34</v>
      </c>
      <c r="G122" s="12">
        <v>7727.78</v>
      </c>
      <c r="H122" s="12">
        <v>1365.25</v>
      </c>
      <c r="I122" s="12">
        <v>135.29</v>
      </c>
      <c r="J122" s="12">
        <v>135294.16</v>
      </c>
      <c r="K122" s="17" t="s">
        <v>32</v>
      </c>
      <c r="L122" s="11">
        <v>120</v>
      </c>
      <c r="M122" s="13">
        <v>1243.82</v>
      </c>
      <c r="N122" s="12">
        <v>0</v>
      </c>
      <c r="O122" s="13">
        <v>0</v>
      </c>
      <c r="P122" s="14">
        <v>119</v>
      </c>
      <c r="Q122" s="12">
        <v>1243.82</v>
      </c>
      <c r="R122" s="12">
        <v>128796.34</v>
      </c>
      <c r="S122" s="12">
        <v>135.29</v>
      </c>
      <c r="T122" s="12">
        <v>5118.71</v>
      </c>
      <c r="U122" s="12">
        <v>13964.24</v>
      </c>
      <c r="V122" s="12">
        <v>0</v>
      </c>
      <c r="W122" s="15">
        <v>0</v>
      </c>
      <c r="X122" s="15">
        <v>0</v>
      </c>
      <c r="Y122" s="16">
        <f t="shared" si="2"/>
        <v>148014.57999999999</v>
      </c>
      <c r="Z122" s="16">
        <f t="shared" si="3"/>
        <v>0</v>
      </c>
    </row>
    <row r="123" spans="1:26" hidden="1" x14ac:dyDescent="0.25">
      <c r="A123" s="9" t="s">
        <v>267</v>
      </c>
      <c r="B123" s="10">
        <v>44227</v>
      </c>
      <c r="C123" s="11">
        <v>410296</v>
      </c>
      <c r="D123" s="11" t="s">
        <v>268</v>
      </c>
      <c r="E123" s="10">
        <v>44227</v>
      </c>
      <c r="F123" s="12">
        <v>151878.70000000001</v>
      </c>
      <c r="G123" s="12">
        <v>9112.7199999999993</v>
      </c>
      <c r="H123" s="12">
        <v>1610</v>
      </c>
      <c r="I123" s="12">
        <v>159.54</v>
      </c>
      <c r="J123" s="12">
        <v>159540.96</v>
      </c>
      <c r="K123" s="17" t="s">
        <v>32</v>
      </c>
      <c r="L123" s="11">
        <v>120</v>
      </c>
      <c r="M123" s="13">
        <v>1466.73</v>
      </c>
      <c r="N123" s="12">
        <v>0</v>
      </c>
      <c r="O123" s="13">
        <v>0</v>
      </c>
      <c r="P123" s="14">
        <v>119</v>
      </c>
      <c r="Q123" s="12">
        <v>1466.73</v>
      </c>
      <c r="R123" s="12">
        <v>151878.70000000001</v>
      </c>
      <c r="S123" s="12">
        <v>159.54</v>
      </c>
      <c r="T123" s="12">
        <v>6035.99</v>
      </c>
      <c r="U123" s="12">
        <v>16466.64</v>
      </c>
      <c r="V123" s="12">
        <v>0</v>
      </c>
      <c r="W123" s="15">
        <v>0</v>
      </c>
      <c r="X123" s="15">
        <v>0</v>
      </c>
      <c r="Y123" s="16">
        <f t="shared" si="2"/>
        <v>174540.87</v>
      </c>
      <c r="Z123" s="16">
        <f t="shared" si="3"/>
        <v>0</v>
      </c>
    </row>
    <row r="124" spans="1:26" hidden="1" x14ac:dyDescent="0.25">
      <c r="A124" s="9" t="s">
        <v>269</v>
      </c>
      <c r="B124" s="10">
        <v>44227</v>
      </c>
      <c r="C124" s="11">
        <v>410348</v>
      </c>
      <c r="D124" s="11" t="s">
        <v>270</v>
      </c>
      <c r="E124" s="10">
        <v>44227</v>
      </c>
      <c r="F124" s="12">
        <v>160212.18</v>
      </c>
      <c r="G124" s="12">
        <v>9612.73</v>
      </c>
      <c r="H124" s="12">
        <v>1698.25</v>
      </c>
      <c r="I124" s="12">
        <v>168.29</v>
      </c>
      <c r="J124" s="12">
        <v>168294.95</v>
      </c>
      <c r="K124" s="17" t="s">
        <v>32</v>
      </c>
      <c r="L124" s="11">
        <v>120</v>
      </c>
      <c r="M124" s="13">
        <v>1547.21</v>
      </c>
      <c r="N124" s="12">
        <v>0</v>
      </c>
      <c r="O124" s="13">
        <v>0</v>
      </c>
      <c r="P124" s="14">
        <v>120</v>
      </c>
      <c r="Q124" s="12">
        <v>1547.21</v>
      </c>
      <c r="R124" s="12">
        <v>160212.18</v>
      </c>
      <c r="S124" s="12">
        <v>168.29</v>
      </c>
      <c r="T124" s="12">
        <v>7914.48</v>
      </c>
      <c r="U124" s="12">
        <v>17370.25</v>
      </c>
      <c r="V124" s="12">
        <v>0</v>
      </c>
      <c r="W124" s="15">
        <v>0</v>
      </c>
      <c r="X124" s="15">
        <v>0</v>
      </c>
      <c r="Y124" s="16">
        <f t="shared" si="2"/>
        <v>185665.2</v>
      </c>
      <c r="Z124" s="16">
        <f t="shared" si="3"/>
        <v>0</v>
      </c>
    </row>
    <row r="125" spans="1:26" hidden="1" x14ac:dyDescent="0.25">
      <c r="A125" s="9" t="s">
        <v>271</v>
      </c>
      <c r="B125" s="10">
        <v>44227</v>
      </c>
      <c r="C125" s="11">
        <v>410366</v>
      </c>
      <c r="D125" s="11" t="s">
        <v>272</v>
      </c>
      <c r="E125" s="10">
        <v>44227</v>
      </c>
      <c r="F125" s="12">
        <v>124564.14</v>
      </c>
      <c r="G125" s="12">
        <v>7473.85</v>
      </c>
      <c r="H125" s="12">
        <v>1320.38</v>
      </c>
      <c r="I125" s="12">
        <v>130.85</v>
      </c>
      <c r="J125" s="12">
        <v>130848.46</v>
      </c>
      <c r="K125" s="17" t="s">
        <v>32</v>
      </c>
      <c r="L125" s="11">
        <v>120</v>
      </c>
      <c r="M125" s="13">
        <v>1202.95</v>
      </c>
      <c r="N125" s="12">
        <v>0</v>
      </c>
      <c r="O125" s="13">
        <v>0</v>
      </c>
      <c r="P125" s="14">
        <v>120</v>
      </c>
      <c r="Q125" s="12">
        <v>1202.95</v>
      </c>
      <c r="R125" s="12">
        <v>124564.14</v>
      </c>
      <c r="S125" s="12">
        <v>130.85</v>
      </c>
      <c r="T125" s="12">
        <v>6153.47</v>
      </c>
      <c r="U125" s="12">
        <v>13505.54</v>
      </c>
      <c r="V125" s="12">
        <v>0</v>
      </c>
      <c r="W125" s="15">
        <v>0</v>
      </c>
      <c r="X125" s="15">
        <v>0</v>
      </c>
      <c r="Y125" s="16">
        <f t="shared" si="2"/>
        <v>144354</v>
      </c>
      <c r="Z125" s="16">
        <f t="shared" si="3"/>
        <v>0</v>
      </c>
    </row>
    <row r="126" spans="1:26" hidden="1" x14ac:dyDescent="0.25">
      <c r="A126" s="9" t="s">
        <v>273</v>
      </c>
      <c r="B126" s="10">
        <v>44227</v>
      </c>
      <c r="C126" s="11">
        <v>410373</v>
      </c>
      <c r="D126" s="11" t="s">
        <v>274</v>
      </c>
      <c r="E126" s="10">
        <v>44227</v>
      </c>
      <c r="F126" s="12">
        <v>212461.36</v>
      </c>
      <c r="G126" s="12">
        <v>12747.68</v>
      </c>
      <c r="H126" s="12">
        <v>2252.1</v>
      </c>
      <c r="I126" s="12">
        <v>223.18</v>
      </c>
      <c r="J126" s="12">
        <v>223180.12</v>
      </c>
      <c r="K126" s="17" t="s">
        <v>32</v>
      </c>
      <c r="L126" s="11">
        <v>120</v>
      </c>
      <c r="M126" s="13">
        <v>2051.8000000000002</v>
      </c>
      <c r="N126" s="12">
        <v>0</v>
      </c>
      <c r="O126" s="13">
        <v>0</v>
      </c>
      <c r="P126" s="14">
        <v>119</v>
      </c>
      <c r="Q126" s="12">
        <v>2051.8000000000002</v>
      </c>
      <c r="R126" s="12">
        <v>212461.36</v>
      </c>
      <c r="S126" s="12">
        <v>223.18</v>
      </c>
      <c r="T126" s="12">
        <v>8443.7800000000007</v>
      </c>
      <c r="U126" s="12">
        <v>23035.88</v>
      </c>
      <c r="V126" s="12">
        <v>0</v>
      </c>
      <c r="W126" s="15">
        <v>0</v>
      </c>
      <c r="X126" s="15">
        <v>0</v>
      </c>
      <c r="Y126" s="16">
        <f t="shared" si="2"/>
        <v>244164.19999999998</v>
      </c>
      <c r="Z126" s="16">
        <f t="shared" si="3"/>
        <v>0</v>
      </c>
    </row>
    <row r="127" spans="1:26" hidden="1" x14ac:dyDescent="0.25">
      <c r="A127" s="9" t="s">
        <v>275</v>
      </c>
      <c r="B127" s="10">
        <v>44227</v>
      </c>
      <c r="C127" s="11">
        <v>410391</v>
      </c>
      <c r="D127" s="11" t="s">
        <v>276</v>
      </c>
      <c r="E127" s="10">
        <v>44227</v>
      </c>
      <c r="F127" s="12">
        <v>118028.61</v>
      </c>
      <c r="G127" s="12">
        <v>7081.72</v>
      </c>
      <c r="H127" s="12">
        <v>1251.1099999999999</v>
      </c>
      <c r="I127" s="12">
        <v>123.98</v>
      </c>
      <c r="J127" s="12">
        <v>123983.2</v>
      </c>
      <c r="K127" s="17" t="s">
        <v>32</v>
      </c>
      <c r="L127" s="11">
        <v>120</v>
      </c>
      <c r="M127" s="13">
        <v>1139.8399999999999</v>
      </c>
      <c r="N127" s="12">
        <v>0</v>
      </c>
      <c r="O127" s="13">
        <v>0</v>
      </c>
      <c r="P127" s="14">
        <v>119</v>
      </c>
      <c r="Q127" s="12">
        <v>1139.8399999999999</v>
      </c>
      <c r="R127" s="12">
        <v>118028.61</v>
      </c>
      <c r="S127" s="12">
        <v>123.98</v>
      </c>
      <c r="T127" s="12">
        <v>4690.7700000000004</v>
      </c>
      <c r="U127" s="12">
        <v>12797.6</v>
      </c>
      <c r="V127" s="12">
        <v>0</v>
      </c>
      <c r="W127" s="15">
        <v>0</v>
      </c>
      <c r="X127" s="15">
        <v>0</v>
      </c>
      <c r="Y127" s="16">
        <f t="shared" si="2"/>
        <v>135640.95999999999</v>
      </c>
      <c r="Z127" s="16">
        <f t="shared" si="3"/>
        <v>0</v>
      </c>
    </row>
    <row r="128" spans="1:26" hidden="1" x14ac:dyDescent="0.25">
      <c r="A128" s="9" t="s">
        <v>277</v>
      </c>
      <c r="B128" s="10">
        <v>44227</v>
      </c>
      <c r="C128" s="11">
        <v>410011</v>
      </c>
      <c r="D128" s="11" t="s">
        <v>278</v>
      </c>
      <c r="E128" s="10">
        <v>44227</v>
      </c>
      <c r="F128" s="12">
        <v>210387.43</v>
      </c>
      <c r="G128" s="12">
        <v>12623.25</v>
      </c>
      <c r="H128" s="12">
        <v>2224</v>
      </c>
      <c r="I128" s="12">
        <v>221.01</v>
      </c>
      <c r="J128" s="12">
        <v>221007.69</v>
      </c>
      <c r="K128" s="17" t="s">
        <v>32</v>
      </c>
      <c r="L128" s="11">
        <v>120</v>
      </c>
      <c r="M128" s="13">
        <v>2031.83</v>
      </c>
      <c r="N128" s="12">
        <v>0</v>
      </c>
      <c r="O128" s="13">
        <v>0</v>
      </c>
      <c r="P128" s="14">
        <v>120</v>
      </c>
      <c r="Q128" s="12">
        <v>2031.83</v>
      </c>
      <c r="R128" s="12">
        <v>210387.43</v>
      </c>
      <c r="S128" s="12">
        <v>221.01</v>
      </c>
      <c r="T128" s="12">
        <v>10399.25</v>
      </c>
      <c r="U128" s="12">
        <v>22811.91</v>
      </c>
      <c r="V128" s="12">
        <v>0</v>
      </c>
      <c r="W128" s="15">
        <v>0</v>
      </c>
      <c r="X128" s="15">
        <v>0</v>
      </c>
      <c r="Y128" s="16">
        <f t="shared" si="2"/>
        <v>243819.6</v>
      </c>
      <c r="Z128" s="16">
        <f t="shared" si="3"/>
        <v>0</v>
      </c>
    </row>
    <row r="129" spans="1:26" hidden="1" x14ac:dyDescent="0.25">
      <c r="A129" s="9" t="s">
        <v>279</v>
      </c>
      <c r="B129" s="10">
        <v>44227</v>
      </c>
      <c r="C129" s="11">
        <v>410037</v>
      </c>
      <c r="D129" s="11" t="s">
        <v>280</v>
      </c>
      <c r="E129" s="10">
        <v>44227</v>
      </c>
      <c r="F129" s="12">
        <v>233483.74</v>
      </c>
      <c r="G129" s="12">
        <v>14009.02</v>
      </c>
      <c r="H129" s="12">
        <v>3000</v>
      </c>
      <c r="I129" s="12">
        <v>244.74</v>
      </c>
      <c r="J129" s="12">
        <v>244737.5</v>
      </c>
      <c r="K129" s="17" t="s">
        <v>32</v>
      </c>
      <c r="L129" s="11">
        <v>120</v>
      </c>
      <c r="M129" s="13">
        <v>2249.9899999999998</v>
      </c>
      <c r="N129" s="12">
        <v>0</v>
      </c>
      <c r="O129" s="13">
        <v>0</v>
      </c>
      <c r="P129" s="14">
        <v>120</v>
      </c>
      <c r="Q129" s="12">
        <v>2249.9899999999998</v>
      </c>
      <c r="R129" s="12">
        <v>233483.74</v>
      </c>
      <c r="S129" s="12">
        <v>244.74</v>
      </c>
      <c r="T129" s="12">
        <v>11009.02</v>
      </c>
      <c r="U129" s="12">
        <v>25261.3</v>
      </c>
      <c r="V129" s="12">
        <v>0</v>
      </c>
      <c r="W129" s="15">
        <v>0</v>
      </c>
      <c r="X129" s="15">
        <v>0</v>
      </c>
      <c r="Y129" s="16">
        <f t="shared" si="2"/>
        <v>269998.8</v>
      </c>
      <c r="Z129" s="16">
        <f t="shared" si="3"/>
        <v>0</v>
      </c>
    </row>
    <row r="130" spans="1:26" hidden="1" x14ac:dyDescent="0.25">
      <c r="A130" s="9" t="s">
        <v>281</v>
      </c>
      <c r="B130" s="10">
        <v>44227</v>
      </c>
      <c r="C130" s="11">
        <v>410048</v>
      </c>
      <c r="D130" s="11" t="s">
        <v>282</v>
      </c>
      <c r="E130" s="10">
        <v>44226</v>
      </c>
      <c r="F130" s="12">
        <v>142468.75</v>
      </c>
      <c r="G130" s="12">
        <v>8548.1299999999992</v>
      </c>
      <c r="H130" s="12">
        <v>1510.17</v>
      </c>
      <c r="I130" s="12">
        <v>149.66</v>
      </c>
      <c r="J130" s="12">
        <v>149656.37</v>
      </c>
      <c r="K130" s="17" t="s">
        <v>32</v>
      </c>
      <c r="L130" s="11">
        <v>120</v>
      </c>
      <c r="M130" s="13">
        <v>1375.86</v>
      </c>
      <c r="N130" s="12">
        <v>0</v>
      </c>
      <c r="O130" s="13">
        <v>0</v>
      </c>
      <c r="P130" s="14">
        <v>119</v>
      </c>
      <c r="Q130" s="12">
        <v>1375.86</v>
      </c>
      <c r="R130" s="12">
        <v>142468.75</v>
      </c>
      <c r="S130" s="12">
        <v>149.66</v>
      </c>
      <c r="T130" s="12">
        <v>5662.1</v>
      </c>
      <c r="U130" s="12">
        <v>15446.83</v>
      </c>
      <c r="V130" s="12">
        <v>0</v>
      </c>
      <c r="W130" s="15">
        <v>0</v>
      </c>
      <c r="X130" s="15">
        <v>0</v>
      </c>
      <c r="Y130" s="16">
        <f t="shared" si="2"/>
        <v>163727.34</v>
      </c>
      <c r="Z130" s="16">
        <f t="shared" si="3"/>
        <v>0</v>
      </c>
    </row>
    <row r="131" spans="1:26" hidden="1" x14ac:dyDescent="0.25">
      <c r="A131" s="9" t="s">
        <v>283</v>
      </c>
      <c r="B131" s="10">
        <v>44227</v>
      </c>
      <c r="C131" s="11">
        <v>410072</v>
      </c>
      <c r="D131" s="11" t="s">
        <v>284</v>
      </c>
      <c r="E131" s="10">
        <v>44227</v>
      </c>
      <c r="F131" s="12">
        <v>140542.34</v>
      </c>
      <c r="G131" s="12">
        <v>8432.5400000000009</v>
      </c>
      <c r="H131" s="12">
        <v>1500</v>
      </c>
      <c r="I131" s="12">
        <v>147.62</v>
      </c>
      <c r="J131" s="12">
        <v>147622.5</v>
      </c>
      <c r="K131" s="17" t="s">
        <v>32</v>
      </c>
      <c r="L131" s="11">
        <v>120</v>
      </c>
      <c r="M131" s="13">
        <v>1357.16</v>
      </c>
      <c r="N131" s="12">
        <v>0</v>
      </c>
      <c r="O131" s="13">
        <v>0</v>
      </c>
      <c r="P131" s="14">
        <v>120</v>
      </c>
      <c r="Q131" s="12">
        <v>1357.16</v>
      </c>
      <c r="R131" s="12">
        <v>140542.34</v>
      </c>
      <c r="S131" s="12">
        <v>147.62</v>
      </c>
      <c r="T131" s="12">
        <v>6932.54</v>
      </c>
      <c r="U131" s="12">
        <v>15236.7</v>
      </c>
      <c r="V131" s="12">
        <v>0</v>
      </c>
      <c r="W131" s="15">
        <v>0</v>
      </c>
      <c r="X131" s="15">
        <v>0</v>
      </c>
      <c r="Y131" s="16">
        <f t="shared" si="2"/>
        <v>162859.20000000001</v>
      </c>
      <c r="Z131" s="16">
        <f t="shared" si="3"/>
        <v>0</v>
      </c>
    </row>
    <row r="132" spans="1:26" hidden="1" x14ac:dyDescent="0.25">
      <c r="A132" s="9" t="s">
        <v>285</v>
      </c>
      <c r="B132" s="10">
        <v>44227</v>
      </c>
      <c r="C132" s="11">
        <v>410111</v>
      </c>
      <c r="D132" s="11" t="s">
        <v>286</v>
      </c>
      <c r="E132" s="10">
        <v>44227</v>
      </c>
      <c r="F132" s="12">
        <v>106093.4</v>
      </c>
      <c r="G132" s="12">
        <v>6365.6</v>
      </c>
      <c r="H132" s="12">
        <v>1124.5999999999999</v>
      </c>
      <c r="I132" s="12">
        <v>111.45</v>
      </c>
      <c r="J132" s="12">
        <v>111445.85</v>
      </c>
      <c r="K132" s="17" t="s">
        <v>32</v>
      </c>
      <c r="L132" s="11">
        <v>120</v>
      </c>
      <c r="M132" s="13">
        <v>1024.57</v>
      </c>
      <c r="N132" s="12">
        <v>0</v>
      </c>
      <c r="O132" s="13">
        <v>0</v>
      </c>
      <c r="P132" s="14">
        <v>120</v>
      </c>
      <c r="Q132" s="12">
        <v>1024.57</v>
      </c>
      <c r="R132" s="12">
        <v>106093.4</v>
      </c>
      <c r="S132" s="12">
        <v>111.45</v>
      </c>
      <c r="T132" s="12">
        <v>5241</v>
      </c>
      <c r="U132" s="12">
        <v>11502.55</v>
      </c>
      <c r="V132" s="12">
        <v>0</v>
      </c>
      <c r="W132" s="15">
        <v>0</v>
      </c>
      <c r="X132" s="15">
        <v>0</v>
      </c>
      <c r="Y132" s="16">
        <f t="shared" si="2"/>
        <v>122948.4</v>
      </c>
      <c r="Z132" s="16">
        <f t="shared" si="3"/>
        <v>0</v>
      </c>
    </row>
    <row r="133" spans="1:26" hidden="1" x14ac:dyDescent="0.25">
      <c r="A133" s="9" t="s">
        <v>287</v>
      </c>
      <c r="B133" s="10">
        <v>44227</v>
      </c>
      <c r="C133" s="11">
        <v>410112</v>
      </c>
      <c r="D133" s="11" t="s">
        <v>288</v>
      </c>
      <c r="E133" s="10">
        <v>44227</v>
      </c>
      <c r="F133" s="12">
        <v>147919.73000000001</v>
      </c>
      <c r="G133" s="12">
        <v>8875.18</v>
      </c>
      <c r="H133" s="12">
        <v>5000</v>
      </c>
      <c r="I133" s="12">
        <v>151.94999999999999</v>
      </c>
      <c r="J133" s="12">
        <v>151946.85999999999</v>
      </c>
      <c r="K133" s="17" t="s">
        <v>32</v>
      </c>
      <c r="L133" s="11">
        <v>120</v>
      </c>
      <c r="M133" s="13">
        <v>1396.92</v>
      </c>
      <c r="N133" s="12">
        <v>0</v>
      </c>
      <c r="O133" s="13">
        <v>0</v>
      </c>
      <c r="P133" s="14">
        <v>119</v>
      </c>
      <c r="Q133" s="12">
        <v>1396.92</v>
      </c>
      <c r="R133" s="12">
        <v>147919.73000000001</v>
      </c>
      <c r="S133" s="12">
        <v>151.94999999999999</v>
      </c>
      <c r="T133" s="12">
        <v>2478.2600000000002</v>
      </c>
      <c r="U133" s="12">
        <v>15683.54</v>
      </c>
      <c r="V133" s="12">
        <v>0</v>
      </c>
      <c r="W133" s="15">
        <v>0</v>
      </c>
      <c r="X133" s="15">
        <v>0</v>
      </c>
      <c r="Y133" s="16">
        <f t="shared" ref="Y133:Y196" si="4">SUM(R133:X133)+N133+O133</f>
        <v>166233.48000000004</v>
      </c>
      <c r="Z133" s="16">
        <f t="shared" ref="Z133:Z196" si="5">((P133*Q133)+O133+N133)-Y133</f>
        <v>0</v>
      </c>
    </row>
    <row r="134" spans="1:26" hidden="1" x14ac:dyDescent="0.25">
      <c r="A134" s="9" t="s">
        <v>289</v>
      </c>
      <c r="B134" s="10">
        <v>44227</v>
      </c>
      <c r="C134" s="11">
        <v>410117</v>
      </c>
      <c r="D134" s="11" t="s">
        <v>290</v>
      </c>
      <c r="E134" s="10">
        <v>44227</v>
      </c>
      <c r="F134" s="12">
        <v>173676.29</v>
      </c>
      <c r="G134" s="12">
        <v>10420.58</v>
      </c>
      <c r="H134" s="12">
        <v>12000</v>
      </c>
      <c r="I134" s="12">
        <v>172.27</v>
      </c>
      <c r="J134" s="12">
        <v>172269.14</v>
      </c>
      <c r="K134" s="17" t="s">
        <v>32</v>
      </c>
      <c r="L134" s="11">
        <v>120</v>
      </c>
      <c r="M134" s="13">
        <v>1583.75</v>
      </c>
      <c r="N134" s="12">
        <v>0</v>
      </c>
      <c r="O134" s="13">
        <v>0</v>
      </c>
      <c r="P134" s="14">
        <v>119</v>
      </c>
      <c r="Q134" s="12">
        <v>1583.75</v>
      </c>
      <c r="R134" s="12">
        <v>170662.73</v>
      </c>
      <c r="S134" s="12">
        <v>170.83</v>
      </c>
      <c r="T134" s="12">
        <v>0</v>
      </c>
      <c r="U134" s="12">
        <v>17632.689999999999</v>
      </c>
      <c r="V134" s="12">
        <v>0</v>
      </c>
      <c r="W134" s="15">
        <v>0</v>
      </c>
      <c r="X134" s="15">
        <v>0</v>
      </c>
      <c r="Y134" s="16">
        <f t="shared" si="4"/>
        <v>188466.25</v>
      </c>
      <c r="Z134" s="16">
        <f t="shared" si="5"/>
        <v>0</v>
      </c>
    </row>
    <row r="135" spans="1:26" hidden="1" x14ac:dyDescent="0.25">
      <c r="A135" s="9" t="s">
        <v>291</v>
      </c>
      <c r="B135" s="10">
        <v>44227</v>
      </c>
      <c r="C135" s="11">
        <v>409616</v>
      </c>
      <c r="D135" s="11" t="s">
        <v>292</v>
      </c>
      <c r="E135" s="10">
        <v>44222</v>
      </c>
      <c r="F135" s="12">
        <v>124144.81</v>
      </c>
      <c r="G135" s="12">
        <v>7448.69</v>
      </c>
      <c r="H135" s="12">
        <v>1320</v>
      </c>
      <c r="I135" s="12">
        <v>130.4</v>
      </c>
      <c r="J135" s="12">
        <v>130403.9</v>
      </c>
      <c r="K135" s="17" t="s">
        <v>32</v>
      </c>
      <c r="L135" s="11">
        <v>120</v>
      </c>
      <c r="M135" s="13">
        <v>1198.8599999999999</v>
      </c>
      <c r="N135" s="12">
        <v>0</v>
      </c>
      <c r="O135" s="13">
        <v>0</v>
      </c>
      <c r="P135" s="14">
        <v>119</v>
      </c>
      <c r="Q135" s="12">
        <v>1198.8599999999999</v>
      </c>
      <c r="R135" s="12">
        <v>124144.81</v>
      </c>
      <c r="S135" s="12">
        <v>130.4</v>
      </c>
      <c r="T135" s="12">
        <v>4929.83</v>
      </c>
      <c r="U135" s="12">
        <v>13459.3</v>
      </c>
      <c r="V135" s="12">
        <v>0</v>
      </c>
      <c r="W135" s="15">
        <v>0</v>
      </c>
      <c r="X135" s="15">
        <v>0</v>
      </c>
      <c r="Y135" s="16">
        <f t="shared" si="4"/>
        <v>142664.34</v>
      </c>
      <c r="Z135" s="16">
        <f t="shared" si="5"/>
        <v>0</v>
      </c>
    </row>
    <row r="136" spans="1:26" hidden="1" x14ac:dyDescent="0.25">
      <c r="A136" s="9" t="s">
        <v>293</v>
      </c>
      <c r="B136" s="10">
        <v>44227</v>
      </c>
      <c r="C136" s="11">
        <v>409747</v>
      </c>
      <c r="D136" s="11" t="s">
        <v>294</v>
      </c>
      <c r="E136" s="10">
        <v>44227</v>
      </c>
      <c r="F136" s="12">
        <v>299506.25</v>
      </c>
      <c r="G136" s="12">
        <v>17970.38</v>
      </c>
      <c r="H136" s="12">
        <v>3174.77</v>
      </c>
      <c r="I136" s="12">
        <v>314.62</v>
      </c>
      <c r="J136" s="12">
        <v>314616.48</v>
      </c>
      <c r="K136" s="17" t="s">
        <v>32</v>
      </c>
      <c r="L136" s="11">
        <v>120</v>
      </c>
      <c r="M136" s="13">
        <v>2892.42</v>
      </c>
      <c r="N136" s="12">
        <v>0</v>
      </c>
      <c r="O136" s="13">
        <v>0</v>
      </c>
      <c r="P136" s="14">
        <v>120</v>
      </c>
      <c r="Q136" s="12">
        <v>2892.42</v>
      </c>
      <c r="R136" s="12">
        <v>299506.25</v>
      </c>
      <c r="S136" s="12">
        <v>314.62</v>
      </c>
      <c r="T136" s="12">
        <v>14795.61</v>
      </c>
      <c r="U136" s="12">
        <v>32473.919999999998</v>
      </c>
      <c r="V136" s="12">
        <v>0</v>
      </c>
      <c r="W136" s="15">
        <v>0</v>
      </c>
      <c r="X136" s="15">
        <v>0</v>
      </c>
      <c r="Y136" s="16">
        <f t="shared" si="4"/>
        <v>347090.39999999997</v>
      </c>
      <c r="Z136" s="16">
        <f t="shared" si="5"/>
        <v>0</v>
      </c>
    </row>
    <row r="137" spans="1:26" hidden="1" x14ac:dyDescent="0.25">
      <c r="A137" s="9" t="s">
        <v>295</v>
      </c>
      <c r="B137" s="10">
        <v>44227</v>
      </c>
      <c r="C137" s="11">
        <v>409766</v>
      </c>
      <c r="D137" s="11" t="s">
        <v>296</v>
      </c>
      <c r="E137" s="10">
        <v>44227</v>
      </c>
      <c r="F137" s="12">
        <v>133805.07</v>
      </c>
      <c r="G137" s="12">
        <v>8028.3</v>
      </c>
      <c r="H137" s="12">
        <v>1418.33</v>
      </c>
      <c r="I137" s="12">
        <v>140.56</v>
      </c>
      <c r="J137" s="12">
        <v>140555.6</v>
      </c>
      <c r="K137" s="17" t="s">
        <v>32</v>
      </c>
      <c r="L137" s="11">
        <v>120</v>
      </c>
      <c r="M137" s="13">
        <v>1292.19</v>
      </c>
      <c r="N137" s="12">
        <v>0</v>
      </c>
      <c r="O137" s="13">
        <v>0</v>
      </c>
      <c r="P137" s="14">
        <v>119</v>
      </c>
      <c r="Q137" s="12">
        <v>1292.19</v>
      </c>
      <c r="R137" s="12">
        <v>133805.07</v>
      </c>
      <c r="S137" s="12">
        <v>140.56</v>
      </c>
      <c r="T137" s="12">
        <v>5317.78</v>
      </c>
      <c r="U137" s="12">
        <v>14507.2</v>
      </c>
      <c r="V137" s="12">
        <v>0</v>
      </c>
      <c r="W137" s="15">
        <v>0</v>
      </c>
      <c r="X137" s="15">
        <v>0</v>
      </c>
      <c r="Y137" s="16">
        <f t="shared" si="4"/>
        <v>153770.61000000002</v>
      </c>
      <c r="Z137" s="16">
        <f t="shared" si="5"/>
        <v>0</v>
      </c>
    </row>
    <row r="138" spans="1:26" hidden="1" x14ac:dyDescent="0.25">
      <c r="A138" s="9" t="s">
        <v>297</v>
      </c>
      <c r="B138" s="10">
        <v>44227</v>
      </c>
      <c r="C138" s="11">
        <v>409834</v>
      </c>
      <c r="D138" s="11" t="s">
        <v>298</v>
      </c>
      <c r="E138" s="10">
        <v>44227</v>
      </c>
      <c r="F138" s="12">
        <v>100530.39</v>
      </c>
      <c r="G138" s="12">
        <v>6031.82</v>
      </c>
      <c r="H138" s="12">
        <v>1065.6199999999999</v>
      </c>
      <c r="I138" s="12">
        <v>105.6</v>
      </c>
      <c r="J138" s="12">
        <v>105602.19</v>
      </c>
      <c r="K138" s="17" t="s">
        <v>32</v>
      </c>
      <c r="L138" s="11">
        <v>120</v>
      </c>
      <c r="M138" s="13">
        <v>970.85</v>
      </c>
      <c r="N138" s="12">
        <v>0</v>
      </c>
      <c r="O138" s="13">
        <v>0</v>
      </c>
      <c r="P138" s="14">
        <v>119</v>
      </c>
      <c r="Q138" s="12">
        <v>970.85</v>
      </c>
      <c r="R138" s="12">
        <v>100530.39</v>
      </c>
      <c r="S138" s="12">
        <v>105.6</v>
      </c>
      <c r="T138" s="12">
        <v>3995.35</v>
      </c>
      <c r="U138" s="12">
        <v>10899.81</v>
      </c>
      <c r="V138" s="12">
        <v>0</v>
      </c>
      <c r="W138" s="15">
        <v>0</v>
      </c>
      <c r="X138" s="15">
        <v>0</v>
      </c>
      <c r="Y138" s="16">
        <f t="shared" si="4"/>
        <v>115531.15000000001</v>
      </c>
      <c r="Z138" s="16">
        <f t="shared" si="5"/>
        <v>0</v>
      </c>
    </row>
    <row r="139" spans="1:26" hidden="1" x14ac:dyDescent="0.25">
      <c r="A139" s="9" t="s">
        <v>299</v>
      </c>
      <c r="B139" s="10">
        <v>44227</v>
      </c>
      <c r="C139" s="11">
        <v>409534</v>
      </c>
      <c r="D139" s="11" t="s">
        <v>300</v>
      </c>
      <c r="E139" s="10">
        <v>44227</v>
      </c>
      <c r="F139" s="12">
        <v>57356.29</v>
      </c>
      <c r="G139" s="12">
        <v>3441.38</v>
      </c>
      <c r="H139" s="12">
        <v>607.98</v>
      </c>
      <c r="I139" s="12">
        <v>60.25</v>
      </c>
      <c r="J139" s="12">
        <v>60249.94</v>
      </c>
      <c r="K139" s="17" t="s">
        <v>32</v>
      </c>
      <c r="L139" s="11">
        <v>120</v>
      </c>
      <c r="M139" s="13">
        <v>553.91</v>
      </c>
      <c r="N139" s="12">
        <v>0</v>
      </c>
      <c r="O139" s="13">
        <v>0</v>
      </c>
      <c r="P139" s="14">
        <v>119</v>
      </c>
      <c r="Q139" s="12">
        <v>553.91</v>
      </c>
      <c r="R139" s="12">
        <v>57356.29</v>
      </c>
      <c r="S139" s="12">
        <v>60.25</v>
      </c>
      <c r="T139" s="12">
        <v>2279.4899999999998</v>
      </c>
      <c r="U139" s="12">
        <v>6219.26</v>
      </c>
      <c r="V139" s="12">
        <v>0</v>
      </c>
      <c r="W139" s="15">
        <v>0</v>
      </c>
      <c r="X139" s="15">
        <v>0</v>
      </c>
      <c r="Y139" s="16">
        <f t="shared" si="4"/>
        <v>65915.289999999994</v>
      </c>
      <c r="Z139" s="16">
        <f t="shared" si="5"/>
        <v>0</v>
      </c>
    </row>
    <row r="140" spans="1:26" hidden="1" x14ac:dyDescent="0.25">
      <c r="A140" s="9" t="s">
        <v>301</v>
      </c>
      <c r="B140" s="10">
        <v>44227</v>
      </c>
      <c r="C140" s="11">
        <v>409682</v>
      </c>
      <c r="D140" s="11" t="s">
        <v>302</v>
      </c>
      <c r="E140" s="10">
        <v>44227</v>
      </c>
      <c r="F140" s="12">
        <v>106119.34</v>
      </c>
      <c r="G140" s="12">
        <v>6367.16</v>
      </c>
      <c r="H140" s="12">
        <v>1125</v>
      </c>
      <c r="I140" s="12">
        <v>111.47</v>
      </c>
      <c r="J140" s="12">
        <v>111472.97</v>
      </c>
      <c r="K140" s="17" t="s">
        <v>32</v>
      </c>
      <c r="L140" s="11">
        <v>120</v>
      </c>
      <c r="M140" s="13">
        <v>1024.83</v>
      </c>
      <c r="N140" s="12">
        <v>0</v>
      </c>
      <c r="O140" s="13">
        <v>0</v>
      </c>
      <c r="P140" s="14">
        <v>119</v>
      </c>
      <c r="Q140" s="12">
        <v>1024.83</v>
      </c>
      <c r="R140" s="12">
        <v>106119.34</v>
      </c>
      <c r="S140" s="12">
        <v>111.47</v>
      </c>
      <c r="T140" s="12">
        <v>4217.33</v>
      </c>
      <c r="U140" s="12">
        <v>11506.63</v>
      </c>
      <c r="V140" s="12">
        <v>0</v>
      </c>
      <c r="W140" s="15">
        <v>0</v>
      </c>
      <c r="X140" s="15">
        <v>0</v>
      </c>
      <c r="Y140" s="16">
        <f t="shared" si="4"/>
        <v>121954.77</v>
      </c>
      <c r="Z140" s="16">
        <f t="shared" si="5"/>
        <v>0</v>
      </c>
    </row>
    <row r="141" spans="1:26" hidden="1" x14ac:dyDescent="0.25">
      <c r="A141" s="9" t="s">
        <v>303</v>
      </c>
      <c r="B141" s="10">
        <v>44227</v>
      </c>
      <c r="C141" s="11">
        <v>409632</v>
      </c>
      <c r="D141" s="11" t="s">
        <v>304</v>
      </c>
      <c r="E141" s="10">
        <v>44227</v>
      </c>
      <c r="F141" s="12">
        <v>100928.92</v>
      </c>
      <c r="G141" s="12">
        <v>6055.74</v>
      </c>
      <c r="H141" s="12">
        <v>1069.8499999999999</v>
      </c>
      <c r="I141" s="12">
        <v>106.02</v>
      </c>
      <c r="J141" s="12">
        <v>106020.83</v>
      </c>
      <c r="K141" s="17" t="s">
        <v>32</v>
      </c>
      <c r="L141" s="11">
        <v>120</v>
      </c>
      <c r="M141" s="13">
        <v>974.7</v>
      </c>
      <c r="N141" s="12">
        <v>0</v>
      </c>
      <c r="O141" s="13">
        <v>0</v>
      </c>
      <c r="P141" s="14">
        <v>120</v>
      </c>
      <c r="Q141" s="12">
        <v>974.7</v>
      </c>
      <c r="R141" s="12">
        <v>100928.92</v>
      </c>
      <c r="S141" s="12">
        <v>106.02</v>
      </c>
      <c r="T141" s="12">
        <v>4985.8900000000003</v>
      </c>
      <c r="U141" s="12">
        <v>10943.17</v>
      </c>
      <c r="V141" s="12">
        <v>0</v>
      </c>
      <c r="W141" s="15">
        <v>0</v>
      </c>
      <c r="X141" s="15">
        <v>0</v>
      </c>
      <c r="Y141" s="16">
        <f t="shared" si="4"/>
        <v>116964</v>
      </c>
      <c r="Z141" s="16">
        <f t="shared" si="5"/>
        <v>0</v>
      </c>
    </row>
    <row r="142" spans="1:26" hidden="1" x14ac:dyDescent="0.25">
      <c r="A142" s="9" t="s">
        <v>305</v>
      </c>
      <c r="B142" s="10">
        <v>44227</v>
      </c>
      <c r="C142" s="11">
        <v>409672</v>
      </c>
      <c r="D142" s="11" t="s">
        <v>306</v>
      </c>
      <c r="E142" s="10">
        <v>44227</v>
      </c>
      <c r="F142" s="12">
        <v>123631.67999999999</v>
      </c>
      <c r="G142" s="12">
        <v>7417.9</v>
      </c>
      <c r="H142" s="12">
        <v>1311</v>
      </c>
      <c r="I142" s="12">
        <v>129.87</v>
      </c>
      <c r="J142" s="12">
        <v>129868.45</v>
      </c>
      <c r="K142" s="17" t="s">
        <v>32</v>
      </c>
      <c r="L142" s="11">
        <v>120</v>
      </c>
      <c r="M142" s="13">
        <v>1193.94</v>
      </c>
      <c r="N142" s="12">
        <v>0</v>
      </c>
      <c r="O142" s="13">
        <v>0</v>
      </c>
      <c r="P142" s="14">
        <v>119</v>
      </c>
      <c r="Q142" s="12">
        <v>1193.94</v>
      </c>
      <c r="R142" s="12">
        <v>123631.67999999999</v>
      </c>
      <c r="S142" s="12">
        <v>129.87</v>
      </c>
      <c r="T142" s="12">
        <v>4912.96</v>
      </c>
      <c r="U142" s="12">
        <v>13404.35</v>
      </c>
      <c r="V142" s="12">
        <v>0</v>
      </c>
      <c r="W142" s="15">
        <v>0</v>
      </c>
      <c r="X142" s="15">
        <v>0</v>
      </c>
      <c r="Y142" s="16">
        <f t="shared" si="4"/>
        <v>142078.85999999999</v>
      </c>
      <c r="Z142" s="16">
        <f t="shared" si="5"/>
        <v>0</v>
      </c>
    </row>
    <row r="143" spans="1:26" hidden="1" x14ac:dyDescent="0.25">
      <c r="A143" s="9" t="s">
        <v>307</v>
      </c>
      <c r="B143" s="10">
        <v>44232</v>
      </c>
      <c r="C143" s="11">
        <v>410463</v>
      </c>
      <c r="D143" s="11" t="s">
        <v>308</v>
      </c>
      <c r="E143" s="10">
        <v>44232</v>
      </c>
      <c r="F143" s="12">
        <v>189707.07</v>
      </c>
      <c r="G143" s="12">
        <v>11382.42</v>
      </c>
      <c r="H143" s="12">
        <v>2010.89</v>
      </c>
      <c r="I143" s="12">
        <v>199.28</v>
      </c>
      <c r="J143" s="12">
        <v>199277.88</v>
      </c>
      <c r="K143" s="17" t="s">
        <v>32</v>
      </c>
      <c r="L143" s="11">
        <v>120</v>
      </c>
      <c r="M143" s="13">
        <v>1832.05</v>
      </c>
      <c r="N143" s="12">
        <v>0</v>
      </c>
      <c r="O143" s="13">
        <v>0</v>
      </c>
      <c r="P143" s="14">
        <v>119</v>
      </c>
      <c r="Q143" s="12">
        <v>1832.05</v>
      </c>
      <c r="R143" s="12">
        <v>189707.07</v>
      </c>
      <c r="S143" s="12">
        <v>199.28</v>
      </c>
      <c r="T143" s="12">
        <v>7539.48</v>
      </c>
      <c r="U143" s="12">
        <v>20568.12</v>
      </c>
      <c r="V143" s="12">
        <v>0</v>
      </c>
      <c r="W143" s="15">
        <v>0</v>
      </c>
      <c r="X143" s="15">
        <v>0</v>
      </c>
      <c r="Y143" s="16">
        <f t="shared" si="4"/>
        <v>218013.95</v>
      </c>
      <c r="Z143" s="16">
        <f t="shared" si="5"/>
        <v>0</v>
      </c>
    </row>
    <row r="144" spans="1:26" hidden="1" x14ac:dyDescent="0.25">
      <c r="A144" s="9" t="s">
        <v>309</v>
      </c>
      <c r="B144" s="10">
        <v>44235</v>
      </c>
      <c r="C144" s="11">
        <v>410484</v>
      </c>
      <c r="D144" s="11" t="s">
        <v>310</v>
      </c>
      <c r="E144" s="10">
        <v>44235</v>
      </c>
      <c r="F144" s="12">
        <v>147773.03</v>
      </c>
      <c r="G144" s="12">
        <v>8866.3799999999992</v>
      </c>
      <c r="H144" s="12">
        <v>1566.39</v>
      </c>
      <c r="I144" s="12">
        <v>155.22999999999999</v>
      </c>
      <c r="J144" s="12">
        <v>155228.25</v>
      </c>
      <c r="K144" s="17" t="s">
        <v>32</v>
      </c>
      <c r="L144" s="11">
        <v>120</v>
      </c>
      <c r="M144" s="13">
        <v>1427.09</v>
      </c>
      <c r="N144" s="12">
        <v>0</v>
      </c>
      <c r="O144" s="13">
        <v>0</v>
      </c>
      <c r="P144" s="14">
        <v>119</v>
      </c>
      <c r="Q144" s="12">
        <v>1427.09</v>
      </c>
      <c r="R144" s="12">
        <v>147773.03</v>
      </c>
      <c r="S144" s="12">
        <v>155.22999999999999</v>
      </c>
      <c r="T144" s="12">
        <v>5872.9</v>
      </c>
      <c r="U144" s="12">
        <v>16022.55</v>
      </c>
      <c r="V144" s="12">
        <v>0</v>
      </c>
      <c r="W144" s="15">
        <v>0</v>
      </c>
      <c r="X144" s="15">
        <v>0</v>
      </c>
      <c r="Y144" s="16">
        <f t="shared" si="4"/>
        <v>169823.71</v>
      </c>
      <c r="Z144" s="16">
        <f t="shared" si="5"/>
        <v>0</v>
      </c>
    </row>
    <row r="145" spans="1:26" hidden="1" x14ac:dyDescent="0.25">
      <c r="A145" s="9" t="s">
        <v>311</v>
      </c>
      <c r="B145" s="10">
        <v>44235</v>
      </c>
      <c r="C145" s="11">
        <v>410502</v>
      </c>
      <c r="D145" s="11" t="s">
        <v>312</v>
      </c>
      <c r="E145" s="10">
        <v>44235</v>
      </c>
      <c r="F145" s="12">
        <v>147754.41</v>
      </c>
      <c r="G145" s="12">
        <v>8865.26</v>
      </c>
      <c r="H145" s="12">
        <v>1566.2</v>
      </c>
      <c r="I145" s="12">
        <v>155.21</v>
      </c>
      <c r="J145" s="12">
        <v>155208.68</v>
      </c>
      <c r="K145" s="17" t="s">
        <v>32</v>
      </c>
      <c r="L145" s="11">
        <v>120</v>
      </c>
      <c r="M145" s="13">
        <v>1426.91</v>
      </c>
      <c r="N145" s="12">
        <v>0</v>
      </c>
      <c r="O145" s="13">
        <v>0</v>
      </c>
      <c r="P145" s="14">
        <v>119</v>
      </c>
      <c r="Q145" s="12">
        <v>1426.91</v>
      </c>
      <c r="R145" s="12">
        <v>147754.41</v>
      </c>
      <c r="S145" s="12">
        <v>155.21</v>
      </c>
      <c r="T145" s="12">
        <v>5872.15</v>
      </c>
      <c r="U145" s="12">
        <v>16020.52</v>
      </c>
      <c r="V145" s="12">
        <v>0</v>
      </c>
      <c r="W145" s="15">
        <v>0</v>
      </c>
      <c r="X145" s="15">
        <v>0</v>
      </c>
      <c r="Y145" s="16">
        <f t="shared" si="4"/>
        <v>169802.28999999998</v>
      </c>
      <c r="Z145" s="16">
        <f t="shared" si="5"/>
        <v>0</v>
      </c>
    </row>
    <row r="146" spans="1:26" hidden="1" x14ac:dyDescent="0.25">
      <c r="A146" s="9" t="s">
        <v>313</v>
      </c>
      <c r="B146" s="10">
        <v>44235</v>
      </c>
      <c r="C146" s="11">
        <v>410510</v>
      </c>
      <c r="D146" s="11" t="s">
        <v>314</v>
      </c>
      <c r="E146" s="10">
        <v>44235</v>
      </c>
      <c r="F146" s="12">
        <v>123543.4</v>
      </c>
      <c r="G146" s="12">
        <v>7412.6</v>
      </c>
      <c r="H146" s="12">
        <v>1309.56</v>
      </c>
      <c r="I146" s="12">
        <v>129.78</v>
      </c>
      <c r="J146" s="12">
        <v>129776.22</v>
      </c>
      <c r="K146" s="17" t="s">
        <v>32</v>
      </c>
      <c r="L146" s="11">
        <v>120</v>
      </c>
      <c r="M146" s="13">
        <v>1193.0899999999999</v>
      </c>
      <c r="N146" s="12">
        <v>0</v>
      </c>
      <c r="O146" s="13">
        <v>0</v>
      </c>
      <c r="P146" s="14">
        <v>119</v>
      </c>
      <c r="Q146" s="12">
        <v>1193.0899999999999</v>
      </c>
      <c r="R146" s="12">
        <v>123543.4</v>
      </c>
      <c r="S146" s="12">
        <v>129.78</v>
      </c>
      <c r="T146" s="12">
        <v>4909.95</v>
      </c>
      <c r="U146" s="12">
        <v>13394.58</v>
      </c>
      <c r="V146" s="12">
        <v>0</v>
      </c>
      <c r="W146" s="15">
        <v>0</v>
      </c>
      <c r="X146" s="15">
        <v>0</v>
      </c>
      <c r="Y146" s="16">
        <f t="shared" si="4"/>
        <v>141977.71</v>
      </c>
      <c r="Z146" s="16">
        <f t="shared" si="5"/>
        <v>0</v>
      </c>
    </row>
    <row r="147" spans="1:26" hidden="1" x14ac:dyDescent="0.25">
      <c r="A147" s="9" t="s">
        <v>315</v>
      </c>
      <c r="B147" s="10">
        <v>44235</v>
      </c>
      <c r="C147" s="11">
        <v>410563</v>
      </c>
      <c r="D147" s="11" t="s">
        <v>316</v>
      </c>
      <c r="E147" s="10">
        <v>44235</v>
      </c>
      <c r="F147" s="12">
        <v>147937.88</v>
      </c>
      <c r="G147" s="12">
        <v>8876.27</v>
      </c>
      <c r="H147" s="12">
        <v>1568.14</v>
      </c>
      <c r="I147" s="12">
        <v>155.4</v>
      </c>
      <c r="J147" s="12">
        <v>155401.41</v>
      </c>
      <c r="K147" s="17" t="s">
        <v>32</v>
      </c>
      <c r="L147" s="11">
        <v>120</v>
      </c>
      <c r="M147" s="13">
        <v>1428.68</v>
      </c>
      <c r="N147" s="12">
        <v>0</v>
      </c>
      <c r="O147" s="13">
        <v>0</v>
      </c>
      <c r="P147" s="14">
        <v>119</v>
      </c>
      <c r="Q147" s="12">
        <v>1428.68</v>
      </c>
      <c r="R147" s="12">
        <v>147937.88</v>
      </c>
      <c r="S147" s="12">
        <v>155.4</v>
      </c>
      <c r="T147" s="12">
        <v>5879.45</v>
      </c>
      <c r="U147" s="12">
        <v>16040.19</v>
      </c>
      <c r="V147" s="12">
        <v>0</v>
      </c>
      <c r="W147" s="15">
        <v>0</v>
      </c>
      <c r="X147" s="15">
        <v>0</v>
      </c>
      <c r="Y147" s="16">
        <f t="shared" si="4"/>
        <v>170012.92</v>
      </c>
      <c r="Z147" s="16">
        <f t="shared" si="5"/>
        <v>0</v>
      </c>
    </row>
    <row r="148" spans="1:26" hidden="1" x14ac:dyDescent="0.25">
      <c r="A148" s="9" t="s">
        <v>317</v>
      </c>
      <c r="B148" s="10">
        <v>44235</v>
      </c>
      <c r="C148" s="11">
        <v>410592</v>
      </c>
      <c r="D148" s="11" t="s">
        <v>318</v>
      </c>
      <c r="E148" s="10">
        <v>44235</v>
      </c>
      <c r="F148" s="12">
        <v>294329.21999999997</v>
      </c>
      <c r="G148" s="12">
        <v>17659.75</v>
      </c>
      <c r="H148" s="12">
        <v>3120</v>
      </c>
      <c r="I148" s="12">
        <v>309.18</v>
      </c>
      <c r="J148" s="12">
        <v>309178.15000000002</v>
      </c>
      <c r="K148" s="17" t="s">
        <v>32</v>
      </c>
      <c r="L148" s="11">
        <v>120</v>
      </c>
      <c r="M148" s="13">
        <v>2844.05</v>
      </c>
      <c r="N148" s="12">
        <v>0</v>
      </c>
      <c r="O148" s="13">
        <v>0</v>
      </c>
      <c r="P148" s="14">
        <v>120</v>
      </c>
      <c r="Q148" s="12">
        <v>2844.05</v>
      </c>
      <c r="R148" s="12">
        <v>294329.21999999997</v>
      </c>
      <c r="S148" s="12">
        <v>309.18</v>
      </c>
      <c r="T148" s="12">
        <v>14539.75</v>
      </c>
      <c r="U148" s="12">
        <v>32107.85</v>
      </c>
      <c r="V148" s="12">
        <v>0</v>
      </c>
      <c r="W148" s="15">
        <v>0</v>
      </c>
      <c r="X148" s="15">
        <v>0</v>
      </c>
      <c r="Y148" s="16">
        <f t="shared" si="4"/>
        <v>341285.99999999994</v>
      </c>
      <c r="Z148" s="16">
        <f t="shared" si="5"/>
        <v>0</v>
      </c>
    </row>
    <row r="149" spans="1:26" hidden="1" x14ac:dyDescent="0.25">
      <c r="A149" s="9" t="s">
        <v>319</v>
      </c>
      <c r="B149" s="10">
        <v>44235</v>
      </c>
      <c r="C149" s="11">
        <v>410599</v>
      </c>
      <c r="D149" s="11" t="s">
        <v>320</v>
      </c>
      <c r="E149" s="10">
        <v>44235</v>
      </c>
      <c r="F149" s="12">
        <v>96448.33</v>
      </c>
      <c r="G149" s="12">
        <v>5786.9</v>
      </c>
      <c r="H149" s="12">
        <v>1022.35</v>
      </c>
      <c r="I149" s="12">
        <v>101.31</v>
      </c>
      <c r="J149" s="12">
        <v>101314.19</v>
      </c>
      <c r="K149" s="17" t="s">
        <v>32</v>
      </c>
      <c r="L149" s="11">
        <v>120</v>
      </c>
      <c r="M149" s="13">
        <v>931.43</v>
      </c>
      <c r="N149" s="12">
        <v>0</v>
      </c>
      <c r="O149" s="13">
        <v>0</v>
      </c>
      <c r="P149" s="14">
        <v>119</v>
      </c>
      <c r="Q149" s="12">
        <v>931.43</v>
      </c>
      <c r="R149" s="12">
        <v>96448.33</v>
      </c>
      <c r="S149" s="12">
        <v>101.31</v>
      </c>
      <c r="T149" s="12">
        <v>3833.12</v>
      </c>
      <c r="U149" s="12">
        <v>10457.41</v>
      </c>
      <c r="V149" s="12">
        <v>0</v>
      </c>
      <c r="W149" s="15">
        <v>0</v>
      </c>
      <c r="X149" s="15">
        <v>0</v>
      </c>
      <c r="Y149" s="16">
        <f t="shared" si="4"/>
        <v>110840.17</v>
      </c>
      <c r="Z149" s="16">
        <f t="shared" si="5"/>
        <v>0</v>
      </c>
    </row>
    <row r="150" spans="1:26" hidden="1" x14ac:dyDescent="0.25">
      <c r="A150" s="9" t="s">
        <v>321</v>
      </c>
      <c r="B150" s="10">
        <v>44235</v>
      </c>
      <c r="C150" s="11">
        <v>410643</v>
      </c>
      <c r="D150" s="11" t="s">
        <v>322</v>
      </c>
      <c r="E150" s="10">
        <v>44235</v>
      </c>
      <c r="F150" s="12">
        <v>124144.81</v>
      </c>
      <c r="G150" s="12">
        <v>7448.69</v>
      </c>
      <c r="H150" s="12">
        <v>1315.94</v>
      </c>
      <c r="I150" s="12">
        <v>130.41</v>
      </c>
      <c r="J150" s="12">
        <v>130407.97</v>
      </c>
      <c r="K150" s="17" t="s">
        <v>32</v>
      </c>
      <c r="L150" s="11">
        <v>120</v>
      </c>
      <c r="M150" s="13">
        <v>1198.9000000000001</v>
      </c>
      <c r="N150" s="12">
        <v>0</v>
      </c>
      <c r="O150" s="13">
        <v>0</v>
      </c>
      <c r="P150" s="14">
        <v>120</v>
      </c>
      <c r="Q150" s="12">
        <v>1198.9000000000001</v>
      </c>
      <c r="R150" s="12">
        <v>124144.81</v>
      </c>
      <c r="S150" s="12">
        <v>130.41</v>
      </c>
      <c r="T150" s="12">
        <v>6132.75</v>
      </c>
      <c r="U150" s="12">
        <v>13460.03</v>
      </c>
      <c r="V150" s="12">
        <v>0</v>
      </c>
      <c r="W150" s="15">
        <v>0</v>
      </c>
      <c r="X150" s="15">
        <v>0</v>
      </c>
      <c r="Y150" s="16">
        <f t="shared" si="4"/>
        <v>143868</v>
      </c>
      <c r="Z150" s="16">
        <f t="shared" si="5"/>
        <v>0</v>
      </c>
    </row>
    <row r="151" spans="1:26" hidden="1" x14ac:dyDescent="0.25">
      <c r="A151" s="9" t="s">
        <v>323</v>
      </c>
      <c r="B151" s="10">
        <v>44235</v>
      </c>
      <c r="C151" s="11">
        <v>410670</v>
      </c>
      <c r="D151" s="11" t="s">
        <v>324</v>
      </c>
      <c r="E151" s="10">
        <v>44235</v>
      </c>
      <c r="F151" s="12">
        <v>116345.84</v>
      </c>
      <c r="G151" s="12">
        <v>6980.75</v>
      </c>
      <c r="H151" s="12">
        <v>1233.27</v>
      </c>
      <c r="I151" s="12">
        <v>122.22</v>
      </c>
      <c r="J151" s="12">
        <v>122215.54</v>
      </c>
      <c r="K151" s="17" t="s">
        <v>32</v>
      </c>
      <c r="L151" s="11">
        <v>120</v>
      </c>
      <c r="M151" s="13">
        <v>1123.58</v>
      </c>
      <c r="N151" s="12">
        <v>0</v>
      </c>
      <c r="O151" s="13">
        <v>0</v>
      </c>
      <c r="P151" s="14">
        <v>119</v>
      </c>
      <c r="Q151" s="12">
        <v>1123.58</v>
      </c>
      <c r="R151" s="12">
        <v>116345.84</v>
      </c>
      <c r="S151" s="12">
        <v>122.22</v>
      </c>
      <c r="T151" s="12">
        <v>4623.8999999999996</v>
      </c>
      <c r="U151" s="12">
        <v>12614.06</v>
      </c>
      <c r="V151" s="12">
        <v>0</v>
      </c>
      <c r="W151" s="15">
        <v>0</v>
      </c>
      <c r="X151" s="15">
        <v>0</v>
      </c>
      <c r="Y151" s="16">
        <f t="shared" si="4"/>
        <v>133706.01999999999</v>
      </c>
      <c r="Z151" s="16">
        <f t="shared" si="5"/>
        <v>0</v>
      </c>
    </row>
    <row r="152" spans="1:26" hidden="1" x14ac:dyDescent="0.25">
      <c r="A152" s="9" t="s">
        <v>325</v>
      </c>
      <c r="B152" s="10">
        <v>44235</v>
      </c>
      <c r="C152" s="11">
        <v>410627</v>
      </c>
      <c r="D152" s="11" t="s">
        <v>326</v>
      </c>
      <c r="E152" s="10">
        <v>44235</v>
      </c>
      <c r="F152" s="12">
        <v>143494.13</v>
      </c>
      <c r="G152" s="12">
        <v>8609.65</v>
      </c>
      <c r="H152" s="12">
        <v>1521.04</v>
      </c>
      <c r="I152" s="12">
        <v>150.72999999999999</v>
      </c>
      <c r="J152" s="12">
        <v>150733.47</v>
      </c>
      <c r="K152" s="17" t="s">
        <v>32</v>
      </c>
      <c r="L152" s="11">
        <v>120</v>
      </c>
      <c r="M152" s="13">
        <v>1385.76</v>
      </c>
      <c r="N152" s="12">
        <v>0</v>
      </c>
      <c r="O152" s="13">
        <v>0</v>
      </c>
      <c r="P152" s="14">
        <v>119</v>
      </c>
      <c r="Q152" s="12">
        <v>1385.76</v>
      </c>
      <c r="R152" s="12">
        <v>143494.13</v>
      </c>
      <c r="S152" s="12">
        <v>150.72999999999999</v>
      </c>
      <c r="T152" s="12">
        <v>5702.85</v>
      </c>
      <c r="U152" s="12">
        <v>15557.73</v>
      </c>
      <c r="V152" s="12">
        <v>0</v>
      </c>
      <c r="W152" s="15">
        <v>0</v>
      </c>
      <c r="X152" s="15">
        <v>0</v>
      </c>
      <c r="Y152" s="16">
        <f t="shared" si="4"/>
        <v>164905.44000000003</v>
      </c>
      <c r="Z152" s="16">
        <f t="shared" si="5"/>
        <v>0</v>
      </c>
    </row>
    <row r="153" spans="1:26" hidden="1" x14ac:dyDescent="0.25">
      <c r="A153" s="9" t="s">
        <v>327</v>
      </c>
      <c r="B153" s="10">
        <v>44236</v>
      </c>
      <c r="C153" s="11">
        <v>410649</v>
      </c>
      <c r="D153" s="11" t="s">
        <v>328</v>
      </c>
      <c r="E153" s="10">
        <v>44236</v>
      </c>
      <c r="F153" s="12">
        <v>80651.740000000005</v>
      </c>
      <c r="G153" s="12">
        <v>4839.1000000000004</v>
      </c>
      <c r="H153" s="12">
        <v>854.91</v>
      </c>
      <c r="I153" s="12">
        <v>84.72</v>
      </c>
      <c r="J153" s="12">
        <v>84720.65</v>
      </c>
      <c r="K153" s="17" t="s">
        <v>32</v>
      </c>
      <c r="L153" s="11">
        <v>120</v>
      </c>
      <c r="M153" s="13">
        <v>778.88</v>
      </c>
      <c r="N153" s="12">
        <v>0</v>
      </c>
      <c r="O153" s="13">
        <v>0</v>
      </c>
      <c r="P153" s="14">
        <v>120</v>
      </c>
      <c r="Q153" s="12">
        <v>778.88</v>
      </c>
      <c r="R153" s="12">
        <v>80651.740000000005</v>
      </c>
      <c r="S153" s="12">
        <v>84.72</v>
      </c>
      <c r="T153" s="12">
        <v>3984.19</v>
      </c>
      <c r="U153" s="12">
        <v>8744.9500000000007</v>
      </c>
      <c r="V153" s="12">
        <v>0</v>
      </c>
      <c r="W153" s="15">
        <v>0</v>
      </c>
      <c r="X153" s="15">
        <v>0</v>
      </c>
      <c r="Y153" s="16">
        <f t="shared" si="4"/>
        <v>93465.600000000006</v>
      </c>
      <c r="Z153" s="16">
        <f t="shared" si="5"/>
        <v>0</v>
      </c>
    </row>
    <row r="154" spans="1:26" hidden="1" x14ac:dyDescent="0.25">
      <c r="A154" s="9" t="s">
        <v>329</v>
      </c>
      <c r="B154" s="10">
        <v>44236</v>
      </c>
      <c r="C154" s="11">
        <v>410665</v>
      </c>
      <c r="D154" s="11" t="s">
        <v>330</v>
      </c>
      <c r="E154" s="10">
        <v>44236</v>
      </c>
      <c r="F154" s="12">
        <v>190243.95</v>
      </c>
      <c r="G154" s="12">
        <v>11414.64</v>
      </c>
      <c r="H154" s="12">
        <v>12000</v>
      </c>
      <c r="I154" s="12">
        <v>189.85</v>
      </c>
      <c r="J154" s="12">
        <v>189848.44</v>
      </c>
      <c r="K154" s="17" t="s">
        <v>32</v>
      </c>
      <c r="L154" s="11">
        <v>120</v>
      </c>
      <c r="M154" s="13">
        <v>1745.37</v>
      </c>
      <c r="N154" s="12">
        <v>0</v>
      </c>
      <c r="O154" s="13">
        <v>0</v>
      </c>
      <c r="P154" s="14">
        <v>119</v>
      </c>
      <c r="Q154" s="12">
        <v>1745.37</v>
      </c>
      <c r="R154" s="12">
        <v>188078.1</v>
      </c>
      <c r="S154" s="12">
        <v>188.27</v>
      </c>
      <c r="T154" s="12">
        <v>0</v>
      </c>
      <c r="U154" s="12">
        <v>19432.66</v>
      </c>
      <c r="V154" s="12">
        <v>0</v>
      </c>
      <c r="W154" s="15">
        <v>0</v>
      </c>
      <c r="X154" s="15">
        <v>0</v>
      </c>
      <c r="Y154" s="16">
        <f t="shared" si="4"/>
        <v>207699.03</v>
      </c>
      <c r="Z154" s="16">
        <f t="shared" si="5"/>
        <v>0</v>
      </c>
    </row>
    <row r="155" spans="1:26" hidden="1" x14ac:dyDescent="0.25">
      <c r="A155" s="9" t="s">
        <v>331</v>
      </c>
      <c r="B155" s="10">
        <v>44236</v>
      </c>
      <c r="C155" s="11">
        <v>410667</v>
      </c>
      <c r="D155" s="11" t="s">
        <v>332</v>
      </c>
      <c r="E155" s="10">
        <v>44236</v>
      </c>
      <c r="F155" s="12">
        <v>87223.58</v>
      </c>
      <c r="G155" s="12">
        <v>5233.42</v>
      </c>
      <c r="H155" s="12">
        <v>924.57</v>
      </c>
      <c r="I155" s="12">
        <v>91.62</v>
      </c>
      <c r="J155" s="12">
        <v>91624.05</v>
      </c>
      <c r="K155" s="17" t="s">
        <v>32</v>
      </c>
      <c r="L155" s="11">
        <v>120</v>
      </c>
      <c r="M155" s="13">
        <v>842.34</v>
      </c>
      <c r="N155" s="12">
        <v>0</v>
      </c>
      <c r="O155" s="13">
        <v>0</v>
      </c>
      <c r="P155" s="14">
        <v>120</v>
      </c>
      <c r="Q155" s="12">
        <v>842.34</v>
      </c>
      <c r="R155" s="12">
        <v>87223.58</v>
      </c>
      <c r="S155" s="12">
        <v>91.62</v>
      </c>
      <c r="T155" s="12">
        <v>4308.8500000000004</v>
      </c>
      <c r="U155" s="12">
        <v>9456.75</v>
      </c>
      <c r="V155" s="12">
        <v>0</v>
      </c>
      <c r="W155" s="15">
        <v>0</v>
      </c>
      <c r="X155" s="15">
        <v>0</v>
      </c>
      <c r="Y155" s="16">
        <f t="shared" si="4"/>
        <v>101080.8</v>
      </c>
      <c r="Z155" s="16">
        <f t="shared" si="5"/>
        <v>0</v>
      </c>
    </row>
    <row r="156" spans="1:26" hidden="1" x14ac:dyDescent="0.25">
      <c r="A156" s="9" t="s">
        <v>333</v>
      </c>
      <c r="B156" s="10">
        <v>44236</v>
      </c>
      <c r="C156" s="11">
        <v>410668</v>
      </c>
      <c r="D156" s="11" t="s">
        <v>334</v>
      </c>
      <c r="E156" s="10">
        <v>44236</v>
      </c>
      <c r="F156" s="12">
        <v>135474.64000000001</v>
      </c>
      <c r="G156" s="12">
        <v>8128.48</v>
      </c>
      <c r="H156" s="12">
        <v>1437</v>
      </c>
      <c r="I156" s="12">
        <v>142.31</v>
      </c>
      <c r="J156" s="12">
        <v>142308.43</v>
      </c>
      <c r="K156" s="17" t="s">
        <v>32</v>
      </c>
      <c r="L156" s="11">
        <v>120</v>
      </c>
      <c r="M156" s="13">
        <v>1309.06</v>
      </c>
      <c r="N156" s="12">
        <v>0</v>
      </c>
      <c r="O156" s="13">
        <v>0</v>
      </c>
      <c r="P156" s="14">
        <v>119</v>
      </c>
      <c r="Q156" s="12">
        <v>1309.06</v>
      </c>
      <c r="R156" s="12">
        <v>135474.64000000001</v>
      </c>
      <c r="S156" s="12">
        <v>142.31</v>
      </c>
      <c r="T156" s="12">
        <v>5382.42</v>
      </c>
      <c r="U156" s="12">
        <v>14778.77</v>
      </c>
      <c r="V156" s="12">
        <v>0</v>
      </c>
      <c r="W156" s="15">
        <v>0</v>
      </c>
      <c r="X156" s="15">
        <v>0</v>
      </c>
      <c r="Y156" s="16">
        <f t="shared" si="4"/>
        <v>155778.14000000001</v>
      </c>
      <c r="Z156" s="16">
        <f t="shared" si="5"/>
        <v>0</v>
      </c>
    </row>
    <row r="157" spans="1:26" hidden="1" x14ac:dyDescent="0.25">
      <c r="A157" s="9" t="s">
        <v>335</v>
      </c>
      <c r="B157" s="10">
        <v>44236</v>
      </c>
      <c r="C157" s="11">
        <v>410631</v>
      </c>
      <c r="D157" s="11" t="s">
        <v>336</v>
      </c>
      <c r="E157" s="10">
        <v>44236</v>
      </c>
      <c r="F157" s="12">
        <v>106119.34</v>
      </c>
      <c r="G157" s="12">
        <v>6367.16</v>
      </c>
      <c r="H157" s="12">
        <v>1125</v>
      </c>
      <c r="I157" s="12">
        <v>111.47</v>
      </c>
      <c r="J157" s="12">
        <v>111472.97</v>
      </c>
      <c r="K157" s="17" t="s">
        <v>32</v>
      </c>
      <c r="L157" s="11">
        <v>120</v>
      </c>
      <c r="M157" s="13">
        <v>1025.4100000000001</v>
      </c>
      <c r="N157" s="12">
        <v>0</v>
      </c>
      <c r="O157" s="13">
        <v>0</v>
      </c>
      <c r="P157" s="14">
        <v>119</v>
      </c>
      <c r="Q157" s="12">
        <v>1025.4100000000001</v>
      </c>
      <c r="R157" s="12">
        <v>106119.34</v>
      </c>
      <c r="S157" s="12">
        <v>111.47</v>
      </c>
      <c r="T157" s="12">
        <v>4216.75</v>
      </c>
      <c r="U157" s="12">
        <v>11576.23</v>
      </c>
      <c r="V157" s="12">
        <v>0</v>
      </c>
      <c r="W157" s="15">
        <v>0</v>
      </c>
      <c r="X157" s="15">
        <v>0</v>
      </c>
      <c r="Y157" s="16">
        <f t="shared" si="4"/>
        <v>122023.79</v>
      </c>
      <c r="Z157" s="16">
        <f t="shared" si="5"/>
        <v>0</v>
      </c>
    </row>
    <row r="158" spans="1:26" hidden="1" x14ac:dyDescent="0.25">
      <c r="A158" s="9" t="s">
        <v>337</v>
      </c>
      <c r="B158" s="10">
        <v>44236</v>
      </c>
      <c r="C158" s="11">
        <v>410611</v>
      </c>
      <c r="D158" s="11" t="s">
        <v>338</v>
      </c>
      <c r="E158" s="10">
        <v>44236</v>
      </c>
      <c r="F158" s="12">
        <v>116541.51</v>
      </c>
      <c r="G158" s="12">
        <v>6992.49</v>
      </c>
      <c r="H158" s="12">
        <v>4941.3599999999997</v>
      </c>
      <c r="I158" s="12">
        <v>118.71</v>
      </c>
      <c r="J158" s="12">
        <v>118711.35</v>
      </c>
      <c r="K158" s="17" t="s">
        <v>32</v>
      </c>
      <c r="L158" s="11">
        <v>120</v>
      </c>
      <c r="M158" s="13">
        <v>1091.3699999999999</v>
      </c>
      <c r="N158" s="12">
        <v>0</v>
      </c>
      <c r="O158" s="13">
        <v>0</v>
      </c>
      <c r="P158" s="14">
        <v>119</v>
      </c>
      <c r="Q158" s="12">
        <v>1091.3699999999999</v>
      </c>
      <c r="R158" s="12">
        <v>116541.51</v>
      </c>
      <c r="S158" s="12">
        <v>118.71</v>
      </c>
      <c r="T158" s="12">
        <v>959.76</v>
      </c>
      <c r="U158" s="12">
        <v>12253.05</v>
      </c>
      <c r="V158" s="12">
        <v>0</v>
      </c>
      <c r="W158" s="15">
        <v>0</v>
      </c>
      <c r="X158" s="15">
        <v>0</v>
      </c>
      <c r="Y158" s="16">
        <f t="shared" si="4"/>
        <v>129873.03</v>
      </c>
      <c r="Z158" s="16">
        <f t="shared" si="5"/>
        <v>0</v>
      </c>
    </row>
    <row r="159" spans="1:26" hidden="1" x14ac:dyDescent="0.25">
      <c r="A159" s="9" t="s">
        <v>339</v>
      </c>
      <c r="B159" s="10">
        <v>44236</v>
      </c>
      <c r="C159" s="11">
        <v>410596</v>
      </c>
      <c r="D159" s="11" t="s">
        <v>340</v>
      </c>
      <c r="E159" s="10">
        <v>44236</v>
      </c>
      <c r="F159" s="12">
        <v>168812.55</v>
      </c>
      <c r="G159" s="12">
        <v>10128.75</v>
      </c>
      <c r="H159" s="12">
        <v>1790</v>
      </c>
      <c r="I159" s="12">
        <v>177.33</v>
      </c>
      <c r="J159" s="12">
        <v>177328.63</v>
      </c>
      <c r="K159" s="17" t="s">
        <v>32</v>
      </c>
      <c r="L159" s="11">
        <v>120</v>
      </c>
      <c r="M159" s="13">
        <v>1631.2</v>
      </c>
      <c r="N159" s="12">
        <v>0</v>
      </c>
      <c r="O159" s="13">
        <v>0</v>
      </c>
      <c r="P159" s="14">
        <v>119</v>
      </c>
      <c r="Q159" s="12">
        <v>1631.2</v>
      </c>
      <c r="R159" s="12">
        <v>168812.55</v>
      </c>
      <c r="S159" s="12">
        <v>177.33</v>
      </c>
      <c r="T159" s="12">
        <v>6707.55</v>
      </c>
      <c r="U159" s="12">
        <v>18415.37</v>
      </c>
      <c r="V159" s="12">
        <v>0</v>
      </c>
      <c r="W159" s="15">
        <v>0</v>
      </c>
      <c r="X159" s="15">
        <v>0</v>
      </c>
      <c r="Y159" s="16">
        <f t="shared" si="4"/>
        <v>194112.79999999996</v>
      </c>
      <c r="Z159" s="16">
        <f t="shared" si="5"/>
        <v>0</v>
      </c>
    </row>
    <row r="160" spans="1:26" hidden="1" x14ac:dyDescent="0.25">
      <c r="A160" s="9" t="s">
        <v>341</v>
      </c>
      <c r="B160" s="10">
        <v>44236</v>
      </c>
      <c r="C160" s="11">
        <v>410591</v>
      </c>
      <c r="D160" s="11" t="s">
        <v>342</v>
      </c>
      <c r="E160" s="10">
        <v>44236</v>
      </c>
      <c r="F160" s="12">
        <v>87223.58</v>
      </c>
      <c r="G160" s="12">
        <v>5233.41</v>
      </c>
      <c r="H160" s="12">
        <v>1200</v>
      </c>
      <c r="I160" s="12">
        <v>91.35</v>
      </c>
      <c r="J160" s="12">
        <v>91348.34</v>
      </c>
      <c r="K160" s="17" t="s">
        <v>32</v>
      </c>
      <c r="L160" s="11">
        <v>120</v>
      </c>
      <c r="M160" s="13">
        <v>839.81</v>
      </c>
      <c r="N160" s="12">
        <v>0</v>
      </c>
      <c r="O160" s="13">
        <v>0</v>
      </c>
      <c r="P160" s="14">
        <v>119</v>
      </c>
      <c r="Q160" s="12">
        <v>839.81</v>
      </c>
      <c r="R160" s="12">
        <v>87223.58</v>
      </c>
      <c r="S160" s="12">
        <v>91.35</v>
      </c>
      <c r="T160" s="12">
        <v>3193.6</v>
      </c>
      <c r="U160" s="12">
        <v>9428.86</v>
      </c>
      <c r="V160" s="12">
        <v>0</v>
      </c>
      <c r="W160" s="15">
        <v>0</v>
      </c>
      <c r="X160" s="15">
        <v>0</v>
      </c>
      <c r="Y160" s="16">
        <f t="shared" si="4"/>
        <v>99937.390000000014</v>
      </c>
      <c r="Z160" s="16">
        <f t="shared" si="5"/>
        <v>0</v>
      </c>
    </row>
    <row r="161" spans="1:26" hidden="1" x14ac:dyDescent="0.25">
      <c r="A161" s="9" t="s">
        <v>343</v>
      </c>
      <c r="B161" s="10">
        <v>44236</v>
      </c>
      <c r="C161" s="11">
        <v>410506</v>
      </c>
      <c r="D161" s="11" t="s">
        <v>344</v>
      </c>
      <c r="E161" s="10">
        <v>44236</v>
      </c>
      <c r="F161" s="12">
        <v>103884.42</v>
      </c>
      <c r="G161" s="12">
        <v>6233.06</v>
      </c>
      <c r="H161" s="12">
        <v>1101.17</v>
      </c>
      <c r="I161" s="12">
        <v>109.13</v>
      </c>
      <c r="J161" s="12">
        <v>109125.44</v>
      </c>
      <c r="K161" s="17" t="s">
        <v>32</v>
      </c>
      <c r="L161" s="11">
        <v>120</v>
      </c>
      <c r="M161" s="13">
        <v>1003.24</v>
      </c>
      <c r="N161" s="12">
        <v>0</v>
      </c>
      <c r="O161" s="13">
        <v>0</v>
      </c>
      <c r="P161" s="14">
        <v>119</v>
      </c>
      <c r="Q161" s="12">
        <v>1003.24</v>
      </c>
      <c r="R161" s="12">
        <v>103884.42</v>
      </c>
      <c r="S161" s="12">
        <v>109.13</v>
      </c>
      <c r="T161" s="12">
        <v>4128.6499999999996</v>
      </c>
      <c r="U161" s="12">
        <v>11263.36</v>
      </c>
      <c r="V161" s="12">
        <v>0</v>
      </c>
      <c r="W161" s="15">
        <v>0</v>
      </c>
      <c r="X161" s="15">
        <v>0</v>
      </c>
      <c r="Y161" s="16">
        <f t="shared" si="4"/>
        <v>119385.56</v>
      </c>
      <c r="Z161" s="16">
        <f t="shared" si="5"/>
        <v>0</v>
      </c>
    </row>
    <row r="162" spans="1:26" hidden="1" x14ac:dyDescent="0.25">
      <c r="A162" s="9" t="s">
        <v>345</v>
      </c>
      <c r="B162" s="10">
        <v>44236</v>
      </c>
      <c r="C162" s="11">
        <v>410508</v>
      </c>
      <c r="D162" s="11" t="s">
        <v>346</v>
      </c>
      <c r="E162" s="10">
        <v>44236</v>
      </c>
      <c r="F162" s="12">
        <v>103992.16</v>
      </c>
      <c r="G162" s="12">
        <v>6239.53</v>
      </c>
      <c r="H162" s="12">
        <v>1102.32</v>
      </c>
      <c r="I162" s="12">
        <v>109.24</v>
      </c>
      <c r="J162" s="12">
        <v>109238.61</v>
      </c>
      <c r="K162" s="17" t="s">
        <v>32</v>
      </c>
      <c r="L162" s="11">
        <v>120</v>
      </c>
      <c r="M162" s="13">
        <v>1004.28</v>
      </c>
      <c r="N162" s="12">
        <v>0</v>
      </c>
      <c r="O162" s="13">
        <v>0</v>
      </c>
      <c r="P162" s="14">
        <v>120</v>
      </c>
      <c r="Q162" s="12">
        <v>1004.28</v>
      </c>
      <c r="R162" s="12">
        <v>103992.16</v>
      </c>
      <c r="S162" s="12">
        <v>109.24</v>
      </c>
      <c r="T162" s="12">
        <v>5137.21</v>
      </c>
      <c r="U162" s="12">
        <v>11274.99</v>
      </c>
      <c r="V162" s="12">
        <v>0</v>
      </c>
      <c r="W162" s="15">
        <v>0</v>
      </c>
      <c r="X162" s="15">
        <v>0</v>
      </c>
      <c r="Y162" s="16">
        <f t="shared" si="4"/>
        <v>120513.60000000002</v>
      </c>
      <c r="Z162" s="16">
        <f t="shared" si="5"/>
        <v>0</v>
      </c>
    </row>
    <row r="163" spans="1:26" hidden="1" x14ac:dyDescent="0.25">
      <c r="A163" s="9" t="s">
        <v>347</v>
      </c>
      <c r="B163" s="10">
        <v>44236</v>
      </c>
      <c r="C163" s="11">
        <v>410471</v>
      </c>
      <c r="D163" s="11" t="s">
        <v>348</v>
      </c>
      <c r="E163" s="10">
        <v>44236</v>
      </c>
      <c r="F163" s="12">
        <v>289939.62</v>
      </c>
      <c r="G163" s="12">
        <v>17396.38</v>
      </c>
      <c r="H163" s="12">
        <v>3073.36</v>
      </c>
      <c r="I163" s="12">
        <v>304.57</v>
      </c>
      <c r="J163" s="12">
        <v>304567.21000000002</v>
      </c>
      <c r="K163" s="17" t="s">
        <v>32</v>
      </c>
      <c r="L163" s="11">
        <v>120</v>
      </c>
      <c r="M163" s="13">
        <v>2800.03</v>
      </c>
      <c r="N163" s="12">
        <v>0</v>
      </c>
      <c r="O163" s="13">
        <v>0</v>
      </c>
      <c r="P163" s="14">
        <v>119</v>
      </c>
      <c r="Q163" s="12">
        <v>2800.03</v>
      </c>
      <c r="R163" s="12">
        <v>289939.62</v>
      </c>
      <c r="S163" s="12">
        <v>304.57</v>
      </c>
      <c r="T163" s="12">
        <v>11522.99</v>
      </c>
      <c r="U163" s="12">
        <v>31436.39</v>
      </c>
      <c r="V163" s="12">
        <v>0</v>
      </c>
      <c r="W163" s="15">
        <v>0</v>
      </c>
      <c r="X163" s="15">
        <v>0</v>
      </c>
      <c r="Y163" s="16">
        <f t="shared" si="4"/>
        <v>333203.57</v>
      </c>
      <c r="Z163" s="16">
        <f t="shared" si="5"/>
        <v>0</v>
      </c>
    </row>
    <row r="164" spans="1:26" hidden="1" x14ac:dyDescent="0.25">
      <c r="A164" s="9" t="s">
        <v>349</v>
      </c>
      <c r="B164" s="10">
        <v>44236</v>
      </c>
      <c r="C164" s="11">
        <v>410449</v>
      </c>
      <c r="D164" s="11" t="s">
        <v>350</v>
      </c>
      <c r="E164" s="10">
        <v>44236</v>
      </c>
      <c r="F164" s="12">
        <v>162184.76</v>
      </c>
      <c r="G164" s="12">
        <v>9731.09</v>
      </c>
      <c r="H164" s="12">
        <v>1719.2</v>
      </c>
      <c r="I164" s="12">
        <v>170.37</v>
      </c>
      <c r="J164" s="12">
        <v>170367.02</v>
      </c>
      <c r="K164" s="17" t="s">
        <v>32</v>
      </c>
      <c r="L164" s="11">
        <v>120</v>
      </c>
      <c r="M164" s="13">
        <v>1566.26</v>
      </c>
      <c r="N164" s="12">
        <v>0</v>
      </c>
      <c r="O164" s="13">
        <v>0</v>
      </c>
      <c r="P164" s="14">
        <v>119</v>
      </c>
      <c r="Q164" s="12">
        <v>1566.26</v>
      </c>
      <c r="R164" s="12">
        <v>162184.76</v>
      </c>
      <c r="S164" s="12">
        <v>170.37</v>
      </c>
      <c r="T164" s="12">
        <v>6445.63</v>
      </c>
      <c r="U164" s="12">
        <v>17584.18</v>
      </c>
      <c r="V164" s="12">
        <v>0</v>
      </c>
      <c r="W164" s="15">
        <v>0</v>
      </c>
      <c r="X164" s="15">
        <v>0</v>
      </c>
      <c r="Y164" s="16">
        <f t="shared" si="4"/>
        <v>186384.94</v>
      </c>
      <c r="Z164" s="16">
        <f t="shared" si="5"/>
        <v>0</v>
      </c>
    </row>
    <row r="165" spans="1:26" hidden="1" x14ac:dyDescent="0.25">
      <c r="A165" s="9" t="s">
        <v>351</v>
      </c>
      <c r="B165" s="10">
        <v>44236</v>
      </c>
      <c r="C165" s="11">
        <v>410451</v>
      </c>
      <c r="D165" s="11" t="s">
        <v>352</v>
      </c>
      <c r="E165" s="10">
        <v>44236</v>
      </c>
      <c r="F165" s="12">
        <v>139648.57999999999</v>
      </c>
      <c r="G165" s="12">
        <v>8378.91</v>
      </c>
      <c r="H165" s="12">
        <v>1480.3</v>
      </c>
      <c r="I165" s="12">
        <v>146.69</v>
      </c>
      <c r="J165" s="12">
        <v>146693.88</v>
      </c>
      <c r="K165" s="17" t="s">
        <v>32</v>
      </c>
      <c r="L165" s="11">
        <v>120</v>
      </c>
      <c r="M165" s="13">
        <v>1348.63</v>
      </c>
      <c r="N165" s="12">
        <v>0</v>
      </c>
      <c r="O165" s="13">
        <v>0</v>
      </c>
      <c r="P165" s="14">
        <v>119</v>
      </c>
      <c r="Q165" s="12">
        <v>1348.63</v>
      </c>
      <c r="R165" s="12">
        <v>139648.57999999999</v>
      </c>
      <c r="S165" s="12">
        <v>146.69</v>
      </c>
      <c r="T165" s="12">
        <v>5549.98</v>
      </c>
      <c r="U165" s="12">
        <v>15141.72</v>
      </c>
      <c r="V165" s="12">
        <v>0</v>
      </c>
      <c r="W165" s="15">
        <v>0</v>
      </c>
      <c r="X165" s="15">
        <v>0</v>
      </c>
      <c r="Y165" s="16">
        <f t="shared" si="4"/>
        <v>160486.97</v>
      </c>
      <c r="Z165" s="16">
        <f t="shared" si="5"/>
        <v>0</v>
      </c>
    </row>
    <row r="166" spans="1:26" hidden="1" x14ac:dyDescent="0.25">
      <c r="A166" s="9" t="s">
        <v>353</v>
      </c>
      <c r="B166" s="10">
        <v>44237</v>
      </c>
      <c r="C166" s="11">
        <v>410522</v>
      </c>
      <c r="D166" s="11" t="s">
        <v>354</v>
      </c>
      <c r="E166" s="10">
        <v>44237</v>
      </c>
      <c r="F166" s="12">
        <v>132666.16</v>
      </c>
      <c r="G166" s="12">
        <v>7959.97</v>
      </c>
      <c r="H166" s="12">
        <v>1406.26</v>
      </c>
      <c r="I166" s="12">
        <v>139.36000000000001</v>
      </c>
      <c r="J166" s="12">
        <v>139359.23000000001</v>
      </c>
      <c r="K166" s="17" t="s">
        <v>32</v>
      </c>
      <c r="L166" s="11">
        <v>120</v>
      </c>
      <c r="M166" s="13">
        <v>1281.19</v>
      </c>
      <c r="N166" s="12">
        <v>0</v>
      </c>
      <c r="O166" s="13">
        <v>0</v>
      </c>
      <c r="P166" s="14">
        <v>120</v>
      </c>
      <c r="Q166" s="12">
        <v>1281.19</v>
      </c>
      <c r="R166" s="12">
        <v>132666.16</v>
      </c>
      <c r="S166" s="12">
        <v>139.36000000000001</v>
      </c>
      <c r="T166" s="12">
        <v>6553.71</v>
      </c>
      <c r="U166" s="12">
        <v>14383.57</v>
      </c>
      <c r="V166" s="12">
        <v>0</v>
      </c>
      <c r="W166" s="15">
        <v>0</v>
      </c>
      <c r="X166" s="15">
        <v>0</v>
      </c>
      <c r="Y166" s="16">
        <f t="shared" si="4"/>
        <v>153742.79999999999</v>
      </c>
      <c r="Z166" s="16">
        <f t="shared" si="5"/>
        <v>0</v>
      </c>
    </row>
    <row r="167" spans="1:26" hidden="1" x14ac:dyDescent="0.25">
      <c r="A167" s="9" t="s">
        <v>355</v>
      </c>
      <c r="B167" s="10">
        <v>44238</v>
      </c>
      <c r="C167" s="11">
        <v>410595</v>
      </c>
      <c r="D167" s="11" t="s">
        <v>356</v>
      </c>
      <c r="E167" s="10">
        <v>44238</v>
      </c>
      <c r="F167" s="12">
        <v>81492.45</v>
      </c>
      <c r="G167" s="12">
        <v>4889.55</v>
      </c>
      <c r="H167" s="12">
        <v>863.82</v>
      </c>
      <c r="I167" s="12">
        <v>85.6</v>
      </c>
      <c r="J167" s="12">
        <v>85603.78</v>
      </c>
      <c r="K167" s="17" t="s">
        <v>32</v>
      </c>
      <c r="L167" s="11">
        <v>120</v>
      </c>
      <c r="M167" s="13">
        <v>787</v>
      </c>
      <c r="N167" s="12">
        <v>0</v>
      </c>
      <c r="O167" s="13">
        <v>0</v>
      </c>
      <c r="P167" s="14">
        <v>119</v>
      </c>
      <c r="Q167" s="12">
        <v>787</v>
      </c>
      <c r="R167" s="12">
        <v>81492.45</v>
      </c>
      <c r="S167" s="12">
        <v>85.6</v>
      </c>
      <c r="T167" s="12">
        <v>3238.73</v>
      </c>
      <c r="U167" s="12">
        <v>8836.2199999999993</v>
      </c>
      <c r="V167" s="12">
        <v>0</v>
      </c>
      <c r="W167" s="15">
        <v>0</v>
      </c>
      <c r="X167" s="15">
        <v>0</v>
      </c>
      <c r="Y167" s="16">
        <f t="shared" si="4"/>
        <v>93653</v>
      </c>
      <c r="Z167" s="16">
        <f t="shared" si="5"/>
        <v>0</v>
      </c>
    </row>
    <row r="168" spans="1:26" hidden="1" x14ac:dyDescent="0.25">
      <c r="A168" s="9" t="s">
        <v>357</v>
      </c>
      <c r="B168" s="10">
        <v>44238</v>
      </c>
      <c r="C168" s="11">
        <v>410501</v>
      </c>
      <c r="D168" s="11" t="s">
        <v>358</v>
      </c>
      <c r="E168" s="10">
        <v>44238</v>
      </c>
      <c r="F168" s="12">
        <v>132342.82</v>
      </c>
      <c r="G168" s="12">
        <v>6484.15</v>
      </c>
      <c r="H168" s="12">
        <v>1388.27</v>
      </c>
      <c r="I168" s="12">
        <v>137.58000000000001</v>
      </c>
      <c r="J168" s="12">
        <v>137576.28</v>
      </c>
      <c r="K168" s="17" t="s">
        <v>32</v>
      </c>
      <c r="L168" s="11">
        <v>120</v>
      </c>
      <c r="M168" s="13">
        <v>1264.8</v>
      </c>
      <c r="N168" s="12">
        <v>0</v>
      </c>
      <c r="O168" s="13">
        <v>0</v>
      </c>
      <c r="P168" s="14">
        <v>120</v>
      </c>
      <c r="Q168" s="12">
        <v>1264.8</v>
      </c>
      <c r="R168" s="12">
        <v>132342.82</v>
      </c>
      <c r="S168" s="12">
        <v>137.58000000000001</v>
      </c>
      <c r="T168" s="12">
        <v>5095.88</v>
      </c>
      <c r="U168" s="12">
        <v>14199.72</v>
      </c>
      <c r="V168" s="12">
        <v>0</v>
      </c>
      <c r="W168" s="15">
        <v>0</v>
      </c>
      <c r="X168" s="15">
        <v>0</v>
      </c>
      <c r="Y168" s="16">
        <f t="shared" si="4"/>
        <v>151776</v>
      </c>
      <c r="Z168" s="16">
        <f t="shared" si="5"/>
        <v>0</v>
      </c>
    </row>
    <row r="169" spans="1:26" hidden="1" x14ac:dyDescent="0.25">
      <c r="A169" s="9" t="s">
        <v>359</v>
      </c>
      <c r="B169" s="10">
        <v>44238</v>
      </c>
      <c r="C169" s="11">
        <v>410615</v>
      </c>
      <c r="D169" s="11" t="s">
        <v>360</v>
      </c>
      <c r="E169" s="10">
        <v>44238</v>
      </c>
      <c r="F169" s="12">
        <v>174866.63</v>
      </c>
      <c r="G169" s="12">
        <v>10492</v>
      </c>
      <c r="H169" s="12">
        <v>3707.17</v>
      </c>
      <c r="I169" s="12">
        <v>181.83</v>
      </c>
      <c r="J169" s="12">
        <v>181833.29</v>
      </c>
      <c r="K169" s="17" t="s">
        <v>32</v>
      </c>
      <c r="L169" s="11">
        <v>120</v>
      </c>
      <c r="M169" s="13">
        <v>1671.68</v>
      </c>
      <c r="N169" s="12">
        <v>0</v>
      </c>
      <c r="O169" s="13">
        <v>0</v>
      </c>
      <c r="P169" s="14">
        <v>119</v>
      </c>
      <c r="Q169" s="12">
        <v>1671.68</v>
      </c>
      <c r="R169" s="12">
        <v>174866.63</v>
      </c>
      <c r="S169" s="12">
        <v>181.83</v>
      </c>
      <c r="T169" s="12">
        <v>5113.1499999999996</v>
      </c>
      <c r="U169" s="12">
        <v>18768.310000000001</v>
      </c>
      <c r="V169" s="12">
        <v>0</v>
      </c>
      <c r="W169" s="15">
        <v>0</v>
      </c>
      <c r="X169" s="15">
        <v>0</v>
      </c>
      <c r="Y169" s="16">
        <f t="shared" si="4"/>
        <v>198929.91999999998</v>
      </c>
      <c r="Z169" s="16">
        <f t="shared" si="5"/>
        <v>0</v>
      </c>
    </row>
    <row r="170" spans="1:26" hidden="1" x14ac:dyDescent="0.25">
      <c r="A170" s="9" t="s">
        <v>361</v>
      </c>
      <c r="B170" s="10">
        <v>44239</v>
      </c>
      <c r="C170" s="11">
        <v>410586</v>
      </c>
      <c r="D170" s="11" t="s">
        <v>362</v>
      </c>
      <c r="E170" s="10">
        <v>44236</v>
      </c>
      <c r="F170" s="12">
        <v>159010.53</v>
      </c>
      <c r="G170" s="12">
        <v>9540.6299999999992</v>
      </c>
      <c r="H170" s="12">
        <v>1685.51</v>
      </c>
      <c r="I170" s="12">
        <v>167.03</v>
      </c>
      <c r="J170" s="12">
        <v>167032.68</v>
      </c>
      <c r="K170" s="17" t="s">
        <v>32</v>
      </c>
      <c r="L170" s="11">
        <v>120</v>
      </c>
      <c r="M170" s="13">
        <v>1535.61</v>
      </c>
      <c r="N170" s="12">
        <v>0</v>
      </c>
      <c r="O170" s="13">
        <v>0</v>
      </c>
      <c r="P170" s="14">
        <v>119</v>
      </c>
      <c r="Q170" s="12">
        <v>1535.61</v>
      </c>
      <c r="R170" s="12">
        <v>159010.53</v>
      </c>
      <c r="S170" s="12">
        <v>167.03</v>
      </c>
      <c r="T170" s="12">
        <v>6319.51</v>
      </c>
      <c r="U170" s="12">
        <v>17240.52</v>
      </c>
      <c r="V170" s="12">
        <v>0</v>
      </c>
      <c r="W170" s="15">
        <v>0</v>
      </c>
      <c r="X170" s="15">
        <v>0</v>
      </c>
      <c r="Y170" s="16">
        <f t="shared" si="4"/>
        <v>182737.59</v>
      </c>
      <c r="Z170" s="16">
        <f t="shared" si="5"/>
        <v>0</v>
      </c>
    </row>
    <row r="171" spans="1:26" hidden="1" x14ac:dyDescent="0.25">
      <c r="A171" s="9" t="s">
        <v>363</v>
      </c>
      <c r="B171" s="10">
        <v>44239</v>
      </c>
      <c r="C171" s="11">
        <v>410587</v>
      </c>
      <c r="D171" s="11" t="s">
        <v>364</v>
      </c>
      <c r="E171" s="10">
        <v>44237</v>
      </c>
      <c r="F171" s="12">
        <v>87223.58</v>
      </c>
      <c r="G171" s="12">
        <v>5233.41</v>
      </c>
      <c r="H171" s="12">
        <v>925</v>
      </c>
      <c r="I171" s="12">
        <v>91.62</v>
      </c>
      <c r="J171" s="12">
        <v>91623.61</v>
      </c>
      <c r="K171" s="17" t="s">
        <v>32</v>
      </c>
      <c r="L171" s="11">
        <v>120</v>
      </c>
      <c r="M171" s="13">
        <v>842.82</v>
      </c>
      <c r="N171" s="12">
        <v>0</v>
      </c>
      <c r="O171" s="13">
        <v>0</v>
      </c>
      <c r="P171" s="14">
        <v>119</v>
      </c>
      <c r="Q171" s="12">
        <v>842.82</v>
      </c>
      <c r="R171" s="12">
        <v>87223.58</v>
      </c>
      <c r="S171" s="12">
        <v>91.62</v>
      </c>
      <c r="T171" s="12">
        <v>3465.59</v>
      </c>
      <c r="U171" s="12">
        <v>9514.7900000000009</v>
      </c>
      <c r="V171" s="12">
        <v>0</v>
      </c>
      <c r="W171" s="15">
        <v>0</v>
      </c>
      <c r="X171" s="15">
        <v>0</v>
      </c>
      <c r="Y171" s="16">
        <f t="shared" si="4"/>
        <v>100295.57999999999</v>
      </c>
      <c r="Z171" s="16">
        <f t="shared" si="5"/>
        <v>0</v>
      </c>
    </row>
    <row r="172" spans="1:26" hidden="1" x14ac:dyDescent="0.25">
      <c r="A172" s="9" t="s">
        <v>365</v>
      </c>
      <c r="B172" s="10">
        <v>44239</v>
      </c>
      <c r="C172" s="11">
        <v>410861</v>
      </c>
      <c r="D172" s="11" t="s">
        <v>366</v>
      </c>
      <c r="E172" s="10">
        <v>44238</v>
      </c>
      <c r="F172" s="12">
        <v>87223.58</v>
      </c>
      <c r="G172" s="12">
        <v>5233.41</v>
      </c>
      <c r="H172" s="12">
        <v>1000</v>
      </c>
      <c r="I172" s="12">
        <v>91.55</v>
      </c>
      <c r="J172" s="12">
        <v>91548.54</v>
      </c>
      <c r="K172" s="17" t="s">
        <v>32</v>
      </c>
      <c r="L172" s="11">
        <v>120</v>
      </c>
      <c r="M172" s="13">
        <v>841.65</v>
      </c>
      <c r="N172" s="12">
        <v>0</v>
      </c>
      <c r="O172" s="13">
        <v>0</v>
      </c>
      <c r="P172" s="14">
        <v>119</v>
      </c>
      <c r="Q172" s="12">
        <v>841.65</v>
      </c>
      <c r="R172" s="12">
        <v>87223.58</v>
      </c>
      <c r="S172" s="12">
        <v>91.55</v>
      </c>
      <c r="T172" s="12">
        <v>3391.76</v>
      </c>
      <c r="U172" s="12">
        <v>9449.4599999999991</v>
      </c>
      <c r="V172" s="12">
        <v>0</v>
      </c>
      <c r="W172" s="15">
        <v>0</v>
      </c>
      <c r="X172" s="15">
        <v>0</v>
      </c>
      <c r="Y172" s="16">
        <f t="shared" si="4"/>
        <v>100156.35</v>
      </c>
      <c r="Z172" s="16">
        <f t="shared" si="5"/>
        <v>0</v>
      </c>
    </row>
    <row r="173" spans="1:26" hidden="1" x14ac:dyDescent="0.25">
      <c r="A173" s="9" t="s">
        <v>367</v>
      </c>
      <c r="B173" s="10">
        <v>44239</v>
      </c>
      <c r="C173" s="11">
        <v>410869</v>
      </c>
      <c r="D173" s="11" t="s">
        <v>368</v>
      </c>
      <c r="E173" s="10">
        <v>44239</v>
      </c>
      <c r="F173" s="12">
        <v>165156.88</v>
      </c>
      <c r="G173" s="12">
        <v>9909.41</v>
      </c>
      <c r="H173" s="12">
        <v>14864.12</v>
      </c>
      <c r="I173" s="12">
        <v>160.36000000000001</v>
      </c>
      <c r="J173" s="12">
        <v>160362.53</v>
      </c>
      <c r="K173" s="17" t="s">
        <v>32</v>
      </c>
      <c r="L173" s="11">
        <v>120</v>
      </c>
      <c r="M173" s="13">
        <v>1474.29</v>
      </c>
      <c r="N173" s="12">
        <v>0</v>
      </c>
      <c r="O173" s="13">
        <v>0</v>
      </c>
      <c r="P173" s="14">
        <v>119</v>
      </c>
      <c r="Q173" s="12">
        <v>1474.29</v>
      </c>
      <c r="R173" s="12">
        <v>158867.16</v>
      </c>
      <c r="S173" s="12">
        <v>159.02000000000001</v>
      </c>
      <c r="T173" s="12">
        <v>0</v>
      </c>
      <c r="U173" s="12">
        <v>16414.330000000002</v>
      </c>
      <c r="V173" s="12">
        <v>0</v>
      </c>
      <c r="W173" s="15">
        <v>0</v>
      </c>
      <c r="X173" s="15">
        <v>0</v>
      </c>
      <c r="Y173" s="16">
        <f t="shared" si="4"/>
        <v>175440.51</v>
      </c>
      <c r="Z173" s="16">
        <f t="shared" si="5"/>
        <v>0</v>
      </c>
    </row>
    <row r="174" spans="1:26" hidden="1" x14ac:dyDescent="0.25">
      <c r="A174" s="9" t="s">
        <v>369</v>
      </c>
      <c r="B174" s="10">
        <v>44239</v>
      </c>
      <c r="C174" s="11">
        <v>410657</v>
      </c>
      <c r="D174" s="11" t="s">
        <v>370</v>
      </c>
      <c r="E174" s="10">
        <v>44236</v>
      </c>
      <c r="F174" s="12">
        <v>84176.58</v>
      </c>
      <c r="G174" s="12">
        <v>5050.59</v>
      </c>
      <c r="H174" s="12">
        <v>4000</v>
      </c>
      <c r="I174" s="12">
        <v>85.31</v>
      </c>
      <c r="J174" s="12">
        <v>85312.48</v>
      </c>
      <c r="K174" s="17" t="s">
        <v>32</v>
      </c>
      <c r="L174" s="11">
        <v>120</v>
      </c>
      <c r="M174" s="13">
        <v>784.32</v>
      </c>
      <c r="N174" s="12">
        <v>0</v>
      </c>
      <c r="O174" s="13">
        <v>0</v>
      </c>
      <c r="P174" s="14">
        <v>119</v>
      </c>
      <c r="Q174" s="12">
        <v>784.32</v>
      </c>
      <c r="R174" s="12">
        <v>84176.58</v>
      </c>
      <c r="S174" s="12">
        <v>85.31</v>
      </c>
      <c r="T174" s="12">
        <v>266.27</v>
      </c>
      <c r="U174" s="12">
        <v>8805.92</v>
      </c>
      <c r="V174" s="12">
        <v>0</v>
      </c>
      <c r="W174" s="15">
        <v>0</v>
      </c>
      <c r="X174" s="15">
        <v>0</v>
      </c>
      <c r="Y174" s="16">
        <f t="shared" si="4"/>
        <v>93334.080000000002</v>
      </c>
      <c r="Z174" s="16">
        <f t="shared" si="5"/>
        <v>0</v>
      </c>
    </row>
    <row r="175" spans="1:26" hidden="1" x14ac:dyDescent="0.25">
      <c r="A175" s="9" t="s">
        <v>371</v>
      </c>
      <c r="B175" s="10">
        <v>44239</v>
      </c>
      <c r="C175" s="11">
        <v>410647</v>
      </c>
      <c r="D175" s="11" t="s">
        <v>372</v>
      </c>
      <c r="E175" s="10">
        <v>44239</v>
      </c>
      <c r="F175" s="12">
        <v>85479.11</v>
      </c>
      <c r="G175" s="12">
        <v>5128.75</v>
      </c>
      <c r="H175" s="12">
        <v>906.08</v>
      </c>
      <c r="I175" s="12">
        <v>89.79</v>
      </c>
      <c r="J175" s="12">
        <v>89791.57</v>
      </c>
      <c r="K175" s="17" t="s">
        <v>32</v>
      </c>
      <c r="L175" s="11">
        <v>120</v>
      </c>
      <c r="M175" s="13">
        <v>825.5</v>
      </c>
      <c r="N175" s="12">
        <v>0</v>
      </c>
      <c r="O175" s="13">
        <v>0</v>
      </c>
      <c r="P175" s="14">
        <v>119</v>
      </c>
      <c r="Q175" s="12">
        <v>825.5</v>
      </c>
      <c r="R175" s="12">
        <v>85479.11</v>
      </c>
      <c r="S175" s="12">
        <v>89.79</v>
      </c>
      <c r="T175" s="12">
        <v>3397.17</v>
      </c>
      <c r="U175" s="12">
        <v>9268.43</v>
      </c>
      <c r="V175" s="12">
        <v>0</v>
      </c>
      <c r="W175" s="15">
        <v>0</v>
      </c>
      <c r="X175" s="15">
        <v>0</v>
      </c>
      <c r="Y175" s="16">
        <f t="shared" si="4"/>
        <v>98234.5</v>
      </c>
      <c r="Z175" s="16">
        <f t="shared" si="5"/>
        <v>0</v>
      </c>
    </row>
    <row r="176" spans="1:26" hidden="1" x14ac:dyDescent="0.25">
      <c r="A176" s="9" t="s">
        <v>373</v>
      </c>
      <c r="B176" s="10">
        <v>44239</v>
      </c>
      <c r="C176" s="11">
        <v>410815</v>
      </c>
      <c r="D176" s="11" t="s">
        <v>374</v>
      </c>
      <c r="E176" s="10">
        <v>44238</v>
      </c>
      <c r="F176" s="12">
        <v>70712.960000000006</v>
      </c>
      <c r="G176" s="12">
        <v>4242.78</v>
      </c>
      <c r="H176" s="12">
        <v>750</v>
      </c>
      <c r="I176" s="12">
        <v>74.28</v>
      </c>
      <c r="J176" s="12">
        <v>74280.02</v>
      </c>
      <c r="K176" s="17" t="s">
        <v>32</v>
      </c>
      <c r="L176" s="11">
        <v>120</v>
      </c>
      <c r="M176" s="13">
        <v>682.89</v>
      </c>
      <c r="N176" s="12">
        <v>0</v>
      </c>
      <c r="O176" s="13">
        <v>0</v>
      </c>
      <c r="P176" s="14">
        <v>119</v>
      </c>
      <c r="Q176" s="12">
        <v>682.89</v>
      </c>
      <c r="R176" s="12">
        <v>70712.960000000006</v>
      </c>
      <c r="S176" s="12">
        <v>74.28</v>
      </c>
      <c r="T176" s="12">
        <v>2809.89</v>
      </c>
      <c r="U176" s="12">
        <v>7666.78</v>
      </c>
      <c r="V176" s="12">
        <v>0</v>
      </c>
      <c r="W176" s="15">
        <v>0</v>
      </c>
      <c r="X176" s="15">
        <v>0</v>
      </c>
      <c r="Y176" s="16">
        <f t="shared" si="4"/>
        <v>81263.91</v>
      </c>
      <c r="Z176" s="16">
        <f t="shared" si="5"/>
        <v>0</v>
      </c>
    </row>
    <row r="177" spans="1:26" hidden="1" x14ac:dyDescent="0.25">
      <c r="A177" s="9" t="s">
        <v>375</v>
      </c>
      <c r="B177" s="10">
        <v>44239</v>
      </c>
      <c r="C177" s="11">
        <v>410818</v>
      </c>
      <c r="D177" s="11" t="s">
        <v>376</v>
      </c>
      <c r="E177" s="10">
        <v>44239</v>
      </c>
      <c r="F177" s="12">
        <v>269983.90999999997</v>
      </c>
      <c r="G177" s="12">
        <v>16199.03</v>
      </c>
      <c r="H177" s="12">
        <v>2861.83</v>
      </c>
      <c r="I177" s="12">
        <v>283.60000000000002</v>
      </c>
      <c r="J177" s="12">
        <v>283604.71000000002</v>
      </c>
      <c r="K177" s="17" t="s">
        <v>32</v>
      </c>
      <c r="L177" s="11">
        <v>120</v>
      </c>
      <c r="M177" s="13">
        <v>2607.31</v>
      </c>
      <c r="N177" s="12">
        <v>0</v>
      </c>
      <c r="O177" s="13">
        <v>0</v>
      </c>
      <c r="P177" s="14">
        <v>120</v>
      </c>
      <c r="Q177" s="12">
        <v>2607.31</v>
      </c>
      <c r="R177" s="12">
        <v>269983.90999999997</v>
      </c>
      <c r="S177" s="12">
        <v>283.60000000000002</v>
      </c>
      <c r="T177" s="12">
        <v>13337.2</v>
      </c>
      <c r="U177" s="12">
        <v>29272.49</v>
      </c>
      <c r="V177" s="12">
        <v>0</v>
      </c>
      <c r="W177" s="15">
        <v>0</v>
      </c>
      <c r="X177" s="15">
        <v>0</v>
      </c>
      <c r="Y177" s="16">
        <f t="shared" si="4"/>
        <v>312877.19999999995</v>
      </c>
      <c r="Z177" s="16">
        <f t="shared" si="5"/>
        <v>0</v>
      </c>
    </row>
    <row r="178" spans="1:26" hidden="1" x14ac:dyDescent="0.25">
      <c r="A178" s="9" t="s">
        <v>377</v>
      </c>
      <c r="B178" s="10">
        <v>44239</v>
      </c>
      <c r="C178" s="11">
        <v>410820</v>
      </c>
      <c r="D178" s="11" t="s">
        <v>378</v>
      </c>
      <c r="E178" s="10">
        <v>44238</v>
      </c>
      <c r="F178" s="12">
        <v>79259.100000000006</v>
      </c>
      <c r="G178" s="12">
        <v>4755.55</v>
      </c>
      <c r="H178" s="12">
        <v>840.15</v>
      </c>
      <c r="I178" s="12">
        <v>83.26</v>
      </c>
      <c r="J178" s="12">
        <v>83257.759999999995</v>
      </c>
      <c r="K178" s="17" t="s">
        <v>32</v>
      </c>
      <c r="L178" s="11">
        <v>120</v>
      </c>
      <c r="M178" s="13">
        <v>765.43</v>
      </c>
      <c r="N178" s="12">
        <v>0</v>
      </c>
      <c r="O178" s="13">
        <v>0</v>
      </c>
      <c r="P178" s="14">
        <v>119</v>
      </c>
      <c r="Q178" s="12">
        <v>765.43</v>
      </c>
      <c r="R178" s="12">
        <v>79259.100000000006</v>
      </c>
      <c r="S178" s="12">
        <v>83.26</v>
      </c>
      <c r="T178" s="12">
        <v>3149.97</v>
      </c>
      <c r="U178" s="12">
        <v>8593.84</v>
      </c>
      <c r="V178" s="12">
        <v>0</v>
      </c>
      <c r="W178" s="15">
        <v>0</v>
      </c>
      <c r="X178" s="15">
        <v>0</v>
      </c>
      <c r="Y178" s="16">
        <f t="shared" si="4"/>
        <v>91086.17</v>
      </c>
      <c r="Z178" s="16">
        <f t="shared" si="5"/>
        <v>0</v>
      </c>
    </row>
    <row r="179" spans="1:26" hidden="1" x14ac:dyDescent="0.25">
      <c r="A179" s="9" t="s">
        <v>379</v>
      </c>
      <c r="B179" s="10">
        <v>44239</v>
      </c>
      <c r="C179" s="11">
        <v>410629</v>
      </c>
      <c r="D179" s="11" t="s">
        <v>380</v>
      </c>
      <c r="E179" s="10">
        <v>44239</v>
      </c>
      <c r="F179" s="12">
        <v>106119.34</v>
      </c>
      <c r="G179" s="12">
        <v>6367.16</v>
      </c>
      <c r="H179" s="12">
        <v>1125</v>
      </c>
      <c r="I179" s="12">
        <v>111.47</v>
      </c>
      <c r="J179" s="12">
        <v>111472.97</v>
      </c>
      <c r="K179" s="17" t="s">
        <v>32</v>
      </c>
      <c r="L179" s="11">
        <v>120</v>
      </c>
      <c r="M179" s="13">
        <v>1025.4100000000001</v>
      </c>
      <c r="N179" s="12">
        <v>0</v>
      </c>
      <c r="O179" s="13">
        <v>0</v>
      </c>
      <c r="P179" s="14">
        <v>119</v>
      </c>
      <c r="Q179" s="12">
        <v>1025.4100000000001</v>
      </c>
      <c r="R179" s="12">
        <v>106119.34</v>
      </c>
      <c r="S179" s="12">
        <v>111.47</v>
      </c>
      <c r="T179" s="12">
        <v>4216.75</v>
      </c>
      <c r="U179" s="12">
        <v>11576.23</v>
      </c>
      <c r="V179" s="12">
        <v>0</v>
      </c>
      <c r="W179" s="15">
        <v>0</v>
      </c>
      <c r="X179" s="15">
        <v>0</v>
      </c>
      <c r="Y179" s="16">
        <f t="shared" si="4"/>
        <v>122023.79</v>
      </c>
      <c r="Z179" s="16">
        <f t="shared" si="5"/>
        <v>0</v>
      </c>
    </row>
    <row r="180" spans="1:26" hidden="1" x14ac:dyDescent="0.25">
      <c r="A180" s="9" t="s">
        <v>381</v>
      </c>
      <c r="B180" s="10">
        <v>44242</v>
      </c>
      <c r="C180" s="11">
        <v>410841</v>
      </c>
      <c r="D180" s="11" t="s">
        <v>382</v>
      </c>
      <c r="E180" s="10">
        <v>44242</v>
      </c>
      <c r="F180" s="12">
        <v>146329.62</v>
      </c>
      <c r="G180" s="12">
        <v>8779.7800000000007</v>
      </c>
      <c r="H180" s="12">
        <v>1551.09</v>
      </c>
      <c r="I180" s="12">
        <v>153.71</v>
      </c>
      <c r="J180" s="12">
        <v>153712.01999999999</v>
      </c>
      <c r="K180" s="17" t="s">
        <v>32</v>
      </c>
      <c r="L180" s="11">
        <v>120</v>
      </c>
      <c r="M180" s="13">
        <v>1413.15</v>
      </c>
      <c r="N180" s="12">
        <v>0</v>
      </c>
      <c r="O180" s="13">
        <v>0</v>
      </c>
      <c r="P180" s="14">
        <v>120</v>
      </c>
      <c r="Q180" s="12">
        <v>1413.15</v>
      </c>
      <c r="R180" s="12">
        <v>146329.62</v>
      </c>
      <c r="S180" s="12">
        <v>153.71</v>
      </c>
      <c r="T180" s="12">
        <v>7228.69</v>
      </c>
      <c r="U180" s="12">
        <v>15865.98</v>
      </c>
      <c r="V180" s="12">
        <v>0</v>
      </c>
      <c r="W180" s="15">
        <v>0</v>
      </c>
      <c r="X180" s="15">
        <v>0</v>
      </c>
      <c r="Y180" s="16">
        <f t="shared" si="4"/>
        <v>169578</v>
      </c>
      <c r="Z180" s="16">
        <f t="shared" si="5"/>
        <v>0</v>
      </c>
    </row>
    <row r="181" spans="1:26" hidden="1" x14ac:dyDescent="0.25">
      <c r="A181" s="9" t="s">
        <v>383</v>
      </c>
      <c r="B181" s="10">
        <v>44242</v>
      </c>
      <c r="C181" s="11">
        <v>410933</v>
      </c>
      <c r="D181" s="11" t="s">
        <v>384</v>
      </c>
      <c r="E181" s="10">
        <v>44242</v>
      </c>
      <c r="F181" s="12">
        <v>150482.76999999999</v>
      </c>
      <c r="G181" s="12">
        <v>9028.9699999999993</v>
      </c>
      <c r="H181" s="12">
        <v>1595.12</v>
      </c>
      <c r="I181" s="12">
        <v>158.07</v>
      </c>
      <c r="J181" s="12">
        <v>158074.69</v>
      </c>
      <c r="K181" s="17" t="s">
        <v>32</v>
      </c>
      <c r="L181" s="11">
        <v>120</v>
      </c>
      <c r="M181" s="13">
        <v>1453.25</v>
      </c>
      <c r="N181" s="12">
        <v>0</v>
      </c>
      <c r="O181" s="13">
        <v>0</v>
      </c>
      <c r="P181" s="14">
        <v>119</v>
      </c>
      <c r="Q181" s="12">
        <v>1453.25</v>
      </c>
      <c r="R181" s="12">
        <v>150482.76999999999</v>
      </c>
      <c r="S181" s="12">
        <v>158.07</v>
      </c>
      <c r="T181" s="12">
        <v>5980.6</v>
      </c>
      <c r="U181" s="12">
        <v>16315.31</v>
      </c>
      <c r="V181" s="12">
        <v>0</v>
      </c>
      <c r="W181" s="15">
        <v>0</v>
      </c>
      <c r="X181" s="15">
        <v>0</v>
      </c>
      <c r="Y181" s="16">
        <f t="shared" si="4"/>
        <v>172936.75</v>
      </c>
      <c r="Z181" s="16">
        <f t="shared" si="5"/>
        <v>0</v>
      </c>
    </row>
    <row r="182" spans="1:26" hidden="1" x14ac:dyDescent="0.25">
      <c r="A182" s="9" t="s">
        <v>385</v>
      </c>
      <c r="B182" s="10">
        <v>44242</v>
      </c>
      <c r="C182" s="11">
        <v>410966</v>
      </c>
      <c r="D182" s="11" t="s">
        <v>386</v>
      </c>
      <c r="E182" s="10">
        <v>44242</v>
      </c>
      <c r="F182" s="12">
        <v>124144.81</v>
      </c>
      <c r="G182" s="12">
        <v>7448.69</v>
      </c>
      <c r="H182" s="12">
        <v>1316</v>
      </c>
      <c r="I182" s="12">
        <v>130.41</v>
      </c>
      <c r="J182" s="12">
        <v>130407.91</v>
      </c>
      <c r="K182" s="17" t="s">
        <v>32</v>
      </c>
      <c r="L182" s="11">
        <v>120</v>
      </c>
      <c r="M182" s="13">
        <v>1198.9000000000001</v>
      </c>
      <c r="N182" s="12">
        <v>0</v>
      </c>
      <c r="O182" s="13">
        <v>0</v>
      </c>
      <c r="P182" s="14">
        <v>120</v>
      </c>
      <c r="Q182" s="12">
        <v>1198.9000000000001</v>
      </c>
      <c r="R182" s="12">
        <v>124144.81</v>
      </c>
      <c r="S182" s="12">
        <v>130.41</v>
      </c>
      <c r="T182" s="12">
        <v>6132.69</v>
      </c>
      <c r="U182" s="12">
        <v>13460.09</v>
      </c>
      <c r="V182" s="12">
        <v>0</v>
      </c>
      <c r="W182" s="15">
        <v>0</v>
      </c>
      <c r="X182" s="15">
        <v>0</v>
      </c>
      <c r="Y182" s="16">
        <f t="shared" si="4"/>
        <v>143868</v>
      </c>
      <c r="Z182" s="16">
        <f t="shared" si="5"/>
        <v>0</v>
      </c>
    </row>
    <row r="183" spans="1:26" hidden="1" x14ac:dyDescent="0.25">
      <c r="A183" s="9" t="s">
        <v>387</v>
      </c>
      <c r="B183" s="10">
        <v>44242</v>
      </c>
      <c r="C183" s="11">
        <v>410980</v>
      </c>
      <c r="D183" s="11" t="s">
        <v>388</v>
      </c>
      <c r="E183" s="10">
        <v>44242</v>
      </c>
      <c r="F183" s="12">
        <v>173296.73</v>
      </c>
      <c r="G183" s="12">
        <v>10397.799999999999</v>
      </c>
      <c r="H183" s="12">
        <v>1836.95</v>
      </c>
      <c r="I183" s="12">
        <v>182.04</v>
      </c>
      <c r="J183" s="12">
        <v>182039.62</v>
      </c>
      <c r="K183" s="17" t="s">
        <v>32</v>
      </c>
      <c r="L183" s="11">
        <v>120</v>
      </c>
      <c r="M183" s="13">
        <v>1673.58</v>
      </c>
      <c r="N183" s="12">
        <v>0</v>
      </c>
      <c r="O183" s="13">
        <v>0</v>
      </c>
      <c r="P183" s="14">
        <v>119</v>
      </c>
      <c r="Q183" s="12">
        <v>1673.58</v>
      </c>
      <c r="R183" s="12">
        <v>173296.73</v>
      </c>
      <c r="S183" s="12">
        <v>182.04</v>
      </c>
      <c r="T183" s="12">
        <v>6887.27</v>
      </c>
      <c r="U183" s="12">
        <v>18789.98</v>
      </c>
      <c r="V183" s="12">
        <v>0</v>
      </c>
      <c r="W183" s="15">
        <v>0</v>
      </c>
      <c r="X183" s="15">
        <v>0</v>
      </c>
      <c r="Y183" s="16">
        <f t="shared" si="4"/>
        <v>199156.02000000002</v>
      </c>
      <c r="Z183" s="16">
        <f t="shared" si="5"/>
        <v>0</v>
      </c>
    </row>
    <row r="184" spans="1:26" hidden="1" x14ac:dyDescent="0.25">
      <c r="A184" s="9" t="s">
        <v>389</v>
      </c>
      <c r="B184" s="10">
        <v>44242</v>
      </c>
      <c r="C184" s="11">
        <v>411033</v>
      </c>
      <c r="D184" s="11" t="s">
        <v>390</v>
      </c>
      <c r="E184" s="10">
        <v>44242</v>
      </c>
      <c r="F184" s="12">
        <v>168765.43</v>
      </c>
      <c r="G184" s="12">
        <v>10125.93</v>
      </c>
      <c r="H184" s="12">
        <v>1788.91</v>
      </c>
      <c r="I184" s="12">
        <v>177.28</v>
      </c>
      <c r="J184" s="12">
        <v>177279.73</v>
      </c>
      <c r="K184" s="17" t="s">
        <v>32</v>
      </c>
      <c r="L184" s="11">
        <v>120</v>
      </c>
      <c r="M184" s="13">
        <v>1629.82</v>
      </c>
      <c r="N184" s="12">
        <v>0</v>
      </c>
      <c r="O184" s="13">
        <v>0</v>
      </c>
      <c r="P184" s="14">
        <v>120</v>
      </c>
      <c r="Q184" s="12">
        <v>1629.82</v>
      </c>
      <c r="R184" s="12">
        <v>168765.43</v>
      </c>
      <c r="S184" s="12">
        <v>177.28</v>
      </c>
      <c r="T184" s="12">
        <v>8337.02</v>
      </c>
      <c r="U184" s="12">
        <v>18298.669999999998</v>
      </c>
      <c r="V184" s="12">
        <v>0</v>
      </c>
      <c r="W184" s="15">
        <v>0</v>
      </c>
      <c r="X184" s="15">
        <v>0</v>
      </c>
      <c r="Y184" s="16">
        <f t="shared" si="4"/>
        <v>195578.39999999997</v>
      </c>
      <c r="Z184" s="16">
        <f t="shared" si="5"/>
        <v>0</v>
      </c>
    </row>
    <row r="185" spans="1:26" hidden="1" x14ac:dyDescent="0.25">
      <c r="A185" s="9" t="s">
        <v>391</v>
      </c>
      <c r="B185" s="10">
        <v>44242</v>
      </c>
      <c r="C185" s="11">
        <v>411065</v>
      </c>
      <c r="D185" s="11" t="s">
        <v>392</v>
      </c>
      <c r="E185" s="10">
        <v>44242</v>
      </c>
      <c r="F185" s="12">
        <v>135582.69</v>
      </c>
      <c r="G185" s="12">
        <v>8134.96</v>
      </c>
      <c r="H185" s="12">
        <v>1437.18</v>
      </c>
      <c r="I185" s="12">
        <v>142.41999999999999</v>
      </c>
      <c r="J185" s="12">
        <v>142422.89000000001</v>
      </c>
      <c r="K185" s="17" t="s">
        <v>32</v>
      </c>
      <c r="L185" s="11">
        <v>120</v>
      </c>
      <c r="M185" s="13">
        <v>1309.3599999999999</v>
      </c>
      <c r="N185" s="12">
        <v>0</v>
      </c>
      <c r="O185" s="13">
        <v>0</v>
      </c>
      <c r="P185" s="14">
        <v>119</v>
      </c>
      <c r="Q185" s="12">
        <v>1309.3599999999999</v>
      </c>
      <c r="R185" s="12">
        <v>135582.69</v>
      </c>
      <c r="S185" s="12">
        <v>142.41999999999999</v>
      </c>
      <c r="T185" s="12">
        <v>5388.42</v>
      </c>
      <c r="U185" s="12">
        <v>14700.31</v>
      </c>
      <c r="V185" s="12">
        <v>0</v>
      </c>
      <c r="W185" s="15">
        <v>0</v>
      </c>
      <c r="X185" s="15">
        <v>0</v>
      </c>
      <c r="Y185" s="16">
        <f t="shared" si="4"/>
        <v>155813.84000000003</v>
      </c>
      <c r="Z185" s="16">
        <f t="shared" si="5"/>
        <v>0</v>
      </c>
    </row>
    <row r="186" spans="1:26" hidden="1" x14ac:dyDescent="0.25">
      <c r="A186" s="9" t="s">
        <v>393</v>
      </c>
      <c r="B186" s="10">
        <v>44242</v>
      </c>
      <c r="C186" s="11">
        <v>411075</v>
      </c>
      <c r="D186" s="11" t="s">
        <v>394</v>
      </c>
      <c r="E186" s="10">
        <v>44242</v>
      </c>
      <c r="F186" s="12">
        <v>145095.19</v>
      </c>
      <c r="G186" s="12">
        <v>8705.7099999999991</v>
      </c>
      <c r="H186" s="12">
        <v>1538.01</v>
      </c>
      <c r="I186" s="12">
        <v>152.41999999999999</v>
      </c>
      <c r="J186" s="12">
        <v>152415.31</v>
      </c>
      <c r="K186" s="17" t="s">
        <v>32</v>
      </c>
      <c r="L186" s="11">
        <v>120</v>
      </c>
      <c r="M186" s="13">
        <v>1401.23</v>
      </c>
      <c r="N186" s="12">
        <v>0</v>
      </c>
      <c r="O186" s="13">
        <v>0</v>
      </c>
      <c r="P186" s="14">
        <v>119</v>
      </c>
      <c r="Q186" s="12">
        <v>1401.23</v>
      </c>
      <c r="R186" s="12">
        <v>145095.19</v>
      </c>
      <c r="S186" s="12">
        <v>152.41999999999999</v>
      </c>
      <c r="T186" s="12">
        <v>5766.47</v>
      </c>
      <c r="U186" s="12">
        <v>15732.29</v>
      </c>
      <c r="V186" s="12">
        <v>0</v>
      </c>
      <c r="W186" s="15">
        <v>0</v>
      </c>
      <c r="X186" s="15">
        <v>0</v>
      </c>
      <c r="Y186" s="16">
        <f t="shared" si="4"/>
        <v>166746.37000000002</v>
      </c>
      <c r="Z186" s="16">
        <f t="shared" si="5"/>
        <v>0</v>
      </c>
    </row>
    <row r="187" spans="1:26" hidden="1" x14ac:dyDescent="0.25">
      <c r="A187" s="9" t="s">
        <v>395</v>
      </c>
      <c r="B187" s="10">
        <v>44242</v>
      </c>
      <c r="C187" s="11">
        <v>411077</v>
      </c>
      <c r="D187" s="11" t="s">
        <v>396</v>
      </c>
      <c r="E187" s="10">
        <v>44242</v>
      </c>
      <c r="F187" s="12">
        <v>106185.37</v>
      </c>
      <c r="G187" s="12">
        <v>6371.12</v>
      </c>
      <c r="H187" s="12">
        <v>12556.49</v>
      </c>
      <c r="I187" s="12">
        <v>100.1</v>
      </c>
      <c r="J187" s="12">
        <v>100100.1</v>
      </c>
      <c r="K187" s="17" t="s">
        <v>32</v>
      </c>
      <c r="L187" s="11">
        <v>120</v>
      </c>
      <c r="M187" s="13">
        <v>920.27</v>
      </c>
      <c r="N187" s="12">
        <v>0</v>
      </c>
      <c r="O187" s="13">
        <v>0</v>
      </c>
      <c r="P187" s="14">
        <v>119</v>
      </c>
      <c r="Q187" s="12">
        <v>920.27</v>
      </c>
      <c r="R187" s="12">
        <v>99166.66</v>
      </c>
      <c r="S187" s="12">
        <v>99.27</v>
      </c>
      <c r="T187" s="12">
        <v>0</v>
      </c>
      <c r="U187" s="12">
        <v>10246.200000000001</v>
      </c>
      <c r="V187" s="12">
        <v>0</v>
      </c>
      <c r="W187" s="15">
        <v>0</v>
      </c>
      <c r="X187" s="15">
        <v>0</v>
      </c>
      <c r="Y187" s="16">
        <f t="shared" si="4"/>
        <v>109512.13</v>
      </c>
      <c r="Z187" s="16">
        <f t="shared" si="5"/>
        <v>0</v>
      </c>
    </row>
    <row r="188" spans="1:26" hidden="1" x14ac:dyDescent="0.25">
      <c r="A188" s="9" t="s">
        <v>397</v>
      </c>
      <c r="B188" s="10">
        <v>44242</v>
      </c>
      <c r="C188" s="11">
        <v>411098</v>
      </c>
      <c r="D188" s="11" t="s">
        <v>398</v>
      </c>
      <c r="E188" s="10">
        <v>44242</v>
      </c>
      <c r="F188" s="12">
        <v>105935.4</v>
      </c>
      <c r="G188" s="12">
        <v>6356.12</v>
      </c>
      <c r="H188" s="12">
        <v>1122.92</v>
      </c>
      <c r="I188" s="12">
        <v>111.28</v>
      </c>
      <c r="J188" s="12">
        <v>111279.88</v>
      </c>
      <c r="K188" s="17" t="s">
        <v>32</v>
      </c>
      <c r="L188" s="11">
        <v>120</v>
      </c>
      <c r="M188" s="13">
        <v>1023.05</v>
      </c>
      <c r="N188" s="12">
        <v>0</v>
      </c>
      <c r="O188" s="13">
        <v>0</v>
      </c>
      <c r="P188" s="14">
        <v>119</v>
      </c>
      <c r="Q188" s="12">
        <v>1023.05</v>
      </c>
      <c r="R188" s="12">
        <v>105935.4</v>
      </c>
      <c r="S188" s="12">
        <v>111.28</v>
      </c>
      <c r="T188" s="12">
        <v>4210.1499999999996</v>
      </c>
      <c r="U188" s="12">
        <v>11486.12</v>
      </c>
      <c r="V188" s="12">
        <v>0</v>
      </c>
      <c r="W188" s="15">
        <v>0</v>
      </c>
      <c r="X188" s="15">
        <v>0</v>
      </c>
      <c r="Y188" s="16">
        <f t="shared" si="4"/>
        <v>121742.94999999998</v>
      </c>
      <c r="Z188" s="16">
        <f t="shared" si="5"/>
        <v>0</v>
      </c>
    </row>
    <row r="189" spans="1:26" hidden="1" x14ac:dyDescent="0.25">
      <c r="A189" s="9" t="s">
        <v>399</v>
      </c>
      <c r="B189" s="10">
        <v>44242</v>
      </c>
      <c r="C189" s="11">
        <v>411115</v>
      </c>
      <c r="D189" s="11" t="s">
        <v>400</v>
      </c>
      <c r="E189" s="10">
        <v>44242</v>
      </c>
      <c r="F189" s="12">
        <v>139648.57999999999</v>
      </c>
      <c r="G189" s="12">
        <v>8378.91</v>
      </c>
      <c r="H189" s="12">
        <v>1480.28</v>
      </c>
      <c r="I189" s="12">
        <v>146.69</v>
      </c>
      <c r="J189" s="12">
        <v>146693.9</v>
      </c>
      <c r="K189" s="17" t="s">
        <v>32</v>
      </c>
      <c r="L189" s="11">
        <v>120</v>
      </c>
      <c r="M189" s="13">
        <v>1348.63</v>
      </c>
      <c r="N189" s="12">
        <v>0</v>
      </c>
      <c r="O189" s="13">
        <v>0</v>
      </c>
      <c r="P189" s="14">
        <v>120</v>
      </c>
      <c r="Q189" s="12">
        <v>1348.63</v>
      </c>
      <c r="R189" s="12">
        <v>139648.57999999999</v>
      </c>
      <c r="S189" s="12">
        <v>146.69</v>
      </c>
      <c r="T189" s="12">
        <v>6898.63</v>
      </c>
      <c r="U189" s="12">
        <v>15141.7</v>
      </c>
      <c r="V189" s="12">
        <v>0</v>
      </c>
      <c r="W189" s="15">
        <v>0</v>
      </c>
      <c r="X189" s="15">
        <v>0</v>
      </c>
      <c r="Y189" s="16">
        <f t="shared" si="4"/>
        <v>161835.6</v>
      </c>
      <c r="Z189" s="16">
        <f t="shared" si="5"/>
        <v>0</v>
      </c>
    </row>
    <row r="190" spans="1:26" hidden="1" x14ac:dyDescent="0.25">
      <c r="A190" s="9" t="s">
        <v>401</v>
      </c>
      <c r="B190" s="10">
        <v>44242</v>
      </c>
      <c r="C190" s="11">
        <v>411132</v>
      </c>
      <c r="D190" s="11" t="s">
        <v>402</v>
      </c>
      <c r="E190" s="10">
        <v>44242</v>
      </c>
      <c r="F190" s="12">
        <v>127750.53</v>
      </c>
      <c r="G190" s="12">
        <v>7665.03</v>
      </c>
      <c r="H190" s="12">
        <v>1354.16</v>
      </c>
      <c r="I190" s="12">
        <v>134.19999999999999</v>
      </c>
      <c r="J190" s="12">
        <v>134195.6</v>
      </c>
      <c r="K190" s="17" t="s">
        <v>32</v>
      </c>
      <c r="L190" s="11">
        <v>120</v>
      </c>
      <c r="M190" s="13">
        <v>1233.72</v>
      </c>
      <c r="N190" s="12">
        <v>0</v>
      </c>
      <c r="O190" s="13">
        <v>0</v>
      </c>
      <c r="P190" s="14">
        <v>119</v>
      </c>
      <c r="Q190" s="12">
        <v>1233.72</v>
      </c>
      <c r="R190" s="12">
        <v>127750.53</v>
      </c>
      <c r="S190" s="12">
        <v>134.19999999999999</v>
      </c>
      <c r="T190" s="12">
        <v>5077.1499999999996</v>
      </c>
      <c r="U190" s="12">
        <v>13850.8</v>
      </c>
      <c r="V190" s="12">
        <v>0</v>
      </c>
      <c r="W190" s="15">
        <v>0</v>
      </c>
      <c r="X190" s="15">
        <v>0</v>
      </c>
      <c r="Y190" s="16">
        <f t="shared" si="4"/>
        <v>146812.68</v>
      </c>
      <c r="Z190" s="16">
        <f t="shared" si="5"/>
        <v>0</v>
      </c>
    </row>
    <row r="191" spans="1:26" hidden="1" x14ac:dyDescent="0.25">
      <c r="A191" s="9" t="s">
        <v>403</v>
      </c>
      <c r="B191" s="10">
        <v>44242</v>
      </c>
      <c r="C191" s="11">
        <v>411154</v>
      </c>
      <c r="D191" s="11" t="s">
        <v>404</v>
      </c>
      <c r="E191" s="10">
        <v>44242</v>
      </c>
      <c r="F191" s="12">
        <v>156607.29999999999</v>
      </c>
      <c r="G191" s="12">
        <v>9396.44</v>
      </c>
      <c r="H191" s="12">
        <v>1660.04</v>
      </c>
      <c r="I191" s="12">
        <v>164.51</v>
      </c>
      <c r="J191" s="12">
        <v>164508.21</v>
      </c>
      <c r="K191" s="17" t="s">
        <v>32</v>
      </c>
      <c r="L191" s="11">
        <v>120</v>
      </c>
      <c r="M191" s="13">
        <v>1512.4</v>
      </c>
      <c r="N191" s="12">
        <v>0</v>
      </c>
      <c r="O191" s="13">
        <v>0</v>
      </c>
      <c r="P191" s="14">
        <v>119</v>
      </c>
      <c r="Q191" s="12">
        <v>1512.4</v>
      </c>
      <c r="R191" s="12">
        <v>156607.29999999999</v>
      </c>
      <c r="S191" s="12">
        <v>164.51</v>
      </c>
      <c r="T191" s="12">
        <v>6224</v>
      </c>
      <c r="U191" s="12">
        <v>16979.79</v>
      </c>
      <c r="V191" s="12">
        <v>0</v>
      </c>
      <c r="W191" s="15">
        <v>0</v>
      </c>
      <c r="X191" s="15">
        <v>0</v>
      </c>
      <c r="Y191" s="16">
        <f t="shared" si="4"/>
        <v>179975.6</v>
      </c>
      <c r="Z191" s="16">
        <f t="shared" si="5"/>
        <v>0</v>
      </c>
    </row>
    <row r="192" spans="1:26" hidden="1" x14ac:dyDescent="0.25">
      <c r="A192" s="9" t="s">
        <v>405</v>
      </c>
      <c r="B192" s="10">
        <v>44243</v>
      </c>
      <c r="C192" s="11">
        <v>411135</v>
      </c>
      <c r="D192" s="11" t="s">
        <v>406</v>
      </c>
      <c r="E192" s="10">
        <v>44243</v>
      </c>
      <c r="F192" s="12">
        <v>155320.26</v>
      </c>
      <c r="G192" s="12">
        <v>9319.2199999999993</v>
      </c>
      <c r="H192" s="12">
        <v>1647</v>
      </c>
      <c r="I192" s="12">
        <v>163.16</v>
      </c>
      <c r="J192" s="12">
        <v>163155.64000000001</v>
      </c>
      <c r="K192" s="17" t="s">
        <v>32</v>
      </c>
      <c r="L192" s="11">
        <v>120</v>
      </c>
      <c r="M192" s="13">
        <v>1499.97</v>
      </c>
      <c r="N192" s="12">
        <v>0</v>
      </c>
      <c r="O192" s="13">
        <v>0</v>
      </c>
      <c r="P192" s="14">
        <v>120</v>
      </c>
      <c r="Q192" s="12">
        <v>1499.97</v>
      </c>
      <c r="R192" s="12">
        <v>155320.26</v>
      </c>
      <c r="S192" s="12">
        <v>163.16</v>
      </c>
      <c r="T192" s="12">
        <v>7672.22</v>
      </c>
      <c r="U192" s="12">
        <v>16840.759999999998</v>
      </c>
      <c r="V192" s="12">
        <v>0</v>
      </c>
      <c r="W192" s="15">
        <v>0</v>
      </c>
      <c r="X192" s="15">
        <v>0</v>
      </c>
      <c r="Y192" s="16">
        <f t="shared" si="4"/>
        <v>179996.40000000002</v>
      </c>
      <c r="Z192" s="16">
        <f t="shared" si="5"/>
        <v>0</v>
      </c>
    </row>
    <row r="193" spans="1:26" hidden="1" x14ac:dyDescent="0.25">
      <c r="A193" s="9" t="s">
        <v>407</v>
      </c>
      <c r="B193" s="10">
        <v>44243</v>
      </c>
      <c r="C193" s="11">
        <v>411147</v>
      </c>
      <c r="D193" s="11" t="s">
        <v>408</v>
      </c>
      <c r="E193" s="10">
        <v>44243</v>
      </c>
      <c r="F193" s="12">
        <v>85523.46</v>
      </c>
      <c r="G193" s="12">
        <v>5131.41</v>
      </c>
      <c r="H193" s="12">
        <v>906.55</v>
      </c>
      <c r="I193" s="12">
        <v>89.84</v>
      </c>
      <c r="J193" s="12">
        <v>89838.16</v>
      </c>
      <c r="K193" s="17" t="s">
        <v>32</v>
      </c>
      <c r="L193" s="11">
        <v>120</v>
      </c>
      <c r="M193" s="13">
        <v>825.92</v>
      </c>
      <c r="N193" s="12">
        <v>0</v>
      </c>
      <c r="O193" s="13">
        <v>0</v>
      </c>
      <c r="P193" s="14">
        <v>119</v>
      </c>
      <c r="Q193" s="12">
        <v>825.92</v>
      </c>
      <c r="R193" s="12">
        <v>85523.46</v>
      </c>
      <c r="S193" s="12">
        <v>89.84</v>
      </c>
      <c r="T193" s="12">
        <v>3398.94</v>
      </c>
      <c r="U193" s="12">
        <v>9272.24</v>
      </c>
      <c r="V193" s="12">
        <v>0</v>
      </c>
      <c r="W193" s="15">
        <v>0</v>
      </c>
      <c r="X193" s="15">
        <v>0</v>
      </c>
      <c r="Y193" s="16">
        <f t="shared" si="4"/>
        <v>98284.48000000001</v>
      </c>
      <c r="Z193" s="16">
        <f t="shared" si="5"/>
        <v>0</v>
      </c>
    </row>
    <row r="194" spans="1:26" hidden="1" x14ac:dyDescent="0.25">
      <c r="A194" s="9" t="s">
        <v>409</v>
      </c>
      <c r="B194" s="10">
        <v>44243</v>
      </c>
      <c r="C194" s="11">
        <v>411121</v>
      </c>
      <c r="D194" s="11" t="s">
        <v>410</v>
      </c>
      <c r="E194" s="10">
        <v>44243</v>
      </c>
      <c r="F194" s="12">
        <v>163024.74</v>
      </c>
      <c r="G194" s="12">
        <v>9781.48</v>
      </c>
      <c r="H194" s="12">
        <v>1729</v>
      </c>
      <c r="I194" s="12">
        <v>171.25</v>
      </c>
      <c r="J194" s="12">
        <v>171248.47</v>
      </c>
      <c r="K194" s="17" t="s">
        <v>32</v>
      </c>
      <c r="L194" s="11">
        <v>120</v>
      </c>
      <c r="M194" s="13">
        <v>1574.37</v>
      </c>
      <c r="N194" s="12">
        <v>0</v>
      </c>
      <c r="O194" s="13">
        <v>0</v>
      </c>
      <c r="P194" s="14">
        <v>120</v>
      </c>
      <c r="Q194" s="12">
        <v>1574.37</v>
      </c>
      <c r="R194" s="12">
        <v>163024.74</v>
      </c>
      <c r="S194" s="12">
        <v>171.25</v>
      </c>
      <c r="T194" s="12">
        <v>8052.48</v>
      </c>
      <c r="U194" s="12">
        <v>17675.93</v>
      </c>
      <c r="V194" s="12">
        <v>0</v>
      </c>
      <c r="W194" s="15">
        <v>0</v>
      </c>
      <c r="X194" s="15">
        <v>0</v>
      </c>
      <c r="Y194" s="16">
        <f t="shared" si="4"/>
        <v>188924.4</v>
      </c>
      <c r="Z194" s="16">
        <f t="shared" si="5"/>
        <v>0</v>
      </c>
    </row>
    <row r="195" spans="1:26" hidden="1" x14ac:dyDescent="0.25">
      <c r="A195" s="9" t="s">
        <v>411</v>
      </c>
      <c r="B195" s="10">
        <v>44243</v>
      </c>
      <c r="C195" s="11">
        <v>411126</v>
      </c>
      <c r="D195" s="11" t="s">
        <v>412</v>
      </c>
      <c r="E195" s="10">
        <v>44243</v>
      </c>
      <c r="F195" s="12">
        <v>86047.64</v>
      </c>
      <c r="G195" s="12">
        <v>5162.8599999999997</v>
      </c>
      <c r="H195" s="12">
        <v>913</v>
      </c>
      <c r="I195" s="12">
        <v>90.39</v>
      </c>
      <c r="J195" s="12">
        <v>90387.89</v>
      </c>
      <c r="K195" s="17" t="s">
        <v>32</v>
      </c>
      <c r="L195" s="11">
        <v>120</v>
      </c>
      <c r="M195" s="13">
        <v>830.98</v>
      </c>
      <c r="N195" s="12">
        <v>0</v>
      </c>
      <c r="O195" s="13">
        <v>0</v>
      </c>
      <c r="P195" s="14">
        <v>120</v>
      </c>
      <c r="Q195" s="12">
        <v>830.98</v>
      </c>
      <c r="R195" s="12">
        <v>86047.64</v>
      </c>
      <c r="S195" s="12">
        <v>90.39</v>
      </c>
      <c r="T195" s="12">
        <v>4249.8599999999997</v>
      </c>
      <c r="U195" s="12">
        <v>9329.7099999999991</v>
      </c>
      <c r="V195" s="12">
        <v>0</v>
      </c>
      <c r="W195" s="15">
        <v>0</v>
      </c>
      <c r="X195" s="15">
        <v>0</v>
      </c>
      <c r="Y195" s="16">
        <f t="shared" si="4"/>
        <v>99717.6</v>
      </c>
      <c r="Z195" s="16">
        <f t="shared" si="5"/>
        <v>0</v>
      </c>
    </row>
    <row r="196" spans="1:26" hidden="1" x14ac:dyDescent="0.25">
      <c r="A196" s="9" t="s">
        <v>413</v>
      </c>
      <c r="B196" s="10">
        <v>44243</v>
      </c>
      <c r="C196" s="11">
        <v>411086</v>
      </c>
      <c r="D196" s="11" t="s">
        <v>414</v>
      </c>
      <c r="E196" s="10">
        <v>44243</v>
      </c>
      <c r="F196" s="12">
        <v>137763.68</v>
      </c>
      <c r="G196" s="12">
        <v>8265.82</v>
      </c>
      <c r="H196" s="12">
        <v>1460.3</v>
      </c>
      <c r="I196" s="12">
        <v>144.71</v>
      </c>
      <c r="J196" s="12">
        <v>144713.91</v>
      </c>
      <c r="K196" s="17" t="s">
        <v>32</v>
      </c>
      <c r="L196" s="11">
        <v>120</v>
      </c>
      <c r="M196" s="13">
        <v>1330.42</v>
      </c>
      <c r="N196" s="12">
        <v>0</v>
      </c>
      <c r="O196" s="13">
        <v>0</v>
      </c>
      <c r="P196" s="14">
        <v>119</v>
      </c>
      <c r="Q196" s="12">
        <v>1330.42</v>
      </c>
      <c r="R196" s="12">
        <v>137763.68</v>
      </c>
      <c r="S196" s="12">
        <v>144.71</v>
      </c>
      <c r="T196" s="12">
        <v>5475.1</v>
      </c>
      <c r="U196" s="12">
        <v>14936.49</v>
      </c>
      <c r="V196" s="12">
        <v>0</v>
      </c>
      <c r="W196" s="15">
        <v>0</v>
      </c>
      <c r="X196" s="15">
        <v>0</v>
      </c>
      <c r="Y196" s="16">
        <f t="shared" si="4"/>
        <v>158319.97999999998</v>
      </c>
      <c r="Z196" s="16">
        <f t="shared" si="5"/>
        <v>0</v>
      </c>
    </row>
    <row r="197" spans="1:26" hidden="1" x14ac:dyDescent="0.25">
      <c r="A197" s="9" t="s">
        <v>415</v>
      </c>
      <c r="B197" s="10">
        <v>44243</v>
      </c>
      <c r="C197" s="11">
        <v>411090</v>
      </c>
      <c r="D197" s="11" t="s">
        <v>416</v>
      </c>
      <c r="E197" s="10">
        <v>44243</v>
      </c>
      <c r="F197" s="12">
        <v>80788.149999999994</v>
      </c>
      <c r="G197" s="12">
        <v>4847.29</v>
      </c>
      <c r="H197" s="12">
        <v>856.35</v>
      </c>
      <c r="I197" s="12">
        <v>84.86</v>
      </c>
      <c r="J197" s="12">
        <v>84863.95</v>
      </c>
      <c r="K197" s="17" t="s">
        <v>32</v>
      </c>
      <c r="L197" s="11">
        <v>120</v>
      </c>
      <c r="M197" s="13">
        <v>780.19</v>
      </c>
      <c r="N197" s="12">
        <v>0</v>
      </c>
      <c r="O197" s="13">
        <v>0</v>
      </c>
      <c r="P197" s="14">
        <v>120</v>
      </c>
      <c r="Q197" s="12">
        <v>780.19</v>
      </c>
      <c r="R197" s="12">
        <v>80788.149999999994</v>
      </c>
      <c r="S197" s="12">
        <v>84.86</v>
      </c>
      <c r="T197" s="12">
        <v>3990.94</v>
      </c>
      <c r="U197" s="12">
        <v>8758.85</v>
      </c>
      <c r="V197" s="12">
        <v>0</v>
      </c>
      <c r="W197" s="15">
        <v>0</v>
      </c>
      <c r="X197" s="15">
        <v>0</v>
      </c>
      <c r="Y197" s="16">
        <f t="shared" ref="Y197:Y260" si="6">SUM(R197:X197)+N197+O197</f>
        <v>93622.8</v>
      </c>
      <c r="Z197" s="16">
        <f t="shared" ref="Z197:Z260" si="7">((P197*Q197)+O197+N197)-Y197</f>
        <v>0</v>
      </c>
    </row>
    <row r="198" spans="1:26" hidden="1" x14ac:dyDescent="0.25">
      <c r="A198" s="9" t="s">
        <v>417</v>
      </c>
      <c r="B198" s="10">
        <v>44243</v>
      </c>
      <c r="C198" s="11">
        <v>411096</v>
      </c>
      <c r="D198" s="11" t="s">
        <v>418</v>
      </c>
      <c r="E198" s="10">
        <v>44243</v>
      </c>
      <c r="F198" s="12">
        <v>121356.61</v>
      </c>
      <c r="G198" s="12">
        <v>7281.4</v>
      </c>
      <c r="H198" s="12">
        <v>1286.3800000000001</v>
      </c>
      <c r="I198" s="12">
        <v>127.48</v>
      </c>
      <c r="J198" s="12">
        <v>127479.11</v>
      </c>
      <c r="K198" s="17" t="s">
        <v>32</v>
      </c>
      <c r="L198" s="11">
        <v>120</v>
      </c>
      <c r="M198" s="13">
        <v>1171.97</v>
      </c>
      <c r="N198" s="12">
        <v>0</v>
      </c>
      <c r="O198" s="13">
        <v>0</v>
      </c>
      <c r="P198" s="14">
        <v>119</v>
      </c>
      <c r="Q198" s="12">
        <v>1171.97</v>
      </c>
      <c r="R198" s="12">
        <v>121356.61</v>
      </c>
      <c r="S198" s="12">
        <v>127.48</v>
      </c>
      <c r="T198" s="12">
        <v>4823.05</v>
      </c>
      <c r="U198" s="12">
        <v>13157.29</v>
      </c>
      <c r="V198" s="12">
        <v>0</v>
      </c>
      <c r="W198" s="15">
        <v>0</v>
      </c>
      <c r="X198" s="15">
        <v>0</v>
      </c>
      <c r="Y198" s="16">
        <f t="shared" si="6"/>
        <v>139464.43</v>
      </c>
      <c r="Z198" s="16">
        <f t="shared" si="7"/>
        <v>0</v>
      </c>
    </row>
    <row r="199" spans="1:26" hidden="1" x14ac:dyDescent="0.25">
      <c r="A199" s="9" t="s">
        <v>419</v>
      </c>
      <c r="B199" s="10">
        <v>44243</v>
      </c>
      <c r="C199" s="11">
        <v>411103</v>
      </c>
      <c r="D199" s="11" t="s">
        <v>420</v>
      </c>
      <c r="E199" s="10">
        <v>44243</v>
      </c>
      <c r="F199" s="12">
        <v>81270.61</v>
      </c>
      <c r="G199" s="12">
        <v>4876.24</v>
      </c>
      <c r="H199" s="12">
        <v>861.47</v>
      </c>
      <c r="I199" s="12">
        <v>85.37</v>
      </c>
      <c r="J199" s="12">
        <v>85370.75</v>
      </c>
      <c r="K199" s="17" t="s">
        <v>32</v>
      </c>
      <c r="L199" s="11">
        <v>120</v>
      </c>
      <c r="M199" s="13">
        <v>784.85</v>
      </c>
      <c r="N199" s="12">
        <v>0</v>
      </c>
      <c r="O199" s="13">
        <v>0</v>
      </c>
      <c r="P199" s="14">
        <v>119</v>
      </c>
      <c r="Q199" s="12">
        <v>784.85</v>
      </c>
      <c r="R199" s="12">
        <v>81270.61</v>
      </c>
      <c r="S199" s="12">
        <v>85.37</v>
      </c>
      <c r="T199" s="12">
        <v>3229.92</v>
      </c>
      <c r="U199" s="12">
        <v>8811.25</v>
      </c>
      <c r="V199" s="12">
        <v>0</v>
      </c>
      <c r="W199" s="15">
        <v>0</v>
      </c>
      <c r="X199" s="15">
        <v>0</v>
      </c>
      <c r="Y199" s="16">
        <f t="shared" si="6"/>
        <v>93397.15</v>
      </c>
      <c r="Z199" s="16">
        <f t="shared" si="7"/>
        <v>0</v>
      </c>
    </row>
    <row r="200" spans="1:26" hidden="1" x14ac:dyDescent="0.25">
      <c r="A200" s="9" t="s">
        <v>421</v>
      </c>
      <c r="B200" s="10">
        <v>44243</v>
      </c>
      <c r="C200" s="11">
        <v>411106</v>
      </c>
      <c r="D200" s="11" t="s">
        <v>422</v>
      </c>
      <c r="E200" s="10">
        <v>44242</v>
      </c>
      <c r="F200" s="12">
        <v>134407.1</v>
      </c>
      <c r="G200" s="12">
        <v>8064.43</v>
      </c>
      <c r="H200" s="12">
        <v>1424.72</v>
      </c>
      <c r="I200" s="12">
        <v>141.19</v>
      </c>
      <c r="J200" s="12">
        <v>141188</v>
      </c>
      <c r="K200" s="17" t="s">
        <v>32</v>
      </c>
      <c r="L200" s="11">
        <v>120</v>
      </c>
      <c r="M200" s="13">
        <v>1298.01</v>
      </c>
      <c r="N200" s="12">
        <v>0</v>
      </c>
      <c r="O200" s="13">
        <v>0</v>
      </c>
      <c r="P200" s="14">
        <v>119</v>
      </c>
      <c r="Q200" s="12">
        <v>1298.01</v>
      </c>
      <c r="R200" s="12">
        <v>134407.1</v>
      </c>
      <c r="S200" s="12">
        <v>141.19</v>
      </c>
      <c r="T200" s="12">
        <v>5341.7</v>
      </c>
      <c r="U200" s="12">
        <v>14573.2</v>
      </c>
      <c r="V200" s="12">
        <v>0</v>
      </c>
      <c r="W200" s="15">
        <v>0</v>
      </c>
      <c r="X200" s="15">
        <v>0</v>
      </c>
      <c r="Y200" s="16">
        <f t="shared" si="6"/>
        <v>154463.19000000003</v>
      </c>
      <c r="Z200" s="16">
        <f t="shared" si="7"/>
        <v>0</v>
      </c>
    </row>
    <row r="201" spans="1:26" hidden="1" x14ac:dyDescent="0.25">
      <c r="A201" s="9" t="s">
        <v>423</v>
      </c>
      <c r="B201" s="10">
        <v>44243</v>
      </c>
      <c r="C201" s="11">
        <v>411109</v>
      </c>
      <c r="D201" s="11" t="s">
        <v>424</v>
      </c>
      <c r="E201" s="10">
        <v>44243</v>
      </c>
      <c r="F201" s="12">
        <v>138798.43</v>
      </c>
      <c r="G201" s="12">
        <v>8327.91</v>
      </c>
      <c r="H201" s="12">
        <v>1500</v>
      </c>
      <c r="I201" s="12">
        <v>145.77000000000001</v>
      </c>
      <c r="J201" s="12">
        <v>145772.10999999999</v>
      </c>
      <c r="K201" s="17" t="s">
        <v>32</v>
      </c>
      <c r="L201" s="11">
        <v>120</v>
      </c>
      <c r="M201" s="13">
        <v>1340.15</v>
      </c>
      <c r="N201" s="12">
        <v>0</v>
      </c>
      <c r="O201" s="13">
        <v>0</v>
      </c>
      <c r="P201" s="14">
        <v>120</v>
      </c>
      <c r="Q201" s="12">
        <v>1340.15</v>
      </c>
      <c r="R201" s="12">
        <v>138798.43</v>
      </c>
      <c r="S201" s="12">
        <v>145.77000000000001</v>
      </c>
      <c r="T201" s="12">
        <v>6827.91</v>
      </c>
      <c r="U201" s="12">
        <v>15045.89</v>
      </c>
      <c r="V201" s="12">
        <v>0</v>
      </c>
      <c r="W201" s="15">
        <v>0</v>
      </c>
      <c r="X201" s="15">
        <v>0</v>
      </c>
      <c r="Y201" s="16">
        <f t="shared" si="6"/>
        <v>160818</v>
      </c>
      <c r="Z201" s="16">
        <f t="shared" si="7"/>
        <v>0</v>
      </c>
    </row>
    <row r="202" spans="1:26" hidden="1" x14ac:dyDescent="0.25">
      <c r="A202" s="9" t="s">
        <v>425</v>
      </c>
      <c r="B202" s="10">
        <v>44243</v>
      </c>
      <c r="C202" s="11">
        <v>410475</v>
      </c>
      <c r="D202" s="11" t="s">
        <v>426</v>
      </c>
      <c r="E202" s="10">
        <v>44243</v>
      </c>
      <c r="F202" s="12">
        <v>119279.21</v>
      </c>
      <c r="G202" s="12">
        <v>7156.75</v>
      </c>
      <c r="H202" s="12">
        <v>1264.3599999999999</v>
      </c>
      <c r="I202" s="12">
        <v>125.3</v>
      </c>
      <c r="J202" s="12">
        <v>125296.9</v>
      </c>
      <c r="K202" s="17" t="s">
        <v>32</v>
      </c>
      <c r="L202" s="11">
        <v>120</v>
      </c>
      <c r="M202" s="13">
        <v>1151.9100000000001</v>
      </c>
      <c r="N202" s="12">
        <v>0</v>
      </c>
      <c r="O202" s="13">
        <v>0</v>
      </c>
      <c r="P202" s="14">
        <v>120</v>
      </c>
      <c r="Q202" s="12">
        <v>1151.9100000000001</v>
      </c>
      <c r="R202" s="12">
        <v>119279.21</v>
      </c>
      <c r="S202" s="12">
        <v>125.3</v>
      </c>
      <c r="T202" s="12">
        <v>5892.39</v>
      </c>
      <c r="U202" s="12">
        <v>12932.3</v>
      </c>
      <c r="V202" s="12">
        <v>0</v>
      </c>
      <c r="W202" s="15">
        <v>0</v>
      </c>
      <c r="X202" s="15">
        <v>0</v>
      </c>
      <c r="Y202" s="16">
        <f t="shared" si="6"/>
        <v>138229.20000000001</v>
      </c>
      <c r="Z202" s="16">
        <f t="shared" si="7"/>
        <v>0</v>
      </c>
    </row>
    <row r="203" spans="1:26" hidden="1" x14ac:dyDescent="0.25">
      <c r="A203" s="9" t="s">
        <v>427</v>
      </c>
      <c r="B203" s="10">
        <v>44243</v>
      </c>
      <c r="C203" s="11">
        <v>411036</v>
      </c>
      <c r="D203" s="11" t="s">
        <v>428</v>
      </c>
      <c r="E203" s="10">
        <v>44243</v>
      </c>
      <c r="F203" s="12">
        <v>122472.17</v>
      </c>
      <c r="G203" s="12">
        <v>7348.33</v>
      </c>
      <c r="H203" s="12">
        <v>1298.3</v>
      </c>
      <c r="I203" s="12">
        <v>128.65</v>
      </c>
      <c r="J203" s="12">
        <v>128650.85</v>
      </c>
      <c r="K203" s="17" t="s">
        <v>32</v>
      </c>
      <c r="L203" s="11">
        <v>120</v>
      </c>
      <c r="M203" s="13">
        <v>1182.75</v>
      </c>
      <c r="N203" s="12">
        <v>0</v>
      </c>
      <c r="O203" s="13">
        <v>0</v>
      </c>
      <c r="P203" s="14">
        <v>119</v>
      </c>
      <c r="Q203" s="12">
        <v>1182.75</v>
      </c>
      <c r="R203" s="12">
        <v>122472.17</v>
      </c>
      <c r="S203" s="12">
        <v>128.65</v>
      </c>
      <c r="T203" s="12">
        <v>4867.28</v>
      </c>
      <c r="U203" s="12">
        <v>13279.15</v>
      </c>
      <c r="V203" s="12">
        <v>0</v>
      </c>
      <c r="W203" s="15">
        <v>0</v>
      </c>
      <c r="X203" s="15">
        <v>0</v>
      </c>
      <c r="Y203" s="16">
        <f t="shared" si="6"/>
        <v>140747.25</v>
      </c>
      <c r="Z203" s="16">
        <f t="shared" si="7"/>
        <v>0</v>
      </c>
    </row>
    <row r="204" spans="1:26" hidden="1" x14ac:dyDescent="0.25">
      <c r="A204" s="9" t="s">
        <v>429</v>
      </c>
      <c r="B204" s="10">
        <v>44243</v>
      </c>
      <c r="C204" s="11">
        <v>411037</v>
      </c>
      <c r="D204" s="11" t="s">
        <v>430</v>
      </c>
      <c r="E204" s="10">
        <v>44243</v>
      </c>
      <c r="F204" s="12">
        <v>73553.77</v>
      </c>
      <c r="G204" s="12">
        <v>4413.2299999999996</v>
      </c>
      <c r="H204" s="12">
        <v>779.67</v>
      </c>
      <c r="I204" s="12">
        <v>77.260000000000005</v>
      </c>
      <c r="J204" s="12">
        <v>77264.59</v>
      </c>
      <c r="K204" s="17" t="s">
        <v>32</v>
      </c>
      <c r="L204" s="11">
        <v>120</v>
      </c>
      <c r="M204" s="13">
        <v>710.33</v>
      </c>
      <c r="N204" s="12">
        <v>0</v>
      </c>
      <c r="O204" s="13">
        <v>0</v>
      </c>
      <c r="P204" s="14">
        <v>119</v>
      </c>
      <c r="Q204" s="12">
        <v>710.33</v>
      </c>
      <c r="R204" s="12">
        <v>73553.77</v>
      </c>
      <c r="S204" s="12">
        <v>77.260000000000005</v>
      </c>
      <c r="T204" s="12">
        <v>2923.23</v>
      </c>
      <c r="U204" s="12">
        <v>7975.01</v>
      </c>
      <c r="V204" s="12">
        <v>0</v>
      </c>
      <c r="W204" s="15">
        <v>0</v>
      </c>
      <c r="X204" s="15">
        <v>0</v>
      </c>
      <c r="Y204" s="16">
        <f t="shared" si="6"/>
        <v>84529.26999999999</v>
      </c>
      <c r="Z204" s="16">
        <f t="shared" si="7"/>
        <v>0</v>
      </c>
    </row>
    <row r="205" spans="1:26" hidden="1" x14ac:dyDescent="0.25">
      <c r="A205" s="9" t="s">
        <v>431</v>
      </c>
      <c r="B205" s="10">
        <v>44243</v>
      </c>
      <c r="C205" s="11">
        <v>411039</v>
      </c>
      <c r="D205" s="11" t="s">
        <v>432</v>
      </c>
      <c r="E205" s="10">
        <v>44243</v>
      </c>
      <c r="F205" s="12">
        <v>148976.17000000001</v>
      </c>
      <c r="G205" s="12">
        <v>8938.57</v>
      </c>
      <c r="H205" s="12">
        <v>1580</v>
      </c>
      <c r="I205" s="12">
        <v>156.49</v>
      </c>
      <c r="J205" s="12">
        <v>156491.23000000001</v>
      </c>
      <c r="K205" s="17" t="s">
        <v>32</v>
      </c>
      <c r="L205" s="11">
        <v>120</v>
      </c>
      <c r="M205" s="13">
        <v>1438.7</v>
      </c>
      <c r="N205" s="12">
        <v>0</v>
      </c>
      <c r="O205" s="13">
        <v>0</v>
      </c>
      <c r="P205" s="14">
        <v>120</v>
      </c>
      <c r="Q205" s="12">
        <v>1438.7</v>
      </c>
      <c r="R205" s="12">
        <v>148976.17000000001</v>
      </c>
      <c r="S205" s="12">
        <v>156.49</v>
      </c>
      <c r="T205" s="12">
        <v>7358.57</v>
      </c>
      <c r="U205" s="12">
        <v>16152.77</v>
      </c>
      <c r="V205" s="12">
        <v>0</v>
      </c>
      <c r="W205" s="15">
        <v>0</v>
      </c>
      <c r="X205" s="15">
        <v>0</v>
      </c>
      <c r="Y205" s="16">
        <f t="shared" si="6"/>
        <v>172644</v>
      </c>
      <c r="Z205" s="16">
        <f t="shared" si="7"/>
        <v>0</v>
      </c>
    </row>
    <row r="206" spans="1:26" hidden="1" x14ac:dyDescent="0.25">
      <c r="A206" s="9" t="s">
        <v>433</v>
      </c>
      <c r="B206" s="10">
        <v>44243</v>
      </c>
      <c r="C206" s="11">
        <v>411041</v>
      </c>
      <c r="D206" s="11" t="s">
        <v>434</v>
      </c>
      <c r="E206" s="10">
        <v>44243</v>
      </c>
      <c r="F206" s="12">
        <v>106119.34</v>
      </c>
      <c r="G206" s="12">
        <v>6367.16</v>
      </c>
      <c r="H206" s="12">
        <v>1125</v>
      </c>
      <c r="I206" s="12">
        <v>111.47</v>
      </c>
      <c r="J206" s="12">
        <v>111472.97</v>
      </c>
      <c r="K206" s="17" t="s">
        <v>32</v>
      </c>
      <c r="L206" s="11">
        <v>120</v>
      </c>
      <c r="M206" s="13">
        <v>1024.82</v>
      </c>
      <c r="N206" s="12">
        <v>0</v>
      </c>
      <c r="O206" s="13">
        <v>0</v>
      </c>
      <c r="P206" s="14">
        <v>119</v>
      </c>
      <c r="Q206" s="12">
        <v>1024.82</v>
      </c>
      <c r="R206" s="12">
        <v>106119.34</v>
      </c>
      <c r="S206" s="12">
        <v>111.47</v>
      </c>
      <c r="T206" s="12">
        <v>4217.34</v>
      </c>
      <c r="U206" s="12">
        <v>11505.43</v>
      </c>
      <c r="V206" s="12">
        <v>0</v>
      </c>
      <c r="W206" s="15">
        <v>0</v>
      </c>
      <c r="X206" s="15">
        <v>0</v>
      </c>
      <c r="Y206" s="16">
        <f t="shared" si="6"/>
        <v>121953.57999999999</v>
      </c>
      <c r="Z206" s="16">
        <f t="shared" si="7"/>
        <v>0</v>
      </c>
    </row>
    <row r="207" spans="1:26" hidden="1" x14ac:dyDescent="0.25">
      <c r="A207" s="9" t="s">
        <v>435</v>
      </c>
      <c r="B207" s="10">
        <v>44243</v>
      </c>
      <c r="C207" s="11">
        <v>411046</v>
      </c>
      <c r="D207" s="11" t="s">
        <v>436</v>
      </c>
      <c r="E207" s="10">
        <v>44243</v>
      </c>
      <c r="F207" s="12">
        <v>83693.42</v>
      </c>
      <c r="G207" s="12">
        <v>5021.6099999999997</v>
      </c>
      <c r="H207" s="12">
        <v>887.15</v>
      </c>
      <c r="I207" s="12">
        <v>87.92</v>
      </c>
      <c r="J207" s="12">
        <v>87915.8</v>
      </c>
      <c r="K207" s="17" t="s">
        <v>32</v>
      </c>
      <c r="L207" s="11">
        <v>120</v>
      </c>
      <c r="M207" s="13">
        <v>808.25</v>
      </c>
      <c r="N207" s="12">
        <v>0</v>
      </c>
      <c r="O207" s="13">
        <v>0</v>
      </c>
      <c r="P207" s="14">
        <v>120</v>
      </c>
      <c r="Q207" s="12">
        <v>808.25</v>
      </c>
      <c r="R207" s="12">
        <v>83693.42</v>
      </c>
      <c r="S207" s="12">
        <v>87.92</v>
      </c>
      <c r="T207" s="12">
        <v>4134.46</v>
      </c>
      <c r="U207" s="12">
        <v>9074.2000000000007</v>
      </c>
      <c r="V207" s="12">
        <v>0</v>
      </c>
      <c r="W207" s="15">
        <v>0</v>
      </c>
      <c r="X207" s="15">
        <v>0</v>
      </c>
      <c r="Y207" s="16">
        <f t="shared" si="6"/>
        <v>96990</v>
      </c>
      <c r="Z207" s="16">
        <f t="shared" si="7"/>
        <v>0</v>
      </c>
    </row>
    <row r="208" spans="1:26" hidden="1" x14ac:dyDescent="0.25">
      <c r="A208" s="9" t="s">
        <v>437</v>
      </c>
      <c r="B208" s="10">
        <v>44243</v>
      </c>
      <c r="C208" s="11">
        <v>411050</v>
      </c>
      <c r="D208" s="11" t="s">
        <v>438</v>
      </c>
      <c r="E208" s="10">
        <v>44243</v>
      </c>
      <c r="F208" s="12">
        <v>80433.05</v>
      </c>
      <c r="G208" s="12">
        <v>4825.9799999999996</v>
      </c>
      <c r="H208" s="12">
        <v>852.59</v>
      </c>
      <c r="I208" s="12">
        <v>84.49</v>
      </c>
      <c r="J208" s="12">
        <v>84490.93</v>
      </c>
      <c r="K208" s="17" t="s">
        <v>32</v>
      </c>
      <c r="L208" s="11">
        <v>120</v>
      </c>
      <c r="M208" s="13">
        <v>776.76</v>
      </c>
      <c r="N208" s="12">
        <v>0</v>
      </c>
      <c r="O208" s="13">
        <v>0</v>
      </c>
      <c r="P208" s="14">
        <v>119</v>
      </c>
      <c r="Q208" s="12">
        <v>776.76</v>
      </c>
      <c r="R208" s="12">
        <v>80433.05</v>
      </c>
      <c r="S208" s="12">
        <v>84.49</v>
      </c>
      <c r="T208" s="12">
        <v>3196.63</v>
      </c>
      <c r="U208" s="12">
        <v>8720.27</v>
      </c>
      <c r="V208" s="12">
        <v>0</v>
      </c>
      <c r="W208" s="15">
        <v>0</v>
      </c>
      <c r="X208" s="15">
        <v>0</v>
      </c>
      <c r="Y208" s="16">
        <f t="shared" si="6"/>
        <v>92434.440000000017</v>
      </c>
      <c r="Z208" s="16">
        <f t="shared" si="7"/>
        <v>0</v>
      </c>
    </row>
    <row r="209" spans="1:26" hidden="1" x14ac:dyDescent="0.25">
      <c r="A209" s="9" t="s">
        <v>439</v>
      </c>
      <c r="B209" s="10">
        <v>44243</v>
      </c>
      <c r="C209" s="11">
        <v>411025</v>
      </c>
      <c r="D209" s="11" t="s">
        <v>440</v>
      </c>
      <c r="E209" s="10">
        <v>44243</v>
      </c>
      <c r="F209" s="12">
        <v>70050.98</v>
      </c>
      <c r="G209" s="12">
        <v>4203.0600000000004</v>
      </c>
      <c r="H209" s="12">
        <v>750</v>
      </c>
      <c r="I209" s="12">
        <v>73.58</v>
      </c>
      <c r="J209" s="12">
        <v>73577.62</v>
      </c>
      <c r="K209" s="17" t="s">
        <v>32</v>
      </c>
      <c r="L209" s="11">
        <v>120</v>
      </c>
      <c r="M209" s="13">
        <v>676.43</v>
      </c>
      <c r="N209" s="12">
        <v>0</v>
      </c>
      <c r="O209" s="13">
        <v>0</v>
      </c>
      <c r="P209" s="14">
        <v>119</v>
      </c>
      <c r="Q209" s="12">
        <v>676.43</v>
      </c>
      <c r="R209" s="12">
        <v>70050.98</v>
      </c>
      <c r="S209" s="12">
        <v>73.58</v>
      </c>
      <c r="T209" s="12">
        <v>2776.63</v>
      </c>
      <c r="U209" s="12">
        <v>7593.98</v>
      </c>
      <c r="V209" s="12">
        <v>0</v>
      </c>
      <c r="W209" s="15">
        <v>0</v>
      </c>
      <c r="X209" s="15">
        <v>0</v>
      </c>
      <c r="Y209" s="16">
        <f t="shared" si="6"/>
        <v>80495.17</v>
      </c>
      <c r="Z209" s="16">
        <f t="shared" si="7"/>
        <v>0</v>
      </c>
    </row>
    <row r="210" spans="1:26" hidden="1" x14ac:dyDescent="0.25">
      <c r="A210" s="9" t="s">
        <v>441</v>
      </c>
      <c r="B210" s="10">
        <v>44243</v>
      </c>
      <c r="C210" s="11">
        <v>411027</v>
      </c>
      <c r="D210" s="11" t="s">
        <v>442</v>
      </c>
      <c r="E210" s="10">
        <v>44243</v>
      </c>
      <c r="F210" s="12">
        <v>82275.62</v>
      </c>
      <c r="G210" s="12">
        <v>4936.54</v>
      </c>
      <c r="H210" s="12">
        <v>872.12</v>
      </c>
      <c r="I210" s="12">
        <v>86.43</v>
      </c>
      <c r="J210" s="12">
        <v>86426.47</v>
      </c>
      <c r="K210" s="17" t="s">
        <v>32</v>
      </c>
      <c r="L210" s="11">
        <v>120</v>
      </c>
      <c r="M210" s="13">
        <v>794.56</v>
      </c>
      <c r="N210" s="12">
        <v>0</v>
      </c>
      <c r="O210" s="13">
        <v>0</v>
      </c>
      <c r="P210" s="14">
        <v>120</v>
      </c>
      <c r="Q210" s="12">
        <v>794.56</v>
      </c>
      <c r="R210" s="12">
        <v>82275.62</v>
      </c>
      <c r="S210" s="12">
        <v>86.43</v>
      </c>
      <c r="T210" s="12">
        <v>4064.42</v>
      </c>
      <c r="U210" s="12">
        <v>8920.73</v>
      </c>
      <c r="V210" s="12">
        <v>0</v>
      </c>
      <c r="W210" s="15">
        <v>0</v>
      </c>
      <c r="X210" s="15">
        <v>0</v>
      </c>
      <c r="Y210" s="16">
        <f t="shared" si="6"/>
        <v>95347.199999999983</v>
      </c>
      <c r="Z210" s="16">
        <f t="shared" si="7"/>
        <v>0</v>
      </c>
    </row>
    <row r="211" spans="1:26" hidden="1" x14ac:dyDescent="0.25">
      <c r="A211" s="9" t="s">
        <v>443</v>
      </c>
      <c r="B211" s="10">
        <v>44243</v>
      </c>
      <c r="C211" s="11">
        <v>411030</v>
      </c>
      <c r="D211" s="11" t="s">
        <v>444</v>
      </c>
      <c r="E211" s="10">
        <v>44243</v>
      </c>
      <c r="F211" s="12">
        <v>74044.13</v>
      </c>
      <c r="G211" s="12">
        <v>4442.6499999999996</v>
      </c>
      <c r="H211" s="12">
        <v>785</v>
      </c>
      <c r="I211" s="12">
        <v>77.78</v>
      </c>
      <c r="J211" s="12">
        <v>77779.56</v>
      </c>
      <c r="K211" s="17" t="s">
        <v>32</v>
      </c>
      <c r="L211" s="11">
        <v>120</v>
      </c>
      <c r="M211" s="13">
        <v>715.06</v>
      </c>
      <c r="N211" s="12">
        <v>0</v>
      </c>
      <c r="O211" s="13">
        <v>0</v>
      </c>
      <c r="P211" s="14">
        <v>120</v>
      </c>
      <c r="Q211" s="12">
        <v>715.06</v>
      </c>
      <c r="R211" s="12">
        <v>74044.13</v>
      </c>
      <c r="S211" s="12">
        <v>77.78</v>
      </c>
      <c r="T211" s="12">
        <v>3657.65</v>
      </c>
      <c r="U211" s="12">
        <v>8027.64</v>
      </c>
      <c r="V211" s="12">
        <v>0</v>
      </c>
      <c r="W211" s="15">
        <v>0</v>
      </c>
      <c r="X211" s="15">
        <v>0</v>
      </c>
      <c r="Y211" s="16">
        <f t="shared" si="6"/>
        <v>85807.2</v>
      </c>
      <c r="Z211" s="16">
        <f t="shared" si="7"/>
        <v>0</v>
      </c>
    </row>
    <row r="212" spans="1:26" hidden="1" x14ac:dyDescent="0.25">
      <c r="A212" s="9" t="s">
        <v>445</v>
      </c>
      <c r="B212" s="10">
        <v>44243</v>
      </c>
      <c r="C212" s="11">
        <v>411006</v>
      </c>
      <c r="D212" s="11" t="s">
        <v>446</v>
      </c>
      <c r="E212" s="10">
        <v>44243</v>
      </c>
      <c r="F212" s="12">
        <v>97055.77</v>
      </c>
      <c r="G212" s="12">
        <v>5823.35</v>
      </c>
      <c r="H212" s="12">
        <v>1028.79</v>
      </c>
      <c r="I212" s="12">
        <v>101.95</v>
      </c>
      <c r="J212" s="12">
        <v>101952.28</v>
      </c>
      <c r="K212" s="17" t="s">
        <v>32</v>
      </c>
      <c r="L212" s="11">
        <v>120</v>
      </c>
      <c r="M212" s="13">
        <v>937.29</v>
      </c>
      <c r="N212" s="12">
        <v>0</v>
      </c>
      <c r="O212" s="13">
        <v>0</v>
      </c>
      <c r="P212" s="14">
        <v>120</v>
      </c>
      <c r="Q212" s="12">
        <v>937.29</v>
      </c>
      <c r="R212" s="12">
        <v>97055.77</v>
      </c>
      <c r="S212" s="12">
        <v>101.95</v>
      </c>
      <c r="T212" s="12">
        <v>4794.5600000000004</v>
      </c>
      <c r="U212" s="12">
        <v>10522.52</v>
      </c>
      <c r="V212" s="12">
        <v>0</v>
      </c>
      <c r="W212" s="15">
        <v>0</v>
      </c>
      <c r="X212" s="15">
        <v>0</v>
      </c>
      <c r="Y212" s="16">
        <f t="shared" si="6"/>
        <v>112474.8</v>
      </c>
      <c r="Z212" s="16">
        <f t="shared" si="7"/>
        <v>0</v>
      </c>
    </row>
    <row r="213" spans="1:26" hidden="1" x14ac:dyDescent="0.25">
      <c r="A213" s="9" t="s">
        <v>447</v>
      </c>
      <c r="B213" s="10">
        <v>44243</v>
      </c>
      <c r="C213" s="11">
        <v>411011</v>
      </c>
      <c r="D213" s="11" t="s">
        <v>448</v>
      </c>
      <c r="E213" s="10">
        <v>44243</v>
      </c>
      <c r="F213" s="12">
        <v>150380.04</v>
      </c>
      <c r="G213" s="12">
        <v>9022.7999999999993</v>
      </c>
      <c r="H213" s="12">
        <v>1595</v>
      </c>
      <c r="I213" s="12">
        <v>157.97</v>
      </c>
      <c r="J213" s="12">
        <v>157965.81</v>
      </c>
      <c r="K213" s="17" t="s">
        <v>32</v>
      </c>
      <c r="L213" s="11">
        <v>120</v>
      </c>
      <c r="M213" s="13">
        <v>1452.25</v>
      </c>
      <c r="N213" s="12">
        <v>0</v>
      </c>
      <c r="O213" s="13">
        <v>0</v>
      </c>
      <c r="P213" s="14">
        <v>120</v>
      </c>
      <c r="Q213" s="12">
        <v>1452.25</v>
      </c>
      <c r="R213" s="12">
        <v>150380.04</v>
      </c>
      <c r="S213" s="12">
        <v>157.97</v>
      </c>
      <c r="T213" s="12">
        <v>7427.8</v>
      </c>
      <c r="U213" s="12">
        <v>16304.19</v>
      </c>
      <c r="V213" s="12">
        <v>0</v>
      </c>
      <c r="W213" s="15">
        <v>0</v>
      </c>
      <c r="X213" s="15">
        <v>0</v>
      </c>
      <c r="Y213" s="16">
        <f t="shared" si="6"/>
        <v>174270</v>
      </c>
      <c r="Z213" s="16">
        <f t="shared" si="7"/>
        <v>0</v>
      </c>
    </row>
    <row r="214" spans="1:26" hidden="1" x14ac:dyDescent="0.25">
      <c r="A214" s="9" t="s">
        <v>449</v>
      </c>
      <c r="B214" s="10">
        <v>44243</v>
      </c>
      <c r="C214" s="11">
        <v>411019</v>
      </c>
      <c r="D214" s="11" t="s">
        <v>450</v>
      </c>
      <c r="E214" s="10">
        <v>44243</v>
      </c>
      <c r="F214" s="12">
        <v>98992.65</v>
      </c>
      <c r="G214" s="12">
        <v>5939.56</v>
      </c>
      <c r="H214" s="12">
        <v>1049.32</v>
      </c>
      <c r="I214" s="12">
        <v>103.99</v>
      </c>
      <c r="J214" s="12">
        <v>103986.88</v>
      </c>
      <c r="K214" s="17" t="s">
        <v>32</v>
      </c>
      <c r="L214" s="11">
        <v>120</v>
      </c>
      <c r="M214" s="13">
        <v>956</v>
      </c>
      <c r="N214" s="12">
        <v>0</v>
      </c>
      <c r="O214" s="13">
        <v>0</v>
      </c>
      <c r="P214" s="14">
        <v>120</v>
      </c>
      <c r="Q214" s="12">
        <v>956</v>
      </c>
      <c r="R214" s="12">
        <v>98992.65</v>
      </c>
      <c r="S214" s="12">
        <v>103.99</v>
      </c>
      <c r="T214" s="12">
        <v>4890.24</v>
      </c>
      <c r="U214" s="12">
        <v>10733.12</v>
      </c>
      <c r="V214" s="12">
        <v>0</v>
      </c>
      <c r="W214" s="15">
        <v>0</v>
      </c>
      <c r="X214" s="15">
        <v>0</v>
      </c>
      <c r="Y214" s="16">
        <f t="shared" si="6"/>
        <v>114720</v>
      </c>
      <c r="Z214" s="16">
        <f t="shared" si="7"/>
        <v>0</v>
      </c>
    </row>
    <row r="215" spans="1:26" hidden="1" x14ac:dyDescent="0.25">
      <c r="A215" s="9" t="s">
        <v>451</v>
      </c>
      <c r="B215" s="10">
        <v>44243</v>
      </c>
      <c r="C215" s="11">
        <v>410973</v>
      </c>
      <c r="D215" s="11" t="s">
        <v>452</v>
      </c>
      <c r="E215" s="10">
        <v>44242</v>
      </c>
      <c r="F215" s="12">
        <v>87368.960000000006</v>
      </c>
      <c r="G215" s="12">
        <v>5242.1400000000003</v>
      </c>
      <c r="H215" s="12">
        <v>940</v>
      </c>
      <c r="I215" s="12">
        <v>91.76</v>
      </c>
      <c r="J215" s="12">
        <v>91762.86</v>
      </c>
      <c r="K215" s="17" t="s">
        <v>32</v>
      </c>
      <c r="L215" s="11">
        <v>120</v>
      </c>
      <c r="M215" s="13">
        <v>843.62</v>
      </c>
      <c r="N215" s="12">
        <v>0</v>
      </c>
      <c r="O215" s="13">
        <v>0</v>
      </c>
      <c r="P215" s="14">
        <v>120</v>
      </c>
      <c r="Q215" s="12">
        <v>843.62</v>
      </c>
      <c r="R215" s="12">
        <v>87368.960000000006</v>
      </c>
      <c r="S215" s="12">
        <v>91.76</v>
      </c>
      <c r="T215" s="12">
        <v>4302.1400000000003</v>
      </c>
      <c r="U215" s="12">
        <v>9471.5400000000009</v>
      </c>
      <c r="V215" s="12">
        <v>0</v>
      </c>
      <c r="W215" s="15">
        <v>0</v>
      </c>
      <c r="X215" s="15">
        <v>0</v>
      </c>
      <c r="Y215" s="16">
        <f t="shared" si="6"/>
        <v>101234.4</v>
      </c>
      <c r="Z215" s="16">
        <f t="shared" si="7"/>
        <v>0</v>
      </c>
    </row>
    <row r="216" spans="1:26" hidden="1" x14ac:dyDescent="0.25">
      <c r="A216" s="9" t="s">
        <v>453</v>
      </c>
      <c r="B216" s="10">
        <v>44243</v>
      </c>
      <c r="C216" s="11">
        <v>410949</v>
      </c>
      <c r="D216" s="11" t="s">
        <v>454</v>
      </c>
      <c r="E216" s="10">
        <v>44243</v>
      </c>
      <c r="F216" s="12">
        <v>108911.32</v>
      </c>
      <c r="G216" s="12">
        <v>6534.68</v>
      </c>
      <c r="H216" s="12">
        <v>1154.46</v>
      </c>
      <c r="I216" s="12">
        <v>114.41</v>
      </c>
      <c r="J216" s="12">
        <v>114405.95</v>
      </c>
      <c r="K216" s="17" t="s">
        <v>32</v>
      </c>
      <c r="L216" s="11">
        <v>120</v>
      </c>
      <c r="M216" s="13">
        <v>1051.79</v>
      </c>
      <c r="N216" s="12">
        <v>0</v>
      </c>
      <c r="O216" s="13">
        <v>0</v>
      </c>
      <c r="P216" s="14">
        <v>119</v>
      </c>
      <c r="Q216" s="12">
        <v>1051.79</v>
      </c>
      <c r="R216" s="12">
        <v>108911.32</v>
      </c>
      <c r="S216" s="12">
        <v>114.41</v>
      </c>
      <c r="T216" s="12">
        <v>4328.43</v>
      </c>
      <c r="U216" s="12">
        <v>11808.85</v>
      </c>
      <c r="V216" s="12">
        <v>0</v>
      </c>
      <c r="W216" s="15">
        <v>0</v>
      </c>
      <c r="X216" s="15">
        <v>0</v>
      </c>
      <c r="Y216" s="16">
        <f t="shared" si="6"/>
        <v>125163.01000000001</v>
      </c>
      <c r="Z216" s="16">
        <f t="shared" si="7"/>
        <v>0</v>
      </c>
    </row>
    <row r="217" spans="1:26" hidden="1" x14ac:dyDescent="0.25">
      <c r="A217" s="9" t="s">
        <v>455</v>
      </c>
      <c r="B217" s="10">
        <v>44243</v>
      </c>
      <c r="C217" s="11">
        <v>410881</v>
      </c>
      <c r="D217" s="11" t="s">
        <v>456</v>
      </c>
      <c r="E217" s="10">
        <v>44243</v>
      </c>
      <c r="F217" s="12">
        <v>77558.179999999993</v>
      </c>
      <c r="G217" s="12">
        <v>4653.49</v>
      </c>
      <c r="H217" s="12">
        <v>822.12</v>
      </c>
      <c r="I217" s="12">
        <v>81.47</v>
      </c>
      <c r="J217" s="12">
        <v>81471.02</v>
      </c>
      <c r="K217" s="17" t="s">
        <v>32</v>
      </c>
      <c r="L217" s="11">
        <v>120</v>
      </c>
      <c r="M217" s="13">
        <v>749</v>
      </c>
      <c r="N217" s="12">
        <v>0</v>
      </c>
      <c r="O217" s="13">
        <v>0</v>
      </c>
      <c r="P217" s="14">
        <v>119</v>
      </c>
      <c r="Q217" s="12">
        <v>749</v>
      </c>
      <c r="R217" s="12">
        <v>77558.179999999993</v>
      </c>
      <c r="S217" s="12">
        <v>81.47</v>
      </c>
      <c r="T217" s="12">
        <v>3082.37</v>
      </c>
      <c r="U217" s="12">
        <v>8408.98</v>
      </c>
      <c r="V217" s="12">
        <v>0</v>
      </c>
      <c r="W217" s="15">
        <v>0</v>
      </c>
      <c r="X217" s="15">
        <v>0</v>
      </c>
      <c r="Y217" s="16">
        <f t="shared" si="6"/>
        <v>89130.999999999985</v>
      </c>
      <c r="Z217" s="16">
        <f t="shared" si="7"/>
        <v>0</v>
      </c>
    </row>
    <row r="218" spans="1:26" hidden="1" x14ac:dyDescent="0.25">
      <c r="A218" s="9" t="s">
        <v>457</v>
      </c>
      <c r="B218" s="10">
        <v>44243</v>
      </c>
      <c r="C218" s="11">
        <v>410885</v>
      </c>
      <c r="D218" s="11" t="s">
        <v>458</v>
      </c>
      <c r="E218" s="10">
        <v>44243</v>
      </c>
      <c r="F218" s="12">
        <v>78357.740000000005</v>
      </c>
      <c r="G218" s="12">
        <v>4701.46</v>
      </c>
      <c r="H218" s="12">
        <v>830.59</v>
      </c>
      <c r="I218" s="12">
        <v>82.31</v>
      </c>
      <c r="J218" s="12">
        <v>82310.92</v>
      </c>
      <c r="K218" s="17" t="s">
        <v>32</v>
      </c>
      <c r="L218" s="11">
        <v>120</v>
      </c>
      <c r="M218" s="13">
        <v>756.72</v>
      </c>
      <c r="N218" s="12">
        <v>0</v>
      </c>
      <c r="O218" s="13">
        <v>0</v>
      </c>
      <c r="P218" s="14">
        <v>119</v>
      </c>
      <c r="Q218" s="12">
        <v>756.72</v>
      </c>
      <c r="R218" s="12">
        <v>78357.740000000005</v>
      </c>
      <c r="S218" s="12">
        <v>82.31</v>
      </c>
      <c r="T218" s="12">
        <v>3114.15</v>
      </c>
      <c r="U218" s="12">
        <v>8495.48</v>
      </c>
      <c r="V218" s="12">
        <v>0</v>
      </c>
      <c r="W218" s="15">
        <v>0</v>
      </c>
      <c r="X218" s="15">
        <v>0</v>
      </c>
      <c r="Y218" s="16">
        <f t="shared" si="6"/>
        <v>90049.68</v>
      </c>
      <c r="Z218" s="16">
        <f t="shared" si="7"/>
        <v>0</v>
      </c>
    </row>
    <row r="219" spans="1:26" hidden="1" x14ac:dyDescent="0.25">
      <c r="A219" s="9" t="s">
        <v>459</v>
      </c>
      <c r="B219" s="10">
        <v>44243</v>
      </c>
      <c r="C219" s="11">
        <v>410857</v>
      </c>
      <c r="D219" s="11" t="s">
        <v>460</v>
      </c>
      <c r="E219" s="10">
        <v>44243</v>
      </c>
      <c r="F219" s="12">
        <v>259358.25</v>
      </c>
      <c r="G219" s="12">
        <v>15561.5</v>
      </c>
      <c r="H219" s="12">
        <v>2749.2</v>
      </c>
      <c r="I219" s="12">
        <v>272.44</v>
      </c>
      <c r="J219" s="12">
        <v>272442.99</v>
      </c>
      <c r="K219" s="17" t="s">
        <v>32</v>
      </c>
      <c r="L219" s="11">
        <v>120</v>
      </c>
      <c r="M219" s="13">
        <v>2504.6999999999998</v>
      </c>
      <c r="N219" s="12">
        <v>0</v>
      </c>
      <c r="O219" s="13">
        <v>0</v>
      </c>
      <c r="P219" s="14">
        <v>119</v>
      </c>
      <c r="Q219" s="12">
        <v>2504.6999999999998</v>
      </c>
      <c r="R219" s="12">
        <v>259358.25</v>
      </c>
      <c r="S219" s="12">
        <v>272.44</v>
      </c>
      <c r="T219" s="12">
        <v>10307.6</v>
      </c>
      <c r="U219" s="12">
        <v>28121.01</v>
      </c>
      <c r="V219" s="12">
        <v>0</v>
      </c>
      <c r="W219" s="15">
        <v>0</v>
      </c>
      <c r="X219" s="15">
        <v>0</v>
      </c>
      <c r="Y219" s="16">
        <f t="shared" si="6"/>
        <v>298059.3</v>
      </c>
      <c r="Z219" s="16">
        <f t="shared" si="7"/>
        <v>0</v>
      </c>
    </row>
    <row r="220" spans="1:26" hidden="1" x14ac:dyDescent="0.25">
      <c r="A220" s="9" t="s">
        <v>461</v>
      </c>
      <c r="B220" s="10">
        <v>44243</v>
      </c>
      <c r="C220" s="11">
        <v>411059</v>
      </c>
      <c r="D220" s="11" t="s">
        <v>462</v>
      </c>
      <c r="E220" s="10">
        <v>44243</v>
      </c>
      <c r="F220" s="12">
        <v>145383.85</v>
      </c>
      <c r="G220" s="12">
        <v>8723.0300000000007</v>
      </c>
      <c r="H220" s="12">
        <v>1542</v>
      </c>
      <c r="I220" s="12">
        <v>152.72</v>
      </c>
      <c r="J220" s="12">
        <v>152717.6</v>
      </c>
      <c r="K220" s="17" t="s">
        <v>32</v>
      </c>
      <c r="L220" s="11">
        <v>120</v>
      </c>
      <c r="M220" s="13">
        <v>1404</v>
      </c>
      <c r="N220" s="12">
        <v>0</v>
      </c>
      <c r="O220" s="13">
        <v>0</v>
      </c>
      <c r="P220" s="14">
        <v>120</v>
      </c>
      <c r="Q220" s="12">
        <v>1404</v>
      </c>
      <c r="R220" s="12">
        <v>145383.85</v>
      </c>
      <c r="S220" s="12">
        <v>152.72</v>
      </c>
      <c r="T220" s="12">
        <v>7181.03</v>
      </c>
      <c r="U220" s="12">
        <v>15762.4</v>
      </c>
      <c r="V220" s="12">
        <v>0</v>
      </c>
      <c r="W220" s="15">
        <v>0</v>
      </c>
      <c r="X220" s="15">
        <v>0</v>
      </c>
      <c r="Y220" s="16">
        <f t="shared" si="6"/>
        <v>168480</v>
      </c>
      <c r="Z220" s="16">
        <f t="shared" si="7"/>
        <v>0</v>
      </c>
    </row>
    <row r="221" spans="1:26" hidden="1" x14ac:dyDescent="0.25">
      <c r="A221" s="9" t="s">
        <v>463</v>
      </c>
      <c r="B221" s="10">
        <v>44243</v>
      </c>
      <c r="C221" s="11">
        <v>410839</v>
      </c>
      <c r="D221" s="11" t="s">
        <v>464</v>
      </c>
      <c r="E221" s="10">
        <v>44243</v>
      </c>
      <c r="F221" s="12">
        <v>174258.11</v>
      </c>
      <c r="G221" s="12">
        <v>10455.49</v>
      </c>
      <c r="H221" s="12">
        <v>1848</v>
      </c>
      <c r="I221" s="12">
        <v>183.05</v>
      </c>
      <c r="J221" s="12">
        <v>183048.65</v>
      </c>
      <c r="K221" s="17" t="s">
        <v>32</v>
      </c>
      <c r="L221" s="11">
        <v>120</v>
      </c>
      <c r="M221" s="13">
        <v>1682.85</v>
      </c>
      <c r="N221" s="12">
        <v>0</v>
      </c>
      <c r="O221" s="13">
        <v>0</v>
      </c>
      <c r="P221" s="14">
        <v>119</v>
      </c>
      <c r="Q221" s="12">
        <v>1682.85</v>
      </c>
      <c r="R221" s="12">
        <v>174258.11</v>
      </c>
      <c r="S221" s="12">
        <v>183.05</v>
      </c>
      <c r="T221" s="12">
        <v>6924.64</v>
      </c>
      <c r="U221" s="12">
        <v>18893.349999999999</v>
      </c>
      <c r="V221" s="12">
        <v>0</v>
      </c>
      <c r="W221" s="15">
        <v>0</v>
      </c>
      <c r="X221" s="15">
        <v>0</v>
      </c>
      <c r="Y221" s="16">
        <f t="shared" si="6"/>
        <v>200259.15</v>
      </c>
      <c r="Z221" s="16">
        <f t="shared" si="7"/>
        <v>0</v>
      </c>
    </row>
    <row r="222" spans="1:26" hidden="1" x14ac:dyDescent="0.25">
      <c r="A222" s="9" t="s">
        <v>465</v>
      </c>
      <c r="B222" s="10">
        <v>44245</v>
      </c>
      <c r="C222" s="11">
        <v>411291</v>
      </c>
      <c r="D222" s="11" t="s">
        <v>466</v>
      </c>
      <c r="E222" s="10">
        <v>44244</v>
      </c>
      <c r="F222" s="12">
        <v>153692.03</v>
      </c>
      <c r="G222" s="12">
        <v>9221.52</v>
      </c>
      <c r="H222" s="12">
        <v>8832.2800000000007</v>
      </c>
      <c r="I222" s="12">
        <v>154.24</v>
      </c>
      <c r="J222" s="12">
        <v>154235.51</v>
      </c>
      <c r="K222" s="17" t="s">
        <v>32</v>
      </c>
      <c r="L222" s="11">
        <v>120</v>
      </c>
      <c r="M222" s="13">
        <v>1417.96</v>
      </c>
      <c r="N222" s="12">
        <v>0</v>
      </c>
      <c r="O222" s="13">
        <v>0</v>
      </c>
      <c r="P222" s="14">
        <v>119</v>
      </c>
      <c r="Q222" s="12">
        <v>1417.96</v>
      </c>
      <c r="R222" s="12">
        <v>152663.31</v>
      </c>
      <c r="S222" s="12">
        <v>154.24</v>
      </c>
      <c r="T222" s="12">
        <v>0</v>
      </c>
      <c r="U222" s="12">
        <v>15919.69</v>
      </c>
      <c r="V222" s="12">
        <v>0</v>
      </c>
      <c r="W222" s="15">
        <v>0</v>
      </c>
      <c r="X222" s="15">
        <v>0</v>
      </c>
      <c r="Y222" s="16">
        <f t="shared" si="6"/>
        <v>168737.24</v>
      </c>
      <c r="Z222" s="16">
        <f t="shared" si="7"/>
        <v>0</v>
      </c>
    </row>
    <row r="223" spans="1:26" hidden="1" x14ac:dyDescent="0.25">
      <c r="A223" s="9" t="s">
        <v>467</v>
      </c>
      <c r="B223" s="10">
        <v>44245</v>
      </c>
      <c r="C223" s="11">
        <v>411300</v>
      </c>
      <c r="D223" s="11" t="s">
        <v>468</v>
      </c>
      <c r="E223" s="10">
        <v>44244</v>
      </c>
      <c r="F223" s="12">
        <v>124144.81</v>
      </c>
      <c r="G223" s="12">
        <v>7448.69</v>
      </c>
      <c r="H223" s="12">
        <v>1315.94</v>
      </c>
      <c r="I223" s="12">
        <v>130.41</v>
      </c>
      <c r="J223" s="12">
        <v>130407.97</v>
      </c>
      <c r="K223" s="17" t="s">
        <v>32</v>
      </c>
      <c r="L223" s="11">
        <v>120</v>
      </c>
      <c r="M223" s="13">
        <v>1198.9000000000001</v>
      </c>
      <c r="N223" s="12">
        <v>0</v>
      </c>
      <c r="O223" s="13">
        <v>0</v>
      </c>
      <c r="P223" s="14">
        <v>119</v>
      </c>
      <c r="Q223" s="12">
        <v>1198.9000000000001</v>
      </c>
      <c r="R223" s="12">
        <v>124144.81</v>
      </c>
      <c r="S223" s="12">
        <v>130.41</v>
      </c>
      <c r="T223" s="12">
        <v>4933.8500000000004</v>
      </c>
      <c r="U223" s="12">
        <v>13460.03</v>
      </c>
      <c r="V223" s="12">
        <v>0</v>
      </c>
      <c r="W223" s="15">
        <v>0</v>
      </c>
      <c r="X223" s="15">
        <v>0</v>
      </c>
      <c r="Y223" s="16">
        <f t="shared" si="6"/>
        <v>142669.1</v>
      </c>
      <c r="Z223" s="16">
        <f t="shared" si="7"/>
        <v>0</v>
      </c>
    </row>
    <row r="224" spans="1:26" hidden="1" x14ac:dyDescent="0.25">
      <c r="A224" s="9" t="s">
        <v>469</v>
      </c>
      <c r="B224" s="10">
        <v>44245</v>
      </c>
      <c r="C224" s="11">
        <v>411301</v>
      </c>
      <c r="D224" s="11" t="s">
        <v>470</v>
      </c>
      <c r="E224" s="10">
        <v>44244</v>
      </c>
      <c r="F224" s="12">
        <v>120122.52</v>
      </c>
      <c r="G224" s="12">
        <v>7207.35</v>
      </c>
      <c r="H224" s="12">
        <v>1273.3</v>
      </c>
      <c r="I224" s="12">
        <v>126.18</v>
      </c>
      <c r="J224" s="12">
        <v>126182.75</v>
      </c>
      <c r="K224" s="17" t="s">
        <v>32</v>
      </c>
      <c r="L224" s="11">
        <v>120</v>
      </c>
      <c r="M224" s="13">
        <v>1160.06</v>
      </c>
      <c r="N224" s="12">
        <v>0</v>
      </c>
      <c r="O224" s="13">
        <v>0</v>
      </c>
      <c r="P224" s="14">
        <v>119</v>
      </c>
      <c r="Q224" s="12">
        <v>1160.06</v>
      </c>
      <c r="R224" s="12">
        <v>120122.52</v>
      </c>
      <c r="S224" s="12">
        <v>126.18</v>
      </c>
      <c r="T224" s="12">
        <v>4773.99</v>
      </c>
      <c r="U224" s="12">
        <v>13024.45</v>
      </c>
      <c r="V224" s="12">
        <v>0</v>
      </c>
      <c r="W224" s="15">
        <v>0</v>
      </c>
      <c r="X224" s="15">
        <v>0</v>
      </c>
      <c r="Y224" s="16">
        <f t="shared" si="6"/>
        <v>138047.14000000001</v>
      </c>
      <c r="Z224" s="16">
        <f t="shared" si="7"/>
        <v>0</v>
      </c>
    </row>
    <row r="225" spans="1:26" hidden="1" x14ac:dyDescent="0.25">
      <c r="A225" s="9" t="s">
        <v>471</v>
      </c>
      <c r="B225" s="10">
        <v>44245</v>
      </c>
      <c r="C225" s="11">
        <v>411310</v>
      </c>
      <c r="D225" s="11" t="s">
        <v>472</v>
      </c>
      <c r="E225" s="10">
        <v>44245</v>
      </c>
      <c r="F225" s="12">
        <v>144417.18</v>
      </c>
      <c r="G225" s="12">
        <v>8665.0300000000007</v>
      </c>
      <c r="H225" s="12">
        <v>2000</v>
      </c>
      <c r="I225" s="12">
        <v>151.22999999999999</v>
      </c>
      <c r="J225" s="12">
        <v>151233.44</v>
      </c>
      <c r="K225" s="17" t="s">
        <v>32</v>
      </c>
      <c r="L225" s="11">
        <v>120</v>
      </c>
      <c r="M225" s="13">
        <v>1390.36</v>
      </c>
      <c r="N225" s="12">
        <v>0</v>
      </c>
      <c r="O225" s="13">
        <v>0</v>
      </c>
      <c r="P225" s="14">
        <v>120</v>
      </c>
      <c r="Q225" s="12">
        <v>1390.36</v>
      </c>
      <c r="R225" s="12">
        <v>144417.18</v>
      </c>
      <c r="S225" s="12">
        <v>151.22999999999999</v>
      </c>
      <c r="T225" s="12">
        <v>6665.03</v>
      </c>
      <c r="U225" s="12">
        <v>15609.76</v>
      </c>
      <c r="V225" s="12">
        <v>0</v>
      </c>
      <c r="W225" s="15">
        <v>0</v>
      </c>
      <c r="X225" s="15">
        <v>0</v>
      </c>
      <c r="Y225" s="16">
        <f t="shared" si="6"/>
        <v>166843.20000000001</v>
      </c>
      <c r="Z225" s="16">
        <f t="shared" si="7"/>
        <v>0</v>
      </c>
    </row>
    <row r="226" spans="1:26" hidden="1" x14ac:dyDescent="0.25">
      <c r="A226" s="9" t="s">
        <v>473</v>
      </c>
      <c r="B226" s="10">
        <v>44245</v>
      </c>
      <c r="C226" s="11">
        <v>411114</v>
      </c>
      <c r="D226" s="11" t="s">
        <v>474</v>
      </c>
      <c r="E226" s="10">
        <v>44243</v>
      </c>
      <c r="F226" s="12">
        <v>85777.77</v>
      </c>
      <c r="G226" s="12">
        <v>5146.67</v>
      </c>
      <c r="H226" s="12">
        <v>909.24</v>
      </c>
      <c r="I226" s="12">
        <v>90.11</v>
      </c>
      <c r="J226" s="12">
        <v>90105.31</v>
      </c>
      <c r="K226" s="17" t="s">
        <v>32</v>
      </c>
      <c r="L226" s="11">
        <v>120</v>
      </c>
      <c r="M226" s="13">
        <v>828.38</v>
      </c>
      <c r="N226" s="12">
        <v>0</v>
      </c>
      <c r="O226" s="13">
        <v>0</v>
      </c>
      <c r="P226" s="14">
        <v>120</v>
      </c>
      <c r="Q226" s="12">
        <v>828.38</v>
      </c>
      <c r="R226" s="12">
        <v>85777.77</v>
      </c>
      <c r="S226" s="12">
        <v>90.11</v>
      </c>
      <c r="T226" s="12">
        <v>4237.43</v>
      </c>
      <c r="U226" s="12">
        <v>9300.2900000000009</v>
      </c>
      <c r="V226" s="12">
        <v>0</v>
      </c>
      <c r="W226" s="15">
        <v>0</v>
      </c>
      <c r="X226" s="15">
        <v>0</v>
      </c>
      <c r="Y226" s="16">
        <f t="shared" si="6"/>
        <v>99405.6</v>
      </c>
      <c r="Z226" s="16">
        <f t="shared" si="7"/>
        <v>0</v>
      </c>
    </row>
    <row r="227" spans="1:26" hidden="1" x14ac:dyDescent="0.25">
      <c r="A227" s="9" t="s">
        <v>475</v>
      </c>
      <c r="B227" s="10">
        <v>44245</v>
      </c>
      <c r="C227" s="11">
        <v>411076</v>
      </c>
      <c r="D227" s="11" t="s">
        <v>476</v>
      </c>
      <c r="E227" s="10">
        <v>44243</v>
      </c>
      <c r="F227" s="12">
        <v>86047.64</v>
      </c>
      <c r="G227" s="12">
        <v>5162.8599999999997</v>
      </c>
      <c r="H227" s="12">
        <v>921.5</v>
      </c>
      <c r="I227" s="12">
        <v>90.38</v>
      </c>
      <c r="J227" s="12">
        <v>90379.38</v>
      </c>
      <c r="K227" s="17" t="s">
        <v>32</v>
      </c>
      <c r="L227" s="11">
        <v>120</v>
      </c>
      <c r="M227" s="13">
        <v>830.9</v>
      </c>
      <c r="N227" s="12">
        <v>0</v>
      </c>
      <c r="O227" s="13">
        <v>0</v>
      </c>
      <c r="P227" s="14">
        <v>120</v>
      </c>
      <c r="Q227" s="12">
        <v>830.9</v>
      </c>
      <c r="R227" s="12">
        <v>86047.64</v>
      </c>
      <c r="S227" s="12">
        <v>90.38</v>
      </c>
      <c r="T227" s="12">
        <v>4241.3599999999997</v>
      </c>
      <c r="U227" s="12">
        <v>9328.6200000000008</v>
      </c>
      <c r="V227" s="12">
        <v>0</v>
      </c>
      <c r="W227" s="15">
        <v>0</v>
      </c>
      <c r="X227" s="15">
        <v>0</v>
      </c>
      <c r="Y227" s="16">
        <f t="shared" si="6"/>
        <v>99708</v>
      </c>
      <c r="Z227" s="16">
        <f t="shared" si="7"/>
        <v>0</v>
      </c>
    </row>
    <row r="228" spans="1:26" hidden="1" x14ac:dyDescent="0.25">
      <c r="A228" s="9" t="s">
        <v>477</v>
      </c>
      <c r="B228" s="10">
        <v>44245</v>
      </c>
      <c r="C228" s="11">
        <v>411071</v>
      </c>
      <c r="D228" s="11" t="s">
        <v>478</v>
      </c>
      <c r="E228" s="10">
        <v>44243</v>
      </c>
      <c r="F228" s="12">
        <v>122327.92</v>
      </c>
      <c r="G228" s="12">
        <v>7339.68</v>
      </c>
      <c r="H228" s="12">
        <v>1300</v>
      </c>
      <c r="I228" s="12">
        <v>128.5</v>
      </c>
      <c r="J228" s="12">
        <v>128496.1</v>
      </c>
      <c r="K228" s="17" t="s">
        <v>32</v>
      </c>
      <c r="L228" s="11">
        <v>120</v>
      </c>
      <c r="M228" s="13">
        <v>1181.32</v>
      </c>
      <c r="N228" s="12">
        <v>0</v>
      </c>
      <c r="O228" s="13">
        <v>0</v>
      </c>
      <c r="P228" s="14">
        <v>120</v>
      </c>
      <c r="Q228" s="12">
        <v>1181.32</v>
      </c>
      <c r="R228" s="12">
        <v>122327.92</v>
      </c>
      <c r="S228" s="12">
        <v>128.5</v>
      </c>
      <c r="T228" s="12">
        <v>6039.68</v>
      </c>
      <c r="U228" s="12">
        <v>13262.3</v>
      </c>
      <c r="V228" s="12">
        <v>0</v>
      </c>
      <c r="W228" s="15">
        <v>0</v>
      </c>
      <c r="X228" s="15">
        <v>0</v>
      </c>
      <c r="Y228" s="16">
        <f t="shared" si="6"/>
        <v>141758.39999999999</v>
      </c>
      <c r="Z228" s="16">
        <f t="shared" si="7"/>
        <v>0</v>
      </c>
    </row>
    <row r="229" spans="1:26" hidden="1" x14ac:dyDescent="0.25">
      <c r="A229" s="9" t="s">
        <v>479</v>
      </c>
      <c r="B229" s="10">
        <v>44245</v>
      </c>
      <c r="C229" s="11">
        <v>411129</v>
      </c>
      <c r="D229" s="11" t="s">
        <v>480</v>
      </c>
      <c r="E229" s="10">
        <v>44243</v>
      </c>
      <c r="F229" s="12">
        <v>68425.47</v>
      </c>
      <c r="G229" s="12">
        <v>4105.53</v>
      </c>
      <c r="H229" s="12">
        <v>725.31</v>
      </c>
      <c r="I229" s="12">
        <v>71.88</v>
      </c>
      <c r="J229" s="12">
        <v>71877.570000000007</v>
      </c>
      <c r="K229" s="17" t="s">
        <v>32</v>
      </c>
      <c r="L229" s="11">
        <v>120</v>
      </c>
      <c r="M229" s="13">
        <v>660.8</v>
      </c>
      <c r="N229" s="12">
        <v>0</v>
      </c>
      <c r="O229" s="13">
        <v>0</v>
      </c>
      <c r="P229" s="14">
        <v>120</v>
      </c>
      <c r="Q229" s="12">
        <v>660.8</v>
      </c>
      <c r="R229" s="12">
        <v>68425.47</v>
      </c>
      <c r="S229" s="12">
        <v>71.88</v>
      </c>
      <c r="T229" s="12">
        <v>3380.22</v>
      </c>
      <c r="U229" s="12">
        <v>7418.43</v>
      </c>
      <c r="V229" s="12">
        <v>0</v>
      </c>
      <c r="W229" s="15">
        <v>0</v>
      </c>
      <c r="X229" s="15">
        <v>0</v>
      </c>
      <c r="Y229" s="16">
        <f t="shared" si="6"/>
        <v>79296</v>
      </c>
      <c r="Z229" s="16">
        <f t="shared" si="7"/>
        <v>0</v>
      </c>
    </row>
    <row r="230" spans="1:26" hidden="1" x14ac:dyDescent="0.25">
      <c r="A230" s="9" t="s">
        <v>481</v>
      </c>
      <c r="B230" s="10">
        <v>44245</v>
      </c>
      <c r="C230" s="11">
        <v>411117</v>
      </c>
      <c r="D230" s="11" t="s">
        <v>482</v>
      </c>
      <c r="E230" s="10">
        <v>44242</v>
      </c>
      <c r="F230" s="12">
        <v>152536.57999999999</v>
      </c>
      <c r="G230" s="12">
        <v>9152.19</v>
      </c>
      <c r="H230" s="12">
        <v>1616.89</v>
      </c>
      <c r="I230" s="12">
        <v>160.22999999999999</v>
      </c>
      <c r="J230" s="12">
        <v>160232.10999999999</v>
      </c>
      <c r="K230" s="17" t="s">
        <v>32</v>
      </c>
      <c r="L230" s="11">
        <v>120</v>
      </c>
      <c r="M230" s="13">
        <v>1473.09</v>
      </c>
      <c r="N230" s="12">
        <v>0</v>
      </c>
      <c r="O230" s="13">
        <v>0</v>
      </c>
      <c r="P230" s="14">
        <v>119</v>
      </c>
      <c r="Q230" s="12">
        <v>1473.09</v>
      </c>
      <c r="R230" s="12">
        <v>152536.57999999999</v>
      </c>
      <c r="S230" s="12">
        <v>160.22999999999999</v>
      </c>
      <c r="T230" s="12">
        <v>6062.21</v>
      </c>
      <c r="U230" s="12">
        <v>16538.689999999999</v>
      </c>
      <c r="V230" s="12">
        <v>0</v>
      </c>
      <c r="W230" s="15">
        <v>0</v>
      </c>
      <c r="X230" s="15">
        <v>0</v>
      </c>
      <c r="Y230" s="16">
        <f t="shared" si="6"/>
        <v>175297.71</v>
      </c>
      <c r="Z230" s="16">
        <f t="shared" si="7"/>
        <v>0</v>
      </c>
    </row>
    <row r="231" spans="1:26" hidden="1" x14ac:dyDescent="0.25">
      <c r="A231" s="9" t="s">
        <v>483</v>
      </c>
      <c r="B231" s="10">
        <v>44246</v>
      </c>
      <c r="C231" s="11">
        <v>411022</v>
      </c>
      <c r="D231" s="11" t="s">
        <v>484</v>
      </c>
      <c r="E231" s="10">
        <v>44252</v>
      </c>
      <c r="F231" s="12">
        <v>118241.04</v>
      </c>
      <c r="G231" s="12">
        <v>7094.46</v>
      </c>
      <c r="H231" s="12">
        <v>1255</v>
      </c>
      <c r="I231" s="12">
        <v>124.2</v>
      </c>
      <c r="J231" s="12">
        <v>124204.7</v>
      </c>
      <c r="K231" s="17" t="s">
        <v>32</v>
      </c>
      <c r="L231" s="11">
        <v>120</v>
      </c>
      <c r="M231" s="13">
        <v>1141.8699999999999</v>
      </c>
      <c r="N231" s="12">
        <v>0</v>
      </c>
      <c r="O231" s="13">
        <v>0</v>
      </c>
      <c r="P231" s="14">
        <v>120</v>
      </c>
      <c r="Q231" s="12">
        <v>1141.8699999999999</v>
      </c>
      <c r="R231" s="12">
        <v>118241.04</v>
      </c>
      <c r="S231" s="12">
        <v>124.2</v>
      </c>
      <c r="T231" s="12">
        <v>5839.46</v>
      </c>
      <c r="U231" s="12">
        <v>12819.7</v>
      </c>
      <c r="V231" s="12">
        <v>0</v>
      </c>
      <c r="W231" s="15">
        <v>0</v>
      </c>
      <c r="X231" s="15">
        <v>0</v>
      </c>
      <c r="Y231" s="16">
        <f t="shared" si="6"/>
        <v>137024.4</v>
      </c>
      <c r="Z231" s="16">
        <f t="shared" si="7"/>
        <v>0</v>
      </c>
    </row>
    <row r="232" spans="1:26" hidden="1" x14ac:dyDescent="0.25">
      <c r="A232" s="9" t="s">
        <v>485</v>
      </c>
      <c r="B232" s="10">
        <v>44246</v>
      </c>
      <c r="C232" s="11">
        <v>411052</v>
      </c>
      <c r="D232" s="11" t="s">
        <v>486</v>
      </c>
      <c r="E232" s="10">
        <v>44242</v>
      </c>
      <c r="F232" s="12">
        <v>140976.75</v>
      </c>
      <c r="G232" s="12">
        <v>8458.61</v>
      </c>
      <c r="H232" s="12">
        <v>1494.35</v>
      </c>
      <c r="I232" s="12">
        <v>148.09</v>
      </c>
      <c r="J232" s="12">
        <v>148089.1</v>
      </c>
      <c r="K232" s="17" t="s">
        <v>32</v>
      </c>
      <c r="L232" s="11">
        <v>120</v>
      </c>
      <c r="M232" s="13">
        <v>1361.45</v>
      </c>
      <c r="N232" s="12">
        <v>0</v>
      </c>
      <c r="O232" s="13">
        <v>0</v>
      </c>
      <c r="P232" s="14">
        <v>119</v>
      </c>
      <c r="Q232" s="12">
        <v>1361.45</v>
      </c>
      <c r="R232" s="12">
        <v>140976.75</v>
      </c>
      <c r="S232" s="12">
        <v>148.09</v>
      </c>
      <c r="T232" s="12">
        <v>5602.81</v>
      </c>
      <c r="U232" s="12">
        <v>15284.9</v>
      </c>
      <c r="V232" s="12">
        <v>0</v>
      </c>
      <c r="W232" s="15">
        <v>0</v>
      </c>
      <c r="X232" s="15">
        <v>0</v>
      </c>
      <c r="Y232" s="16">
        <f t="shared" si="6"/>
        <v>162012.54999999999</v>
      </c>
      <c r="Z232" s="16">
        <f t="shared" si="7"/>
        <v>0</v>
      </c>
    </row>
    <row r="233" spans="1:26" hidden="1" x14ac:dyDescent="0.25">
      <c r="A233" s="9" t="s">
        <v>487</v>
      </c>
      <c r="B233" s="10">
        <v>44246</v>
      </c>
      <c r="C233" s="11">
        <v>411377</v>
      </c>
      <c r="D233" s="11" t="s">
        <v>488</v>
      </c>
      <c r="E233" s="10">
        <v>44246</v>
      </c>
      <c r="F233" s="12">
        <v>132535.82</v>
      </c>
      <c r="G233" s="12">
        <v>7952.15</v>
      </c>
      <c r="H233" s="12">
        <v>4000</v>
      </c>
      <c r="I233" s="12">
        <v>136.62</v>
      </c>
      <c r="J233" s="12">
        <v>136624.59</v>
      </c>
      <c r="K233" s="17" t="s">
        <v>32</v>
      </c>
      <c r="L233" s="11">
        <v>120</v>
      </c>
      <c r="M233" s="13">
        <v>1256.05</v>
      </c>
      <c r="N233" s="12">
        <v>0</v>
      </c>
      <c r="O233" s="13">
        <v>0</v>
      </c>
      <c r="P233" s="14">
        <v>120</v>
      </c>
      <c r="Q233" s="12">
        <v>1256.05</v>
      </c>
      <c r="R233" s="12">
        <v>132535.82</v>
      </c>
      <c r="S233" s="12">
        <v>136.62</v>
      </c>
      <c r="T233" s="12">
        <v>3952.15</v>
      </c>
      <c r="U233" s="12">
        <v>14101.41</v>
      </c>
      <c r="V233" s="12">
        <v>0</v>
      </c>
      <c r="W233" s="15">
        <v>0</v>
      </c>
      <c r="X233" s="15">
        <v>0</v>
      </c>
      <c r="Y233" s="16">
        <f t="shared" si="6"/>
        <v>150726</v>
      </c>
      <c r="Z233" s="16">
        <f t="shared" si="7"/>
        <v>0</v>
      </c>
    </row>
    <row r="234" spans="1:26" hidden="1" x14ac:dyDescent="0.25">
      <c r="A234" s="9" t="s">
        <v>489</v>
      </c>
      <c r="B234" s="10">
        <v>44246</v>
      </c>
      <c r="C234" s="11">
        <v>411386</v>
      </c>
      <c r="D234" s="11" t="s">
        <v>490</v>
      </c>
      <c r="E234" s="10">
        <v>44246</v>
      </c>
      <c r="F234" s="12">
        <v>60377.36</v>
      </c>
      <c r="G234" s="12">
        <v>3622.64</v>
      </c>
      <c r="H234" s="12">
        <v>640</v>
      </c>
      <c r="I234" s="12">
        <v>63.42</v>
      </c>
      <c r="J234" s="12">
        <v>63423.42</v>
      </c>
      <c r="K234" s="17" t="s">
        <v>32</v>
      </c>
      <c r="L234" s="11">
        <v>120</v>
      </c>
      <c r="M234" s="13">
        <v>583.08000000000004</v>
      </c>
      <c r="N234" s="12">
        <v>0</v>
      </c>
      <c r="O234" s="13">
        <v>0</v>
      </c>
      <c r="P234" s="14">
        <v>120</v>
      </c>
      <c r="Q234" s="12">
        <v>583.08000000000004</v>
      </c>
      <c r="R234" s="12">
        <v>60377.36</v>
      </c>
      <c r="S234" s="12">
        <v>63.42</v>
      </c>
      <c r="T234" s="12">
        <v>2982.64</v>
      </c>
      <c r="U234" s="12">
        <v>6546.18</v>
      </c>
      <c r="V234" s="12">
        <v>0</v>
      </c>
      <c r="W234" s="15">
        <v>0</v>
      </c>
      <c r="X234" s="15">
        <v>0</v>
      </c>
      <c r="Y234" s="16">
        <f t="shared" si="6"/>
        <v>69969.600000000006</v>
      </c>
      <c r="Z234" s="16">
        <f t="shared" si="7"/>
        <v>0</v>
      </c>
    </row>
    <row r="235" spans="1:26" hidden="1" x14ac:dyDescent="0.25">
      <c r="A235" s="9" t="s">
        <v>491</v>
      </c>
      <c r="B235" s="10">
        <v>44249</v>
      </c>
      <c r="C235" s="11">
        <v>411481</v>
      </c>
      <c r="D235" s="11" t="s">
        <v>492</v>
      </c>
      <c r="E235" s="10">
        <v>44249</v>
      </c>
      <c r="F235" s="12">
        <v>124144.81</v>
      </c>
      <c r="G235" s="12">
        <v>7448.69</v>
      </c>
      <c r="H235" s="12">
        <v>1315.94</v>
      </c>
      <c r="I235" s="12">
        <v>130.41</v>
      </c>
      <c r="J235" s="12">
        <v>130407.97</v>
      </c>
      <c r="K235" s="17" t="s">
        <v>32</v>
      </c>
      <c r="L235" s="11">
        <v>120</v>
      </c>
      <c r="M235" s="13">
        <v>1198.9000000000001</v>
      </c>
      <c r="N235" s="12">
        <v>0</v>
      </c>
      <c r="O235" s="13">
        <v>0</v>
      </c>
      <c r="P235" s="14">
        <v>120</v>
      </c>
      <c r="Q235" s="12">
        <v>1198.9000000000001</v>
      </c>
      <c r="R235" s="12">
        <v>124144.81</v>
      </c>
      <c r="S235" s="12">
        <v>130.41</v>
      </c>
      <c r="T235" s="12">
        <v>6132.75</v>
      </c>
      <c r="U235" s="12">
        <v>13460.03</v>
      </c>
      <c r="V235" s="12">
        <v>0</v>
      </c>
      <c r="W235" s="15">
        <v>0</v>
      </c>
      <c r="X235" s="15">
        <v>0</v>
      </c>
      <c r="Y235" s="16">
        <f t="shared" si="6"/>
        <v>143868</v>
      </c>
      <c r="Z235" s="16">
        <f t="shared" si="7"/>
        <v>0</v>
      </c>
    </row>
    <row r="236" spans="1:26" hidden="1" x14ac:dyDescent="0.25">
      <c r="A236" s="9" t="s">
        <v>493</v>
      </c>
      <c r="B236" s="10">
        <v>44249</v>
      </c>
      <c r="C236" s="11">
        <v>411009</v>
      </c>
      <c r="D236" s="11" t="s">
        <v>494</v>
      </c>
      <c r="E236" s="10">
        <v>44243</v>
      </c>
      <c r="F236" s="12">
        <v>151042.92000000001</v>
      </c>
      <c r="G236" s="12">
        <v>9062.58</v>
      </c>
      <c r="H236" s="12">
        <v>1601.06</v>
      </c>
      <c r="I236" s="12">
        <v>158.66</v>
      </c>
      <c r="J236" s="12">
        <v>158663.1</v>
      </c>
      <c r="K236" s="17" t="s">
        <v>32</v>
      </c>
      <c r="L236" s="11">
        <v>120</v>
      </c>
      <c r="M236" s="13">
        <v>1458.66</v>
      </c>
      <c r="N236" s="12">
        <v>0</v>
      </c>
      <c r="O236" s="13">
        <v>0</v>
      </c>
      <c r="P236" s="14">
        <v>119</v>
      </c>
      <c r="Q236" s="12">
        <v>1458.66</v>
      </c>
      <c r="R236" s="12">
        <v>151042.92000000001</v>
      </c>
      <c r="S236" s="12">
        <v>158.66</v>
      </c>
      <c r="T236" s="12">
        <v>6002.86</v>
      </c>
      <c r="U236" s="12">
        <v>16376.1</v>
      </c>
      <c r="V236" s="12">
        <v>0</v>
      </c>
      <c r="W236" s="15">
        <v>0</v>
      </c>
      <c r="X236" s="15">
        <v>0</v>
      </c>
      <c r="Y236" s="16">
        <f t="shared" si="6"/>
        <v>173580.54</v>
      </c>
      <c r="Z236" s="16">
        <f t="shared" si="7"/>
        <v>0</v>
      </c>
    </row>
    <row r="237" spans="1:26" hidden="1" x14ac:dyDescent="0.25">
      <c r="A237" s="9" t="s">
        <v>495</v>
      </c>
      <c r="B237" s="10">
        <v>44249</v>
      </c>
      <c r="C237" s="11">
        <v>410863</v>
      </c>
      <c r="D237" s="11" t="s">
        <v>496</v>
      </c>
      <c r="E237" s="10">
        <v>44249</v>
      </c>
      <c r="F237" s="12">
        <v>210188.68</v>
      </c>
      <c r="G237" s="12">
        <v>12611.32</v>
      </c>
      <c r="H237" s="12">
        <v>10000</v>
      </c>
      <c r="I237" s="12">
        <v>213.01</v>
      </c>
      <c r="J237" s="12">
        <v>213013.01</v>
      </c>
      <c r="K237" s="17" t="s">
        <v>32</v>
      </c>
      <c r="L237" s="11">
        <v>120</v>
      </c>
      <c r="M237" s="13">
        <v>1958.33</v>
      </c>
      <c r="N237" s="12">
        <v>0</v>
      </c>
      <c r="O237" s="13">
        <v>0</v>
      </c>
      <c r="P237" s="14">
        <v>118</v>
      </c>
      <c r="Q237" s="12">
        <v>1958.33</v>
      </c>
      <c r="R237" s="12">
        <v>208883.34</v>
      </c>
      <c r="S237" s="12">
        <v>213.01</v>
      </c>
      <c r="T237" s="12">
        <v>0</v>
      </c>
      <c r="U237" s="12">
        <v>21986.59</v>
      </c>
      <c r="V237" s="12">
        <v>0</v>
      </c>
      <c r="W237" s="15">
        <v>0</v>
      </c>
      <c r="X237" s="15">
        <v>0</v>
      </c>
      <c r="Y237" s="16">
        <f t="shared" si="6"/>
        <v>231082.94</v>
      </c>
      <c r="Z237" s="16">
        <f t="shared" si="7"/>
        <v>0</v>
      </c>
    </row>
    <row r="238" spans="1:26" hidden="1" x14ac:dyDescent="0.25">
      <c r="A238" s="9" t="s">
        <v>497</v>
      </c>
      <c r="B238" s="10">
        <v>44249</v>
      </c>
      <c r="C238" s="11">
        <v>411230</v>
      </c>
      <c r="D238" s="11" t="s">
        <v>498</v>
      </c>
      <c r="E238" s="10">
        <v>44249</v>
      </c>
      <c r="F238" s="12">
        <v>91120.12</v>
      </c>
      <c r="G238" s="12">
        <v>5467.21</v>
      </c>
      <c r="H238" s="12">
        <v>965.87</v>
      </c>
      <c r="I238" s="12">
        <v>95.72</v>
      </c>
      <c r="J238" s="12">
        <v>95717.18</v>
      </c>
      <c r="K238" s="17" t="s">
        <v>32</v>
      </c>
      <c r="L238" s="11">
        <v>120</v>
      </c>
      <c r="M238" s="13">
        <v>879.97</v>
      </c>
      <c r="N238" s="12">
        <v>0</v>
      </c>
      <c r="O238" s="13">
        <v>0</v>
      </c>
      <c r="P238" s="14">
        <v>119</v>
      </c>
      <c r="Q238" s="12">
        <v>879.97</v>
      </c>
      <c r="R238" s="12">
        <v>91120.12</v>
      </c>
      <c r="S238" s="12">
        <v>95.72</v>
      </c>
      <c r="T238" s="12">
        <v>3621.37</v>
      </c>
      <c r="U238" s="12">
        <v>9879.2199999999993</v>
      </c>
      <c r="V238" s="12">
        <v>0</v>
      </c>
      <c r="W238" s="15">
        <v>0</v>
      </c>
      <c r="X238" s="15">
        <v>0</v>
      </c>
      <c r="Y238" s="16">
        <f t="shared" si="6"/>
        <v>104716.43</v>
      </c>
      <c r="Z238" s="16">
        <f t="shared" si="7"/>
        <v>0</v>
      </c>
    </row>
    <row r="239" spans="1:26" hidden="1" x14ac:dyDescent="0.25">
      <c r="A239" s="9" t="s">
        <v>499</v>
      </c>
      <c r="B239" s="10">
        <v>44249</v>
      </c>
      <c r="C239" s="11">
        <v>411489</v>
      </c>
      <c r="D239" s="11" t="s">
        <v>500</v>
      </c>
      <c r="E239" s="10">
        <v>44249</v>
      </c>
      <c r="F239" s="12">
        <v>85257.57</v>
      </c>
      <c r="G239" s="12">
        <v>5115.45</v>
      </c>
      <c r="H239" s="12">
        <v>903.73</v>
      </c>
      <c r="I239" s="12">
        <v>89.56</v>
      </c>
      <c r="J239" s="12">
        <v>89558.85</v>
      </c>
      <c r="K239" s="17" t="s">
        <v>32</v>
      </c>
      <c r="L239" s="11">
        <v>120</v>
      </c>
      <c r="M239" s="13">
        <v>823.36</v>
      </c>
      <c r="N239" s="12">
        <v>0</v>
      </c>
      <c r="O239" s="13">
        <v>0</v>
      </c>
      <c r="P239" s="14">
        <v>120</v>
      </c>
      <c r="Q239" s="12">
        <v>823.36</v>
      </c>
      <c r="R239" s="12">
        <v>85257.57</v>
      </c>
      <c r="S239" s="12">
        <v>89.56</v>
      </c>
      <c r="T239" s="12">
        <v>4211.72</v>
      </c>
      <c r="U239" s="12">
        <v>9244.35</v>
      </c>
      <c r="V239" s="12">
        <v>0</v>
      </c>
      <c r="W239" s="15">
        <v>0</v>
      </c>
      <c r="X239" s="15">
        <v>0</v>
      </c>
      <c r="Y239" s="16">
        <f t="shared" si="6"/>
        <v>98803.200000000012</v>
      </c>
      <c r="Z239" s="16">
        <f t="shared" si="7"/>
        <v>0</v>
      </c>
    </row>
    <row r="240" spans="1:26" hidden="1" x14ac:dyDescent="0.25">
      <c r="A240" s="9" t="s">
        <v>501</v>
      </c>
      <c r="B240" s="10">
        <v>44249</v>
      </c>
      <c r="C240" s="11">
        <v>411116</v>
      </c>
      <c r="D240" s="11" t="s">
        <v>502</v>
      </c>
      <c r="E240" s="10">
        <v>44242</v>
      </c>
      <c r="F240" s="12">
        <v>127070.91</v>
      </c>
      <c r="G240" s="12">
        <v>7624.25</v>
      </c>
      <c r="H240" s="12">
        <v>1500</v>
      </c>
      <c r="I240" s="12">
        <v>133.33000000000001</v>
      </c>
      <c r="J240" s="12">
        <v>133328.49</v>
      </c>
      <c r="K240" s="17" t="s">
        <v>32</v>
      </c>
      <c r="L240" s="11">
        <v>120</v>
      </c>
      <c r="M240" s="13">
        <v>1225.75</v>
      </c>
      <c r="N240" s="12">
        <v>0</v>
      </c>
      <c r="O240" s="13">
        <v>0</v>
      </c>
      <c r="P240" s="14">
        <v>119</v>
      </c>
      <c r="Q240" s="12">
        <v>1225.75</v>
      </c>
      <c r="R240" s="12">
        <v>127070.91</v>
      </c>
      <c r="S240" s="12">
        <v>133.33000000000001</v>
      </c>
      <c r="T240" s="12">
        <v>4898.5</v>
      </c>
      <c r="U240" s="12">
        <v>13761.51</v>
      </c>
      <c r="V240" s="12">
        <v>0</v>
      </c>
      <c r="W240" s="15">
        <v>0</v>
      </c>
      <c r="X240" s="15">
        <v>0</v>
      </c>
      <c r="Y240" s="16">
        <f t="shared" si="6"/>
        <v>145864.25</v>
      </c>
      <c r="Z240" s="16">
        <f t="shared" si="7"/>
        <v>0</v>
      </c>
    </row>
    <row r="241" spans="1:26" hidden="1" x14ac:dyDescent="0.25">
      <c r="A241" s="9" t="s">
        <v>503</v>
      </c>
      <c r="B241" s="10">
        <v>44249</v>
      </c>
      <c r="C241" s="11">
        <v>411536</v>
      </c>
      <c r="D241" s="11" t="s">
        <v>504</v>
      </c>
      <c r="E241" s="10">
        <v>44249</v>
      </c>
      <c r="F241" s="12">
        <v>96776.09</v>
      </c>
      <c r="G241" s="12">
        <v>5806.57</v>
      </c>
      <c r="H241" s="12">
        <v>1025.83</v>
      </c>
      <c r="I241" s="12">
        <v>101.66</v>
      </c>
      <c r="J241" s="12">
        <v>101658.49</v>
      </c>
      <c r="K241" s="17" t="s">
        <v>32</v>
      </c>
      <c r="L241" s="11">
        <v>120</v>
      </c>
      <c r="M241" s="13">
        <v>934.59</v>
      </c>
      <c r="N241" s="12">
        <v>0</v>
      </c>
      <c r="O241" s="13">
        <v>0</v>
      </c>
      <c r="P241" s="14">
        <v>119</v>
      </c>
      <c r="Q241" s="12">
        <v>934.59</v>
      </c>
      <c r="R241" s="12">
        <v>96776.09</v>
      </c>
      <c r="S241" s="12">
        <v>101.66</v>
      </c>
      <c r="T241" s="12">
        <v>3846.15</v>
      </c>
      <c r="U241" s="12">
        <v>10492.31</v>
      </c>
      <c r="V241" s="12">
        <v>0</v>
      </c>
      <c r="W241" s="15">
        <v>0</v>
      </c>
      <c r="X241" s="15">
        <v>0</v>
      </c>
      <c r="Y241" s="16">
        <f t="shared" si="6"/>
        <v>111216.20999999999</v>
      </c>
      <c r="Z241" s="16">
        <f t="shared" si="7"/>
        <v>0</v>
      </c>
    </row>
    <row r="242" spans="1:26" hidden="1" x14ac:dyDescent="0.25">
      <c r="A242" s="9" t="s">
        <v>505</v>
      </c>
      <c r="B242" s="10">
        <v>44249</v>
      </c>
      <c r="C242" s="11">
        <v>411549</v>
      </c>
      <c r="D242" s="11" t="s">
        <v>506</v>
      </c>
      <c r="E242" s="10">
        <v>44249</v>
      </c>
      <c r="F242" s="12">
        <v>134478.54999999999</v>
      </c>
      <c r="G242" s="12">
        <v>8068.71</v>
      </c>
      <c r="H242" s="12">
        <v>1425.47</v>
      </c>
      <c r="I242" s="12">
        <v>141.26</v>
      </c>
      <c r="J242" s="12">
        <v>141263.04999999999</v>
      </c>
      <c r="K242" s="17" t="s">
        <v>32</v>
      </c>
      <c r="L242" s="11">
        <v>120</v>
      </c>
      <c r="M242" s="13">
        <v>1298.7</v>
      </c>
      <c r="N242" s="12">
        <v>0</v>
      </c>
      <c r="O242" s="13">
        <v>0</v>
      </c>
      <c r="P242" s="14">
        <v>119</v>
      </c>
      <c r="Q242" s="12">
        <v>1298.7</v>
      </c>
      <c r="R242" s="12">
        <v>134478.54999999999</v>
      </c>
      <c r="S242" s="12">
        <v>141.26</v>
      </c>
      <c r="T242" s="12">
        <v>5344.54</v>
      </c>
      <c r="U242" s="12">
        <v>14580.95</v>
      </c>
      <c r="V242" s="12">
        <v>0</v>
      </c>
      <c r="W242" s="15">
        <v>0</v>
      </c>
      <c r="X242" s="15">
        <v>0</v>
      </c>
      <c r="Y242" s="16">
        <f t="shared" si="6"/>
        <v>154545.30000000002</v>
      </c>
      <c r="Z242" s="16">
        <f t="shared" si="7"/>
        <v>0</v>
      </c>
    </row>
    <row r="243" spans="1:26" hidden="1" x14ac:dyDescent="0.25">
      <c r="A243" s="9" t="s">
        <v>507</v>
      </c>
      <c r="B243" s="10">
        <v>44249</v>
      </c>
      <c r="C243" s="11">
        <v>411558</v>
      </c>
      <c r="D243" s="11" t="s">
        <v>508</v>
      </c>
      <c r="E243" s="10">
        <v>44249</v>
      </c>
      <c r="F243" s="12">
        <v>119279.21</v>
      </c>
      <c r="G243" s="12">
        <v>7156.75</v>
      </c>
      <c r="H243" s="12">
        <v>1264.3599999999999</v>
      </c>
      <c r="I243" s="12">
        <v>125.3</v>
      </c>
      <c r="J243" s="12">
        <v>125296.9</v>
      </c>
      <c r="K243" s="17" t="s">
        <v>32</v>
      </c>
      <c r="L243" s="11">
        <v>120</v>
      </c>
      <c r="M243" s="13">
        <v>1151.9100000000001</v>
      </c>
      <c r="N243" s="12">
        <v>0</v>
      </c>
      <c r="O243" s="13">
        <v>0</v>
      </c>
      <c r="P243" s="14">
        <v>120</v>
      </c>
      <c r="Q243" s="12">
        <v>1151.9100000000001</v>
      </c>
      <c r="R243" s="12">
        <v>119279.21</v>
      </c>
      <c r="S243" s="12">
        <v>125.3</v>
      </c>
      <c r="T243" s="12">
        <v>5892.39</v>
      </c>
      <c r="U243" s="12">
        <v>12932.3</v>
      </c>
      <c r="V243" s="12">
        <v>0</v>
      </c>
      <c r="W243" s="15">
        <v>0</v>
      </c>
      <c r="X243" s="15">
        <v>0</v>
      </c>
      <c r="Y243" s="16">
        <f t="shared" si="6"/>
        <v>138229.20000000001</v>
      </c>
      <c r="Z243" s="16">
        <f t="shared" si="7"/>
        <v>0</v>
      </c>
    </row>
    <row r="244" spans="1:26" hidden="1" x14ac:dyDescent="0.25">
      <c r="A244" s="9" t="s">
        <v>509</v>
      </c>
      <c r="B244" s="10">
        <v>44249</v>
      </c>
      <c r="C244" s="11">
        <v>411571</v>
      </c>
      <c r="D244" s="11" t="s">
        <v>510</v>
      </c>
      <c r="E244" s="10">
        <v>44249</v>
      </c>
      <c r="F244" s="12">
        <v>163366.98000000001</v>
      </c>
      <c r="G244" s="12">
        <v>9802.02</v>
      </c>
      <c r="H244" s="12">
        <v>1731.69</v>
      </c>
      <c r="I244" s="12">
        <v>171.61</v>
      </c>
      <c r="J244" s="12">
        <v>171608.92</v>
      </c>
      <c r="K244" s="17" t="s">
        <v>32</v>
      </c>
      <c r="L244" s="11">
        <v>120</v>
      </c>
      <c r="M244" s="13">
        <v>1577.68</v>
      </c>
      <c r="N244" s="12">
        <v>0</v>
      </c>
      <c r="O244" s="13">
        <v>0</v>
      </c>
      <c r="P244" s="14">
        <v>120</v>
      </c>
      <c r="Q244" s="12">
        <v>1577.68</v>
      </c>
      <c r="R244" s="12">
        <v>163366.98000000001</v>
      </c>
      <c r="S244" s="12">
        <v>171.61</v>
      </c>
      <c r="T244" s="12">
        <v>8070.33</v>
      </c>
      <c r="U244" s="12">
        <v>17712.68</v>
      </c>
      <c r="V244" s="12">
        <v>0</v>
      </c>
      <c r="W244" s="15">
        <v>0</v>
      </c>
      <c r="X244" s="15">
        <v>0</v>
      </c>
      <c r="Y244" s="16">
        <f t="shared" si="6"/>
        <v>189321.59999999998</v>
      </c>
      <c r="Z244" s="16">
        <f t="shared" si="7"/>
        <v>0</v>
      </c>
    </row>
    <row r="245" spans="1:26" hidden="1" x14ac:dyDescent="0.25">
      <c r="A245" s="9" t="s">
        <v>511</v>
      </c>
      <c r="B245" s="10">
        <v>44249</v>
      </c>
      <c r="C245" s="11">
        <v>411604</v>
      </c>
      <c r="D245" s="11" t="s">
        <v>512</v>
      </c>
      <c r="E245" s="10">
        <v>44249</v>
      </c>
      <c r="F245" s="12">
        <v>87223.58</v>
      </c>
      <c r="G245" s="12">
        <v>5233.41</v>
      </c>
      <c r="H245" s="12">
        <v>2000</v>
      </c>
      <c r="I245" s="12">
        <v>90.55</v>
      </c>
      <c r="J245" s="12">
        <v>90547.54</v>
      </c>
      <c r="K245" s="17" t="s">
        <v>32</v>
      </c>
      <c r="L245" s="11">
        <v>120</v>
      </c>
      <c r="M245" s="13">
        <v>832.45</v>
      </c>
      <c r="N245" s="12">
        <v>0</v>
      </c>
      <c r="O245" s="13">
        <v>0</v>
      </c>
      <c r="P245" s="14">
        <v>119</v>
      </c>
      <c r="Q245" s="12">
        <v>832.45</v>
      </c>
      <c r="R245" s="12">
        <v>87223.58</v>
      </c>
      <c r="S245" s="12">
        <v>90.55</v>
      </c>
      <c r="T245" s="12">
        <v>2400.96</v>
      </c>
      <c r="U245" s="12">
        <v>9346.4599999999991</v>
      </c>
      <c r="V245" s="12">
        <v>0</v>
      </c>
      <c r="W245" s="15">
        <v>0</v>
      </c>
      <c r="X245" s="15">
        <v>0</v>
      </c>
      <c r="Y245" s="16">
        <f t="shared" si="6"/>
        <v>99061.550000000017</v>
      </c>
      <c r="Z245" s="16">
        <f t="shared" si="7"/>
        <v>0</v>
      </c>
    </row>
    <row r="246" spans="1:26" hidden="1" x14ac:dyDescent="0.25">
      <c r="A246" s="9" t="s">
        <v>513</v>
      </c>
      <c r="B246" s="10">
        <v>44250</v>
      </c>
      <c r="C246" s="11">
        <v>411606</v>
      </c>
      <c r="D246" s="11" t="s">
        <v>514</v>
      </c>
      <c r="E246" s="10">
        <v>44249</v>
      </c>
      <c r="F246" s="12">
        <v>154501.6</v>
      </c>
      <c r="G246" s="12">
        <v>9270.1</v>
      </c>
      <c r="H246" s="12">
        <v>2000</v>
      </c>
      <c r="I246" s="12">
        <v>161.93</v>
      </c>
      <c r="J246" s="12">
        <v>161933.63</v>
      </c>
      <c r="K246" s="17" t="s">
        <v>32</v>
      </c>
      <c r="L246" s="11">
        <v>120</v>
      </c>
      <c r="M246" s="13">
        <v>1488.73</v>
      </c>
      <c r="N246" s="12">
        <v>0</v>
      </c>
      <c r="O246" s="13">
        <v>0</v>
      </c>
      <c r="P246" s="14">
        <v>120</v>
      </c>
      <c r="Q246" s="12">
        <v>1488.73</v>
      </c>
      <c r="R246" s="12">
        <v>154501.6</v>
      </c>
      <c r="S246" s="12">
        <v>161.93</v>
      </c>
      <c r="T246" s="12">
        <v>7270.1</v>
      </c>
      <c r="U246" s="12">
        <v>16713.97</v>
      </c>
      <c r="V246" s="12">
        <v>0</v>
      </c>
      <c r="W246" s="15">
        <v>0</v>
      </c>
      <c r="X246" s="15">
        <v>0</v>
      </c>
      <c r="Y246" s="16">
        <f t="shared" si="6"/>
        <v>178647.6</v>
      </c>
      <c r="Z246" s="16">
        <f t="shared" si="7"/>
        <v>0</v>
      </c>
    </row>
    <row r="247" spans="1:26" hidden="1" x14ac:dyDescent="0.25">
      <c r="A247" s="9" t="s">
        <v>515</v>
      </c>
      <c r="B247" s="10">
        <v>44250</v>
      </c>
      <c r="C247" s="11">
        <v>411608</v>
      </c>
      <c r="D247" s="11" t="s">
        <v>516</v>
      </c>
      <c r="E247" s="10">
        <v>44250</v>
      </c>
      <c r="F247" s="12">
        <v>133270.21</v>
      </c>
      <c r="G247" s="12">
        <v>7996.21</v>
      </c>
      <c r="H247" s="12">
        <v>2000</v>
      </c>
      <c r="I247" s="12">
        <v>139.41</v>
      </c>
      <c r="J247" s="12">
        <v>139405.82999999999</v>
      </c>
      <c r="K247" s="17" t="s">
        <v>32</v>
      </c>
      <c r="L247" s="11">
        <v>120</v>
      </c>
      <c r="M247" s="13">
        <v>1281.6199999999999</v>
      </c>
      <c r="N247" s="12">
        <v>0</v>
      </c>
      <c r="O247" s="13">
        <v>0</v>
      </c>
      <c r="P247" s="14">
        <v>120</v>
      </c>
      <c r="Q247" s="12">
        <v>1281.6199999999999</v>
      </c>
      <c r="R247" s="12">
        <v>133270.21</v>
      </c>
      <c r="S247" s="12">
        <v>139.41</v>
      </c>
      <c r="T247" s="12">
        <v>5996.21</v>
      </c>
      <c r="U247" s="12">
        <v>14388.57</v>
      </c>
      <c r="V247" s="12">
        <v>0</v>
      </c>
      <c r="W247" s="15">
        <v>0</v>
      </c>
      <c r="X247" s="15">
        <v>0</v>
      </c>
      <c r="Y247" s="16">
        <f t="shared" si="6"/>
        <v>153794.4</v>
      </c>
      <c r="Z247" s="16">
        <f t="shared" si="7"/>
        <v>0</v>
      </c>
    </row>
    <row r="248" spans="1:26" hidden="1" x14ac:dyDescent="0.25">
      <c r="A248" s="9" t="s">
        <v>517</v>
      </c>
      <c r="B248" s="10">
        <v>44250</v>
      </c>
      <c r="C248" s="11">
        <v>411614</v>
      </c>
      <c r="D248" s="11" t="s">
        <v>518</v>
      </c>
      <c r="E248" s="10">
        <v>44250</v>
      </c>
      <c r="F248" s="12">
        <v>92644.86</v>
      </c>
      <c r="G248" s="12">
        <v>5558.69</v>
      </c>
      <c r="H248" s="12">
        <v>982.04</v>
      </c>
      <c r="I248" s="12">
        <v>97.32</v>
      </c>
      <c r="J248" s="12">
        <v>97318.83</v>
      </c>
      <c r="K248" s="17" t="s">
        <v>32</v>
      </c>
      <c r="L248" s="11">
        <v>120</v>
      </c>
      <c r="M248" s="13">
        <v>894.7</v>
      </c>
      <c r="N248" s="12">
        <v>0</v>
      </c>
      <c r="O248" s="13">
        <v>0</v>
      </c>
      <c r="P248" s="14">
        <v>120</v>
      </c>
      <c r="Q248" s="12">
        <v>894.7</v>
      </c>
      <c r="R248" s="12">
        <v>92644.86</v>
      </c>
      <c r="S248" s="12">
        <v>97.32</v>
      </c>
      <c r="T248" s="12">
        <v>4576.6499999999996</v>
      </c>
      <c r="U248" s="12">
        <v>10045.17</v>
      </c>
      <c r="V248" s="12">
        <v>0</v>
      </c>
      <c r="W248" s="15">
        <v>0</v>
      </c>
      <c r="X248" s="15">
        <v>0</v>
      </c>
      <c r="Y248" s="16">
        <f t="shared" si="6"/>
        <v>107364</v>
      </c>
      <c r="Z248" s="16">
        <f t="shared" si="7"/>
        <v>0</v>
      </c>
    </row>
    <row r="249" spans="1:26" hidden="1" x14ac:dyDescent="0.25">
      <c r="A249" s="9" t="s">
        <v>519</v>
      </c>
      <c r="B249" s="10">
        <v>44250</v>
      </c>
      <c r="C249" s="11">
        <v>411679</v>
      </c>
      <c r="D249" s="11" t="s">
        <v>520</v>
      </c>
      <c r="E249" s="10">
        <v>44250</v>
      </c>
      <c r="F249" s="12">
        <v>50777.21</v>
      </c>
      <c r="G249" s="12">
        <v>3046.63</v>
      </c>
      <c r="H249" s="12">
        <v>4000</v>
      </c>
      <c r="I249" s="12">
        <v>49.87</v>
      </c>
      <c r="J249" s="12">
        <v>49873.71</v>
      </c>
      <c r="K249" s="17" t="s">
        <v>32</v>
      </c>
      <c r="L249" s="11">
        <v>120</v>
      </c>
      <c r="M249" s="13">
        <v>458.51</v>
      </c>
      <c r="N249" s="12">
        <v>0</v>
      </c>
      <c r="O249" s="13">
        <v>0</v>
      </c>
      <c r="P249" s="14">
        <v>120</v>
      </c>
      <c r="Q249" s="12">
        <v>458.51</v>
      </c>
      <c r="R249" s="12">
        <v>49823.839999999997</v>
      </c>
      <c r="S249" s="12">
        <v>49.87</v>
      </c>
      <c r="T249" s="12">
        <v>0</v>
      </c>
      <c r="U249" s="12">
        <v>5147.49</v>
      </c>
      <c r="V249" s="12">
        <v>0</v>
      </c>
      <c r="W249" s="15">
        <v>0</v>
      </c>
      <c r="X249" s="15">
        <v>0</v>
      </c>
      <c r="Y249" s="16">
        <f t="shared" si="6"/>
        <v>55021.2</v>
      </c>
      <c r="Z249" s="16">
        <f t="shared" si="7"/>
        <v>0</v>
      </c>
    </row>
    <row r="250" spans="1:26" hidden="1" x14ac:dyDescent="0.25">
      <c r="A250" s="9" t="s">
        <v>521</v>
      </c>
      <c r="B250" s="10">
        <v>44250</v>
      </c>
      <c r="C250" s="11">
        <v>411688</v>
      </c>
      <c r="D250" s="11" t="s">
        <v>522</v>
      </c>
      <c r="E250" s="10">
        <v>44250</v>
      </c>
      <c r="F250" s="12">
        <v>82928.31</v>
      </c>
      <c r="G250" s="12">
        <v>4975.7</v>
      </c>
      <c r="H250" s="12">
        <v>879</v>
      </c>
      <c r="I250" s="12">
        <v>87.11</v>
      </c>
      <c r="J250" s="12">
        <v>87112.12</v>
      </c>
      <c r="K250" s="17" t="s">
        <v>32</v>
      </c>
      <c r="L250" s="11">
        <v>120</v>
      </c>
      <c r="M250" s="13">
        <v>800.86</v>
      </c>
      <c r="N250" s="12">
        <v>0</v>
      </c>
      <c r="O250" s="13">
        <v>0</v>
      </c>
      <c r="P250" s="14">
        <v>120</v>
      </c>
      <c r="Q250" s="12">
        <v>800.86</v>
      </c>
      <c r="R250" s="12">
        <v>82928.31</v>
      </c>
      <c r="S250" s="12">
        <v>87.11</v>
      </c>
      <c r="T250" s="12">
        <v>4096.7</v>
      </c>
      <c r="U250" s="12">
        <v>8991.08</v>
      </c>
      <c r="V250" s="12">
        <v>0</v>
      </c>
      <c r="W250" s="15">
        <v>0</v>
      </c>
      <c r="X250" s="15">
        <v>0</v>
      </c>
      <c r="Y250" s="16">
        <f t="shared" si="6"/>
        <v>96103.2</v>
      </c>
      <c r="Z250" s="16">
        <f t="shared" si="7"/>
        <v>0</v>
      </c>
    </row>
    <row r="251" spans="1:26" hidden="1" x14ac:dyDescent="0.25">
      <c r="A251" s="9" t="s">
        <v>523</v>
      </c>
      <c r="B251" s="10">
        <v>44250</v>
      </c>
      <c r="C251" s="11">
        <v>411577</v>
      </c>
      <c r="D251" s="11" t="s">
        <v>524</v>
      </c>
      <c r="E251" s="10">
        <v>44249</v>
      </c>
      <c r="F251" s="12">
        <v>79990.19</v>
      </c>
      <c r="G251" s="12">
        <v>4799.41</v>
      </c>
      <c r="H251" s="12">
        <v>847.9</v>
      </c>
      <c r="I251" s="12">
        <v>84.03</v>
      </c>
      <c r="J251" s="12">
        <v>84025.73</v>
      </c>
      <c r="K251" s="17" t="s">
        <v>32</v>
      </c>
      <c r="L251" s="11">
        <v>120</v>
      </c>
      <c r="M251" s="13">
        <v>772.49</v>
      </c>
      <c r="N251" s="12">
        <v>0</v>
      </c>
      <c r="O251" s="13">
        <v>0</v>
      </c>
      <c r="P251" s="14">
        <v>120</v>
      </c>
      <c r="Q251" s="12">
        <v>772.49</v>
      </c>
      <c r="R251" s="12">
        <v>79990.19</v>
      </c>
      <c r="S251" s="12">
        <v>84.03</v>
      </c>
      <c r="T251" s="12">
        <v>3951.51</v>
      </c>
      <c r="U251" s="12">
        <v>8673.07</v>
      </c>
      <c r="V251" s="12">
        <v>0</v>
      </c>
      <c r="W251" s="15">
        <v>0</v>
      </c>
      <c r="X251" s="15">
        <v>0</v>
      </c>
      <c r="Y251" s="16">
        <f t="shared" si="6"/>
        <v>92698.799999999988</v>
      </c>
      <c r="Z251" s="16">
        <f t="shared" si="7"/>
        <v>0</v>
      </c>
    </row>
    <row r="252" spans="1:26" hidden="1" x14ac:dyDescent="0.25">
      <c r="A252" s="9" t="s">
        <v>525</v>
      </c>
      <c r="B252" s="10">
        <v>44250</v>
      </c>
      <c r="C252" s="11">
        <v>411580</v>
      </c>
      <c r="D252" s="11" t="s">
        <v>526</v>
      </c>
      <c r="E252" s="10">
        <v>44250</v>
      </c>
      <c r="F252" s="12">
        <v>104246.23</v>
      </c>
      <c r="G252" s="12">
        <v>6254.77</v>
      </c>
      <c r="H252" s="12">
        <v>1105.01</v>
      </c>
      <c r="I252" s="12">
        <v>109.51</v>
      </c>
      <c r="J252" s="12">
        <v>109505.5</v>
      </c>
      <c r="K252" s="17" t="s">
        <v>32</v>
      </c>
      <c r="L252" s="11">
        <v>120</v>
      </c>
      <c r="M252" s="13">
        <v>1006.74</v>
      </c>
      <c r="N252" s="12">
        <v>0</v>
      </c>
      <c r="O252" s="13">
        <v>0</v>
      </c>
      <c r="P252" s="14">
        <v>119</v>
      </c>
      <c r="Q252" s="12">
        <v>1006.74</v>
      </c>
      <c r="R252" s="12">
        <v>104246.23</v>
      </c>
      <c r="S252" s="12">
        <v>109.51</v>
      </c>
      <c r="T252" s="12">
        <v>4143.0200000000004</v>
      </c>
      <c r="U252" s="12">
        <v>11303.3</v>
      </c>
      <c r="V252" s="12">
        <v>0</v>
      </c>
      <c r="W252" s="15">
        <v>0</v>
      </c>
      <c r="X252" s="15">
        <v>0</v>
      </c>
      <c r="Y252" s="16">
        <f t="shared" si="6"/>
        <v>119802.06</v>
      </c>
      <c r="Z252" s="16">
        <f t="shared" si="7"/>
        <v>0</v>
      </c>
    </row>
    <row r="253" spans="1:26" hidden="1" x14ac:dyDescent="0.25">
      <c r="A253" s="9" t="s">
        <v>527</v>
      </c>
      <c r="B253" s="10">
        <v>44250</v>
      </c>
      <c r="C253" s="11">
        <v>411582</v>
      </c>
      <c r="D253" s="11" t="s">
        <v>528</v>
      </c>
      <c r="E253" s="10">
        <v>44250</v>
      </c>
      <c r="F253" s="12">
        <v>86047.64</v>
      </c>
      <c r="G253" s="12">
        <v>5162.8599999999997</v>
      </c>
      <c r="H253" s="12">
        <v>2000</v>
      </c>
      <c r="I253" s="12">
        <v>89.3</v>
      </c>
      <c r="J253" s="12">
        <v>89299.8</v>
      </c>
      <c r="K253" s="17" t="s">
        <v>32</v>
      </c>
      <c r="L253" s="11">
        <v>120</v>
      </c>
      <c r="M253" s="13">
        <v>820.97</v>
      </c>
      <c r="N253" s="12">
        <v>0</v>
      </c>
      <c r="O253" s="13">
        <v>0</v>
      </c>
      <c r="P253" s="14">
        <v>119</v>
      </c>
      <c r="Q253" s="12">
        <v>820.97</v>
      </c>
      <c r="R253" s="12">
        <v>86047.64</v>
      </c>
      <c r="S253" s="12">
        <v>89.3</v>
      </c>
      <c r="T253" s="12">
        <v>2341.89</v>
      </c>
      <c r="U253" s="12">
        <v>9216.6</v>
      </c>
      <c r="V253" s="12">
        <v>0</v>
      </c>
      <c r="W253" s="15">
        <v>0</v>
      </c>
      <c r="X253" s="15">
        <v>0</v>
      </c>
      <c r="Y253" s="16">
        <f t="shared" si="6"/>
        <v>97695.430000000008</v>
      </c>
      <c r="Z253" s="16">
        <f t="shared" si="7"/>
        <v>0</v>
      </c>
    </row>
    <row r="254" spans="1:26" hidden="1" x14ac:dyDescent="0.25">
      <c r="A254" s="9" t="s">
        <v>529</v>
      </c>
      <c r="B254" s="10">
        <v>44250</v>
      </c>
      <c r="C254" s="11">
        <v>411589</v>
      </c>
      <c r="D254" s="11" t="s">
        <v>530</v>
      </c>
      <c r="E254" s="10">
        <v>44250</v>
      </c>
      <c r="F254" s="12">
        <v>93965.09</v>
      </c>
      <c r="G254" s="12">
        <v>5637.91</v>
      </c>
      <c r="H254" s="12">
        <v>996.03</v>
      </c>
      <c r="I254" s="12">
        <v>98.71</v>
      </c>
      <c r="J254" s="12">
        <v>98705.68</v>
      </c>
      <c r="K254" s="17" t="s">
        <v>32</v>
      </c>
      <c r="L254" s="11">
        <v>120</v>
      </c>
      <c r="M254" s="13">
        <v>907.45</v>
      </c>
      <c r="N254" s="12">
        <v>0</v>
      </c>
      <c r="O254" s="13">
        <v>0</v>
      </c>
      <c r="P254" s="14">
        <v>120</v>
      </c>
      <c r="Q254" s="12">
        <v>907.45</v>
      </c>
      <c r="R254" s="12">
        <v>93965.09</v>
      </c>
      <c r="S254" s="12">
        <v>98.71</v>
      </c>
      <c r="T254" s="12">
        <v>4641.88</v>
      </c>
      <c r="U254" s="12">
        <v>10188.32</v>
      </c>
      <c r="V254" s="12">
        <v>0</v>
      </c>
      <c r="W254" s="15">
        <v>0</v>
      </c>
      <c r="X254" s="15">
        <v>0</v>
      </c>
      <c r="Y254" s="16">
        <f t="shared" si="6"/>
        <v>108894</v>
      </c>
      <c r="Z254" s="16">
        <f t="shared" si="7"/>
        <v>0</v>
      </c>
    </row>
    <row r="255" spans="1:26" hidden="1" x14ac:dyDescent="0.25">
      <c r="A255" s="9" t="s">
        <v>531</v>
      </c>
      <c r="B255" s="10">
        <v>44250</v>
      </c>
      <c r="C255" s="11">
        <v>411561</v>
      </c>
      <c r="D255" s="11" t="s">
        <v>532</v>
      </c>
      <c r="E255" s="10">
        <v>44250</v>
      </c>
      <c r="F255" s="12">
        <v>87223.58</v>
      </c>
      <c r="G255" s="12">
        <v>5233.41</v>
      </c>
      <c r="H255" s="12">
        <v>5000</v>
      </c>
      <c r="I255" s="12">
        <v>87.54</v>
      </c>
      <c r="J255" s="12">
        <v>87544.53</v>
      </c>
      <c r="K255" s="17" t="s">
        <v>32</v>
      </c>
      <c r="L255" s="11">
        <v>120</v>
      </c>
      <c r="M255" s="13">
        <v>804.84</v>
      </c>
      <c r="N255" s="12">
        <v>0</v>
      </c>
      <c r="O255" s="13">
        <v>0</v>
      </c>
      <c r="P255" s="14">
        <v>119</v>
      </c>
      <c r="Q255" s="12">
        <v>804.84</v>
      </c>
      <c r="R255" s="12">
        <v>86652.15</v>
      </c>
      <c r="S255" s="12">
        <v>87.54</v>
      </c>
      <c r="T255" s="12">
        <v>0</v>
      </c>
      <c r="U255" s="12">
        <v>9036.27</v>
      </c>
      <c r="V255" s="12">
        <v>0</v>
      </c>
      <c r="W255" s="15">
        <v>0</v>
      </c>
      <c r="X255" s="15">
        <v>0</v>
      </c>
      <c r="Y255" s="16">
        <f t="shared" si="6"/>
        <v>95775.959999999992</v>
      </c>
      <c r="Z255" s="16">
        <f t="shared" si="7"/>
        <v>0</v>
      </c>
    </row>
    <row r="256" spans="1:26" hidden="1" x14ac:dyDescent="0.25">
      <c r="A256" s="9" t="s">
        <v>533</v>
      </c>
      <c r="B256" s="10">
        <v>44250</v>
      </c>
      <c r="C256" s="11">
        <v>411566</v>
      </c>
      <c r="D256" s="11" t="s">
        <v>534</v>
      </c>
      <c r="E256" s="10">
        <v>44250</v>
      </c>
      <c r="F256" s="12">
        <v>81330.320000000007</v>
      </c>
      <c r="G256" s="12">
        <v>4879.82</v>
      </c>
      <c r="H256" s="12">
        <v>865</v>
      </c>
      <c r="I256" s="12">
        <v>85.43</v>
      </c>
      <c r="J256" s="12">
        <v>85430.57</v>
      </c>
      <c r="K256" s="17" t="s">
        <v>32</v>
      </c>
      <c r="L256" s="11">
        <v>120</v>
      </c>
      <c r="M256" s="13">
        <v>785.4</v>
      </c>
      <c r="N256" s="12">
        <v>0</v>
      </c>
      <c r="O256" s="13">
        <v>0</v>
      </c>
      <c r="P256" s="14">
        <v>119</v>
      </c>
      <c r="Q256" s="12">
        <v>785.4</v>
      </c>
      <c r="R256" s="12">
        <v>81330.320000000007</v>
      </c>
      <c r="S256" s="12">
        <v>85.43</v>
      </c>
      <c r="T256" s="12">
        <v>3229.42</v>
      </c>
      <c r="U256" s="12">
        <v>8817.43</v>
      </c>
      <c r="V256" s="12">
        <v>0</v>
      </c>
      <c r="W256" s="15">
        <v>0</v>
      </c>
      <c r="X256" s="15">
        <v>0</v>
      </c>
      <c r="Y256" s="16">
        <f t="shared" si="6"/>
        <v>93462.6</v>
      </c>
      <c r="Z256" s="16">
        <f t="shared" si="7"/>
        <v>0</v>
      </c>
    </row>
    <row r="257" spans="1:26" hidden="1" x14ac:dyDescent="0.25">
      <c r="A257" s="9" t="s">
        <v>535</v>
      </c>
      <c r="B257" s="10">
        <v>44250</v>
      </c>
      <c r="C257" s="11">
        <v>411568</v>
      </c>
      <c r="D257" s="11" t="s">
        <v>536</v>
      </c>
      <c r="E257" s="10">
        <v>44250</v>
      </c>
      <c r="F257" s="12">
        <v>122472.17</v>
      </c>
      <c r="G257" s="12">
        <v>7348.33</v>
      </c>
      <c r="H257" s="12">
        <v>1298.21</v>
      </c>
      <c r="I257" s="12">
        <v>128.65</v>
      </c>
      <c r="J257" s="12">
        <v>128650.94</v>
      </c>
      <c r="K257" s="17" t="s">
        <v>32</v>
      </c>
      <c r="L257" s="11">
        <v>120</v>
      </c>
      <c r="M257" s="13">
        <v>1182.75</v>
      </c>
      <c r="N257" s="12">
        <v>0</v>
      </c>
      <c r="O257" s="13">
        <v>0</v>
      </c>
      <c r="P257" s="14">
        <v>120</v>
      </c>
      <c r="Q257" s="12">
        <v>1182.75</v>
      </c>
      <c r="R257" s="12">
        <v>122472.17</v>
      </c>
      <c r="S257" s="12">
        <v>128.65</v>
      </c>
      <c r="T257" s="12">
        <v>6050.12</v>
      </c>
      <c r="U257" s="12">
        <v>13279.06</v>
      </c>
      <c r="V257" s="12">
        <v>0</v>
      </c>
      <c r="W257" s="15">
        <v>0</v>
      </c>
      <c r="X257" s="15">
        <v>0</v>
      </c>
      <c r="Y257" s="16">
        <f t="shared" si="6"/>
        <v>141930</v>
      </c>
      <c r="Z257" s="16">
        <f t="shared" si="7"/>
        <v>0</v>
      </c>
    </row>
    <row r="258" spans="1:26" hidden="1" x14ac:dyDescent="0.25">
      <c r="A258" s="9" t="s">
        <v>537</v>
      </c>
      <c r="B258" s="10">
        <v>44250</v>
      </c>
      <c r="C258" s="11">
        <v>411550</v>
      </c>
      <c r="D258" s="11" t="s">
        <v>538</v>
      </c>
      <c r="E258" s="10">
        <v>44250</v>
      </c>
      <c r="F258" s="12">
        <v>86047.64</v>
      </c>
      <c r="G258" s="12">
        <v>5162.8599999999997</v>
      </c>
      <c r="H258" s="12">
        <v>912.11</v>
      </c>
      <c r="I258" s="12">
        <v>90.39</v>
      </c>
      <c r="J258" s="12">
        <v>90388.78</v>
      </c>
      <c r="K258" s="17" t="s">
        <v>32</v>
      </c>
      <c r="L258" s="11">
        <v>120</v>
      </c>
      <c r="M258" s="13">
        <v>830.99</v>
      </c>
      <c r="N258" s="12">
        <v>0</v>
      </c>
      <c r="O258" s="13">
        <v>0</v>
      </c>
      <c r="P258" s="14">
        <v>120</v>
      </c>
      <c r="Q258" s="12">
        <v>830.99</v>
      </c>
      <c r="R258" s="12">
        <v>86047.64</v>
      </c>
      <c r="S258" s="12">
        <v>90.39</v>
      </c>
      <c r="T258" s="12">
        <v>4250.75</v>
      </c>
      <c r="U258" s="12">
        <v>9330.02</v>
      </c>
      <c r="V258" s="12">
        <v>0</v>
      </c>
      <c r="W258" s="15">
        <v>0</v>
      </c>
      <c r="X258" s="15">
        <v>0</v>
      </c>
      <c r="Y258" s="16">
        <f t="shared" si="6"/>
        <v>99718.8</v>
      </c>
      <c r="Z258" s="16">
        <f t="shared" si="7"/>
        <v>0</v>
      </c>
    </row>
    <row r="259" spans="1:26" hidden="1" x14ac:dyDescent="0.25">
      <c r="A259" s="9" t="s">
        <v>539</v>
      </c>
      <c r="B259" s="10">
        <v>44250</v>
      </c>
      <c r="C259" s="11">
        <v>411534</v>
      </c>
      <c r="D259" s="11" t="s">
        <v>540</v>
      </c>
      <c r="E259" s="10">
        <v>44249</v>
      </c>
      <c r="F259" s="12">
        <v>106119.34</v>
      </c>
      <c r="G259" s="12">
        <v>6367.16</v>
      </c>
      <c r="H259" s="12">
        <v>1124.8699999999999</v>
      </c>
      <c r="I259" s="12">
        <v>111.47</v>
      </c>
      <c r="J259" s="12">
        <v>111473.1</v>
      </c>
      <c r="K259" s="17" t="s">
        <v>32</v>
      </c>
      <c r="L259" s="11">
        <v>120</v>
      </c>
      <c r="M259" s="13">
        <v>1024.82</v>
      </c>
      <c r="N259" s="12">
        <v>0</v>
      </c>
      <c r="O259" s="13">
        <v>0</v>
      </c>
      <c r="P259" s="14">
        <v>120</v>
      </c>
      <c r="Q259" s="12">
        <v>1024.82</v>
      </c>
      <c r="R259" s="12">
        <v>106119.34</v>
      </c>
      <c r="S259" s="12">
        <v>111.47</v>
      </c>
      <c r="T259" s="12">
        <v>5242.29</v>
      </c>
      <c r="U259" s="12">
        <v>11505.3</v>
      </c>
      <c r="V259" s="12">
        <v>0</v>
      </c>
      <c r="W259" s="15">
        <v>0</v>
      </c>
      <c r="X259" s="15">
        <v>0</v>
      </c>
      <c r="Y259" s="16">
        <f t="shared" si="6"/>
        <v>122978.4</v>
      </c>
      <c r="Z259" s="16">
        <f t="shared" si="7"/>
        <v>0</v>
      </c>
    </row>
    <row r="260" spans="1:26" hidden="1" x14ac:dyDescent="0.25">
      <c r="A260" s="9" t="s">
        <v>541</v>
      </c>
      <c r="B260" s="10">
        <v>44250</v>
      </c>
      <c r="C260" s="11">
        <v>411538</v>
      </c>
      <c r="D260" s="11" t="s">
        <v>542</v>
      </c>
      <c r="E260" s="10">
        <v>44250</v>
      </c>
      <c r="F260" s="12">
        <v>104652.69</v>
      </c>
      <c r="G260" s="12">
        <v>6279.16</v>
      </c>
      <c r="H260" s="12">
        <v>1109.32</v>
      </c>
      <c r="I260" s="12">
        <v>109.93</v>
      </c>
      <c r="J260" s="12">
        <v>109932.46</v>
      </c>
      <c r="K260" s="17" t="s">
        <v>32</v>
      </c>
      <c r="L260" s="11">
        <v>120</v>
      </c>
      <c r="M260" s="13">
        <v>1010.66</v>
      </c>
      <c r="N260" s="12">
        <v>0</v>
      </c>
      <c r="O260" s="13">
        <v>0</v>
      </c>
      <c r="P260" s="14">
        <v>120</v>
      </c>
      <c r="Q260" s="12">
        <v>1010.66</v>
      </c>
      <c r="R260" s="12">
        <v>104652.69</v>
      </c>
      <c r="S260" s="12">
        <v>109.93</v>
      </c>
      <c r="T260" s="12">
        <v>5169.84</v>
      </c>
      <c r="U260" s="12">
        <v>11346.74</v>
      </c>
      <c r="V260" s="12">
        <v>0</v>
      </c>
      <c r="W260" s="15">
        <v>0</v>
      </c>
      <c r="X260" s="15">
        <v>0</v>
      </c>
      <c r="Y260" s="16">
        <f t="shared" si="6"/>
        <v>121279.2</v>
      </c>
      <c r="Z260" s="16">
        <f t="shared" si="7"/>
        <v>0</v>
      </c>
    </row>
    <row r="261" spans="1:26" hidden="1" x14ac:dyDescent="0.25">
      <c r="A261" s="9" t="s">
        <v>543</v>
      </c>
      <c r="B261" s="10">
        <v>44250</v>
      </c>
      <c r="C261" s="11">
        <v>411539</v>
      </c>
      <c r="D261" s="11" t="s">
        <v>544</v>
      </c>
      <c r="E261" s="10">
        <v>44249</v>
      </c>
      <c r="F261" s="12">
        <v>125202.72</v>
      </c>
      <c r="G261" s="12">
        <v>7512.16</v>
      </c>
      <c r="H261" s="12">
        <v>2000</v>
      </c>
      <c r="I261" s="12">
        <v>130.85</v>
      </c>
      <c r="J261" s="12">
        <v>130845.73</v>
      </c>
      <c r="K261" s="17" t="s">
        <v>32</v>
      </c>
      <c r="L261" s="11">
        <v>120</v>
      </c>
      <c r="M261" s="13">
        <v>1202.93</v>
      </c>
      <c r="N261" s="12">
        <v>0</v>
      </c>
      <c r="O261" s="13">
        <v>0</v>
      </c>
      <c r="P261" s="14">
        <v>119</v>
      </c>
      <c r="Q261" s="12">
        <v>1202.93</v>
      </c>
      <c r="R261" s="12">
        <v>125202.72</v>
      </c>
      <c r="S261" s="12">
        <v>130.85</v>
      </c>
      <c r="T261" s="12">
        <v>4309.2299999999996</v>
      </c>
      <c r="U261" s="12">
        <v>13505.87</v>
      </c>
      <c r="V261" s="12">
        <v>0</v>
      </c>
      <c r="W261" s="15">
        <v>0</v>
      </c>
      <c r="X261" s="15">
        <v>0</v>
      </c>
      <c r="Y261" s="16">
        <f t="shared" ref="Y261:Y324" si="8">SUM(R261:X261)+N261+O261</f>
        <v>143148.67000000001</v>
      </c>
      <c r="Z261" s="16">
        <f t="shared" ref="Z261:Z324" si="9">((P261*Q261)+O261+N261)-Y261</f>
        <v>0</v>
      </c>
    </row>
    <row r="262" spans="1:26" hidden="1" x14ac:dyDescent="0.25">
      <c r="A262" s="9" t="s">
        <v>545</v>
      </c>
      <c r="B262" s="10">
        <v>44250</v>
      </c>
      <c r="C262" s="11">
        <v>411541</v>
      </c>
      <c r="D262" s="11" t="s">
        <v>546</v>
      </c>
      <c r="E262" s="10">
        <v>44250</v>
      </c>
      <c r="F262" s="12">
        <v>116201.59</v>
      </c>
      <c r="G262" s="12">
        <v>6972.1</v>
      </c>
      <c r="H262" s="12">
        <v>1231.74</v>
      </c>
      <c r="I262" s="12">
        <v>122.06</v>
      </c>
      <c r="J262" s="12">
        <v>122064.01</v>
      </c>
      <c r="K262" s="17" t="s">
        <v>32</v>
      </c>
      <c r="L262" s="11">
        <v>120</v>
      </c>
      <c r="M262" s="13">
        <v>1122.19</v>
      </c>
      <c r="N262" s="12">
        <v>0</v>
      </c>
      <c r="O262" s="13">
        <v>0</v>
      </c>
      <c r="P262" s="14">
        <v>120</v>
      </c>
      <c r="Q262" s="12">
        <v>1122.19</v>
      </c>
      <c r="R262" s="12">
        <v>116201.59</v>
      </c>
      <c r="S262" s="12">
        <v>122.06</v>
      </c>
      <c r="T262" s="12">
        <v>5740.36</v>
      </c>
      <c r="U262" s="12">
        <v>12598.79</v>
      </c>
      <c r="V262" s="12">
        <v>0</v>
      </c>
      <c r="W262" s="15">
        <v>0</v>
      </c>
      <c r="X262" s="15">
        <v>0</v>
      </c>
      <c r="Y262" s="16">
        <f t="shared" si="8"/>
        <v>134662.79999999999</v>
      </c>
      <c r="Z262" s="16">
        <f t="shared" si="9"/>
        <v>0</v>
      </c>
    </row>
    <row r="263" spans="1:26" hidden="1" x14ac:dyDescent="0.25">
      <c r="A263" s="9" t="s">
        <v>547</v>
      </c>
      <c r="B263" s="10">
        <v>44250</v>
      </c>
      <c r="C263" s="11">
        <v>411543</v>
      </c>
      <c r="D263" s="11" t="s">
        <v>548</v>
      </c>
      <c r="E263" s="10">
        <v>44250</v>
      </c>
      <c r="F263" s="12">
        <v>122472.17</v>
      </c>
      <c r="G263" s="12">
        <v>7348.33</v>
      </c>
      <c r="H263" s="12">
        <v>1298.21</v>
      </c>
      <c r="I263" s="12">
        <v>128.65</v>
      </c>
      <c r="J263" s="12">
        <v>128650.94</v>
      </c>
      <c r="K263" s="17" t="s">
        <v>32</v>
      </c>
      <c r="L263" s="11">
        <v>120</v>
      </c>
      <c r="M263" s="13">
        <v>1182.75</v>
      </c>
      <c r="N263" s="12">
        <v>0</v>
      </c>
      <c r="O263" s="13">
        <v>0</v>
      </c>
      <c r="P263" s="14">
        <v>120</v>
      </c>
      <c r="Q263" s="12">
        <v>1182.75</v>
      </c>
      <c r="R263" s="12">
        <v>122472.17</v>
      </c>
      <c r="S263" s="12">
        <v>128.65</v>
      </c>
      <c r="T263" s="12">
        <v>6050.12</v>
      </c>
      <c r="U263" s="12">
        <v>13279.06</v>
      </c>
      <c r="V263" s="12">
        <v>0</v>
      </c>
      <c r="W263" s="15">
        <v>0</v>
      </c>
      <c r="X263" s="15">
        <v>0</v>
      </c>
      <c r="Y263" s="16">
        <f t="shared" si="8"/>
        <v>141930</v>
      </c>
      <c r="Z263" s="16">
        <f t="shared" si="9"/>
        <v>0</v>
      </c>
    </row>
    <row r="264" spans="1:26" hidden="1" x14ac:dyDescent="0.25">
      <c r="A264" s="9" t="s">
        <v>549</v>
      </c>
      <c r="B264" s="10">
        <v>44250</v>
      </c>
      <c r="C264" s="11">
        <v>411547</v>
      </c>
      <c r="D264" s="11" t="s">
        <v>550</v>
      </c>
      <c r="E264" s="10">
        <v>44250</v>
      </c>
      <c r="F264" s="12">
        <v>86047.64</v>
      </c>
      <c r="G264" s="12">
        <v>5162.8599999999997</v>
      </c>
      <c r="H264" s="12">
        <v>8000</v>
      </c>
      <c r="I264" s="12">
        <v>83.29</v>
      </c>
      <c r="J264" s="12">
        <v>83293.789999999994</v>
      </c>
      <c r="K264" s="17" t="s">
        <v>32</v>
      </c>
      <c r="L264" s="11">
        <v>120</v>
      </c>
      <c r="M264" s="13">
        <v>765.76</v>
      </c>
      <c r="N264" s="12">
        <v>0</v>
      </c>
      <c r="O264" s="13">
        <v>0</v>
      </c>
      <c r="P264" s="14">
        <v>119</v>
      </c>
      <c r="Q264" s="12">
        <v>765.76</v>
      </c>
      <c r="R264" s="12">
        <v>82517.08</v>
      </c>
      <c r="S264" s="12">
        <v>82.6</v>
      </c>
      <c r="T264" s="12">
        <v>0</v>
      </c>
      <c r="U264" s="12">
        <v>8525.76</v>
      </c>
      <c r="V264" s="12">
        <v>0</v>
      </c>
      <c r="W264" s="15">
        <v>0</v>
      </c>
      <c r="X264" s="15">
        <v>0</v>
      </c>
      <c r="Y264" s="16">
        <f t="shared" si="8"/>
        <v>91125.440000000002</v>
      </c>
      <c r="Z264" s="16">
        <f t="shared" si="9"/>
        <v>0</v>
      </c>
    </row>
    <row r="265" spans="1:26" hidden="1" x14ac:dyDescent="0.25">
      <c r="A265" s="9" t="s">
        <v>551</v>
      </c>
      <c r="B265" s="10">
        <v>44250</v>
      </c>
      <c r="C265" s="11">
        <v>411525</v>
      </c>
      <c r="D265" s="11" t="s">
        <v>552</v>
      </c>
      <c r="E265" s="10">
        <v>44250</v>
      </c>
      <c r="F265" s="12">
        <v>106975.65</v>
      </c>
      <c r="G265" s="12">
        <v>6418.54</v>
      </c>
      <c r="H265" s="12">
        <v>1133.94</v>
      </c>
      <c r="I265" s="12">
        <v>112.37</v>
      </c>
      <c r="J265" s="12">
        <v>112372.62</v>
      </c>
      <c r="K265" s="17" t="s">
        <v>32</v>
      </c>
      <c r="L265" s="11">
        <v>120</v>
      </c>
      <c r="M265" s="13">
        <v>1033.0899999999999</v>
      </c>
      <c r="N265" s="12">
        <v>0</v>
      </c>
      <c r="O265" s="13">
        <v>0</v>
      </c>
      <c r="P265" s="14">
        <v>119</v>
      </c>
      <c r="Q265" s="12">
        <v>1033.0899999999999</v>
      </c>
      <c r="R265" s="12">
        <v>106975.65</v>
      </c>
      <c r="S265" s="12">
        <v>112.37</v>
      </c>
      <c r="T265" s="12">
        <v>4251.51</v>
      </c>
      <c r="U265" s="12">
        <v>11598.18</v>
      </c>
      <c r="V265" s="12">
        <v>0</v>
      </c>
      <c r="W265" s="15">
        <v>0</v>
      </c>
      <c r="X265" s="15">
        <v>0</v>
      </c>
      <c r="Y265" s="16">
        <f t="shared" si="8"/>
        <v>122937.70999999999</v>
      </c>
      <c r="Z265" s="16">
        <f t="shared" si="9"/>
        <v>0</v>
      </c>
    </row>
    <row r="266" spans="1:26" hidden="1" x14ac:dyDescent="0.25">
      <c r="A266" s="9" t="s">
        <v>553</v>
      </c>
      <c r="B266" s="10">
        <v>44250</v>
      </c>
      <c r="C266" s="11">
        <v>411527</v>
      </c>
      <c r="D266" s="11" t="s">
        <v>554</v>
      </c>
      <c r="E266" s="10">
        <v>44250</v>
      </c>
      <c r="F266" s="12">
        <v>82275.62</v>
      </c>
      <c r="G266" s="12">
        <v>4936.54</v>
      </c>
      <c r="H266" s="12">
        <v>872.12</v>
      </c>
      <c r="I266" s="12">
        <v>86.43</v>
      </c>
      <c r="J266" s="12">
        <v>86426.47</v>
      </c>
      <c r="K266" s="17" t="s">
        <v>32</v>
      </c>
      <c r="L266" s="11">
        <v>120</v>
      </c>
      <c r="M266" s="13">
        <v>794.56</v>
      </c>
      <c r="N266" s="12">
        <v>0</v>
      </c>
      <c r="O266" s="13">
        <v>0</v>
      </c>
      <c r="P266" s="14">
        <v>120</v>
      </c>
      <c r="Q266" s="12">
        <v>794.56</v>
      </c>
      <c r="R266" s="12">
        <v>82275.62</v>
      </c>
      <c r="S266" s="12">
        <v>86.43</v>
      </c>
      <c r="T266" s="12">
        <v>4064.42</v>
      </c>
      <c r="U266" s="12">
        <v>8920.73</v>
      </c>
      <c r="V266" s="12">
        <v>0</v>
      </c>
      <c r="W266" s="15">
        <v>0</v>
      </c>
      <c r="X266" s="15">
        <v>0</v>
      </c>
      <c r="Y266" s="16">
        <f t="shared" si="8"/>
        <v>95347.199999999983</v>
      </c>
      <c r="Z266" s="16">
        <f t="shared" si="9"/>
        <v>0</v>
      </c>
    </row>
    <row r="267" spans="1:26" hidden="1" x14ac:dyDescent="0.25">
      <c r="A267" s="9" t="s">
        <v>555</v>
      </c>
      <c r="B267" s="10">
        <v>44250</v>
      </c>
      <c r="C267" s="11">
        <v>411529</v>
      </c>
      <c r="D267" s="11" t="s">
        <v>556</v>
      </c>
      <c r="E267" s="10">
        <v>44249</v>
      </c>
      <c r="F267" s="12">
        <v>100813.38</v>
      </c>
      <c r="G267" s="12">
        <v>6048.8</v>
      </c>
      <c r="H267" s="12">
        <v>1068.6199999999999</v>
      </c>
      <c r="I267" s="12">
        <v>105.9</v>
      </c>
      <c r="J267" s="12">
        <v>105899.46</v>
      </c>
      <c r="K267" s="17" t="s">
        <v>32</v>
      </c>
      <c r="L267" s="11">
        <v>120</v>
      </c>
      <c r="M267" s="13">
        <v>973.58</v>
      </c>
      <c r="N267" s="12">
        <v>0</v>
      </c>
      <c r="O267" s="13">
        <v>0</v>
      </c>
      <c r="P267" s="14">
        <v>119</v>
      </c>
      <c r="Q267" s="12">
        <v>973.58</v>
      </c>
      <c r="R267" s="12">
        <v>100813.38</v>
      </c>
      <c r="S267" s="12">
        <v>105.9</v>
      </c>
      <c r="T267" s="12">
        <v>4006.6</v>
      </c>
      <c r="U267" s="12">
        <v>10930.14</v>
      </c>
      <c r="V267" s="12">
        <v>0</v>
      </c>
      <c r="W267" s="15">
        <v>0</v>
      </c>
      <c r="X267" s="15">
        <v>0</v>
      </c>
      <c r="Y267" s="16">
        <f t="shared" si="8"/>
        <v>115856.02</v>
      </c>
      <c r="Z267" s="16">
        <f t="shared" si="9"/>
        <v>0</v>
      </c>
    </row>
    <row r="268" spans="1:26" hidden="1" x14ac:dyDescent="0.25">
      <c r="A268" s="9" t="s">
        <v>557</v>
      </c>
      <c r="B268" s="10">
        <v>44250</v>
      </c>
      <c r="C268" s="11">
        <v>411499</v>
      </c>
      <c r="D268" s="11" t="s">
        <v>558</v>
      </c>
      <c r="E268" s="10">
        <v>44249</v>
      </c>
      <c r="F268" s="12">
        <v>159689.71</v>
      </c>
      <c r="G268" s="12">
        <v>9581.3799999999992</v>
      </c>
      <c r="H268" s="12">
        <v>1692.71</v>
      </c>
      <c r="I268" s="12">
        <v>167.75</v>
      </c>
      <c r="J268" s="12">
        <v>167746.13</v>
      </c>
      <c r="K268" s="17" t="s">
        <v>32</v>
      </c>
      <c r="L268" s="11">
        <v>120</v>
      </c>
      <c r="M268" s="13">
        <v>1542.17</v>
      </c>
      <c r="N268" s="12">
        <v>0</v>
      </c>
      <c r="O268" s="13">
        <v>0</v>
      </c>
      <c r="P268" s="14">
        <v>119</v>
      </c>
      <c r="Q268" s="12">
        <v>1542.17</v>
      </c>
      <c r="R268" s="12">
        <v>159689.71</v>
      </c>
      <c r="S268" s="12">
        <v>167.75</v>
      </c>
      <c r="T268" s="12">
        <v>6346.5</v>
      </c>
      <c r="U268" s="12">
        <v>17314.27</v>
      </c>
      <c r="V268" s="12">
        <v>0</v>
      </c>
      <c r="W268" s="15">
        <v>0</v>
      </c>
      <c r="X268" s="15">
        <v>0</v>
      </c>
      <c r="Y268" s="16">
        <f t="shared" si="8"/>
        <v>183518.22999999998</v>
      </c>
      <c r="Z268" s="16">
        <f t="shared" si="9"/>
        <v>0</v>
      </c>
    </row>
    <row r="269" spans="1:26" hidden="1" x14ac:dyDescent="0.25">
      <c r="A269" s="9" t="s">
        <v>559</v>
      </c>
      <c r="B269" s="10">
        <v>44250</v>
      </c>
      <c r="C269" s="11">
        <v>411509</v>
      </c>
      <c r="D269" s="11" t="s">
        <v>560</v>
      </c>
      <c r="E269" s="10">
        <v>44250</v>
      </c>
      <c r="F269" s="12">
        <v>98879.53</v>
      </c>
      <c r="G269" s="12">
        <v>5932.77</v>
      </c>
      <c r="H269" s="12">
        <v>1048.1199999999999</v>
      </c>
      <c r="I269" s="12">
        <v>103.87</v>
      </c>
      <c r="J269" s="12">
        <v>103868.05</v>
      </c>
      <c r="K269" s="17" t="s">
        <v>32</v>
      </c>
      <c r="L269" s="11">
        <v>120</v>
      </c>
      <c r="M269" s="13">
        <v>954.91</v>
      </c>
      <c r="N269" s="12">
        <v>0</v>
      </c>
      <c r="O269" s="13">
        <v>0</v>
      </c>
      <c r="P269" s="14">
        <v>120</v>
      </c>
      <c r="Q269" s="12">
        <v>954.91</v>
      </c>
      <c r="R269" s="12">
        <v>98879.53</v>
      </c>
      <c r="S269" s="12">
        <v>103.87</v>
      </c>
      <c r="T269" s="12">
        <v>4884.6499999999996</v>
      </c>
      <c r="U269" s="12">
        <v>10721.15</v>
      </c>
      <c r="V269" s="12">
        <v>0</v>
      </c>
      <c r="W269" s="15">
        <v>0</v>
      </c>
      <c r="X269" s="15">
        <v>0</v>
      </c>
      <c r="Y269" s="16">
        <f t="shared" si="8"/>
        <v>114589.19999999998</v>
      </c>
      <c r="Z269" s="16">
        <f t="shared" si="9"/>
        <v>0</v>
      </c>
    </row>
    <row r="270" spans="1:26" hidden="1" x14ac:dyDescent="0.25">
      <c r="A270" s="9" t="s">
        <v>561</v>
      </c>
      <c r="B270" s="10">
        <v>44250</v>
      </c>
      <c r="C270" s="11">
        <v>411512</v>
      </c>
      <c r="D270" s="11" t="s">
        <v>562</v>
      </c>
      <c r="E270" s="10">
        <v>44250</v>
      </c>
      <c r="F270" s="12">
        <v>75471.7</v>
      </c>
      <c r="G270" s="12">
        <v>4528.3</v>
      </c>
      <c r="H270" s="12">
        <v>800</v>
      </c>
      <c r="I270" s="12">
        <v>79.28</v>
      </c>
      <c r="J270" s="12">
        <v>79279.28</v>
      </c>
      <c r="K270" s="17" t="s">
        <v>32</v>
      </c>
      <c r="L270" s="11">
        <v>120</v>
      </c>
      <c r="M270" s="13">
        <v>728.85</v>
      </c>
      <c r="N270" s="12">
        <v>0</v>
      </c>
      <c r="O270" s="13">
        <v>0</v>
      </c>
      <c r="P270" s="14">
        <v>120</v>
      </c>
      <c r="Q270" s="12">
        <v>728.85</v>
      </c>
      <c r="R270" s="12">
        <v>75471.7</v>
      </c>
      <c r="S270" s="12">
        <v>79.28</v>
      </c>
      <c r="T270" s="12">
        <v>3728.3</v>
      </c>
      <c r="U270" s="12">
        <v>8182.72</v>
      </c>
      <c r="V270" s="12">
        <v>0</v>
      </c>
      <c r="W270" s="15">
        <v>0</v>
      </c>
      <c r="X270" s="15">
        <v>0</v>
      </c>
      <c r="Y270" s="16">
        <f t="shared" si="8"/>
        <v>87462</v>
      </c>
      <c r="Z270" s="16">
        <f t="shared" si="9"/>
        <v>0</v>
      </c>
    </row>
    <row r="271" spans="1:26" hidden="1" x14ac:dyDescent="0.25">
      <c r="A271" s="9" t="s">
        <v>563</v>
      </c>
      <c r="B271" s="10">
        <v>44250</v>
      </c>
      <c r="C271" s="11">
        <v>411219</v>
      </c>
      <c r="D271" s="11" t="s">
        <v>564</v>
      </c>
      <c r="E271" s="10">
        <v>44249</v>
      </c>
      <c r="F271" s="12">
        <v>79393.91</v>
      </c>
      <c r="G271" s="12">
        <v>4763.63</v>
      </c>
      <c r="H271" s="12">
        <v>841.58</v>
      </c>
      <c r="I271" s="12">
        <v>83.4</v>
      </c>
      <c r="J271" s="12">
        <v>83399.360000000001</v>
      </c>
      <c r="K271" s="17" t="s">
        <v>32</v>
      </c>
      <c r="L271" s="11">
        <v>120</v>
      </c>
      <c r="M271" s="13">
        <v>766.73</v>
      </c>
      <c r="N271" s="12">
        <v>0</v>
      </c>
      <c r="O271" s="13">
        <v>0</v>
      </c>
      <c r="P271" s="14">
        <v>119</v>
      </c>
      <c r="Q271" s="12">
        <v>766.73</v>
      </c>
      <c r="R271" s="12">
        <v>79393.91</v>
      </c>
      <c r="S271" s="12">
        <v>83.4</v>
      </c>
      <c r="T271" s="12">
        <v>3155.32</v>
      </c>
      <c r="U271" s="12">
        <v>8608.24</v>
      </c>
      <c r="V271" s="12">
        <v>0</v>
      </c>
      <c r="W271" s="15">
        <v>0</v>
      </c>
      <c r="X271" s="15">
        <v>0</v>
      </c>
      <c r="Y271" s="16">
        <f t="shared" si="8"/>
        <v>91240.87000000001</v>
      </c>
      <c r="Z271" s="16">
        <f t="shared" si="9"/>
        <v>0</v>
      </c>
    </row>
    <row r="272" spans="1:26" hidden="1" x14ac:dyDescent="0.25">
      <c r="A272" s="9" t="s">
        <v>565</v>
      </c>
      <c r="B272" s="10">
        <v>44250</v>
      </c>
      <c r="C272" s="11">
        <v>411220</v>
      </c>
      <c r="D272" s="11" t="s">
        <v>566</v>
      </c>
      <c r="E272" s="10">
        <v>44250</v>
      </c>
      <c r="F272" s="12">
        <v>103058.54</v>
      </c>
      <c r="G272" s="12">
        <v>6183.51</v>
      </c>
      <c r="H272" s="12">
        <v>1092.42</v>
      </c>
      <c r="I272" s="12">
        <v>108.26</v>
      </c>
      <c r="J272" s="12">
        <v>108257.89</v>
      </c>
      <c r="K272" s="17" t="s">
        <v>32</v>
      </c>
      <c r="L272" s="11">
        <v>120</v>
      </c>
      <c r="M272" s="13">
        <v>995.27</v>
      </c>
      <c r="N272" s="12">
        <v>0</v>
      </c>
      <c r="O272" s="13">
        <v>0</v>
      </c>
      <c r="P272" s="14">
        <v>120</v>
      </c>
      <c r="Q272" s="12">
        <v>995.27</v>
      </c>
      <c r="R272" s="12">
        <v>103058.54</v>
      </c>
      <c r="S272" s="12">
        <v>108.26</v>
      </c>
      <c r="T272" s="12">
        <v>5091.09</v>
      </c>
      <c r="U272" s="12">
        <v>11174.51</v>
      </c>
      <c r="V272" s="12">
        <v>0</v>
      </c>
      <c r="W272" s="15">
        <v>0</v>
      </c>
      <c r="X272" s="15">
        <v>0</v>
      </c>
      <c r="Y272" s="16">
        <f t="shared" si="8"/>
        <v>119432.39999999998</v>
      </c>
      <c r="Z272" s="16">
        <f t="shared" si="9"/>
        <v>0</v>
      </c>
    </row>
    <row r="273" spans="1:26" hidden="1" x14ac:dyDescent="0.25">
      <c r="A273" s="9" t="s">
        <v>567</v>
      </c>
      <c r="B273" s="10">
        <v>44250</v>
      </c>
      <c r="C273" s="11">
        <v>411700</v>
      </c>
      <c r="D273" s="11" t="s">
        <v>568</v>
      </c>
      <c r="E273" s="10">
        <v>44250</v>
      </c>
      <c r="F273" s="12">
        <v>81408.679999999993</v>
      </c>
      <c r="G273" s="12">
        <v>4884.5200000000004</v>
      </c>
      <c r="H273" s="12">
        <v>863</v>
      </c>
      <c r="I273" s="12">
        <v>85.52</v>
      </c>
      <c r="J273" s="12">
        <v>85515.72</v>
      </c>
      <c r="K273" s="17" t="s">
        <v>32</v>
      </c>
      <c r="L273" s="11">
        <v>120</v>
      </c>
      <c r="M273" s="13">
        <v>786.19</v>
      </c>
      <c r="N273" s="12">
        <v>0</v>
      </c>
      <c r="O273" s="13">
        <v>0</v>
      </c>
      <c r="P273" s="14">
        <v>119</v>
      </c>
      <c r="Q273" s="12">
        <v>786.19</v>
      </c>
      <c r="R273" s="12">
        <v>81408.679999999993</v>
      </c>
      <c r="S273" s="12">
        <v>85.52</v>
      </c>
      <c r="T273" s="12">
        <v>3235.33</v>
      </c>
      <c r="U273" s="12">
        <v>8827.08</v>
      </c>
      <c r="V273" s="12">
        <v>0</v>
      </c>
      <c r="W273" s="15">
        <v>0</v>
      </c>
      <c r="X273" s="15">
        <v>0</v>
      </c>
      <c r="Y273" s="16">
        <f t="shared" si="8"/>
        <v>93556.61</v>
      </c>
      <c r="Z273" s="16">
        <f t="shared" si="9"/>
        <v>0</v>
      </c>
    </row>
    <row r="274" spans="1:26" hidden="1" x14ac:dyDescent="0.25">
      <c r="A274" s="9" t="s">
        <v>569</v>
      </c>
      <c r="B274" s="10">
        <v>44250</v>
      </c>
      <c r="C274" s="11">
        <v>411737</v>
      </c>
      <c r="D274" s="11" t="s">
        <v>570</v>
      </c>
      <c r="E274" s="10">
        <v>44250</v>
      </c>
      <c r="F274" s="12">
        <v>106119.34</v>
      </c>
      <c r="G274" s="12">
        <v>6367.16</v>
      </c>
      <c r="H274" s="12">
        <v>1124.8699999999999</v>
      </c>
      <c r="I274" s="12">
        <v>111.47</v>
      </c>
      <c r="J274" s="12">
        <v>111473.1</v>
      </c>
      <c r="K274" s="17" t="s">
        <v>32</v>
      </c>
      <c r="L274" s="11">
        <v>120</v>
      </c>
      <c r="M274" s="13">
        <v>1024.82</v>
      </c>
      <c r="N274" s="12">
        <v>0</v>
      </c>
      <c r="O274" s="13">
        <v>0</v>
      </c>
      <c r="P274" s="14">
        <v>119</v>
      </c>
      <c r="Q274" s="12">
        <v>1024.82</v>
      </c>
      <c r="R274" s="12">
        <v>106119.34</v>
      </c>
      <c r="S274" s="12">
        <v>111.47</v>
      </c>
      <c r="T274" s="12">
        <v>4217.47</v>
      </c>
      <c r="U274" s="12">
        <v>11505.3</v>
      </c>
      <c r="V274" s="12">
        <v>0</v>
      </c>
      <c r="W274" s="15">
        <v>0</v>
      </c>
      <c r="X274" s="15">
        <v>0</v>
      </c>
      <c r="Y274" s="16">
        <f t="shared" si="8"/>
        <v>121953.58</v>
      </c>
      <c r="Z274" s="16">
        <f t="shared" si="9"/>
        <v>0</v>
      </c>
    </row>
    <row r="275" spans="1:26" hidden="1" x14ac:dyDescent="0.25">
      <c r="A275" s="9" t="s">
        <v>571</v>
      </c>
      <c r="B275" s="10">
        <v>44250</v>
      </c>
      <c r="C275" s="11">
        <v>411595</v>
      </c>
      <c r="D275" s="11" t="s">
        <v>572</v>
      </c>
      <c r="E275" s="10">
        <v>44250</v>
      </c>
      <c r="F275" s="12">
        <v>68361.84</v>
      </c>
      <c r="G275" s="12">
        <v>4101.71</v>
      </c>
      <c r="H275" s="12">
        <v>722</v>
      </c>
      <c r="I275" s="12">
        <v>71.81</v>
      </c>
      <c r="J275" s="12">
        <v>71813.36</v>
      </c>
      <c r="K275" s="17" t="s">
        <v>32</v>
      </c>
      <c r="L275" s="11">
        <v>120</v>
      </c>
      <c r="M275" s="13">
        <v>660.21</v>
      </c>
      <c r="N275" s="12">
        <v>0</v>
      </c>
      <c r="O275" s="13">
        <v>0</v>
      </c>
      <c r="P275" s="14">
        <v>120</v>
      </c>
      <c r="Q275" s="12">
        <v>660.21</v>
      </c>
      <c r="R275" s="12">
        <v>68361.84</v>
      </c>
      <c r="S275" s="12">
        <v>71.81</v>
      </c>
      <c r="T275" s="12">
        <v>3379.71</v>
      </c>
      <c r="U275" s="12">
        <v>7411.84</v>
      </c>
      <c r="V275" s="12">
        <v>0</v>
      </c>
      <c r="W275" s="15">
        <v>0</v>
      </c>
      <c r="X275" s="15">
        <v>0</v>
      </c>
      <c r="Y275" s="16">
        <f t="shared" si="8"/>
        <v>79225.2</v>
      </c>
      <c r="Z275" s="16">
        <f t="shared" si="9"/>
        <v>0</v>
      </c>
    </row>
    <row r="276" spans="1:26" hidden="1" x14ac:dyDescent="0.25">
      <c r="A276" s="9" t="s">
        <v>573</v>
      </c>
      <c r="B276" s="10">
        <v>44250</v>
      </c>
      <c r="C276" s="11">
        <v>411557</v>
      </c>
      <c r="D276" s="11" t="s">
        <v>574</v>
      </c>
      <c r="E276" s="10">
        <v>44250</v>
      </c>
      <c r="F276" s="12">
        <v>85961.59</v>
      </c>
      <c r="G276" s="12">
        <v>5157.7</v>
      </c>
      <c r="H276" s="12">
        <v>911.2</v>
      </c>
      <c r="I276" s="12">
        <v>90.3</v>
      </c>
      <c r="J276" s="12">
        <v>90298.39</v>
      </c>
      <c r="K276" s="17" t="s">
        <v>32</v>
      </c>
      <c r="L276" s="11">
        <v>120</v>
      </c>
      <c r="M276" s="13">
        <v>830.16</v>
      </c>
      <c r="N276" s="12">
        <v>0</v>
      </c>
      <c r="O276" s="13">
        <v>0</v>
      </c>
      <c r="P276" s="14">
        <v>120</v>
      </c>
      <c r="Q276" s="12">
        <v>830.16</v>
      </c>
      <c r="R276" s="12">
        <v>85961.59</v>
      </c>
      <c r="S276" s="12">
        <v>90.3</v>
      </c>
      <c r="T276" s="12">
        <v>4246.5</v>
      </c>
      <c r="U276" s="12">
        <v>9320.81</v>
      </c>
      <c r="V276" s="12">
        <v>0</v>
      </c>
      <c r="W276" s="15">
        <v>0</v>
      </c>
      <c r="X276" s="15">
        <v>0</v>
      </c>
      <c r="Y276" s="16">
        <f t="shared" si="8"/>
        <v>99619.199999999997</v>
      </c>
      <c r="Z276" s="16">
        <f t="shared" si="9"/>
        <v>0</v>
      </c>
    </row>
    <row r="277" spans="1:26" hidden="1" x14ac:dyDescent="0.25">
      <c r="A277" s="9" t="s">
        <v>575</v>
      </c>
      <c r="B277" s="10">
        <v>44250</v>
      </c>
      <c r="C277" s="11">
        <v>411491</v>
      </c>
      <c r="D277" s="11" t="s">
        <v>576</v>
      </c>
      <c r="E277" s="10">
        <v>44250</v>
      </c>
      <c r="F277" s="12">
        <v>84483.49</v>
      </c>
      <c r="G277" s="12">
        <v>5069.01</v>
      </c>
      <c r="H277" s="12">
        <v>895.53</v>
      </c>
      <c r="I277" s="12">
        <v>88.75</v>
      </c>
      <c r="J277" s="12">
        <v>88745.72</v>
      </c>
      <c r="K277" s="17" t="s">
        <v>32</v>
      </c>
      <c r="L277" s="11">
        <v>120</v>
      </c>
      <c r="M277" s="13">
        <v>815.88</v>
      </c>
      <c r="N277" s="12">
        <v>0</v>
      </c>
      <c r="O277" s="13">
        <v>0</v>
      </c>
      <c r="P277" s="14">
        <v>120</v>
      </c>
      <c r="Q277" s="12">
        <v>815.88</v>
      </c>
      <c r="R277" s="12">
        <v>84483.49</v>
      </c>
      <c r="S277" s="12">
        <v>88.75</v>
      </c>
      <c r="T277" s="12">
        <v>4173.4799999999996</v>
      </c>
      <c r="U277" s="12">
        <v>9159.8799999999992</v>
      </c>
      <c r="V277" s="12">
        <v>0</v>
      </c>
      <c r="W277" s="15">
        <v>0</v>
      </c>
      <c r="X277" s="15">
        <v>0</v>
      </c>
      <c r="Y277" s="16">
        <f t="shared" si="8"/>
        <v>97905.600000000006</v>
      </c>
      <c r="Z277" s="16">
        <f t="shared" si="9"/>
        <v>0</v>
      </c>
    </row>
    <row r="278" spans="1:26" hidden="1" x14ac:dyDescent="0.25">
      <c r="A278" s="9" t="s">
        <v>577</v>
      </c>
      <c r="B278" s="10">
        <v>44250</v>
      </c>
      <c r="C278" s="11">
        <v>411493</v>
      </c>
      <c r="D278" s="11" t="s">
        <v>578</v>
      </c>
      <c r="E278" s="10">
        <v>44249</v>
      </c>
      <c r="F278" s="12">
        <v>124144.81</v>
      </c>
      <c r="G278" s="12">
        <v>7448.69</v>
      </c>
      <c r="H278" s="12">
        <v>2000</v>
      </c>
      <c r="I278" s="12">
        <v>129.72</v>
      </c>
      <c r="J278" s="12">
        <v>129723.22</v>
      </c>
      <c r="K278" s="17" t="s">
        <v>32</v>
      </c>
      <c r="L278" s="11">
        <v>120</v>
      </c>
      <c r="M278" s="13">
        <v>1192.6099999999999</v>
      </c>
      <c r="N278" s="12">
        <v>0</v>
      </c>
      <c r="O278" s="13">
        <v>0</v>
      </c>
      <c r="P278" s="14">
        <v>119</v>
      </c>
      <c r="Q278" s="12">
        <v>1192.6099999999999</v>
      </c>
      <c r="R278" s="12">
        <v>124144.81</v>
      </c>
      <c r="S278" s="12">
        <v>129.72</v>
      </c>
      <c r="T278" s="12">
        <v>4256.08</v>
      </c>
      <c r="U278" s="12">
        <v>13389.98</v>
      </c>
      <c r="V278" s="12">
        <v>0</v>
      </c>
      <c r="W278" s="15">
        <v>0</v>
      </c>
      <c r="X278" s="15">
        <v>0</v>
      </c>
      <c r="Y278" s="16">
        <f t="shared" si="8"/>
        <v>141920.59</v>
      </c>
      <c r="Z278" s="16">
        <f t="shared" si="9"/>
        <v>0</v>
      </c>
    </row>
    <row r="279" spans="1:26" hidden="1" x14ac:dyDescent="0.25">
      <c r="A279" s="9" t="s">
        <v>579</v>
      </c>
      <c r="B279" s="10">
        <v>44250</v>
      </c>
      <c r="C279" s="11">
        <v>411234</v>
      </c>
      <c r="D279" s="11" t="s">
        <v>580</v>
      </c>
      <c r="E279" s="10">
        <v>44250</v>
      </c>
      <c r="F279" s="12">
        <v>89787.74</v>
      </c>
      <c r="G279" s="12">
        <v>5387.26</v>
      </c>
      <c r="H279" s="12">
        <v>951.75</v>
      </c>
      <c r="I279" s="12">
        <v>94.32</v>
      </c>
      <c r="J279" s="12">
        <v>94317.57</v>
      </c>
      <c r="K279" s="17" t="s">
        <v>32</v>
      </c>
      <c r="L279" s="11">
        <v>120</v>
      </c>
      <c r="M279" s="13">
        <v>867.11</v>
      </c>
      <c r="N279" s="12">
        <v>0</v>
      </c>
      <c r="O279" s="13">
        <v>0</v>
      </c>
      <c r="P279" s="14">
        <v>120</v>
      </c>
      <c r="Q279" s="12">
        <v>867.11</v>
      </c>
      <c r="R279" s="12">
        <v>89787.74</v>
      </c>
      <c r="S279" s="12">
        <v>94.32</v>
      </c>
      <c r="T279" s="12">
        <v>4435.51</v>
      </c>
      <c r="U279" s="12">
        <v>9735.6299999999992</v>
      </c>
      <c r="V279" s="12">
        <v>0</v>
      </c>
      <c r="W279" s="15">
        <v>0</v>
      </c>
      <c r="X279" s="15">
        <v>0</v>
      </c>
      <c r="Y279" s="16">
        <f t="shared" si="8"/>
        <v>104053.20000000001</v>
      </c>
      <c r="Z279" s="16">
        <f t="shared" si="9"/>
        <v>0</v>
      </c>
    </row>
    <row r="280" spans="1:26" hidden="1" x14ac:dyDescent="0.25">
      <c r="A280" s="9" t="s">
        <v>581</v>
      </c>
      <c r="B280" s="10">
        <v>44250</v>
      </c>
      <c r="C280" s="11">
        <v>411279</v>
      </c>
      <c r="D280" s="11" t="s">
        <v>582</v>
      </c>
      <c r="E280" s="10">
        <v>44250</v>
      </c>
      <c r="F280" s="12">
        <v>94362.72</v>
      </c>
      <c r="G280" s="12">
        <v>5661.76</v>
      </c>
      <c r="H280" s="12">
        <v>1000.24</v>
      </c>
      <c r="I280" s="12">
        <v>99.12</v>
      </c>
      <c r="J280" s="12">
        <v>99123.36</v>
      </c>
      <c r="K280" s="17" t="s">
        <v>32</v>
      </c>
      <c r="L280" s="11">
        <v>120</v>
      </c>
      <c r="M280" s="13">
        <v>911.29</v>
      </c>
      <c r="N280" s="12">
        <v>0</v>
      </c>
      <c r="O280" s="13">
        <v>0</v>
      </c>
      <c r="P280" s="14">
        <v>120</v>
      </c>
      <c r="Q280" s="12">
        <v>911.29</v>
      </c>
      <c r="R280" s="12">
        <v>94362.72</v>
      </c>
      <c r="S280" s="12">
        <v>99.12</v>
      </c>
      <c r="T280" s="12">
        <v>4661.5200000000004</v>
      </c>
      <c r="U280" s="12">
        <v>10231.44</v>
      </c>
      <c r="V280" s="12">
        <v>0</v>
      </c>
      <c r="W280" s="15">
        <v>0</v>
      </c>
      <c r="X280" s="15">
        <v>0</v>
      </c>
      <c r="Y280" s="16">
        <f t="shared" si="8"/>
        <v>109354.8</v>
      </c>
      <c r="Z280" s="16">
        <f t="shared" si="9"/>
        <v>0</v>
      </c>
    </row>
    <row r="281" spans="1:26" hidden="1" x14ac:dyDescent="0.25">
      <c r="A281" s="9" t="s">
        <v>583</v>
      </c>
      <c r="B281" s="10">
        <v>44250</v>
      </c>
      <c r="C281" s="11">
        <v>411013</v>
      </c>
      <c r="D281" s="11" t="s">
        <v>584</v>
      </c>
      <c r="E281" s="10">
        <v>44250</v>
      </c>
      <c r="F281" s="12">
        <v>91386.93</v>
      </c>
      <c r="G281" s="12">
        <v>5483.22</v>
      </c>
      <c r="H281" s="12">
        <v>968.7</v>
      </c>
      <c r="I281" s="12">
        <v>96</v>
      </c>
      <c r="J281" s="12">
        <v>95997.45</v>
      </c>
      <c r="K281" s="17" t="s">
        <v>32</v>
      </c>
      <c r="L281" s="11">
        <v>120</v>
      </c>
      <c r="M281" s="13">
        <v>882.55</v>
      </c>
      <c r="N281" s="12">
        <v>0</v>
      </c>
      <c r="O281" s="13">
        <v>0</v>
      </c>
      <c r="P281" s="14">
        <v>119</v>
      </c>
      <c r="Q281" s="12">
        <v>882.55</v>
      </c>
      <c r="R281" s="12">
        <v>91386.93</v>
      </c>
      <c r="S281" s="12">
        <v>96</v>
      </c>
      <c r="T281" s="12">
        <v>3631.97</v>
      </c>
      <c r="U281" s="12">
        <v>9908.5499999999993</v>
      </c>
      <c r="V281" s="12">
        <v>0</v>
      </c>
      <c r="W281" s="15">
        <v>0</v>
      </c>
      <c r="X281" s="15">
        <v>0</v>
      </c>
      <c r="Y281" s="16">
        <f t="shared" si="8"/>
        <v>105023.45</v>
      </c>
      <c r="Z281" s="16">
        <f t="shared" si="9"/>
        <v>0</v>
      </c>
    </row>
    <row r="282" spans="1:26" hidden="1" x14ac:dyDescent="0.25">
      <c r="A282" s="9" t="s">
        <v>585</v>
      </c>
      <c r="B282" s="10">
        <v>44250</v>
      </c>
      <c r="C282" s="11">
        <v>411483</v>
      </c>
      <c r="D282" s="11" t="s">
        <v>586</v>
      </c>
      <c r="E282" s="10">
        <v>44249</v>
      </c>
      <c r="F282" s="12">
        <v>81372.91</v>
      </c>
      <c r="G282" s="12">
        <v>4882.37</v>
      </c>
      <c r="H282" s="12">
        <v>862.55</v>
      </c>
      <c r="I282" s="12">
        <v>85.48</v>
      </c>
      <c r="J282" s="12">
        <v>85478.21</v>
      </c>
      <c r="K282" s="17" t="s">
        <v>32</v>
      </c>
      <c r="L282" s="11">
        <v>120</v>
      </c>
      <c r="M282" s="13">
        <v>785.84</v>
      </c>
      <c r="N282" s="12">
        <v>0</v>
      </c>
      <c r="O282" s="13">
        <v>0</v>
      </c>
      <c r="P282" s="14">
        <v>120</v>
      </c>
      <c r="Q282" s="12">
        <v>785.84</v>
      </c>
      <c r="R282" s="12">
        <v>81372.91</v>
      </c>
      <c r="S282" s="12">
        <v>85.48</v>
      </c>
      <c r="T282" s="12">
        <v>4019.82</v>
      </c>
      <c r="U282" s="12">
        <v>8822.59</v>
      </c>
      <c r="V282" s="12">
        <v>0</v>
      </c>
      <c r="W282" s="15">
        <v>0</v>
      </c>
      <c r="X282" s="15">
        <v>0</v>
      </c>
      <c r="Y282" s="16">
        <f t="shared" si="8"/>
        <v>94300.800000000003</v>
      </c>
      <c r="Z282" s="16">
        <f t="shared" si="9"/>
        <v>0</v>
      </c>
    </row>
    <row r="283" spans="1:26" hidden="1" x14ac:dyDescent="0.25">
      <c r="A283" s="9" t="s">
        <v>587</v>
      </c>
      <c r="B283" s="10">
        <v>44250</v>
      </c>
      <c r="C283" s="11">
        <v>411485</v>
      </c>
      <c r="D283" s="11" t="s">
        <v>588</v>
      </c>
      <c r="E283" s="10">
        <v>44250</v>
      </c>
      <c r="F283" s="12">
        <v>80349.289999999994</v>
      </c>
      <c r="G283" s="12">
        <v>4820.96</v>
      </c>
      <c r="H283" s="12">
        <v>851.7</v>
      </c>
      <c r="I283" s="12">
        <v>84.4</v>
      </c>
      <c r="J283" s="12">
        <v>84402.95</v>
      </c>
      <c r="K283" s="17" t="s">
        <v>32</v>
      </c>
      <c r="L283" s="11">
        <v>120</v>
      </c>
      <c r="M283" s="13">
        <v>775.96</v>
      </c>
      <c r="N283" s="12">
        <v>0</v>
      </c>
      <c r="O283" s="13">
        <v>0</v>
      </c>
      <c r="P283" s="14">
        <v>120</v>
      </c>
      <c r="Q283" s="12">
        <v>775.96</v>
      </c>
      <c r="R283" s="12">
        <v>80349.289999999994</v>
      </c>
      <c r="S283" s="12">
        <v>84.4</v>
      </c>
      <c r="T283" s="12">
        <v>3969.26</v>
      </c>
      <c r="U283" s="12">
        <v>8712.25</v>
      </c>
      <c r="V283" s="12">
        <v>0</v>
      </c>
      <c r="W283" s="15">
        <v>0</v>
      </c>
      <c r="X283" s="15">
        <v>0</v>
      </c>
      <c r="Y283" s="16">
        <f t="shared" si="8"/>
        <v>93115.199999999983</v>
      </c>
      <c r="Z283" s="16">
        <f t="shared" si="9"/>
        <v>0</v>
      </c>
    </row>
    <row r="284" spans="1:26" hidden="1" x14ac:dyDescent="0.25">
      <c r="A284" s="9" t="s">
        <v>589</v>
      </c>
      <c r="B284" s="10">
        <v>44250</v>
      </c>
      <c r="C284" s="11">
        <v>411488</v>
      </c>
      <c r="D284" s="11" t="s">
        <v>590</v>
      </c>
      <c r="E284" s="10">
        <v>44250</v>
      </c>
      <c r="F284" s="12">
        <v>106119.34</v>
      </c>
      <c r="G284" s="12">
        <v>6367.16</v>
      </c>
      <c r="H284" s="12">
        <v>1125</v>
      </c>
      <c r="I284" s="12">
        <v>111.47</v>
      </c>
      <c r="J284" s="12">
        <v>111472.97</v>
      </c>
      <c r="K284" s="17" t="s">
        <v>32</v>
      </c>
      <c r="L284" s="11">
        <v>120</v>
      </c>
      <c r="M284" s="13">
        <v>1024.82</v>
      </c>
      <c r="N284" s="12">
        <v>0</v>
      </c>
      <c r="O284" s="13">
        <v>0</v>
      </c>
      <c r="P284" s="14">
        <v>120</v>
      </c>
      <c r="Q284" s="12">
        <v>1024.82</v>
      </c>
      <c r="R284" s="12">
        <v>106119.34</v>
      </c>
      <c r="S284" s="12">
        <v>111.47</v>
      </c>
      <c r="T284" s="12">
        <v>5242.16</v>
      </c>
      <c r="U284" s="12">
        <v>11505.43</v>
      </c>
      <c r="V284" s="12">
        <v>0</v>
      </c>
      <c r="W284" s="15">
        <v>0</v>
      </c>
      <c r="X284" s="15">
        <v>0</v>
      </c>
      <c r="Y284" s="16">
        <f t="shared" si="8"/>
        <v>122978.4</v>
      </c>
      <c r="Z284" s="16">
        <f t="shared" si="9"/>
        <v>0</v>
      </c>
    </row>
    <row r="285" spans="1:26" hidden="1" x14ac:dyDescent="0.25">
      <c r="A285" s="9" t="s">
        <v>591</v>
      </c>
      <c r="B285" s="10">
        <v>44250</v>
      </c>
      <c r="C285" s="11">
        <v>411374</v>
      </c>
      <c r="D285" s="11" t="s">
        <v>592</v>
      </c>
      <c r="E285" s="10">
        <v>44249</v>
      </c>
      <c r="F285" s="12">
        <v>150484.74</v>
      </c>
      <c r="G285" s="12">
        <v>9029.08</v>
      </c>
      <c r="H285" s="12">
        <v>1595.14</v>
      </c>
      <c r="I285" s="12">
        <v>158.08000000000001</v>
      </c>
      <c r="J285" s="12">
        <v>158076.76</v>
      </c>
      <c r="K285" s="17" t="s">
        <v>32</v>
      </c>
      <c r="L285" s="11">
        <v>120</v>
      </c>
      <c r="M285" s="13">
        <v>1453.27</v>
      </c>
      <c r="N285" s="12">
        <v>0</v>
      </c>
      <c r="O285" s="13">
        <v>0</v>
      </c>
      <c r="P285" s="14">
        <v>119</v>
      </c>
      <c r="Q285" s="12">
        <v>1453.27</v>
      </c>
      <c r="R285" s="12">
        <v>150484.74</v>
      </c>
      <c r="S285" s="12">
        <v>158.08000000000001</v>
      </c>
      <c r="T285" s="12">
        <v>5980.67</v>
      </c>
      <c r="U285" s="12">
        <v>16315.64</v>
      </c>
      <c r="V285" s="12">
        <v>0</v>
      </c>
      <c r="W285" s="15">
        <v>0</v>
      </c>
      <c r="X285" s="15">
        <v>0</v>
      </c>
      <c r="Y285" s="16">
        <f t="shared" si="8"/>
        <v>172939.13</v>
      </c>
      <c r="Z285" s="16">
        <f t="shared" si="9"/>
        <v>0</v>
      </c>
    </row>
    <row r="286" spans="1:26" hidden="1" x14ac:dyDescent="0.25">
      <c r="A286" s="9" t="s">
        <v>593</v>
      </c>
      <c r="B286" s="10">
        <v>44250</v>
      </c>
      <c r="C286" s="11">
        <v>411441</v>
      </c>
      <c r="D286" s="11" t="s">
        <v>594</v>
      </c>
      <c r="E286" s="10">
        <v>44249</v>
      </c>
      <c r="F286" s="12">
        <v>111909.74</v>
      </c>
      <c r="G286" s="12">
        <v>6714.58</v>
      </c>
      <c r="H286" s="12">
        <v>1186.24</v>
      </c>
      <c r="I286" s="12">
        <v>117.56</v>
      </c>
      <c r="J286" s="12">
        <v>117555.64</v>
      </c>
      <c r="K286" s="17" t="s">
        <v>32</v>
      </c>
      <c r="L286" s="11">
        <v>120</v>
      </c>
      <c r="M286" s="13">
        <v>1080.74</v>
      </c>
      <c r="N286" s="12">
        <v>0</v>
      </c>
      <c r="O286" s="13">
        <v>0</v>
      </c>
      <c r="P286" s="14">
        <v>119</v>
      </c>
      <c r="Q286" s="12">
        <v>1080.74</v>
      </c>
      <c r="R286" s="12">
        <v>111909.74</v>
      </c>
      <c r="S286" s="12">
        <v>117.56</v>
      </c>
      <c r="T286" s="12">
        <v>4447.6000000000004</v>
      </c>
      <c r="U286" s="12">
        <v>12133.16</v>
      </c>
      <c r="V286" s="12">
        <v>0</v>
      </c>
      <c r="W286" s="15">
        <v>0</v>
      </c>
      <c r="X286" s="15">
        <v>0</v>
      </c>
      <c r="Y286" s="16">
        <f t="shared" si="8"/>
        <v>128608.06000000001</v>
      </c>
      <c r="Z286" s="16">
        <f t="shared" si="9"/>
        <v>0</v>
      </c>
    </row>
    <row r="287" spans="1:26" hidden="1" x14ac:dyDescent="0.25">
      <c r="A287" s="9" t="s">
        <v>595</v>
      </c>
      <c r="B287" s="10">
        <v>44250</v>
      </c>
      <c r="C287" s="11">
        <v>411443</v>
      </c>
      <c r="D287" s="11" t="s">
        <v>596</v>
      </c>
      <c r="E287" s="10">
        <v>44250</v>
      </c>
      <c r="F287" s="12">
        <v>91615.23</v>
      </c>
      <c r="G287" s="12">
        <v>5496.91</v>
      </c>
      <c r="H287" s="12">
        <v>10000</v>
      </c>
      <c r="I287" s="12">
        <v>87.2</v>
      </c>
      <c r="J287" s="12">
        <v>87199.34</v>
      </c>
      <c r="K287" s="17" t="s">
        <v>32</v>
      </c>
      <c r="L287" s="11">
        <v>120</v>
      </c>
      <c r="M287" s="13">
        <v>801.66</v>
      </c>
      <c r="N287" s="12">
        <v>0</v>
      </c>
      <c r="O287" s="13">
        <v>0</v>
      </c>
      <c r="P287" s="14">
        <v>119</v>
      </c>
      <c r="Q287" s="12">
        <v>801.66</v>
      </c>
      <c r="R287" s="12">
        <v>86386.21</v>
      </c>
      <c r="S287" s="12">
        <v>86.47</v>
      </c>
      <c r="T287" s="12">
        <v>0</v>
      </c>
      <c r="U287" s="12">
        <v>8924.86</v>
      </c>
      <c r="V287" s="12">
        <v>0</v>
      </c>
      <c r="W287" s="15">
        <v>0</v>
      </c>
      <c r="X287" s="15">
        <v>0</v>
      </c>
      <c r="Y287" s="16">
        <f t="shared" si="8"/>
        <v>95397.540000000008</v>
      </c>
      <c r="Z287" s="16">
        <f t="shared" si="9"/>
        <v>0</v>
      </c>
    </row>
    <row r="288" spans="1:26" hidden="1" x14ac:dyDescent="0.25">
      <c r="A288" s="9" t="s">
        <v>597</v>
      </c>
      <c r="B288" s="10">
        <v>44250</v>
      </c>
      <c r="C288" s="11">
        <v>411446</v>
      </c>
      <c r="D288" s="11" t="s">
        <v>598</v>
      </c>
      <c r="E288" s="10">
        <v>44249</v>
      </c>
      <c r="F288" s="12">
        <v>145209.31</v>
      </c>
      <c r="G288" s="12">
        <v>8712.56</v>
      </c>
      <c r="H288" s="12">
        <v>1539.22</v>
      </c>
      <c r="I288" s="12">
        <v>152.54</v>
      </c>
      <c r="J288" s="12">
        <v>152535.19</v>
      </c>
      <c r="K288" s="17" t="s">
        <v>32</v>
      </c>
      <c r="L288" s="11">
        <v>120</v>
      </c>
      <c r="M288" s="13">
        <v>1402.33</v>
      </c>
      <c r="N288" s="12">
        <v>0</v>
      </c>
      <c r="O288" s="13">
        <v>0</v>
      </c>
      <c r="P288" s="14">
        <v>119</v>
      </c>
      <c r="Q288" s="12">
        <v>1402.33</v>
      </c>
      <c r="R288" s="12">
        <v>145209.31</v>
      </c>
      <c r="S288" s="12">
        <v>152.54</v>
      </c>
      <c r="T288" s="12">
        <v>5771.01</v>
      </c>
      <c r="U288" s="12">
        <v>15744.41</v>
      </c>
      <c r="V288" s="12">
        <v>0</v>
      </c>
      <c r="W288" s="15">
        <v>0</v>
      </c>
      <c r="X288" s="15">
        <v>0</v>
      </c>
      <c r="Y288" s="16">
        <f t="shared" si="8"/>
        <v>166877.27000000002</v>
      </c>
      <c r="Z288" s="16">
        <f t="shared" si="9"/>
        <v>0</v>
      </c>
    </row>
    <row r="289" spans="1:26" hidden="1" x14ac:dyDescent="0.25">
      <c r="A289" s="9" t="s">
        <v>599</v>
      </c>
      <c r="B289" s="10">
        <v>44250</v>
      </c>
      <c r="C289" s="11">
        <v>411453</v>
      </c>
      <c r="D289" s="11" t="s">
        <v>600</v>
      </c>
      <c r="E289" s="10">
        <v>44249</v>
      </c>
      <c r="F289" s="12">
        <v>100719.06</v>
      </c>
      <c r="G289" s="12">
        <v>6043.14</v>
      </c>
      <c r="H289" s="12">
        <v>1067.6199999999999</v>
      </c>
      <c r="I289" s="12">
        <v>105.8</v>
      </c>
      <c r="J289" s="12">
        <v>105800.38</v>
      </c>
      <c r="K289" s="17" t="s">
        <v>32</v>
      </c>
      <c r="L289" s="11">
        <v>120</v>
      </c>
      <c r="M289" s="13">
        <v>972.67</v>
      </c>
      <c r="N289" s="12">
        <v>0</v>
      </c>
      <c r="O289" s="13">
        <v>0</v>
      </c>
      <c r="P289" s="14">
        <v>120</v>
      </c>
      <c r="Q289" s="12">
        <v>972.67</v>
      </c>
      <c r="R289" s="12">
        <v>100719.06</v>
      </c>
      <c r="S289" s="12">
        <v>105.8</v>
      </c>
      <c r="T289" s="12">
        <v>4975.5200000000004</v>
      </c>
      <c r="U289" s="12">
        <v>10920.02</v>
      </c>
      <c r="V289" s="12">
        <v>0</v>
      </c>
      <c r="W289" s="15">
        <v>0</v>
      </c>
      <c r="X289" s="15">
        <v>0</v>
      </c>
      <c r="Y289" s="16">
        <f t="shared" si="8"/>
        <v>116720.40000000001</v>
      </c>
      <c r="Z289" s="16">
        <f t="shared" si="9"/>
        <v>0</v>
      </c>
    </row>
    <row r="290" spans="1:26" hidden="1" x14ac:dyDescent="0.25">
      <c r="A290" s="9" t="s">
        <v>601</v>
      </c>
      <c r="B290" s="10">
        <v>44250</v>
      </c>
      <c r="C290" s="11">
        <v>411457</v>
      </c>
      <c r="D290" s="11" t="s">
        <v>602</v>
      </c>
      <c r="E290" s="10">
        <v>44250</v>
      </c>
      <c r="F290" s="12">
        <v>92429.2</v>
      </c>
      <c r="G290" s="12">
        <v>5545.75</v>
      </c>
      <c r="H290" s="12">
        <v>979.75</v>
      </c>
      <c r="I290" s="12">
        <v>97.09</v>
      </c>
      <c r="J290" s="12">
        <v>97092.29</v>
      </c>
      <c r="K290" s="17" t="s">
        <v>32</v>
      </c>
      <c r="L290" s="11">
        <v>120</v>
      </c>
      <c r="M290" s="13">
        <v>892.61</v>
      </c>
      <c r="N290" s="12">
        <v>0</v>
      </c>
      <c r="O290" s="13">
        <v>0</v>
      </c>
      <c r="P290" s="14">
        <v>120</v>
      </c>
      <c r="Q290" s="12">
        <v>892.61</v>
      </c>
      <c r="R290" s="12">
        <v>92429.2</v>
      </c>
      <c r="S290" s="12">
        <v>97.09</v>
      </c>
      <c r="T290" s="12">
        <v>4566</v>
      </c>
      <c r="U290" s="12">
        <v>10020.91</v>
      </c>
      <c r="V290" s="12">
        <v>0</v>
      </c>
      <c r="W290" s="15">
        <v>0</v>
      </c>
      <c r="X290" s="15">
        <v>0</v>
      </c>
      <c r="Y290" s="16">
        <f t="shared" si="8"/>
        <v>107113.2</v>
      </c>
      <c r="Z290" s="16">
        <f t="shared" si="9"/>
        <v>0</v>
      </c>
    </row>
    <row r="291" spans="1:26" hidden="1" x14ac:dyDescent="0.25">
      <c r="A291" s="9" t="s">
        <v>603</v>
      </c>
      <c r="B291" s="10">
        <v>44250</v>
      </c>
      <c r="C291" s="11">
        <v>411463</v>
      </c>
      <c r="D291" s="11" t="s">
        <v>604</v>
      </c>
      <c r="E291" s="10">
        <v>44250</v>
      </c>
      <c r="F291" s="12">
        <v>102027.85</v>
      </c>
      <c r="G291" s="12">
        <v>6121.67</v>
      </c>
      <c r="H291" s="12">
        <v>1081.5</v>
      </c>
      <c r="I291" s="12">
        <v>107.18</v>
      </c>
      <c r="J291" s="12">
        <v>107175.2</v>
      </c>
      <c r="K291" s="17" t="s">
        <v>32</v>
      </c>
      <c r="L291" s="11">
        <v>120</v>
      </c>
      <c r="M291" s="13">
        <v>985.31</v>
      </c>
      <c r="N291" s="12">
        <v>0</v>
      </c>
      <c r="O291" s="13">
        <v>0</v>
      </c>
      <c r="P291" s="14">
        <v>120</v>
      </c>
      <c r="Q291" s="12">
        <v>985.31</v>
      </c>
      <c r="R291" s="12">
        <v>102027.85</v>
      </c>
      <c r="S291" s="12">
        <v>107.18</v>
      </c>
      <c r="T291" s="12">
        <v>5040.17</v>
      </c>
      <c r="U291" s="12">
        <v>11062</v>
      </c>
      <c r="V291" s="12">
        <v>0</v>
      </c>
      <c r="W291" s="15">
        <v>0</v>
      </c>
      <c r="X291" s="15">
        <v>0</v>
      </c>
      <c r="Y291" s="16">
        <f t="shared" si="8"/>
        <v>118237.2</v>
      </c>
      <c r="Z291" s="16">
        <f t="shared" si="9"/>
        <v>0</v>
      </c>
    </row>
    <row r="292" spans="1:26" hidden="1" x14ac:dyDescent="0.25">
      <c r="A292" s="9" t="s">
        <v>605</v>
      </c>
      <c r="B292" s="10">
        <v>44250</v>
      </c>
      <c r="C292" s="11">
        <v>411467</v>
      </c>
      <c r="D292" s="11" t="s">
        <v>606</v>
      </c>
      <c r="E292" s="10">
        <v>44250</v>
      </c>
      <c r="F292" s="12">
        <v>68005.19</v>
      </c>
      <c r="G292" s="12">
        <v>4080.31</v>
      </c>
      <c r="H292" s="12">
        <v>720.86</v>
      </c>
      <c r="I292" s="12">
        <v>71.44</v>
      </c>
      <c r="J292" s="12">
        <v>71436.08</v>
      </c>
      <c r="K292" s="17" t="s">
        <v>32</v>
      </c>
      <c r="L292" s="11">
        <v>120</v>
      </c>
      <c r="M292" s="13">
        <v>656.75</v>
      </c>
      <c r="N292" s="12">
        <v>0</v>
      </c>
      <c r="O292" s="13">
        <v>0</v>
      </c>
      <c r="P292" s="14">
        <v>119</v>
      </c>
      <c r="Q292" s="12">
        <v>656.75</v>
      </c>
      <c r="R292" s="12">
        <v>68005.19</v>
      </c>
      <c r="S292" s="12">
        <v>71.44</v>
      </c>
      <c r="T292" s="12">
        <v>2702.7</v>
      </c>
      <c r="U292" s="12">
        <v>7373.92</v>
      </c>
      <c r="V292" s="12">
        <v>0</v>
      </c>
      <c r="W292" s="15">
        <v>0</v>
      </c>
      <c r="X292" s="15">
        <v>0</v>
      </c>
      <c r="Y292" s="16">
        <f t="shared" si="8"/>
        <v>78153.25</v>
      </c>
      <c r="Z292" s="16">
        <f t="shared" si="9"/>
        <v>0</v>
      </c>
    </row>
    <row r="293" spans="1:26" hidden="1" x14ac:dyDescent="0.25">
      <c r="A293" s="9" t="s">
        <v>607</v>
      </c>
      <c r="B293" s="10">
        <v>44250</v>
      </c>
      <c r="C293" s="11">
        <v>411468</v>
      </c>
      <c r="D293" s="11" t="s">
        <v>608</v>
      </c>
      <c r="E293" s="10">
        <v>44250</v>
      </c>
      <c r="F293" s="12">
        <v>68005.19</v>
      </c>
      <c r="G293" s="12">
        <v>4080.31</v>
      </c>
      <c r="H293" s="12">
        <v>720.86</v>
      </c>
      <c r="I293" s="12">
        <v>71.44</v>
      </c>
      <c r="J293" s="12">
        <v>71436.08</v>
      </c>
      <c r="K293" s="17" t="s">
        <v>32</v>
      </c>
      <c r="L293" s="11">
        <v>120</v>
      </c>
      <c r="M293" s="13">
        <v>656.75</v>
      </c>
      <c r="N293" s="12">
        <v>0</v>
      </c>
      <c r="O293" s="13">
        <v>0</v>
      </c>
      <c r="P293" s="14">
        <v>119</v>
      </c>
      <c r="Q293" s="12">
        <v>656.75</v>
      </c>
      <c r="R293" s="12">
        <v>68005.19</v>
      </c>
      <c r="S293" s="12">
        <v>71.44</v>
      </c>
      <c r="T293" s="12">
        <v>2702.7</v>
      </c>
      <c r="U293" s="12">
        <v>7373.92</v>
      </c>
      <c r="V293" s="12">
        <v>0</v>
      </c>
      <c r="W293" s="15">
        <v>0</v>
      </c>
      <c r="X293" s="15">
        <v>0</v>
      </c>
      <c r="Y293" s="16">
        <f t="shared" si="8"/>
        <v>78153.25</v>
      </c>
      <c r="Z293" s="16">
        <f t="shared" si="9"/>
        <v>0</v>
      </c>
    </row>
    <row r="294" spans="1:26" hidden="1" x14ac:dyDescent="0.25">
      <c r="A294" s="9" t="s">
        <v>609</v>
      </c>
      <c r="B294" s="10">
        <v>44250</v>
      </c>
      <c r="C294" s="11">
        <v>411470</v>
      </c>
      <c r="D294" s="11" t="s">
        <v>610</v>
      </c>
      <c r="E294" s="10">
        <v>44250</v>
      </c>
      <c r="F294" s="12">
        <v>80661.149999999994</v>
      </c>
      <c r="G294" s="12">
        <v>4839.67</v>
      </c>
      <c r="H294" s="12">
        <v>855.01</v>
      </c>
      <c r="I294" s="12">
        <v>84.73</v>
      </c>
      <c r="J294" s="12">
        <v>84730.54</v>
      </c>
      <c r="K294" s="17" t="s">
        <v>32</v>
      </c>
      <c r="L294" s="11">
        <v>120</v>
      </c>
      <c r="M294" s="13">
        <v>778.97</v>
      </c>
      <c r="N294" s="12">
        <v>0</v>
      </c>
      <c r="O294" s="13">
        <v>0</v>
      </c>
      <c r="P294" s="14">
        <v>119</v>
      </c>
      <c r="Q294" s="12">
        <v>778.97</v>
      </c>
      <c r="R294" s="12">
        <v>80661.149999999994</v>
      </c>
      <c r="S294" s="12">
        <v>84.73</v>
      </c>
      <c r="T294" s="12">
        <v>3205.69</v>
      </c>
      <c r="U294" s="12">
        <v>8745.86</v>
      </c>
      <c r="V294" s="12">
        <v>0</v>
      </c>
      <c r="W294" s="15">
        <v>0</v>
      </c>
      <c r="X294" s="15">
        <v>0</v>
      </c>
      <c r="Y294" s="16">
        <f t="shared" si="8"/>
        <v>92697.43</v>
      </c>
      <c r="Z294" s="16">
        <f t="shared" si="9"/>
        <v>0</v>
      </c>
    </row>
    <row r="295" spans="1:26" hidden="1" x14ac:dyDescent="0.25">
      <c r="A295" s="9" t="s">
        <v>611</v>
      </c>
      <c r="B295" s="10">
        <v>44250</v>
      </c>
      <c r="C295" s="11">
        <v>411473</v>
      </c>
      <c r="D295" s="11" t="s">
        <v>612</v>
      </c>
      <c r="E295" s="10">
        <v>44250</v>
      </c>
      <c r="F295" s="12">
        <v>68005.19</v>
      </c>
      <c r="G295" s="12">
        <v>4080.31</v>
      </c>
      <c r="H295" s="12">
        <v>720.86</v>
      </c>
      <c r="I295" s="12">
        <v>71.44</v>
      </c>
      <c r="J295" s="12">
        <v>71436.08</v>
      </c>
      <c r="K295" s="17" t="s">
        <v>32</v>
      </c>
      <c r="L295" s="11">
        <v>120</v>
      </c>
      <c r="M295" s="13">
        <v>656.75</v>
      </c>
      <c r="N295" s="12">
        <v>0</v>
      </c>
      <c r="O295" s="13">
        <v>0</v>
      </c>
      <c r="P295" s="14">
        <v>120</v>
      </c>
      <c r="Q295" s="12">
        <v>656.75</v>
      </c>
      <c r="R295" s="12">
        <v>68005.19</v>
      </c>
      <c r="S295" s="12">
        <v>71.44</v>
      </c>
      <c r="T295" s="12">
        <v>3359.45</v>
      </c>
      <c r="U295" s="12">
        <v>7373.92</v>
      </c>
      <c r="V295" s="12">
        <v>0</v>
      </c>
      <c r="W295" s="15">
        <v>0</v>
      </c>
      <c r="X295" s="15">
        <v>0</v>
      </c>
      <c r="Y295" s="16">
        <f t="shared" si="8"/>
        <v>78810</v>
      </c>
      <c r="Z295" s="16">
        <f t="shared" si="9"/>
        <v>0</v>
      </c>
    </row>
    <row r="296" spans="1:26" hidden="1" x14ac:dyDescent="0.25">
      <c r="A296" s="9" t="s">
        <v>613</v>
      </c>
      <c r="B296" s="10">
        <v>44250</v>
      </c>
      <c r="C296" s="11">
        <v>411477</v>
      </c>
      <c r="D296" s="11" t="s">
        <v>614</v>
      </c>
      <c r="E296" s="10">
        <v>44250</v>
      </c>
      <c r="F296" s="12">
        <v>89787.74</v>
      </c>
      <c r="G296" s="12">
        <v>5387.26</v>
      </c>
      <c r="H296" s="12">
        <v>951.75</v>
      </c>
      <c r="I296" s="12">
        <v>94.32</v>
      </c>
      <c r="J296" s="12">
        <v>94317.57</v>
      </c>
      <c r="K296" s="17" t="s">
        <v>32</v>
      </c>
      <c r="L296" s="11">
        <v>120</v>
      </c>
      <c r="M296" s="13">
        <v>867.11</v>
      </c>
      <c r="N296" s="12">
        <v>0</v>
      </c>
      <c r="O296" s="13">
        <v>0</v>
      </c>
      <c r="P296" s="14">
        <v>120</v>
      </c>
      <c r="Q296" s="12">
        <v>867.11</v>
      </c>
      <c r="R296" s="12">
        <v>89787.74</v>
      </c>
      <c r="S296" s="12">
        <v>94.32</v>
      </c>
      <c r="T296" s="12">
        <v>4435.51</v>
      </c>
      <c r="U296" s="12">
        <v>9735.6299999999992</v>
      </c>
      <c r="V296" s="12">
        <v>0</v>
      </c>
      <c r="W296" s="15">
        <v>0</v>
      </c>
      <c r="X296" s="15">
        <v>0</v>
      </c>
      <c r="Y296" s="16">
        <f t="shared" si="8"/>
        <v>104053.20000000001</v>
      </c>
      <c r="Z296" s="16">
        <f t="shared" si="9"/>
        <v>0</v>
      </c>
    </row>
    <row r="297" spans="1:26" hidden="1" x14ac:dyDescent="0.25">
      <c r="A297" s="9" t="s">
        <v>615</v>
      </c>
      <c r="B297" s="10">
        <v>44250</v>
      </c>
      <c r="C297" s="11">
        <v>411479</v>
      </c>
      <c r="D297" s="11" t="s">
        <v>616</v>
      </c>
      <c r="E297" s="10">
        <v>44250</v>
      </c>
      <c r="F297" s="12">
        <v>72818.240000000005</v>
      </c>
      <c r="G297" s="12">
        <v>4369.09</v>
      </c>
      <c r="H297" s="12">
        <v>771.88</v>
      </c>
      <c r="I297" s="12">
        <v>76.489999999999995</v>
      </c>
      <c r="J297" s="12">
        <v>76491.94</v>
      </c>
      <c r="K297" s="17" t="s">
        <v>32</v>
      </c>
      <c r="L297" s="11">
        <v>120</v>
      </c>
      <c r="M297" s="13">
        <v>703.23</v>
      </c>
      <c r="N297" s="12">
        <v>0</v>
      </c>
      <c r="O297" s="13">
        <v>0</v>
      </c>
      <c r="P297" s="14">
        <v>120</v>
      </c>
      <c r="Q297" s="12">
        <v>703.23</v>
      </c>
      <c r="R297" s="12">
        <v>72818.240000000005</v>
      </c>
      <c r="S297" s="12">
        <v>76.489999999999995</v>
      </c>
      <c r="T297" s="12">
        <v>3597.21</v>
      </c>
      <c r="U297" s="12">
        <v>7895.66</v>
      </c>
      <c r="V297" s="12">
        <v>0</v>
      </c>
      <c r="W297" s="15">
        <v>0</v>
      </c>
      <c r="X297" s="15">
        <v>0</v>
      </c>
      <c r="Y297" s="16">
        <f t="shared" si="8"/>
        <v>84387.60000000002</v>
      </c>
      <c r="Z297" s="16">
        <f t="shared" si="9"/>
        <v>0</v>
      </c>
    </row>
    <row r="298" spans="1:26" hidden="1" x14ac:dyDescent="0.25">
      <c r="A298" s="9" t="s">
        <v>617</v>
      </c>
      <c r="B298" s="10">
        <v>44250</v>
      </c>
      <c r="C298" s="11">
        <v>411378</v>
      </c>
      <c r="D298" s="11" t="s">
        <v>618</v>
      </c>
      <c r="E298" s="10">
        <v>44250</v>
      </c>
      <c r="F298" s="12">
        <v>86047.64</v>
      </c>
      <c r="G298" s="12">
        <v>5162.8599999999997</v>
      </c>
      <c r="H298" s="12">
        <v>1000</v>
      </c>
      <c r="I298" s="12">
        <v>90.3</v>
      </c>
      <c r="J298" s="12">
        <v>90300.800000000003</v>
      </c>
      <c r="K298" s="17" t="s">
        <v>32</v>
      </c>
      <c r="L298" s="11">
        <v>120</v>
      </c>
      <c r="M298" s="13">
        <v>830.18</v>
      </c>
      <c r="N298" s="12">
        <v>0</v>
      </c>
      <c r="O298" s="13">
        <v>0</v>
      </c>
      <c r="P298" s="14">
        <v>120</v>
      </c>
      <c r="Q298" s="12">
        <v>830.18</v>
      </c>
      <c r="R298" s="12">
        <v>86047.64</v>
      </c>
      <c r="S298" s="12">
        <v>90.3</v>
      </c>
      <c r="T298" s="12">
        <v>4162.8599999999997</v>
      </c>
      <c r="U298" s="12">
        <v>9320.7999999999993</v>
      </c>
      <c r="V298" s="12">
        <v>0</v>
      </c>
      <c r="W298" s="15">
        <v>0</v>
      </c>
      <c r="X298" s="15">
        <v>0</v>
      </c>
      <c r="Y298" s="16">
        <f t="shared" si="8"/>
        <v>99621.6</v>
      </c>
      <c r="Z298" s="16">
        <f t="shared" si="9"/>
        <v>0</v>
      </c>
    </row>
    <row r="299" spans="1:26" hidden="1" x14ac:dyDescent="0.25">
      <c r="A299" s="9" t="s">
        <v>619</v>
      </c>
      <c r="B299" s="10">
        <v>44250</v>
      </c>
      <c r="C299" s="11">
        <v>411384</v>
      </c>
      <c r="D299" s="11" t="s">
        <v>620</v>
      </c>
      <c r="E299" s="10">
        <v>44250</v>
      </c>
      <c r="F299" s="12">
        <v>204148.06</v>
      </c>
      <c r="G299" s="12">
        <v>12248.88</v>
      </c>
      <c r="H299" s="12">
        <v>2500</v>
      </c>
      <c r="I299" s="12">
        <v>214.11</v>
      </c>
      <c r="J299" s="12">
        <v>214111.05</v>
      </c>
      <c r="K299" s="17" t="s">
        <v>32</v>
      </c>
      <c r="L299" s="11">
        <v>120</v>
      </c>
      <c r="M299" s="13">
        <v>1968.42</v>
      </c>
      <c r="N299" s="12">
        <v>0</v>
      </c>
      <c r="O299" s="13">
        <v>0</v>
      </c>
      <c r="P299" s="14">
        <v>120</v>
      </c>
      <c r="Q299" s="12">
        <v>1968.42</v>
      </c>
      <c r="R299" s="12">
        <v>204148.06</v>
      </c>
      <c r="S299" s="12">
        <v>214.11</v>
      </c>
      <c r="T299" s="12">
        <v>9748.8799999999992</v>
      </c>
      <c r="U299" s="12">
        <v>22099.35</v>
      </c>
      <c r="V299" s="12">
        <v>0</v>
      </c>
      <c r="W299" s="15">
        <v>0</v>
      </c>
      <c r="X299" s="15">
        <v>0</v>
      </c>
      <c r="Y299" s="16">
        <f t="shared" si="8"/>
        <v>236210.4</v>
      </c>
      <c r="Z299" s="16">
        <f t="shared" si="9"/>
        <v>0</v>
      </c>
    </row>
    <row r="300" spans="1:26" hidden="1" x14ac:dyDescent="0.25">
      <c r="A300" s="9" t="s">
        <v>621</v>
      </c>
      <c r="B300" s="10">
        <v>44250</v>
      </c>
      <c r="C300" s="11">
        <v>411400</v>
      </c>
      <c r="D300" s="11" t="s">
        <v>622</v>
      </c>
      <c r="E300" s="10">
        <v>44250</v>
      </c>
      <c r="F300" s="12">
        <v>253768.55</v>
      </c>
      <c r="G300" s="12">
        <v>15226.11</v>
      </c>
      <c r="H300" s="12">
        <v>2690</v>
      </c>
      <c r="I300" s="12">
        <v>266.57</v>
      </c>
      <c r="J300" s="12">
        <v>266571.23</v>
      </c>
      <c r="K300" s="17" t="s">
        <v>32</v>
      </c>
      <c r="L300" s="11">
        <v>120</v>
      </c>
      <c r="M300" s="13">
        <v>2450.71</v>
      </c>
      <c r="N300" s="12">
        <v>0</v>
      </c>
      <c r="O300" s="13">
        <v>0</v>
      </c>
      <c r="P300" s="14">
        <v>120</v>
      </c>
      <c r="Q300" s="12">
        <v>2450.71</v>
      </c>
      <c r="R300" s="12">
        <v>253768.55</v>
      </c>
      <c r="S300" s="12">
        <v>266.57</v>
      </c>
      <c r="T300" s="12">
        <v>12536.11</v>
      </c>
      <c r="U300" s="12">
        <v>27513.97</v>
      </c>
      <c r="V300" s="12">
        <v>0</v>
      </c>
      <c r="W300" s="15">
        <v>0</v>
      </c>
      <c r="X300" s="15">
        <v>0</v>
      </c>
      <c r="Y300" s="16">
        <f t="shared" si="8"/>
        <v>294085.19999999995</v>
      </c>
      <c r="Z300" s="16">
        <f t="shared" si="9"/>
        <v>0</v>
      </c>
    </row>
    <row r="301" spans="1:26" hidden="1" x14ac:dyDescent="0.25">
      <c r="A301" s="9" t="s">
        <v>623</v>
      </c>
      <c r="B301" s="10">
        <v>44250</v>
      </c>
      <c r="C301" s="11">
        <v>411409</v>
      </c>
      <c r="D301" s="11" t="s">
        <v>624</v>
      </c>
      <c r="E301" s="10">
        <v>44250</v>
      </c>
      <c r="F301" s="12">
        <v>107819.6</v>
      </c>
      <c r="G301" s="12">
        <v>6469.18</v>
      </c>
      <c r="H301" s="12">
        <v>1143</v>
      </c>
      <c r="I301" s="12">
        <v>113.26</v>
      </c>
      <c r="J301" s="12">
        <v>113259.04</v>
      </c>
      <c r="K301" s="17" t="s">
        <v>32</v>
      </c>
      <c r="L301" s="11">
        <v>120</v>
      </c>
      <c r="M301" s="13">
        <v>1041.24</v>
      </c>
      <c r="N301" s="12">
        <v>0</v>
      </c>
      <c r="O301" s="13">
        <v>0</v>
      </c>
      <c r="P301" s="14">
        <v>120</v>
      </c>
      <c r="Q301" s="12">
        <v>1041.24</v>
      </c>
      <c r="R301" s="12">
        <v>107819.6</v>
      </c>
      <c r="S301" s="12">
        <v>113.26</v>
      </c>
      <c r="T301" s="12">
        <v>5326.18</v>
      </c>
      <c r="U301" s="12">
        <v>11689.76</v>
      </c>
      <c r="V301" s="12">
        <v>0</v>
      </c>
      <c r="W301" s="15">
        <v>0</v>
      </c>
      <c r="X301" s="15">
        <v>0</v>
      </c>
      <c r="Y301" s="16">
        <f t="shared" si="8"/>
        <v>124948.8</v>
      </c>
      <c r="Z301" s="16">
        <f t="shared" si="9"/>
        <v>0</v>
      </c>
    </row>
    <row r="302" spans="1:26" hidden="1" x14ac:dyDescent="0.25">
      <c r="A302" s="9" t="s">
        <v>625</v>
      </c>
      <c r="B302" s="10">
        <v>44250</v>
      </c>
      <c r="C302" s="11">
        <v>411418</v>
      </c>
      <c r="D302" s="11" t="s">
        <v>626</v>
      </c>
      <c r="E302" s="10">
        <v>44250</v>
      </c>
      <c r="F302" s="12">
        <v>66037.740000000005</v>
      </c>
      <c r="G302" s="12">
        <v>3962.26</v>
      </c>
      <c r="H302" s="12">
        <v>700</v>
      </c>
      <c r="I302" s="12">
        <v>69.37</v>
      </c>
      <c r="J302" s="12">
        <v>69369.37</v>
      </c>
      <c r="K302" s="17" t="s">
        <v>32</v>
      </c>
      <c r="L302" s="11">
        <v>120</v>
      </c>
      <c r="M302" s="13">
        <v>637.74</v>
      </c>
      <c r="N302" s="12">
        <v>0</v>
      </c>
      <c r="O302" s="13">
        <v>0</v>
      </c>
      <c r="P302" s="14">
        <v>120</v>
      </c>
      <c r="Q302" s="12">
        <v>637.74</v>
      </c>
      <c r="R302" s="12">
        <v>66037.740000000005</v>
      </c>
      <c r="S302" s="12">
        <v>69.37</v>
      </c>
      <c r="T302" s="12">
        <v>3262.26</v>
      </c>
      <c r="U302" s="12">
        <v>7159.43</v>
      </c>
      <c r="V302" s="12">
        <v>0</v>
      </c>
      <c r="W302" s="15">
        <v>0</v>
      </c>
      <c r="X302" s="15">
        <v>0</v>
      </c>
      <c r="Y302" s="16">
        <f t="shared" si="8"/>
        <v>76528.799999999988</v>
      </c>
      <c r="Z302" s="16">
        <f t="shared" si="9"/>
        <v>0</v>
      </c>
    </row>
    <row r="303" spans="1:26" hidden="1" x14ac:dyDescent="0.25">
      <c r="A303" s="9" t="s">
        <v>627</v>
      </c>
      <c r="B303" s="10">
        <v>44250</v>
      </c>
      <c r="C303" s="11">
        <v>411438</v>
      </c>
      <c r="D303" s="11" t="s">
        <v>628</v>
      </c>
      <c r="E303" s="10">
        <v>44249</v>
      </c>
      <c r="F303" s="12">
        <v>70561.710000000006</v>
      </c>
      <c r="G303" s="12">
        <v>4233.7</v>
      </c>
      <c r="H303" s="12">
        <v>3000</v>
      </c>
      <c r="I303" s="12">
        <v>71.87</v>
      </c>
      <c r="J303" s="12">
        <v>71867.28</v>
      </c>
      <c r="K303" s="17" t="s">
        <v>32</v>
      </c>
      <c r="L303" s="11">
        <v>120</v>
      </c>
      <c r="M303" s="13">
        <v>660.71</v>
      </c>
      <c r="N303" s="12">
        <v>0</v>
      </c>
      <c r="O303" s="13">
        <v>0</v>
      </c>
      <c r="P303" s="14">
        <v>119</v>
      </c>
      <c r="Q303" s="12">
        <v>660.71</v>
      </c>
      <c r="R303" s="12">
        <v>70561.710000000006</v>
      </c>
      <c r="S303" s="12">
        <v>71.87</v>
      </c>
      <c r="T303" s="12">
        <v>572.99</v>
      </c>
      <c r="U303" s="12">
        <v>7417.92</v>
      </c>
      <c r="V303" s="12">
        <v>0</v>
      </c>
      <c r="W303" s="15">
        <v>0</v>
      </c>
      <c r="X303" s="15">
        <v>0</v>
      </c>
      <c r="Y303" s="16">
        <f t="shared" si="8"/>
        <v>78624.490000000005</v>
      </c>
      <c r="Z303" s="16">
        <f t="shared" si="9"/>
        <v>0</v>
      </c>
    </row>
    <row r="304" spans="1:26" hidden="1" x14ac:dyDescent="0.25">
      <c r="A304" s="9" t="s">
        <v>629</v>
      </c>
      <c r="B304" s="10">
        <v>44250</v>
      </c>
      <c r="C304" s="11">
        <v>411283</v>
      </c>
      <c r="D304" s="11" t="s">
        <v>630</v>
      </c>
      <c r="E304" s="10">
        <v>44250</v>
      </c>
      <c r="F304" s="12">
        <v>96776.09</v>
      </c>
      <c r="G304" s="12">
        <v>5806.57</v>
      </c>
      <c r="H304" s="12">
        <v>1025.83</v>
      </c>
      <c r="I304" s="12">
        <v>101.66</v>
      </c>
      <c r="J304" s="12">
        <v>101658.49</v>
      </c>
      <c r="K304" s="17" t="s">
        <v>32</v>
      </c>
      <c r="L304" s="11">
        <v>120</v>
      </c>
      <c r="M304" s="13">
        <v>934.59</v>
      </c>
      <c r="N304" s="12">
        <v>0</v>
      </c>
      <c r="O304" s="13">
        <v>0</v>
      </c>
      <c r="P304" s="14">
        <v>120</v>
      </c>
      <c r="Q304" s="12">
        <v>934.59</v>
      </c>
      <c r="R304" s="12">
        <v>96776.09</v>
      </c>
      <c r="S304" s="12">
        <v>101.66</v>
      </c>
      <c r="T304" s="12">
        <v>4780.74</v>
      </c>
      <c r="U304" s="12">
        <v>10492.31</v>
      </c>
      <c r="V304" s="12">
        <v>0</v>
      </c>
      <c r="W304" s="15">
        <v>0</v>
      </c>
      <c r="X304" s="15">
        <v>0</v>
      </c>
      <c r="Y304" s="16">
        <f t="shared" si="8"/>
        <v>112150.8</v>
      </c>
      <c r="Z304" s="16">
        <f t="shared" si="9"/>
        <v>0</v>
      </c>
    </row>
    <row r="305" spans="1:26" hidden="1" x14ac:dyDescent="0.25">
      <c r="A305" s="9" t="s">
        <v>631</v>
      </c>
      <c r="B305" s="10">
        <v>44250</v>
      </c>
      <c r="C305" s="11">
        <v>411285</v>
      </c>
      <c r="D305" s="11" t="s">
        <v>632</v>
      </c>
      <c r="E305" s="10">
        <v>44250</v>
      </c>
      <c r="F305" s="12">
        <v>149776.32000000001</v>
      </c>
      <c r="G305" s="12">
        <v>8986.58</v>
      </c>
      <c r="H305" s="12">
        <v>1587.63</v>
      </c>
      <c r="I305" s="12">
        <v>157.33000000000001</v>
      </c>
      <c r="J305" s="12">
        <v>157332.6</v>
      </c>
      <c r="K305" s="17" t="s">
        <v>32</v>
      </c>
      <c r="L305" s="11">
        <v>120</v>
      </c>
      <c r="M305" s="13">
        <v>1446.43</v>
      </c>
      <c r="N305" s="12">
        <v>0</v>
      </c>
      <c r="O305" s="13">
        <v>0</v>
      </c>
      <c r="P305" s="14">
        <v>120</v>
      </c>
      <c r="Q305" s="12">
        <v>1446.43</v>
      </c>
      <c r="R305" s="12">
        <v>149776.32000000001</v>
      </c>
      <c r="S305" s="12">
        <v>157.33000000000001</v>
      </c>
      <c r="T305" s="12">
        <v>7398.95</v>
      </c>
      <c r="U305" s="12">
        <v>16239</v>
      </c>
      <c r="V305" s="12">
        <v>0</v>
      </c>
      <c r="W305" s="15">
        <v>0</v>
      </c>
      <c r="X305" s="15">
        <v>0</v>
      </c>
      <c r="Y305" s="16">
        <f t="shared" si="8"/>
        <v>173571.6</v>
      </c>
      <c r="Z305" s="16">
        <f t="shared" si="9"/>
        <v>0</v>
      </c>
    </row>
    <row r="306" spans="1:26" hidden="1" x14ac:dyDescent="0.25">
      <c r="A306" s="9" t="s">
        <v>633</v>
      </c>
      <c r="B306" s="10">
        <v>44250</v>
      </c>
      <c r="C306" s="11">
        <v>410850</v>
      </c>
      <c r="D306" s="11" t="s">
        <v>634</v>
      </c>
      <c r="E306" s="10">
        <v>44250</v>
      </c>
      <c r="F306" s="12">
        <v>77291.070000000007</v>
      </c>
      <c r="G306" s="12">
        <v>4637.46</v>
      </c>
      <c r="H306" s="12">
        <v>819.29</v>
      </c>
      <c r="I306" s="12">
        <v>81.19</v>
      </c>
      <c r="J306" s="12">
        <v>81190.429999999993</v>
      </c>
      <c r="K306" s="17" t="s">
        <v>32</v>
      </c>
      <c r="L306" s="11">
        <v>120</v>
      </c>
      <c r="M306" s="13">
        <v>746.42</v>
      </c>
      <c r="N306" s="12">
        <v>0</v>
      </c>
      <c r="O306" s="13">
        <v>0</v>
      </c>
      <c r="P306" s="14">
        <v>120</v>
      </c>
      <c r="Q306" s="12">
        <v>746.42</v>
      </c>
      <c r="R306" s="12">
        <v>77291.070000000007</v>
      </c>
      <c r="S306" s="12">
        <v>81.19</v>
      </c>
      <c r="T306" s="12">
        <v>3818.17</v>
      </c>
      <c r="U306" s="12">
        <v>8379.9699999999993</v>
      </c>
      <c r="V306" s="12">
        <v>0</v>
      </c>
      <c r="W306" s="15">
        <v>0</v>
      </c>
      <c r="X306" s="15">
        <v>0</v>
      </c>
      <c r="Y306" s="16">
        <f t="shared" si="8"/>
        <v>89570.400000000009</v>
      </c>
      <c r="Z306" s="16">
        <f t="shared" si="9"/>
        <v>0</v>
      </c>
    </row>
    <row r="307" spans="1:26" hidden="1" x14ac:dyDescent="0.25">
      <c r="A307" s="9" t="s">
        <v>635</v>
      </c>
      <c r="B307" s="10">
        <v>44251</v>
      </c>
      <c r="C307" s="11">
        <v>410993</v>
      </c>
      <c r="D307" s="11" t="s">
        <v>636</v>
      </c>
      <c r="E307" s="10">
        <v>44251</v>
      </c>
      <c r="F307" s="12">
        <v>81408.679999999993</v>
      </c>
      <c r="G307" s="12">
        <v>4884.5200000000004</v>
      </c>
      <c r="H307" s="12">
        <v>863</v>
      </c>
      <c r="I307" s="12">
        <v>85.52</v>
      </c>
      <c r="J307" s="12">
        <v>85515.72</v>
      </c>
      <c r="K307" s="17" t="s">
        <v>32</v>
      </c>
      <c r="L307" s="11">
        <v>120</v>
      </c>
      <c r="M307" s="13">
        <v>786.19</v>
      </c>
      <c r="N307" s="12">
        <v>0</v>
      </c>
      <c r="O307" s="13">
        <v>0</v>
      </c>
      <c r="P307" s="14">
        <v>119</v>
      </c>
      <c r="Q307" s="12">
        <v>786.19</v>
      </c>
      <c r="R307" s="12">
        <v>81408.679999999993</v>
      </c>
      <c r="S307" s="12">
        <v>85.52</v>
      </c>
      <c r="T307" s="12">
        <v>3235.33</v>
      </c>
      <c r="U307" s="12">
        <v>8827.08</v>
      </c>
      <c r="V307" s="12">
        <v>0</v>
      </c>
      <c r="W307" s="15">
        <v>0</v>
      </c>
      <c r="X307" s="15">
        <v>0</v>
      </c>
      <c r="Y307" s="16">
        <f t="shared" si="8"/>
        <v>93556.61</v>
      </c>
      <c r="Z307" s="16">
        <f t="shared" si="9"/>
        <v>0</v>
      </c>
    </row>
    <row r="308" spans="1:26" hidden="1" x14ac:dyDescent="0.25">
      <c r="A308" s="9" t="s">
        <v>637</v>
      </c>
      <c r="B308" s="10">
        <v>44251</v>
      </c>
      <c r="C308" s="11">
        <v>411247</v>
      </c>
      <c r="D308" s="11" t="s">
        <v>638</v>
      </c>
      <c r="E308" s="10">
        <v>44251</v>
      </c>
      <c r="F308" s="12">
        <v>110008.38</v>
      </c>
      <c r="G308" s="12">
        <v>6600.5</v>
      </c>
      <c r="H308" s="12">
        <v>1166.0899999999999</v>
      </c>
      <c r="I308" s="12">
        <v>115.56</v>
      </c>
      <c r="J308" s="12">
        <v>115558.35</v>
      </c>
      <c r="K308" s="17" t="s">
        <v>32</v>
      </c>
      <c r="L308" s="11">
        <v>120</v>
      </c>
      <c r="M308" s="13">
        <v>1062.3800000000001</v>
      </c>
      <c r="N308" s="12">
        <v>0</v>
      </c>
      <c r="O308" s="13">
        <v>0</v>
      </c>
      <c r="P308" s="14">
        <v>119</v>
      </c>
      <c r="Q308" s="12">
        <v>1062.3800000000001</v>
      </c>
      <c r="R308" s="12">
        <v>110008.38</v>
      </c>
      <c r="S308" s="12">
        <v>115.56</v>
      </c>
      <c r="T308" s="12">
        <v>4372.03</v>
      </c>
      <c r="U308" s="12">
        <v>11927.25</v>
      </c>
      <c r="V308" s="12">
        <v>0</v>
      </c>
      <c r="W308" s="15">
        <v>0</v>
      </c>
      <c r="X308" s="15">
        <v>0</v>
      </c>
      <c r="Y308" s="16">
        <f t="shared" si="8"/>
        <v>126423.22</v>
      </c>
      <c r="Z308" s="16">
        <f t="shared" si="9"/>
        <v>0</v>
      </c>
    </row>
    <row r="309" spans="1:26" hidden="1" x14ac:dyDescent="0.25">
      <c r="A309" s="9" t="s">
        <v>639</v>
      </c>
      <c r="B309" s="10">
        <v>44251</v>
      </c>
      <c r="C309" s="11">
        <v>411528</v>
      </c>
      <c r="D309" s="11" t="s">
        <v>640</v>
      </c>
      <c r="E309" s="10">
        <v>44249</v>
      </c>
      <c r="F309" s="12">
        <v>123821.75</v>
      </c>
      <c r="G309" s="12">
        <v>7429.31</v>
      </c>
      <c r="H309" s="12">
        <v>1312.51</v>
      </c>
      <c r="I309" s="12">
        <v>130.07</v>
      </c>
      <c r="J309" s="12">
        <v>130068.62</v>
      </c>
      <c r="K309" s="17" t="s">
        <v>32</v>
      </c>
      <c r="L309" s="11">
        <v>120</v>
      </c>
      <c r="M309" s="13">
        <v>1195.78</v>
      </c>
      <c r="N309" s="12">
        <v>0</v>
      </c>
      <c r="O309" s="13">
        <v>0</v>
      </c>
      <c r="P309" s="14">
        <v>120</v>
      </c>
      <c r="Q309" s="12">
        <v>1195.78</v>
      </c>
      <c r="R309" s="12">
        <v>123821.75</v>
      </c>
      <c r="S309" s="12">
        <v>130.07</v>
      </c>
      <c r="T309" s="12">
        <v>6116.8</v>
      </c>
      <c r="U309" s="12">
        <v>13424.98</v>
      </c>
      <c r="V309" s="12">
        <v>0</v>
      </c>
      <c r="W309" s="15">
        <v>0</v>
      </c>
      <c r="X309" s="15">
        <v>0</v>
      </c>
      <c r="Y309" s="16">
        <f t="shared" si="8"/>
        <v>143493.6</v>
      </c>
      <c r="Z309" s="16">
        <f t="shared" si="9"/>
        <v>0</v>
      </c>
    </row>
    <row r="310" spans="1:26" hidden="1" x14ac:dyDescent="0.25">
      <c r="A310" s="9" t="s">
        <v>641</v>
      </c>
      <c r="B310" s="10">
        <v>44251</v>
      </c>
      <c r="C310" s="11">
        <v>411590</v>
      </c>
      <c r="D310" s="11" t="s">
        <v>642</v>
      </c>
      <c r="E310" s="10">
        <v>44251</v>
      </c>
      <c r="F310" s="12">
        <v>141033.81</v>
      </c>
      <c r="G310" s="12">
        <v>8462.0300000000007</v>
      </c>
      <c r="H310" s="12">
        <v>1494.96</v>
      </c>
      <c r="I310" s="12">
        <v>148.15</v>
      </c>
      <c r="J310" s="12">
        <v>148149.03</v>
      </c>
      <c r="K310" s="17" t="s">
        <v>32</v>
      </c>
      <c r="L310" s="11">
        <v>120</v>
      </c>
      <c r="M310" s="13">
        <v>1362</v>
      </c>
      <c r="N310" s="12">
        <v>0</v>
      </c>
      <c r="O310" s="13">
        <v>0</v>
      </c>
      <c r="P310" s="14">
        <v>120</v>
      </c>
      <c r="Q310" s="12">
        <v>1362</v>
      </c>
      <c r="R310" s="12">
        <v>141033.81</v>
      </c>
      <c r="S310" s="12">
        <v>148.15</v>
      </c>
      <c r="T310" s="12">
        <v>6967.07</v>
      </c>
      <c r="U310" s="12">
        <v>15290.97</v>
      </c>
      <c r="V310" s="12">
        <v>0</v>
      </c>
      <c r="W310" s="15">
        <v>0</v>
      </c>
      <c r="X310" s="15">
        <v>0</v>
      </c>
      <c r="Y310" s="16">
        <f t="shared" si="8"/>
        <v>163440</v>
      </c>
      <c r="Z310" s="16">
        <f t="shared" si="9"/>
        <v>0</v>
      </c>
    </row>
    <row r="311" spans="1:26" hidden="1" x14ac:dyDescent="0.25">
      <c r="A311" s="9" t="s">
        <v>643</v>
      </c>
      <c r="B311" s="10">
        <v>44252</v>
      </c>
      <c r="C311" s="11">
        <v>411506</v>
      </c>
      <c r="D311" s="11" t="s">
        <v>644</v>
      </c>
      <c r="E311" s="10">
        <v>44252</v>
      </c>
      <c r="F311" s="12">
        <v>94092.479999999996</v>
      </c>
      <c r="G311" s="12">
        <v>5645.55</v>
      </c>
      <c r="H311" s="12">
        <v>997.38</v>
      </c>
      <c r="I311" s="12">
        <v>98.84</v>
      </c>
      <c r="J311" s="12">
        <v>98839.49</v>
      </c>
      <c r="K311" s="17" t="s">
        <v>32</v>
      </c>
      <c r="L311" s="11">
        <v>120</v>
      </c>
      <c r="M311" s="13">
        <v>908.68</v>
      </c>
      <c r="N311" s="12">
        <v>0</v>
      </c>
      <c r="O311" s="13">
        <v>0</v>
      </c>
      <c r="P311" s="14">
        <v>120</v>
      </c>
      <c r="Q311" s="12">
        <v>908.68</v>
      </c>
      <c r="R311" s="12">
        <v>94092.479999999996</v>
      </c>
      <c r="S311" s="12">
        <v>98.84</v>
      </c>
      <c r="T311" s="12">
        <v>4648.17</v>
      </c>
      <c r="U311" s="12">
        <v>10202.11</v>
      </c>
      <c r="V311" s="12">
        <v>0</v>
      </c>
      <c r="W311" s="15">
        <v>0</v>
      </c>
      <c r="X311" s="15">
        <v>0</v>
      </c>
      <c r="Y311" s="16">
        <f t="shared" si="8"/>
        <v>109041.59999999999</v>
      </c>
      <c r="Z311" s="16">
        <f t="shared" si="9"/>
        <v>0</v>
      </c>
    </row>
    <row r="312" spans="1:26" hidden="1" x14ac:dyDescent="0.25">
      <c r="A312" s="9" t="s">
        <v>645</v>
      </c>
      <c r="B312" s="10">
        <v>44252</v>
      </c>
      <c r="C312" s="11">
        <v>411600</v>
      </c>
      <c r="D312" s="11" t="s">
        <v>646</v>
      </c>
      <c r="E312" s="10">
        <v>44250</v>
      </c>
      <c r="F312" s="12">
        <v>73553.77</v>
      </c>
      <c r="G312" s="12">
        <v>4413.2299999999996</v>
      </c>
      <c r="H312" s="12">
        <v>779.66</v>
      </c>
      <c r="I312" s="12">
        <v>77.260000000000005</v>
      </c>
      <c r="J312" s="12">
        <v>77264.600000000006</v>
      </c>
      <c r="K312" s="17" t="s">
        <v>32</v>
      </c>
      <c r="L312" s="11">
        <v>120</v>
      </c>
      <c r="M312" s="13">
        <v>710.33</v>
      </c>
      <c r="N312" s="12">
        <v>0</v>
      </c>
      <c r="O312" s="13">
        <v>0</v>
      </c>
      <c r="P312" s="14">
        <v>120</v>
      </c>
      <c r="Q312" s="12">
        <v>710.33</v>
      </c>
      <c r="R312" s="12">
        <v>73553.77</v>
      </c>
      <c r="S312" s="12">
        <v>77.260000000000005</v>
      </c>
      <c r="T312" s="12">
        <v>3633.57</v>
      </c>
      <c r="U312" s="12">
        <v>7975</v>
      </c>
      <c r="V312" s="12">
        <v>0</v>
      </c>
      <c r="W312" s="15">
        <v>0</v>
      </c>
      <c r="X312" s="15">
        <v>0</v>
      </c>
      <c r="Y312" s="16">
        <f t="shared" si="8"/>
        <v>85239.6</v>
      </c>
      <c r="Z312" s="16">
        <f t="shared" si="9"/>
        <v>0</v>
      </c>
    </row>
    <row r="313" spans="1:26" hidden="1" x14ac:dyDescent="0.25">
      <c r="A313" s="9" t="s">
        <v>647</v>
      </c>
      <c r="B313" s="10">
        <v>44252</v>
      </c>
      <c r="C313" s="11">
        <v>411768</v>
      </c>
      <c r="D313" s="11" t="s">
        <v>648</v>
      </c>
      <c r="E313" s="10">
        <v>44252</v>
      </c>
      <c r="F313" s="12">
        <v>148988.75</v>
      </c>
      <c r="G313" s="12">
        <v>8939.33</v>
      </c>
      <c r="H313" s="12">
        <v>1580</v>
      </c>
      <c r="I313" s="12">
        <v>144.66</v>
      </c>
      <c r="J313" s="12">
        <v>156504.57999999999</v>
      </c>
      <c r="K313" s="17" t="s">
        <v>32</v>
      </c>
      <c r="L313" s="11">
        <v>120</v>
      </c>
      <c r="M313" s="13">
        <v>1438.82</v>
      </c>
      <c r="N313" s="12">
        <v>0</v>
      </c>
      <c r="O313" s="13">
        <v>0</v>
      </c>
      <c r="P313" s="14">
        <v>120</v>
      </c>
      <c r="Q313" s="12">
        <v>1438.82</v>
      </c>
      <c r="R313" s="12">
        <v>148988.75</v>
      </c>
      <c r="S313" s="12">
        <v>144.66</v>
      </c>
      <c r="T313" s="12">
        <v>7359.33</v>
      </c>
      <c r="U313" s="12">
        <v>16153.82</v>
      </c>
      <c r="V313" s="12">
        <v>0</v>
      </c>
      <c r="W313" s="15">
        <v>0</v>
      </c>
      <c r="X313" s="15">
        <v>0</v>
      </c>
      <c r="Y313" s="16">
        <f t="shared" si="8"/>
        <v>172646.56</v>
      </c>
      <c r="Z313" s="16">
        <f t="shared" si="9"/>
        <v>11.839999999996508</v>
      </c>
    </row>
    <row r="314" spans="1:26" hidden="1" x14ac:dyDescent="0.25">
      <c r="A314" s="9" t="s">
        <v>649</v>
      </c>
      <c r="B314" s="10">
        <v>44252</v>
      </c>
      <c r="C314" s="11">
        <v>411771</v>
      </c>
      <c r="D314" s="11" t="s">
        <v>650</v>
      </c>
      <c r="E314" s="10">
        <v>44251</v>
      </c>
      <c r="F314" s="12">
        <v>87223.58</v>
      </c>
      <c r="G314" s="12">
        <v>5233.41</v>
      </c>
      <c r="H314" s="12">
        <v>924.57</v>
      </c>
      <c r="I314" s="12">
        <v>84.69</v>
      </c>
      <c r="J314" s="12">
        <v>91624.04</v>
      </c>
      <c r="K314" s="17" t="s">
        <v>32</v>
      </c>
      <c r="L314" s="11">
        <v>120</v>
      </c>
      <c r="M314" s="13">
        <v>842.34</v>
      </c>
      <c r="N314" s="12">
        <v>0</v>
      </c>
      <c r="O314" s="13">
        <v>0</v>
      </c>
      <c r="P314" s="14">
        <v>120</v>
      </c>
      <c r="Q314" s="12">
        <v>842.34</v>
      </c>
      <c r="R314" s="12">
        <v>87223.58</v>
      </c>
      <c r="S314" s="12">
        <v>84.69</v>
      </c>
      <c r="T314" s="12">
        <v>4308.84</v>
      </c>
      <c r="U314" s="12">
        <v>9456.76</v>
      </c>
      <c r="V314" s="12">
        <v>0</v>
      </c>
      <c r="W314" s="15">
        <v>0</v>
      </c>
      <c r="X314" s="15">
        <v>0</v>
      </c>
      <c r="Y314" s="16">
        <f t="shared" si="8"/>
        <v>101073.87</v>
      </c>
      <c r="Z314" s="16">
        <f t="shared" si="9"/>
        <v>6.930000000007567</v>
      </c>
    </row>
    <row r="315" spans="1:26" hidden="1" x14ac:dyDescent="0.25">
      <c r="A315" s="9" t="s">
        <v>651</v>
      </c>
      <c r="B315" s="10">
        <v>44252</v>
      </c>
      <c r="C315" s="11">
        <v>411773</v>
      </c>
      <c r="D315" s="11" t="s">
        <v>652</v>
      </c>
      <c r="E315" s="10">
        <v>44251</v>
      </c>
      <c r="F315" s="12">
        <v>190243.95</v>
      </c>
      <c r="G315" s="12">
        <v>11414.64</v>
      </c>
      <c r="H315" s="12">
        <v>2016.59</v>
      </c>
      <c r="I315" s="12">
        <v>184.72</v>
      </c>
      <c r="J315" s="12">
        <v>199841.84</v>
      </c>
      <c r="K315" s="17" t="s">
        <v>32</v>
      </c>
      <c r="L315" s="11">
        <v>120</v>
      </c>
      <c r="M315" s="13">
        <v>1837.24</v>
      </c>
      <c r="N315" s="12">
        <v>0</v>
      </c>
      <c r="O315" s="13">
        <v>0</v>
      </c>
      <c r="P315" s="14">
        <v>119</v>
      </c>
      <c r="Q315" s="12">
        <v>1837.24</v>
      </c>
      <c r="R315" s="12">
        <v>190243.95</v>
      </c>
      <c r="S315" s="12">
        <v>184.72</v>
      </c>
      <c r="T315" s="12">
        <v>7560.81</v>
      </c>
      <c r="U315" s="12">
        <v>20626.96</v>
      </c>
      <c r="V315" s="12">
        <v>0</v>
      </c>
      <c r="W315" s="15">
        <v>0</v>
      </c>
      <c r="X315" s="15">
        <v>0</v>
      </c>
      <c r="Y315" s="16">
        <f t="shared" si="8"/>
        <v>218616.44</v>
      </c>
      <c r="Z315" s="16">
        <f t="shared" si="9"/>
        <v>15.119999999995343</v>
      </c>
    </row>
    <row r="316" spans="1:26" hidden="1" x14ac:dyDescent="0.25">
      <c r="A316" s="9" t="s">
        <v>653</v>
      </c>
      <c r="B316" s="10">
        <v>44252</v>
      </c>
      <c r="C316" s="11">
        <v>411784</v>
      </c>
      <c r="D316" s="11" t="s">
        <v>654</v>
      </c>
      <c r="E316" s="10">
        <v>44251</v>
      </c>
      <c r="F316" s="12">
        <v>115868.49</v>
      </c>
      <c r="G316" s="12">
        <v>6952.11</v>
      </c>
      <c r="H316" s="12">
        <v>1230</v>
      </c>
      <c r="I316" s="12">
        <v>112.5</v>
      </c>
      <c r="J316" s="12">
        <v>121712.31</v>
      </c>
      <c r="K316" s="17" t="s">
        <v>32</v>
      </c>
      <c r="L316" s="11">
        <v>120</v>
      </c>
      <c r="M316" s="13">
        <v>1118.96</v>
      </c>
      <c r="N316" s="12">
        <v>0</v>
      </c>
      <c r="O316" s="13">
        <v>0</v>
      </c>
      <c r="P316" s="14">
        <v>120</v>
      </c>
      <c r="Q316" s="12">
        <v>1118.96</v>
      </c>
      <c r="R316" s="12">
        <v>115868.49</v>
      </c>
      <c r="S316" s="12">
        <v>112.5</v>
      </c>
      <c r="T316" s="12">
        <v>5722.11</v>
      </c>
      <c r="U316" s="12">
        <v>12562.89</v>
      </c>
      <c r="V316" s="12">
        <v>0</v>
      </c>
      <c r="W316" s="15">
        <v>0</v>
      </c>
      <c r="X316" s="15">
        <v>0</v>
      </c>
      <c r="Y316" s="16">
        <f t="shared" si="8"/>
        <v>134265.99</v>
      </c>
      <c r="Z316" s="16">
        <f t="shared" si="9"/>
        <v>9.2100000000209548</v>
      </c>
    </row>
    <row r="317" spans="1:26" hidden="1" x14ac:dyDescent="0.25">
      <c r="A317" s="9" t="s">
        <v>655</v>
      </c>
      <c r="B317" s="10">
        <v>44252</v>
      </c>
      <c r="C317" s="11">
        <v>411392</v>
      </c>
      <c r="D317" s="11" t="s">
        <v>656</v>
      </c>
      <c r="E317" s="10">
        <v>44251</v>
      </c>
      <c r="F317" s="12">
        <v>151042.92000000001</v>
      </c>
      <c r="G317" s="12">
        <v>9062.58</v>
      </c>
      <c r="H317" s="12">
        <v>1601.06</v>
      </c>
      <c r="I317" s="12">
        <v>158.66</v>
      </c>
      <c r="J317" s="12">
        <v>158663.1</v>
      </c>
      <c r="K317" s="17" t="s">
        <v>32</v>
      </c>
      <c r="L317" s="11">
        <v>120</v>
      </c>
      <c r="M317" s="13">
        <v>1458.66</v>
      </c>
      <c r="N317" s="12">
        <v>0</v>
      </c>
      <c r="O317" s="13">
        <v>0</v>
      </c>
      <c r="P317" s="14">
        <v>119</v>
      </c>
      <c r="Q317" s="12">
        <v>1458.66</v>
      </c>
      <c r="R317" s="12">
        <v>151042.92000000001</v>
      </c>
      <c r="S317" s="12">
        <v>158.66</v>
      </c>
      <c r="T317" s="12">
        <v>6002.86</v>
      </c>
      <c r="U317" s="12">
        <v>16376.1</v>
      </c>
      <c r="V317" s="12">
        <v>0</v>
      </c>
      <c r="W317" s="15">
        <v>0</v>
      </c>
      <c r="X317" s="15">
        <v>0</v>
      </c>
      <c r="Y317" s="16">
        <f t="shared" si="8"/>
        <v>173580.54</v>
      </c>
      <c r="Z317" s="16">
        <f t="shared" si="9"/>
        <v>0</v>
      </c>
    </row>
    <row r="318" spans="1:26" hidden="1" x14ac:dyDescent="0.25">
      <c r="A318" s="9" t="s">
        <v>657</v>
      </c>
      <c r="B318" s="10">
        <v>44253</v>
      </c>
      <c r="C318" s="11">
        <v>411357</v>
      </c>
      <c r="D318" s="11" t="s">
        <v>658</v>
      </c>
      <c r="E318" s="10">
        <v>44246</v>
      </c>
      <c r="F318" s="12">
        <v>133817.48000000001</v>
      </c>
      <c r="G318" s="12">
        <v>8029.05</v>
      </c>
      <c r="H318" s="12">
        <v>1418.47</v>
      </c>
      <c r="I318" s="12">
        <v>140.57</v>
      </c>
      <c r="J318" s="12">
        <v>140568.63</v>
      </c>
      <c r="K318" s="17" t="s">
        <v>32</v>
      </c>
      <c r="L318" s="11">
        <v>120</v>
      </c>
      <c r="M318" s="13">
        <v>1292.31</v>
      </c>
      <c r="N318" s="12">
        <v>0</v>
      </c>
      <c r="O318" s="13">
        <v>0</v>
      </c>
      <c r="P318" s="14">
        <v>120</v>
      </c>
      <c r="Q318" s="12">
        <v>1292.31</v>
      </c>
      <c r="R318" s="12">
        <v>133817.48000000001</v>
      </c>
      <c r="S318" s="12">
        <v>140.57</v>
      </c>
      <c r="T318" s="12">
        <v>6610.58</v>
      </c>
      <c r="U318" s="12">
        <v>14508.57</v>
      </c>
      <c r="V318" s="12">
        <v>0</v>
      </c>
      <c r="W318" s="15">
        <v>0</v>
      </c>
      <c r="X318" s="15">
        <v>0</v>
      </c>
      <c r="Y318" s="16">
        <f t="shared" si="8"/>
        <v>155077.20000000001</v>
      </c>
      <c r="Z318" s="16">
        <f t="shared" si="9"/>
        <v>0</v>
      </c>
    </row>
    <row r="319" spans="1:26" hidden="1" x14ac:dyDescent="0.25">
      <c r="A319" s="9" t="s">
        <v>659</v>
      </c>
      <c r="B319" s="10">
        <v>44253</v>
      </c>
      <c r="C319" s="11">
        <v>411531</v>
      </c>
      <c r="D319" s="11" t="s">
        <v>660</v>
      </c>
      <c r="E319" s="10">
        <v>44250</v>
      </c>
      <c r="F319" s="12">
        <v>118682.44</v>
      </c>
      <c r="G319" s="12">
        <v>7120.95</v>
      </c>
      <c r="H319" s="12">
        <v>1259</v>
      </c>
      <c r="I319" s="12">
        <v>124.67</v>
      </c>
      <c r="J319" s="12">
        <v>124669.06</v>
      </c>
      <c r="K319" s="17" t="s">
        <v>32</v>
      </c>
      <c r="L319" s="11">
        <v>120</v>
      </c>
      <c r="M319" s="13">
        <v>1146.1400000000001</v>
      </c>
      <c r="N319" s="12">
        <v>0</v>
      </c>
      <c r="O319" s="13">
        <v>0</v>
      </c>
      <c r="P319" s="14">
        <v>120</v>
      </c>
      <c r="Q319" s="12">
        <v>1146.1400000000001</v>
      </c>
      <c r="R319" s="12">
        <v>118682.44</v>
      </c>
      <c r="S319" s="12">
        <v>124.67</v>
      </c>
      <c r="T319" s="12">
        <v>5861.95</v>
      </c>
      <c r="U319" s="12">
        <v>12867.74</v>
      </c>
      <c r="V319" s="12">
        <v>0</v>
      </c>
      <c r="W319" s="15">
        <v>0</v>
      </c>
      <c r="X319" s="15">
        <v>0</v>
      </c>
      <c r="Y319" s="16">
        <f t="shared" si="8"/>
        <v>137536.79999999999</v>
      </c>
      <c r="Z319" s="16">
        <f t="shared" si="9"/>
        <v>0</v>
      </c>
    </row>
    <row r="320" spans="1:26" hidden="1" x14ac:dyDescent="0.25">
      <c r="A320" s="9" t="s">
        <v>661</v>
      </c>
      <c r="B320" s="10">
        <v>44253</v>
      </c>
      <c r="C320" s="11">
        <v>411552</v>
      </c>
      <c r="D320" s="11" t="s">
        <v>662</v>
      </c>
      <c r="E320" s="10">
        <v>44253</v>
      </c>
      <c r="F320" s="12">
        <v>83737.02</v>
      </c>
      <c r="G320" s="12">
        <v>5024.22</v>
      </c>
      <c r="H320" s="12">
        <v>887.61</v>
      </c>
      <c r="I320" s="12">
        <v>87.96</v>
      </c>
      <c r="J320" s="12">
        <v>87961.59</v>
      </c>
      <c r="K320" s="17" t="s">
        <v>32</v>
      </c>
      <c r="L320" s="11">
        <v>120</v>
      </c>
      <c r="M320" s="13">
        <v>808.67</v>
      </c>
      <c r="N320" s="12">
        <v>0</v>
      </c>
      <c r="O320" s="13">
        <v>0</v>
      </c>
      <c r="P320" s="14">
        <v>120</v>
      </c>
      <c r="Q320" s="12">
        <v>808.67</v>
      </c>
      <c r="R320" s="12">
        <v>83737.02</v>
      </c>
      <c r="S320" s="12">
        <v>87.96</v>
      </c>
      <c r="T320" s="12">
        <v>4136.6099999999997</v>
      </c>
      <c r="U320" s="12">
        <v>9078.81</v>
      </c>
      <c r="V320" s="12">
        <v>0</v>
      </c>
      <c r="W320" s="15">
        <v>0</v>
      </c>
      <c r="X320" s="15">
        <v>0</v>
      </c>
      <c r="Y320" s="16">
        <f t="shared" si="8"/>
        <v>97040.400000000009</v>
      </c>
      <c r="Z320" s="16">
        <f t="shared" si="9"/>
        <v>0</v>
      </c>
    </row>
    <row r="321" spans="1:26" hidden="1" x14ac:dyDescent="0.25">
      <c r="A321" s="9" t="s">
        <v>663</v>
      </c>
      <c r="B321" s="10">
        <v>44253</v>
      </c>
      <c r="C321" s="11">
        <v>411565</v>
      </c>
      <c r="D321" s="11" t="s">
        <v>664</v>
      </c>
      <c r="E321" s="10">
        <v>44253</v>
      </c>
      <c r="F321" s="12">
        <v>168229.71</v>
      </c>
      <c r="G321" s="12">
        <v>10093.780000000001</v>
      </c>
      <c r="H321" s="12">
        <v>1783.23</v>
      </c>
      <c r="I321" s="12">
        <v>176.72</v>
      </c>
      <c r="J321" s="12">
        <v>176716.98</v>
      </c>
      <c r="K321" s="17" t="s">
        <v>32</v>
      </c>
      <c r="L321" s="11">
        <v>120</v>
      </c>
      <c r="M321" s="13">
        <v>1624.64</v>
      </c>
      <c r="N321" s="12">
        <v>0</v>
      </c>
      <c r="O321" s="13">
        <v>0</v>
      </c>
      <c r="P321" s="14">
        <v>120</v>
      </c>
      <c r="Q321" s="12">
        <v>1624.64</v>
      </c>
      <c r="R321" s="12">
        <v>168229.71</v>
      </c>
      <c r="S321" s="12">
        <v>176.72</v>
      </c>
      <c r="T321" s="12">
        <v>8310.5499999999993</v>
      </c>
      <c r="U321" s="12">
        <v>18239.82</v>
      </c>
      <c r="V321" s="12">
        <v>0</v>
      </c>
      <c r="W321" s="15">
        <v>0</v>
      </c>
      <c r="X321" s="15">
        <v>0</v>
      </c>
      <c r="Y321" s="16">
        <f t="shared" si="8"/>
        <v>194956.79999999999</v>
      </c>
      <c r="Z321" s="16">
        <f t="shared" si="9"/>
        <v>0</v>
      </c>
    </row>
    <row r="322" spans="1:26" hidden="1" x14ac:dyDescent="0.25">
      <c r="A322" s="9" t="s">
        <v>665</v>
      </c>
      <c r="B322" s="10">
        <v>44253</v>
      </c>
      <c r="C322" s="11">
        <v>411869</v>
      </c>
      <c r="D322" s="11" t="s">
        <v>666</v>
      </c>
      <c r="E322" s="10">
        <v>44253</v>
      </c>
      <c r="F322" s="12">
        <v>145209.31</v>
      </c>
      <c r="G322" s="12">
        <v>8712.56</v>
      </c>
      <c r="H322" s="12">
        <v>14890</v>
      </c>
      <c r="I322" s="12">
        <v>140.99</v>
      </c>
      <c r="J322" s="12">
        <v>139171.04</v>
      </c>
      <c r="K322" s="17" t="s">
        <v>32</v>
      </c>
      <c r="L322" s="11">
        <v>120</v>
      </c>
      <c r="M322" s="13">
        <v>1279.46</v>
      </c>
      <c r="N322" s="12">
        <v>0</v>
      </c>
      <c r="O322" s="13">
        <v>0</v>
      </c>
      <c r="P322" s="14">
        <v>120</v>
      </c>
      <c r="Q322" s="12">
        <v>1279.46</v>
      </c>
      <c r="R322" s="12">
        <v>139031.87</v>
      </c>
      <c r="S322" s="12">
        <v>140.99</v>
      </c>
      <c r="T322" s="12">
        <v>0</v>
      </c>
      <c r="U322" s="12">
        <v>14364.16</v>
      </c>
      <c r="V322" s="12">
        <v>0</v>
      </c>
      <c r="W322" s="15">
        <v>0</v>
      </c>
      <c r="X322" s="15">
        <v>0</v>
      </c>
      <c r="Y322" s="16">
        <f t="shared" si="8"/>
        <v>153537.01999999999</v>
      </c>
      <c r="Z322" s="16">
        <f t="shared" si="9"/>
        <v>-1.8199999999778811</v>
      </c>
    </row>
    <row r="323" spans="1:26" hidden="1" x14ac:dyDescent="0.25">
      <c r="A323" s="9" t="s">
        <v>667</v>
      </c>
      <c r="B323" s="10">
        <v>44254</v>
      </c>
      <c r="C323" s="11">
        <v>411837</v>
      </c>
      <c r="D323" s="11" t="s">
        <v>668</v>
      </c>
      <c r="E323" s="10">
        <v>44254</v>
      </c>
      <c r="F323" s="12">
        <v>106119.34</v>
      </c>
      <c r="G323" s="12">
        <v>6367.16</v>
      </c>
      <c r="H323" s="12">
        <v>1125</v>
      </c>
      <c r="I323" s="12">
        <v>103.04</v>
      </c>
      <c r="J323" s="12">
        <v>111472.97</v>
      </c>
      <c r="K323" s="17" t="s">
        <v>32</v>
      </c>
      <c r="L323" s="11">
        <v>120</v>
      </c>
      <c r="M323" s="13">
        <v>1024.82</v>
      </c>
      <c r="N323" s="12">
        <v>0</v>
      </c>
      <c r="O323" s="13">
        <v>0</v>
      </c>
      <c r="P323" s="14">
        <v>120</v>
      </c>
      <c r="Q323" s="12">
        <v>1024.82</v>
      </c>
      <c r="R323" s="12">
        <v>106119.34</v>
      </c>
      <c r="S323" s="12">
        <v>103.04</v>
      </c>
      <c r="T323" s="12">
        <v>5242.16</v>
      </c>
      <c r="U323" s="12">
        <v>11505.43</v>
      </c>
      <c r="V323" s="12">
        <v>0</v>
      </c>
      <c r="W323" s="15">
        <v>0</v>
      </c>
      <c r="X323" s="15">
        <v>0</v>
      </c>
      <c r="Y323" s="16">
        <f t="shared" si="8"/>
        <v>122969.97</v>
      </c>
      <c r="Z323" s="16">
        <f t="shared" si="9"/>
        <v>8.4299999999930151</v>
      </c>
    </row>
    <row r="324" spans="1:26" hidden="1" x14ac:dyDescent="0.25">
      <c r="A324" s="9" t="s">
        <v>669</v>
      </c>
      <c r="B324" s="10">
        <v>44254</v>
      </c>
      <c r="C324" s="11">
        <v>411863</v>
      </c>
      <c r="D324" s="11" t="s">
        <v>670</v>
      </c>
      <c r="E324" s="10">
        <v>44254</v>
      </c>
      <c r="F324" s="12">
        <v>112365.44</v>
      </c>
      <c r="G324" s="12">
        <v>6741.93</v>
      </c>
      <c r="H324" s="12">
        <v>1191.07</v>
      </c>
      <c r="I324" s="12">
        <v>109.1</v>
      </c>
      <c r="J324" s="12">
        <v>118034.33</v>
      </c>
      <c r="K324" s="17" t="s">
        <v>32</v>
      </c>
      <c r="L324" s="11">
        <v>120</v>
      </c>
      <c r="M324" s="13">
        <v>1085.1400000000001</v>
      </c>
      <c r="N324" s="12">
        <v>0</v>
      </c>
      <c r="O324" s="13">
        <v>0</v>
      </c>
      <c r="P324" s="14">
        <v>120</v>
      </c>
      <c r="Q324" s="12">
        <v>1085.1400000000001</v>
      </c>
      <c r="R324" s="12">
        <v>112365.44</v>
      </c>
      <c r="S324" s="12">
        <v>109.1</v>
      </c>
      <c r="T324" s="12">
        <v>5550.86</v>
      </c>
      <c r="U324" s="12">
        <v>12182.47</v>
      </c>
      <c r="V324" s="12">
        <v>0</v>
      </c>
      <c r="W324" s="15">
        <v>0</v>
      </c>
      <c r="X324" s="15">
        <v>0</v>
      </c>
      <c r="Y324" s="16">
        <f t="shared" si="8"/>
        <v>130207.87000000001</v>
      </c>
      <c r="Z324" s="16">
        <f t="shared" si="9"/>
        <v>8.930000000007567</v>
      </c>
    </row>
    <row r="325" spans="1:26" hidden="1" x14ac:dyDescent="0.25">
      <c r="A325" s="9" t="s">
        <v>671</v>
      </c>
      <c r="B325" s="10">
        <v>44254</v>
      </c>
      <c r="C325" s="11">
        <v>411962</v>
      </c>
      <c r="D325" s="11" t="s">
        <v>672</v>
      </c>
      <c r="E325" s="10">
        <v>44254</v>
      </c>
      <c r="F325" s="12">
        <v>113445.85</v>
      </c>
      <c r="G325" s="12">
        <v>6806.75</v>
      </c>
      <c r="H325" s="12">
        <v>1202.53</v>
      </c>
      <c r="I325" s="12">
        <v>110.15</v>
      </c>
      <c r="J325" s="12">
        <v>119169.24</v>
      </c>
      <c r="K325" s="17" t="s">
        <v>32</v>
      </c>
      <c r="L325" s="11">
        <v>120</v>
      </c>
      <c r="M325" s="13">
        <v>1095.58</v>
      </c>
      <c r="N325" s="12">
        <v>0</v>
      </c>
      <c r="O325" s="13">
        <v>0</v>
      </c>
      <c r="P325" s="14">
        <v>120</v>
      </c>
      <c r="Q325" s="12">
        <v>1095.58</v>
      </c>
      <c r="R325" s="12">
        <v>113445.85</v>
      </c>
      <c r="S325" s="12">
        <v>110.15</v>
      </c>
      <c r="T325" s="12">
        <v>5604.22</v>
      </c>
      <c r="U325" s="12">
        <v>12300.36</v>
      </c>
      <c r="V325" s="12">
        <v>0</v>
      </c>
      <c r="W325" s="15">
        <v>0</v>
      </c>
      <c r="X325" s="15">
        <v>0</v>
      </c>
      <c r="Y325" s="16">
        <f t="shared" ref="Y325:Y388" si="10">SUM(R325:X325)+N325+O325</f>
        <v>131460.58000000002</v>
      </c>
      <c r="Z325" s="16">
        <f t="shared" ref="Z325:Z388" si="11">((P325*Q325)+O325+N325)-Y325</f>
        <v>9.0199999999604188</v>
      </c>
    </row>
    <row r="326" spans="1:26" hidden="1" x14ac:dyDescent="0.25">
      <c r="A326" s="9" t="s">
        <v>673</v>
      </c>
      <c r="B326" s="10">
        <v>44254</v>
      </c>
      <c r="C326" s="11">
        <v>411968</v>
      </c>
      <c r="D326" s="11" t="s">
        <v>674</v>
      </c>
      <c r="E326" s="10">
        <v>44254</v>
      </c>
      <c r="F326" s="12">
        <v>107048.47</v>
      </c>
      <c r="G326" s="12">
        <v>6422.91</v>
      </c>
      <c r="H326" s="12">
        <v>1134.71</v>
      </c>
      <c r="I326" s="12">
        <v>103.94</v>
      </c>
      <c r="J326" s="12">
        <v>112449.12</v>
      </c>
      <c r="K326" s="17" t="s">
        <v>32</v>
      </c>
      <c r="L326" s="11">
        <v>120</v>
      </c>
      <c r="M326" s="13">
        <v>1033.8</v>
      </c>
      <c r="N326" s="12">
        <v>0</v>
      </c>
      <c r="O326" s="13">
        <v>0</v>
      </c>
      <c r="P326" s="14">
        <v>120</v>
      </c>
      <c r="Q326" s="12">
        <v>1033.8</v>
      </c>
      <c r="R326" s="12">
        <v>107048.47</v>
      </c>
      <c r="S326" s="12">
        <v>103.94</v>
      </c>
      <c r="T326" s="12">
        <v>5288.2</v>
      </c>
      <c r="U326" s="12">
        <v>11606.88</v>
      </c>
      <c r="V326" s="12">
        <v>0</v>
      </c>
      <c r="W326" s="15">
        <v>0</v>
      </c>
      <c r="X326" s="15">
        <v>0</v>
      </c>
      <c r="Y326" s="16">
        <f t="shared" si="10"/>
        <v>124047.49</v>
      </c>
      <c r="Z326" s="16">
        <f t="shared" si="11"/>
        <v>8.5099999999947613</v>
      </c>
    </row>
    <row r="327" spans="1:26" hidden="1" x14ac:dyDescent="0.25">
      <c r="A327" s="9" t="s">
        <v>675</v>
      </c>
      <c r="B327" s="10">
        <v>44254</v>
      </c>
      <c r="C327" s="11">
        <v>411978</v>
      </c>
      <c r="D327" s="11" t="s">
        <v>676</v>
      </c>
      <c r="E327" s="10">
        <v>44254</v>
      </c>
      <c r="F327" s="12">
        <v>79138.97</v>
      </c>
      <c r="G327" s="12">
        <v>4748.34</v>
      </c>
      <c r="H327" s="12">
        <v>838.87</v>
      </c>
      <c r="I327" s="12">
        <v>76.84</v>
      </c>
      <c r="J327" s="12">
        <v>83131.570000000007</v>
      </c>
      <c r="K327" s="17" t="s">
        <v>32</v>
      </c>
      <c r="L327" s="11">
        <v>120</v>
      </c>
      <c r="M327" s="13">
        <v>764.27</v>
      </c>
      <c r="N327" s="12">
        <v>0</v>
      </c>
      <c r="O327" s="13">
        <v>0</v>
      </c>
      <c r="P327" s="14">
        <v>120</v>
      </c>
      <c r="Q327" s="12">
        <v>764.27</v>
      </c>
      <c r="R327" s="12">
        <v>79138.97</v>
      </c>
      <c r="S327" s="12">
        <v>76.84</v>
      </c>
      <c r="T327" s="12">
        <v>3909.47</v>
      </c>
      <c r="U327" s="12">
        <v>8580.83</v>
      </c>
      <c r="V327" s="12">
        <v>0</v>
      </c>
      <c r="W327" s="15">
        <v>0</v>
      </c>
      <c r="X327" s="15">
        <v>0</v>
      </c>
      <c r="Y327" s="16">
        <f t="shared" si="10"/>
        <v>91706.11</v>
      </c>
      <c r="Z327" s="16">
        <f t="shared" si="11"/>
        <v>6.2899999999935972</v>
      </c>
    </row>
    <row r="328" spans="1:26" hidden="1" x14ac:dyDescent="0.25">
      <c r="A328" s="9" t="s">
        <v>677</v>
      </c>
      <c r="B328" s="10">
        <v>44254</v>
      </c>
      <c r="C328" s="11">
        <v>411982</v>
      </c>
      <c r="D328" s="11" t="s">
        <v>678</v>
      </c>
      <c r="E328" s="10">
        <v>44254</v>
      </c>
      <c r="F328" s="12">
        <v>130352.06</v>
      </c>
      <c r="G328" s="12">
        <v>7821.12</v>
      </c>
      <c r="H328" s="12">
        <v>1381.73</v>
      </c>
      <c r="I328" s="12">
        <v>126.57</v>
      </c>
      <c r="J328" s="12">
        <v>136928.38</v>
      </c>
      <c r="K328" s="17" t="s">
        <v>32</v>
      </c>
      <c r="L328" s="11">
        <v>120</v>
      </c>
      <c r="M328" s="13">
        <v>1258.8499999999999</v>
      </c>
      <c r="N328" s="12">
        <v>0</v>
      </c>
      <c r="O328" s="13">
        <v>0</v>
      </c>
      <c r="P328" s="14">
        <v>120</v>
      </c>
      <c r="Q328" s="12">
        <v>1258.8499999999999</v>
      </c>
      <c r="R328" s="12">
        <v>130352.06</v>
      </c>
      <c r="S328" s="12">
        <v>126.57</v>
      </c>
      <c r="T328" s="12">
        <v>6439.39</v>
      </c>
      <c r="U328" s="12">
        <v>14133.62</v>
      </c>
      <c r="V328" s="12">
        <v>0</v>
      </c>
      <c r="W328" s="15">
        <v>0</v>
      </c>
      <c r="X328" s="15">
        <v>0</v>
      </c>
      <c r="Y328" s="16">
        <f t="shared" si="10"/>
        <v>151051.64000000001</v>
      </c>
      <c r="Z328" s="16">
        <f t="shared" si="11"/>
        <v>10.35999999998603</v>
      </c>
    </row>
    <row r="329" spans="1:26" hidden="1" x14ac:dyDescent="0.25">
      <c r="A329" s="9" t="s">
        <v>679</v>
      </c>
      <c r="B329" s="10">
        <v>44254</v>
      </c>
      <c r="C329" s="11">
        <v>411085</v>
      </c>
      <c r="D329" s="11" t="s">
        <v>680</v>
      </c>
      <c r="E329" s="10">
        <v>44254</v>
      </c>
      <c r="F329" s="12">
        <v>130537.29</v>
      </c>
      <c r="G329" s="12">
        <v>7832.24</v>
      </c>
      <c r="H329" s="12">
        <v>1383.7</v>
      </c>
      <c r="I329" s="12">
        <v>137.12</v>
      </c>
      <c r="J329" s="12">
        <v>137122.95000000001</v>
      </c>
      <c r="K329" s="17" t="s">
        <v>32</v>
      </c>
      <c r="L329" s="11">
        <v>120</v>
      </c>
      <c r="M329" s="13">
        <v>1260.6400000000001</v>
      </c>
      <c r="N329" s="12">
        <v>0</v>
      </c>
      <c r="O329" s="13">
        <v>0</v>
      </c>
      <c r="P329" s="14">
        <v>120</v>
      </c>
      <c r="Q329" s="12">
        <v>1260.6400000000001</v>
      </c>
      <c r="R329" s="12">
        <v>130537.29</v>
      </c>
      <c r="S329" s="12">
        <v>137.12</v>
      </c>
      <c r="T329" s="12">
        <v>6448.54</v>
      </c>
      <c r="U329" s="12">
        <v>14153.85</v>
      </c>
      <c r="V329" s="12">
        <v>0</v>
      </c>
      <c r="W329" s="15">
        <v>0</v>
      </c>
      <c r="X329" s="15">
        <v>0</v>
      </c>
      <c r="Y329" s="16">
        <f t="shared" si="10"/>
        <v>151276.79999999999</v>
      </c>
      <c r="Z329" s="16">
        <f t="shared" si="11"/>
        <v>0</v>
      </c>
    </row>
    <row r="330" spans="1:26" hidden="1" x14ac:dyDescent="0.25">
      <c r="A330" s="9" t="s">
        <v>681</v>
      </c>
      <c r="B330" s="10">
        <v>44255</v>
      </c>
      <c r="C330" s="11">
        <v>411808</v>
      </c>
      <c r="D330" s="11" t="s">
        <v>682</v>
      </c>
      <c r="E330" s="10">
        <v>44255</v>
      </c>
      <c r="F330" s="12">
        <v>100601.52</v>
      </c>
      <c r="G330" s="12">
        <v>6036.09</v>
      </c>
      <c r="H330" s="12">
        <v>1067</v>
      </c>
      <c r="I330" s="12">
        <v>97.68</v>
      </c>
      <c r="J330" s="12">
        <v>105676.29</v>
      </c>
      <c r="K330" s="17" t="s">
        <v>32</v>
      </c>
      <c r="L330" s="11">
        <v>120</v>
      </c>
      <c r="M330" s="13">
        <v>971.53</v>
      </c>
      <c r="N330" s="12">
        <v>0</v>
      </c>
      <c r="O330" s="13">
        <v>0</v>
      </c>
      <c r="P330" s="14">
        <v>120</v>
      </c>
      <c r="Q330" s="12">
        <v>971.53</v>
      </c>
      <c r="R330" s="12">
        <v>100601.52</v>
      </c>
      <c r="S330" s="12">
        <v>97.68</v>
      </c>
      <c r="T330" s="12">
        <v>4969.09</v>
      </c>
      <c r="U330" s="12">
        <v>10907.31</v>
      </c>
      <c r="V330" s="12">
        <v>0</v>
      </c>
      <c r="W330" s="15">
        <v>0</v>
      </c>
      <c r="X330" s="15">
        <v>0</v>
      </c>
      <c r="Y330" s="16">
        <f t="shared" si="10"/>
        <v>116575.59999999999</v>
      </c>
      <c r="Z330" s="16">
        <f t="shared" si="11"/>
        <v>8</v>
      </c>
    </row>
    <row r="331" spans="1:26" hidden="1" x14ac:dyDescent="0.25">
      <c r="A331" s="9" t="s">
        <v>683</v>
      </c>
      <c r="B331" s="10">
        <v>44255</v>
      </c>
      <c r="C331" s="11">
        <v>411810</v>
      </c>
      <c r="D331" s="11" t="s">
        <v>684</v>
      </c>
      <c r="E331" s="10">
        <v>44255</v>
      </c>
      <c r="F331" s="12">
        <v>135911.32</v>
      </c>
      <c r="G331" s="12">
        <v>8154.68</v>
      </c>
      <c r="H331" s="12">
        <v>1440.66</v>
      </c>
      <c r="I331" s="12">
        <v>131.97</v>
      </c>
      <c r="J331" s="12">
        <v>142768.10999999999</v>
      </c>
      <c r="K331" s="17" t="s">
        <v>32</v>
      </c>
      <c r="L331" s="11">
        <v>120</v>
      </c>
      <c r="M331" s="13">
        <v>1312.53</v>
      </c>
      <c r="N331" s="12">
        <v>0</v>
      </c>
      <c r="O331" s="13">
        <v>0</v>
      </c>
      <c r="P331" s="14">
        <v>120</v>
      </c>
      <c r="Q331" s="12">
        <v>1312.53</v>
      </c>
      <c r="R331" s="12">
        <v>135911.32</v>
      </c>
      <c r="S331" s="12">
        <v>131.97</v>
      </c>
      <c r="T331" s="12">
        <v>6714.02</v>
      </c>
      <c r="U331" s="12">
        <v>14735.49</v>
      </c>
      <c r="V331" s="12">
        <v>0</v>
      </c>
      <c r="W331" s="15">
        <v>0</v>
      </c>
      <c r="X331" s="15">
        <v>0</v>
      </c>
      <c r="Y331" s="16">
        <f t="shared" si="10"/>
        <v>157492.79999999999</v>
      </c>
      <c r="Z331" s="16">
        <f t="shared" si="11"/>
        <v>10.800000000017462</v>
      </c>
    </row>
    <row r="332" spans="1:26" hidden="1" x14ac:dyDescent="0.25">
      <c r="A332" s="9" t="s">
        <v>685</v>
      </c>
      <c r="B332" s="10">
        <v>44255</v>
      </c>
      <c r="C332" s="11">
        <v>411828</v>
      </c>
      <c r="D332" s="11" t="s">
        <v>686</v>
      </c>
      <c r="E332" s="10">
        <v>44255</v>
      </c>
      <c r="F332" s="12">
        <v>111264.91</v>
      </c>
      <c r="G332" s="12">
        <v>6675.89</v>
      </c>
      <c r="H332" s="12">
        <v>1179.4100000000001</v>
      </c>
      <c r="I332" s="12">
        <v>108.03</v>
      </c>
      <c r="J332" s="12">
        <v>116878.27</v>
      </c>
      <c r="K332" s="17" t="s">
        <v>32</v>
      </c>
      <c r="L332" s="11">
        <v>120</v>
      </c>
      <c r="M332" s="13">
        <v>1074.52</v>
      </c>
      <c r="N332" s="12">
        <v>0</v>
      </c>
      <c r="O332" s="13">
        <v>0</v>
      </c>
      <c r="P332" s="14">
        <v>120</v>
      </c>
      <c r="Q332" s="12">
        <v>1074.52</v>
      </c>
      <c r="R332" s="12">
        <v>111264.91</v>
      </c>
      <c r="S332" s="12">
        <v>108.03</v>
      </c>
      <c r="T332" s="12">
        <v>5496.48</v>
      </c>
      <c r="U332" s="12">
        <v>12064.13</v>
      </c>
      <c r="V332" s="12">
        <v>0</v>
      </c>
      <c r="W332" s="15">
        <v>0</v>
      </c>
      <c r="X332" s="15">
        <v>0</v>
      </c>
      <c r="Y332" s="16">
        <f t="shared" si="10"/>
        <v>128933.55</v>
      </c>
      <c r="Z332" s="16">
        <f t="shared" si="11"/>
        <v>8.8499999999912689</v>
      </c>
    </row>
    <row r="333" spans="1:26" hidden="1" x14ac:dyDescent="0.25">
      <c r="A333" s="9" t="s">
        <v>687</v>
      </c>
      <c r="B333" s="10">
        <v>44255</v>
      </c>
      <c r="C333" s="11">
        <v>411518</v>
      </c>
      <c r="D333" s="11" t="s">
        <v>688</v>
      </c>
      <c r="E333" s="10">
        <v>44250</v>
      </c>
      <c r="F333" s="12">
        <v>100664.15</v>
      </c>
      <c r="G333" s="12">
        <v>6039.85</v>
      </c>
      <c r="H333" s="12">
        <v>1067.04</v>
      </c>
      <c r="I333" s="12">
        <v>105.74</v>
      </c>
      <c r="J333" s="12">
        <v>105742.7</v>
      </c>
      <c r="K333" s="17" t="s">
        <v>32</v>
      </c>
      <c r="L333" s="11">
        <v>120</v>
      </c>
      <c r="M333" s="13">
        <v>972.14</v>
      </c>
      <c r="N333" s="12">
        <v>0</v>
      </c>
      <c r="O333" s="13">
        <v>0</v>
      </c>
      <c r="P333" s="14">
        <v>120</v>
      </c>
      <c r="Q333" s="12">
        <v>972.14</v>
      </c>
      <c r="R333" s="12">
        <v>100664.15</v>
      </c>
      <c r="S333" s="12">
        <v>105.74</v>
      </c>
      <c r="T333" s="12">
        <v>4972.8100000000004</v>
      </c>
      <c r="U333" s="12">
        <v>10914.1</v>
      </c>
      <c r="V333" s="12">
        <v>0</v>
      </c>
      <c r="W333" s="15">
        <v>0</v>
      </c>
      <c r="X333" s="15">
        <v>0</v>
      </c>
      <c r="Y333" s="16">
        <f t="shared" si="10"/>
        <v>116656.8</v>
      </c>
      <c r="Z333" s="16">
        <f t="shared" si="11"/>
        <v>0</v>
      </c>
    </row>
    <row r="334" spans="1:26" hidden="1" x14ac:dyDescent="0.25">
      <c r="A334" s="9" t="s">
        <v>689</v>
      </c>
      <c r="B334" s="10">
        <v>44255</v>
      </c>
      <c r="C334" s="11">
        <v>411986</v>
      </c>
      <c r="D334" s="11" t="s">
        <v>690</v>
      </c>
      <c r="E334" s="10">
        <v>44255</v>
      </c>
      <c r="F334" s="12">
        <v>102185.85</v>
      </c>
      <c r="G334" s="12">
        <v>6131.15</v>
      </c>
      <c r="H334" s="12">
        <v>1084</v>
      </c>
      <c r="I334" s="12">
        <v>99.22</v>
      </c>
      <c r="J334" s="12">
        <v>107340.34</v>
      </c>
      <c r="K334" s="17" t="s">
        <v>32</v>
      </c>
      <c r="L334" s="11">
        <v>120</v>
      </c>
      <c r="M334" s="13">
        <v>986.83</v>
      </c>
      <c r="N334" s="12">
        <v>0</v>
      </c>
      <c r="O334" s="13">
        <v>0</v>
      </c>
      <c r="P334" s="14">
        <v>119</v>
      </c>
      <c r="Q334" s="12">
        <v>986.83</v>
      </c>
      <c r="R334" s="12">
        <v>102185.85</v>
      </c>
      <c r="S334" s="12">
        <v>99.22</v>
      </c>
      <c r="T334" s="12">
        <v>4060.32</v>
      </c>
      <c r="U334" s="12">
        <v>11079.26</v>
      </c>
      <c r="V334" s="12">
        <v>0</v>
      </c>
      <c r="W334" s="15">
        <v>0</v>
      </c>
      <c r="X334" s="15">
        <v>0</v>
      </c>
      <c r="Y334" s="16">
        <f t="shared" si="10"/>
        <v>117424.65000000001</v>
      </c>
      <c r="Z334" s="16">
        <f t="shared" si="11"/>
        <v>8.1199999999953434</v>
      </c>
    </row>
    <row r="335" spans="1:26" hidden="1" x14ac:dyDescent="0.25">
      <c r="A335" s="9" t="s">
        <v>691</v>
      </c>
      <c r="B335" s="10">
        <v>44255</v>
      </c>
      <c r="C335" s="11">
        <v>411988</v>
      </c>
      <c r="D335" s="11" t="s">
        <v>692</v>
      </c>
      <c r="E335" s="10">
        <v>44255</v>
      </c>
      <c r="F335" s="12">
        <v>70097.31</v>
      </c>
      <c r="G335" s="12">
        <v>4205.84</v>
      </c>
      <c r="H335" s="12">
        <v>743.03</v>
      </c>
      <c r="I335" s="12">
        <v>68.06</v>
      </c>
      <c r="J335" s="12">
        <v>73633.75</v>
      </c>
      <c r="K335" s="17" t="s">
        <v>32</v>
      </c>
      <c r="L335" s="11">
        <v>120</v>
      </c>
      <c r="M335" s="13">
        <v>676.95</v>
      </c>
      <c r="N335" s="12">
        <v>0</v>
      </c>
      <c r="O335" s="13">
        <v>0</v>
      </c>
      <c r="P335" s="14">
        <v>120</v>
      </c>
      <c r="Q335" s="12">
        <v>676.95</v>
      </c>
      <c r="R335" s="12">
        <v>70097.31</v>
      </c>
      <c r="S335" s="12">
        <v>68.06</v>
      </c>
      <c r="T335" s="12">
        <v>3462.81</v>
      </c>
      <c r="U335" s="12">
        <v>7600.25</v>
      </c>
      <c r="V335" s="12">
        <v>0</v>
      </c>
      <c r="W335" s="15">
        <v>0</v>
      </c>
      <c r="X335" s="15">
        <v>0</v>
      </c>
      <c r="Y335" s="16">
        <f t="shared" si="10"/>
        <v>81228.429999999993</v>
      </c>
      <c r="Z335" s="16">
        <f t="shared" si="11"/>
        <v>5.5700000000069849</v>
      </c>
    </row>
    <row r="336" spans="1:26" hidden="1" x14ac:dyDescent="0.25">
      <c r="A336" s="9" t="s">
        <v>693</v>
      </c>
      <c r="B336" s="10">
        <v>44255</v>
      </c>
      <c r="C336" s="11">
        <v>411992</v>
      </c>
      <c r="D336" s="11" t="s">
        <v>694</v>
      </c>
      <c r="E336" s="10">
        <v>44255</v>
      </c>
      <c r="F336" s="12">
        <v>114028.78</v>
      </c>
      <c r="G336" s="12">
        <v>6841.73</v>
      </c>
      <c r="H336" s="12">
        <v>1208.71</v>
      </c>
      <c r="I336" s="12">
        <v>110.72</v>
      </c>
      <c r="J336" s="12">
        <v>119781.58</v>
      </c>
      <c r="K336" s="17" t="s">
        <v>32</v>
      </c>
      <c r="L336" s="11">
        <v>120</v>
      </c>
      <c r="M336" s="13">
        <v>1101.21</v>
      </c>
      <c r="N336" s="12">
        <v>0</v>
      </c>
      <c r="O336" s="13">
        <v>0</v>
      </c>
      <c r="P336" s="14">
        <v>120</v>
      </c>
      <c r="Q336" s="12">
        <v>1101.21</v>
      </c>
      <c r="R336" s="12">
        <v>114028.78</v>
      </c>
      <c r="S336" s="12">
        <v>110.72</v>
      </c>
      <c r="T336" s="12">
        <v>5633.02</v>
      </c>
      <c r="U336" s="12">
        <v>12363.62</v>
      </c>
      <c r="V336" s="12">
        <v>0</v>
      </c>
      <c r="W336" s="15">
        <v>0</v>
      </c>
      <c r="X336" s="15">
        <v>0</v>
      </c>
      <c r="Y336" s="16">
        <f t="shared" si="10"/>
        <v>132136.14000000001</v>
      </c>
      <c r="Z336" s="16">
        <f t="shared" si="11"/>
        <v>9.0599999999976717</v>
      </c>
    </row>
    <row r="337" spans="1:26" hidden="1" x14ac:dyDescent="0.25">
      <c r="A337" s="9" t="s">
        <v>695</v>
      </c>
      <c r="B337" s="10">
        <v>44255</v>
      </c>
      <c r="C337" s="11">
        <v>411996</v>
      </c>
      <c r="D337" s="11" t="s">
        <v>696</v>
      </c>
      <c r="E337" s="10">
        <v>44255</v>
      </c>
      <c r="F337" s="12">
        <v>142298.79999999999</v>
      </c>
      <c r="G337" s="12">
        <v>8537.93</v>
      </c>
      <c r="H337" s="12">
        <v>1509</v>
      </c>
      <c r="I337" s="12">
        <v>138.16999999999999</v>
      </c>
      <c r="J337" s="12">
        <v>149477.21</v>
      </c>
      <c r="K337" s="17" t="s">
        <v>32</v>
      </c>
      <c r="L337" s="11">
        <v>120</v>
      </c>
      <c r="M337" s="13">
        <v>1374.21</v>
      </c>
      <c r="N337" s="12">
        <v>0</v>
      </c>
      <c r="O337" s="13">
        <v>0</v>
      </c>
      <c r="P337" s="14">
        <v>120</v>
      </c>
      <c r="Q337" s="12">
        <v>1374.21</v>
      </c>
      <c r="R337" s="12">
        <v>142298.79999999999</v>
      </c>
      <c r="S337" s="12">
        <v>138.16999999999999</v>
      </c>
      <c r="T337" s="12">
        <v>7028.93</v>
      </c>
      <c r="U337" s="12">
        <v>15427.99</v>
      </c>
      <c r="V337" s="12">
        <v>0</v>
      </c>
      <c r="W337" s="15">
        <v>0</v>
      </c>
      <c r="X337" s="15">
        <v>0</v>
      </c>
      <c r="Y337" s="16">
        <f t="shared" si="10"/>
        <v>164893.88999999998</v>
      </c>
      <c r="Z337" s="16">
        <f t="shared" si="11"/>
        <v>11.310000000026776</v>
      </c>
    </row>
    <row r="338" spans="1:26" hidden="1" x14ac:dyDescent="0.25">
      <c r="A338" s="9" t="s">
        <v>697</v>
      </c>
      <c r="B338" s="10">
        <v>44255</v>
      </c>
      <c r="C338" s="11">
        <v>411997</v>
      </c>
      <c r="D338" s="11" t="s">
        <v>698</v>
      </c>
      <c r="E338" s="10">
        <v>44255</v>
      </c>
      <c r="F338" s="12">
        <v>87223.58</v>
      </c>
      <c r="G338" s="12">
        <v>5233.41</v>
      </c>
      <c r="H338" s="12">
        <v>925</v>
      </c>
      <c r="I338" s="12">
        <v>84.69</v>
      </c>
      <c r="J338" s="12">
        <v>91623.61</v>
      </c>
      <c r="K338" s="17" t="s">
        <v>32</v>
      </c>
      <c r="L338" s="11">
        <v>120</v>
      </c>
      <c r="M338" s="13">
        <v>842.34</v>
      </c>
      <c r="N338" s="12">
        <v>0</v>
      </c>
      <c r="O338" s="13">
        <v>0</v>
      </c>
      <c r="P338" s="14">
        <v>120</v>
      </c>
      <c r="Q338" s="12">
        <v>842.34</v>
      </c>
      <c r="R338" s="12">
        <v>87223.58</v>
      </c>
      <c r="S338" s="12">
        <v>84.69</v>
      </c>
      <c r="T338" s="12">
        <v>4308.41</v>
      </c>
      <c r="U338" s="12">
        <v>9457.19</v>
      </c>
      <c r="V338" s="12">
        <v>0</v>
      </c>
      <c r="W338" s="15">
        <v>0</v>
      </c>
      <c r="X338" s="15">
        <v>0</v>
      </c>
      <c r="Y338" s="16">
        <f t="shared" si="10"/>
        <v>101073.87000000001</v>
      </c>
      <c r="Z338" s="16">
        <f t="shared" si="11"/>
        <v>6.9299999999930151</v>
      </c>
    </row>
    <row r="339" spans="1:26" hidden="1" x14ac:dyDescent="0.25">
      <c r="A339" s="9" t="s">
        <v>699</v>
      </c>
      <c r="B339" s="10">
        <v>44255</v>
      </c>
      <c r="C339" s="11">
        <v>412002</v>
      </c>
      <c r="D339" s="11" t="s">
        <v>700</v>
      </c>
      <c r="E339" s="10">
        <v>44255</v>
      </c>
      <c r="F339" s="12">
        <v>108268</v>
      </c>
      <c r="G339" s="12">
        <v>6496.08</v>
      </c>
      <c r="H339" s="12">
        <v>1147.6300000000001</v>
      </c>
      <c r="I339" s="12">
        <v>105.13</v>
      </c>
      <c r="J339" s="12">
        <v>113730.18</v>
      </c>
      <c r="K339" s="17" t="s">
        <v>32</v>
      </c>
      <c r="L339" s="11">
        <v>120</v>
      </c>
      <c r="M339" s="13">
        <v>1045.57</v>
      </c>
      <c r="N339" s="12">
        <v>0</v>
      </c>
      <c r="O339" s="13">
        <v>0</v>
      </c>
      <c r="P339" s="14">
        <v>120</v>
      </c>
      <c r="Q339" s="12">
        <v>1045.57</v>
      </c>
      <c r="R339" s="12">
        <v>108268</v>
      </c>
      <c r="S339" s="12">
        <v>105.13</v>
      </c>
      <c r="T339" s="12">
        <v>5348.45</v>
      </c>
      <c r="U339" s="12">
        <v>11738.22</v>
      </c>
      <c r="V339" s="12">
        <v>0</v>
      </c>
      <c r="W339" s="15">
        <v>0</v>
      </c>
      <c r="X339" s="15">
        <v>0</v>
      </c>
      <c r="Y339" s="16">
        <f t="shared" si="10"/>
        <v>125459.8</v>
      </c>
      <c r="Z339" s="16">
        <f t="shared" si="11"/>
        <v>8.5999999999912689</v>
      </c>
    </row>
    <row r="340" spans="1:26" hidden="1" x14ac:dyDescent="0.25">
      <c r="A340" s="9" t="s">
        <v>701</v>
      </c>
      <c r="B340" s="10">
        <v>44255</v>
      </c>
      <c r="C340" s="11">
        <v>412005</v>
      </c>
      <c r="D340" s="11" t="s">
        <v>702</v>
      </c>
      <c r="E340" s="10">
        <v>44255</v>
      </c>
      <c r="F340" s="12">
        <v>62872.639999999999</v>
      </c>
      <c r="G340" s="12">
        <v>3772.36</v>
      </c>
      <c r="H340" s="12">
        <v>667</v>
      </c>
      <c r="I340" s="12">
        <v>61.05</v>
      </c>
      <c r="J340" s="12">
        <v>66044.039999999994</v>
      </c>
      <c r="K340" s="17" t="s">
        <v>32</v>
      </c>
      <c r="L340" s="11">
        <v>120</v>
      </c>
      <c r="M340" s="13">
        <v>607.16999999999996</v>
      </c>
      <c r="N340" s="12">
        <v>0</v>
      </c>
      <c r="O340" s="13">
        <v>0</v>
      </c>
      <c r="P340" s="14">
        <v>120</v>
      </c>
      <c r="Q340" s="12">
        <v>607.16999999999996</v>
      </c>
      <c r="R340" s="12">
        <v>62872.639999999999</v>
      </c>
      <c r="S340" s="12">
        <v>61.05</v>
      </c>
      <c r="T340" s="12">
        <v>3105.36</v>
      </c>
      <c r="U340" s="12">
        <v>6816.36</v>
      </c>
      <c r="V340" s="12">
        <v>0</v>
      </c>
      <c r="W340" s="15">
        <v>0</v>
      </c>
      <c r="X340" s="15">
        <v>0</v>
      </c>
      <c r="Y340" s="16">
        <f t="shared" si="10"/>
        <v>72855.41</v>
      </c>
      <c r="Z340" s="16">
        <f t="shared" si="11"/>
        <v>4.9899999999906868</v>
      </c>
    </row>
    <row r="341" spans="1:26" hidden="1" x14ac:dyDescent="0.25">
      <c r="A341" s="9" t="s">
        <v>703</v>
      </c>
      <c r="B341" s="10">
        <v>44255</v>
      </c>
      <c r="C341" s="11">
        <v>412010</v>
      </c>
      <c r="D341" s="11" t="s">
        <v>704</v>
      </c>
      <c r="E341" s="10">
        <v>44255</v>
      </c>
      <c r="F341" s="12">
        <v>146058.51</v>
      </c>
      <c r="G341" s="12">
        <v>8763.51</v>
      </c>
      <c r="H341" s="12">
        <v>1549</v>
      </c>
      <c r="I341" s="12">
        <v>141.82</v>
      </c>
      <c r="J341" s="12">
        <v>153426.45000000001</v>
      </c>
      <c r="K341" s="17" t="s">
        <v>32</v>
      </c>
      <c r="L341" s="11">
        <v>120</v>
      </c>
      <c r="M341" s="13">
        <v>1410.52</v>
      </c>
      <c r="N341" s="12">
        <v>0</v>
      </c>
      <c r="O341" s="13">
        <v>0</v>
      </c>
      <c r="P341" s="14">
        <v>120</v>
      </c>
      <c r="Q341" s="12">
        <v>1410.52</v>
      </c>
      <c r="R341" s="12">
        <v>146058.51</v>
      </c>
      <c r="S341" s="12">
        <v>141.82</v>
      </c>
      <c r="T341" s="12">
        <v>7214.51</v>
      </c>
      <c r="U341" s="12">
        <v>15835.95</v>
      </c>
      <c r="V341" s="12">
        <v>0</v>
      </c>
      <c r="W341" s="15">
        <v>0</v>
      </c>
      <c r="X341" s="15">
        <v>0</v>
      </c>
      <c r="Y341" s="16">
        <f t="shared" si="10"/>
        <v>169250.79000000004</v>
      </c>
      <c r="Z341" s="16">
        <f t="shared" si="11"/>
        <v>11.609999999956926</v>
      </c>
    </row>
    <row r="342" spans="1:26" hidden="1" x14ac:dyDescent="0.25">
      <c r="A342" s="9" t="s">
        <v>705</v>
      </c>
      <c r="B342" s="10">
        <v>44255</v>
      </c>
      <c r="C342" s="11">
        <v>412015</v>
      </c>
      <c r="D342" s="11" t="s">
        <v>706</v>
      </c>
      <c r="E342" s="10">
        <v>44255</v>
      </c>
      <c r="F342" s="12">
        <v>82905.05</v>
      </c>
      <c r="G342" s="12">
        <v>4974.3</v>
      </c>
      <c r="H342" s="12">
        <v>879</v>
      </c>
      <c r="I342" s="12">
        <v>80.5</v>
      </c>
      <c r="J342" s="12">
        <v>87087.44</v>
      </c>
      <c r="K342" s="17" t="s">
        <v>32</v>
      </c>
      <c r="L342" s="11">
        <v>120</v>
      </c>
      <c r="M342" s="13">
        <v>800.64</v>
      </c>
      <c r="N342" s="12">
        <v>0</v>
      </c>
      <c r="O342" s="13">
        <v>0</v>
      </c>
      <c r="P342" s="14">
        <v>120</v>
      </c>
      <c r="Q342" s="12">
        <v>800.64</v>
      </c>
      <c r="R342" s="12">
        <v>82905.05</v>
      </c>
      <c r="S342" s="12">
        <v>80.5</v>
      </c>
      <c r="T342" s="12">
        <v>4095.3</v>
      </c>
      <c r="U342" s="12">
        <v>8989.36</v>
      </c>
      <c r="V342" s="12">
        <v>0</v>
      </c>
      <c r="W342" s="15">
        <v>0</v>
      </c>
      <c r="X342" s="15">
        <v>0</v>
      </c>
      <c r="Y342" s="16">
        <f t="shared" si="10"/>
        <v>96070.21</v>
      </c>
      <c r="Z342" s="16">
        <f t="shared" si="11"/>
        <v>6.5899999999965075</v>
      </c>
    </row>
    <row r="343" spans="1:26" hidden="1" x14ac:dyDescent="0.25">
      <c r="A343" s="9" t="s">
        <v>707</v>
      </c>
      <c r="B343" s="10">
        <v>44255</v>
      </c>
      <c r="C343" s="11">
        <v>412031</v>
      </c>
      <c r="D343" s="11" t="s">
        <v>708</v>
      </c>
      <c r="E343" s="10">
        <v>44255</v>
      </c>
      <c r="F343" s="12">
        <v>123678.58</v>
      </c>
      <c r="G343" s="12">
        <v>7420.71</v>
      </c>
      <c r="H343" s="12">
        <v>1311</v>
      </c>
      <c r="I343" s="12">
        <v>120.09</v>
      </c>
      <c r="J343" s="12">
        <v>129918.21</v>
      </c>
      <c r="K343" s="17" t="s">
        <v>32</v>
      </c>
      <c r="L343" s="11">
        <v>120</v>
      </c>
      <c r="M343" s="13">
        <v>1194.4000000000001</v>
      </c>
      <c r="N343" s="12">
        <v>0</v>
      </c>
      <c r="O343" s="13">
        <v>0</v>
      </c>
      <c r="P343" s="14">
        <v>120</v>
      </c>
      <c r="Q343" s="12">
        <v>1194.4000000000001</v>
      </c>
      <c r="R343" s="12">
        <v>123678.58</v>
      </c>
      <c r="S343" s="12">
        <v>120.09</v>
      </c>
      <c r="T343" s="12">
        <v>6109.71</v>
      </c>
      <c r="U343" s="12">
        <v>13409.79</v>
      </c>
      <c r="V343" s="12">
        <v>0</v>
      </c>
      <c r="W343" s="15">
        <v>0</v>
      </c>
      <c r="X343" s="15">
        <v>0</v>
      </c>
      <c r="Y343" s="16">
        <f t="shared" si="10"/>
        <v>143318.17000000001</v>
      </c>
      <c r="Z343" s="16">
        <f t="shared" si="11"/>
        <v>9.8299999999871943</v>
      </c>
    </row>
    <row r="344" spans="1:26" hidden="1" x14ac:dyDescent="0.25">
      <c r="A344" s="9" t="s">
        <v>709</v>
      </c>
      <c r="B344" s="10">
        <v>44255</v>
      </c>
      <c r="C344" s="11">
        <v>412038</v>
      </c>
      <c r="D344" s="11" t="s">
        <v>710</v>
      </c>
      <c r="E344" s="10">
        <v>44255</v>
      </c>
      <c r="F344" s="12">
        <v>159010.53</v>
      </c>
      <c r="G344" s="12">
        <v>9540.6299999999992</v>
      </c>
      <c r="H344" s="12">
        <v>1686</v>
      </c>
      <c r="I344" s="12">
        <v>154.38999999999999</v>
      </c>
      <c r="J344" s="12">
        <v>167032.19</v>
      </c>
      <c r="K344" s="17" t="s">
        <v>32</v>
      </c>
      <c r="L344" s="11">
        <v>120</v>
      </c>
      <c r="M344" s="13">
        <v>1535.6</v>
      </c>
      <c r="N344" s="12">
        <v>0</v>
      </c>
      <c r="O344" s="13">
        <v>0</v>
      </c>
      <c r="P344" s="14">
        <v>120</v>
      </c>
      <c r="Q344" s="12">
        <v>1535.6</v>
      </c>
      <c r="R344" s="12">
        <v>159010.53</v>
      </c>
      <c r="S344" s="12">
        <v>154.38999999999999</v>
      </c>
      <c r="T344" s="12">
        <v>7854.63</v>
      </c>
      <c r="U344" s="12">
        <v>17239.810000000001</v>
      </c>
      <c r="V344" s="12">
        <v>0</v>
      </c>
      <c r="W344" s="15">
        <v>0</v>
      </c>
      <c r="X344" s="15">
        <v>0</v>
      </c>
      <c r="Y344" s="16">
        <f t="shared" si="10"/>
        <v>184259.36000000002</v>
      </c>
      <c r="Z344" s="16">
        <f t="shared" si="11"/>
        <v>12.639999999984866</v>
      </c>
    </row>
    <row r="345" spans="1:26" hidden="1" x14ac:dyDescent="0.25">
      <c r="A345" s="9" t="s">
        <v>711</v>
      </c>
      <c r="B345" s="10">
        <v>44255</v>
      </c>
      <c r="C345" s="11">
        <v>411971</v>
      </c>
      <c r="D345" s="11" t="s">
        <v>712</v>
      </c>
      <c r="E345" s="10">
        <v>44255</v>
      </c>
      <c r="F345" s="12">
        <v>75515.210000000006</v>
      </c>
      <c r="G345" s="12">
        <v>4530.91</v>
      </c>
      <c r="H345" s="12">
        <v>801</v>
      </c>
      <c r="I345" s="12">
        <v>73.319999999999993</v>
      </c>
      <c r="J345" s="12">
        <v>79324.44</v>
      </c>
      <c r="K345" s="17" t="s">
        <v>32</v>
      </c>
      <c r="L345" s="11">
        <v>120</v>
      </c>
      <c r="M345" s="13">
        <v>729.27</v>
      </c>
      <c r="N345" s="12">
        <v>0</v>
      </c>
      <c r="O345" s="13">
        <v>0</v>
      </c>
      <c r="P345" s="14">
        <v>120</v>
      </c>
      <c r="Q345" s="12">
        <v>729.27</v>
      </c>
      <c r="R345" s="12">
        <v>75515.210000000006</v>
      </c>
      <c r="S345" s="12">
        <v>73.319999999999993</v>
      </c>
      <c r="T345" s="12">
        <v>3729.91</v>
      </c>
      <c r="U345" s="12">
        <v>8187.96</v>
      </c>
      <c r="V345" s="12">
        <v>0</v>
      </c>
      <c r="W345" s="15">
        <v>0</v>
      </c>
      <c r="X345" s="15">
        <v>0</v>
      </c>
      <c r="Y345" s="16">
        <f t="shared" si="10"/>
        <v>87506.400000000023</v>
      </c>
      <c r="Z345" s="16">
        <f t="shared" si="11"/>
        <v>5.9999999999708962</v>
      </c>
    </row>
    <row r="346" spans="1:26" hidden="1" x14ac:dyDescent="0.25">
      <c r="A346" s="9" t="s">
        <v>713</v>
      </c>
      <c r="B346" s="10">
        <v>44255</v>
      </c>
      <c r="C346" s="11">
        <v>411976</v>
      </c>
      <c r="D346" s="11" t="s">
        <v>714</v>
      </c>
      <c r="E346" s="10">
        <v>44255</v>
      </c>
      <c r="F346" s="12">
        <v>188888.68</v>
      </c>
      <c r="G346" s="12">
        <v>11333.32</v>
      </c>
      <c r="H346" s="12">
        <v>2003</v>
      </c>
      <c r="I346" s="12">
        <v>183.41</v>
      </c>
      <c r="J346" s="12">
        <v>198417.42</v>
      </c>
      <c r="K346" s="17" t="s">
        <v>32</v>
      </c>
      <c r="L346" s="11">
        <v>120</v>
      </c>
      <c r="M346" s="13">
        <v>1824.14</v>
      </c>
      <c r="N346" s="12">
        <v>0</v>
      </c>
      <c r="O346" s="13">
        <v>0</v>
      </c>
      <c r="P346" s="14">
        <v>119</v>
      </c>
      <c r="Q346" s="12">
        <v>1824.14</v>
      </c>
      <c r="R346" s="12">
        <v>188888.68</v>
      </c>
      <c r="S346" s="12">
        <v>183.41</v>
      </c>
      <c r="T346" s="12">
        <v>7506.18</v>
      </c>
      <c r="U346" s="12">
        <v>20479.38</v>
      </c>
      <c r="V346" s="12">
        <v>0</v>
      </c>
      <c r="W346" s="15">
        <v>0</v>
      </c>
      <c r="X346" s="15">
        <v>0</v>
      </c>
      <c r="Y346" s="16">
        <f t="shared" si="10"/>
        <v>217057.65</v>
      </c>
      <c r="Z346" s="16">
        <f t="shared" si="11"/>
        <v>15.010000000009313</v>
      </c>
    </row>
    <row r="347" spans="1:26" hidden="1" x14ac:dyDescent="0.25">
      <c r="A347" s="9" t="s">
        <v>715</v>
      </c>
      <c r="B347" s="10">
        <v>44255</v>
      </c>
      <c r="C347" s="11">
        <v>411964</v>
      </c>
      <c r="D347" s="11" t="s">
        <v>716</v>
      </c>
      <c r="E347" s="10">
        <v>44255</v>
      </c>
      <c r="F347" s="12">
        <v>68361.84</v>
      </c>
      <c r="G347" s="12">
        <v>4101.71</v>
      </c>
      <c r="H347" s="12">
        <v>725</v>
      </c>
      <c r="I347" s="12">
        <v>66.38</v>
      </c>
      <c r="J347" s="12">
        <v>71810.36</v>
      </c>
      <c r="K347" s="17" t="s">
        <v>32</v>
      </c>
      <c r="L347" s="11">
        <v>120</v>
      </c>
      <c r="M347" s="13">
        <v>660.19</v>
      </c>
      <c r="N347" s="12">
        <v>0</v>
      </c>
      <c r="O347" s="13">
        <v>0</v>
      </c>
      <c r="P347" s="14">
        <v>120</v>
      </c>
      <c r="Q347" s="12">
        <v>660.19</v>
      </c>
      <c r="R347" s="12">
        <v>68361.84</v>
      </c>
      <c r="S347" s="12">
        <v>66.38</v>
      </c>
      <c r="T347" s="12">
        <v>3376.71</v>
      </c>
      <c r="U347" s="12">
        <v>7412.44</v>
      </c>
      <c r="V347" s="12">
        <v>0</v>
      </c>
      <c r="W347" s="15">
        <v>0</v>
      </c>
      <c r="X347" s="15">
        <v>0</v>
      </c>
      <c r="Y347" s="16">
        <f t="shared" si="10"/>
        <v>79217.37000000001</v>
      </c>
      <c r="Z347" s="16">
        <f t="shared" si="11"/>
        <v>5.4299999999930151</v>
      </c>
    </row>
    <row r="348" spans="1:26" hidden="1" x14ac:dyDescent="0.25">
      <c r="A348" s="9" t="s">
        <v>717</v>
      </c>
      <c r="B348" s="10">
        <v>44255</v>
      </c>
      <c r="C348" s="11">
        <v>411848</v>
      </c>
      <c r="D348" s="11" t="s">
        <v>718</v>
      </c>
      <c r="E348" s="10">
        <v>44255</v>
      </c>
      <c r="F348" s="12">
        <v>229811.32</v>
      </c>
      <c r="G348" s="12">
        <v>13788.68</v>
      </c>
      <c r="H348" s="12">
        <v>2436</v>
      </c>
      <c r="I348" s="12">
        <v>219.03</v>
      </c>
      <c r="J348" s="12">
        <v>241405.41</v>
      </c>
      <c r="K348" s="17" t="s">
        <v>32</v>
      </c>
      <c r="L348" s="11">
        <v>120</v>
      </c>
      <c r="M348" s="13">
        <v>2219.35</v>
      </c>
      <c r="N348" s="12">
        <v>0</v>
      </c>
      <c r="O348" s="13">
        <v>0</v>
      </c>
      <c r="P348" s="14">
        <v>120</v>
      </c>
      <c r="Q348" s="12">
        <v>2219.35</v>
      </c>
      <c r="R348" s="12">
        <v>229811.32</v>
      </c>
      <c r="S348" s="12">
        <v>219.03</v>
      </c>
      <c r="T348" s="12">
        <v>11352.68</v>
      </c>
      <c r="U348" s="12">
        <v>24916.59</v>
      </c>
      <c r="V348" s="12">
        <v>0</v>
      </c>
      <c r="W348" s="15">
        <v>0</v>
      </c>
      <c r="X348" s="15">
        <v>0</v>
      </c>
      <c r="Y348" s="16">
        <f t="shared" si="10"/>
        <v>266299.62</v>
      </c>
      <c r="Z348" s="16">
        <f t="shared" si="11"/>
        <v>22.380000000004657</v>
      </c>
    </row>
    <row r="349" spans="1:26" hidden="1" x14ac:dyDescent="0.25">
      <c r="A349" s="9" t="s">
        <v>719</v>
      </c>
      <c r="B349" s="10">
        <v>44255</v>
      </c>
      <c r="C349" s="11">
        <v>411857</v>
      </c>
      <c r="D349" s="11" t="s">
        <v>720</v>
      </c>
      <c r="E349" s="10">
        <v>44255</v>
      </c>
      <c r="F349" s="12">
        <v>333624.83</v>
      </c>
      <c r="G349" s="12">
        <v>20017.490000000002</v>
      </c>
      <c r="H349" s="12">
        <v>3536.42</v>
      </c>
      <c r="I349" s="12">
        <v>323.94</v>
      </c>
      <c r="J349" s="12">
        <v>350456.36</v>
      </c>
      <c r="K349" s="17" t="s">
        <v>32</v>
      </c>
      <c r="L349" s="11">
        <v>120</v>
      </c>
      <c r="M349" s="13">
        <v>3221.91</v>
      </c>
      <c r="N349" s="12">
        <v>0</v>
      </c>
      <c r="O349" s="13">
        <v>0</v>
      </c>
      <c r="P349" s="14">
        <v>120</v>
      </c>
      <c r="Q349" s="12">
        <v>3221.91</v>
      </c>
      <c r="R349" s="12">
        <v>333624.83</v>
      </c>
      <c r="S349" s="12">
        <v>323.94</v>
      </c>
      <c r="T349" s="12">
        <v>16481.07</v>
      </c>
      <c r="U349" s="12">
        <v>36172.839999999997</v>
      </c>
      <c r="V349" s="12">
        <v>0</v>
      </c>
      <c r="W349" s="15">
        <v>0</v>
      </c>
      <c r="X349" s="15">
        <v>0</v>
      </c>
      <c r="Y349" s="16">
        <f t="shared" si="10"/>
        <v>386602.68000000005</v>
      </c>
      <c r="Z349" s="16">
        <f t="shared" si="11"/>
        <v>26.519999999902211</v>
      </c>
    </row>
    <row r="350" spans="1:26" hidden="1" x14ac:dyDescent="0.25">
      <c r="A350" s="9" t="s">
        <v>721</v>
      </c>
      <c r="B350" s="10">
        <v>44255</v>
      </c>
      <c r="C350" s="11">
        <v>411871</v>
      </c>
      <c r="D350" s="11" t="s">
        <v>722</v>
      </c>
      <c r="E350" s="10">
        <v>44255</v>
      </c>
      <c r="F350" s="12">
        <v>129828.49</v>
      </c>
      <c r="G350" s="12">
        <v>7789.71</v>
      </c>
      <c r="H350" s="12">
        <v>1376.2</v>
      </c>
      <c r="I350" s="12">
        <v>126.06</v>
      </c>
      <c r="J350" s="12">
        <v>136378.38</v>
      </c>
      <c r="K350" s="17" t="s">
        <v>32</v>
      </c>
      <c r="L350" s="11">
        <v>120</v>
      </c>
      <c r="M350" s="13">
        <v>1253.79</v>
      </c>
      <c r="N350" s="12">
        <v>0</v>
      </c>
      <c r="O350" s="13">
        <v>0</v>
      </c>
      <c r="P350" s="14">
        <v>120</v>
      </c>
      <c r="Q350" s="12">
        <v>1253.79</v>
      </c>
      <c r="R350" s="12">
        <v>129828.49</v>
      </c>
      <c r="S350" s="12">
        <v>126.06</v>
      </c>
      <c r="T350" s="12">
        <v>6413.51</v>
      </c>
      <c r="U350" s="12">
        <v>14076.42</v>
      </c>
      <c r="V350" s="12">
        <v>0</v>
      </c>
      <c r="W350" s="15">
        <v>0</v>
      </c>
      <c r="X350" s="15">
        <v>0</v>
      </c>
      <c r="Y350" s="16">
        <f t="shared" si="10"/>
        <v>150444.48000000001</v>
      </c>
      <c r="Z350" s="16">
        <f t="shared" si="11"/>
        <v>10.319999999977881</v>
      </c>
    </row>
    <row r="351" spans="1:26" hidden="1" x14ac:dyDescent="0.25">
      <c r="A351" s="9" t="s">
        <v>723</v>
      </c>
      <c r="B351" s="10">
        <v>44255</v>
      </c>
      <c r="C351" s="11">
        <v>411876</v>
      </c>
      <c r="D351" s="11" t="s">
        <v>724</v>
      </c>
      <c r="E351" s="10">
        <v>44255</v>
      </c>
      <c r="F351" s="12">
        <v>80788.149999999994</v>
      </c>
      <c r="G351" s="12">
        <v>4847.29</v>
      </c>
      <c r="H351" s="12">
        <v>856.35</v>
      </c>
      <c r="I351" s="12">
        <v>78.44</v>
      </c>
      <c r="J351" s="12">
        <v>84863.95</v>
      </c>
      <c r="K351" s="17" t="s">
        <v>32</v>
      </c>
      <c r="L351" s="11">
        <v>120</v>
      </c>
      <c r="M351" s="13">
        <v>780.19</v>
      </c>
      <c r="N351" s="12">
        <v>0</v>
      </c>
      <c r="O351" s="13">
        <v>0</v>
      </c>
      <c r="P351" s="14">
        <v>120</v>
      </c>
      <c r="Q351" s="12">
        <v>780.19</v>
      </c>
      <c r="R351" s="12">
        <v>80788.149999999994</v>
      </c>
      <c r="S351" s="12">
        <v>78.44</v>
      </c>
      <c r="T351" s="12">
        <v>3990.94</v>
      </c>
      <c r="U351" s="12">
        <v>8758.85</v>
      </c>
      <c r="V351" s="12">
        <v>0</v>
      </c>
      <c r="W351" s="15">
        <v>0</v>
      </c>
      <c r="X351" s="15">
        <v>0</v>
      </c>
      <c r="Y351" s="16">
        <f t="shared" si="10"/>
        <v>93616.38</v>
      </c>
      <c r="Z351" s="16">
        <f t="shared" si="11"/>
        <v>6.4199999999982538</v>
      </c>
    </row>
    <row r="352" spans="1:26" hidden="1" x14ac:dyDescent="0.25">
      <c r="A352" s="9" t="s">
        <v>725</v>
      </c>
      <c r="B352" s="10">
        <v>44255</v>
      </c>
      <c r="C352" s="11">
        <v>411909</v>
      </c>
      <c r="D352" s="11" t="s">
        <v>726</v>
      </c>
      <c r="E352" s="10">
        <v>44255</v>
      </c>
      <c r="F352" s="12">
        <v>82339.070000000007</v>
      </c>
      <c r="G352" s="12">
        <v>4940.34</v>
      </c>
      <c r="H352" s="12">
        <v>872.79</v>
      </c>
      <c r="I352" s="12">
        <v>79.95</v>
      </c>
      <c r="J352" s="12">
        <v>86493.11</v>
      </c>
      <c r="K352" s="17" t="s">
        <v>32</v>
      </c>
      <c r="L352" s="11">
        <v>120</v>
      </c>
      <c r="M352" s="13">
        <v>795.17</v>
      </c>
      <c r="N352" s="12">
        <v>0</v>
      </c>
      <c r="O352" s="13">
        <v>0</v>
      </c>
      <c r="P352" s="14">
        <v>120</v>
      </c>
      <c r="Q352" s="12">
        <v>795.17</v>
      </c>
      <c r="R352" s="12">
        <v>82339.070000000007</v>
      </c>
      <c r="S352" s="12">
        <v>79.95</v>
      </c>
      <c r="T352" s="12">
        <v>4067.55</v>
      </c>
      <c r="U352" s="12">
        <v>8927.2900000000009</v>
      </c>
      <c r="V352" s="12">
        <v>0</v>
      </c>
      <c r="W352" s="15">
        <v>0</v>
      </c>
      <c r="X352" s="15">
        <v>0</v>
      </c>
      <c r="Y352" s="16">
        <f t="shared" si="10"/>
        <v>95413.860000000015</v>
      </c>
      <c r="Z352" s="16">
        <f t="shared" si="11"/>
        <v>6.5399999999790452</v>
      </c>
    </row>
    <row r="353" spans="1:26" hidden="1" x14ac:dyDescent="0.25">
      <c r="A353" s="9" t="s">
        <v>727</v>
      </c>
      <c r="B353" s="10">
        <v>44255</v>
      </c>
      <c r="C353" s="11">
        <v>411921</v>
      </c>
      <c r="D353" s="11" t="s">
        <v>728</v>
      </c>
      <c r="E353" s="10">
        <v>44255</v>
      </c>
      <c r="F353" s="12">
        <v>81492.45</v>
      </c>
      <c r="G353" s="12">
        <v>4889.55</v>
      </c>
      <c r="H353" s="12">
        <v>863.82</v>
      </c>
      <c r="I353" s="12">
        <v>79.13</v>
      </c>
      <c r="J353" s="12">
        <v>85603.78</v>
      </c>
      <c r="K353" s="17" t="s">
        <v>32</v>
      </c>
      <c r="L353" s="11">
        <v>120</v>
      </c>
      <c r="M353" s="13">
        <v>787</v>
      </c>
      <c r="N353" s="12">
        <v>0</v>
      </c>
      <c r="O353" s="13">
        <v>0</v>
      </c>
      <c r="P353" s="14">
        <v>119</v>
      </c>
      <c r="Q353" s="12">
        <v>787</v>
      </c>
      <c r="R353" s="12">
        <v>81492.45</v>
      </c>
      <c r="S353" s="12">
        <v>79.13</v>
      </c>
      <c r="T353" s="12">
        <v>3238.73</v>
      </c>
      <c r="U353" s="12">
        <v>8836.2199999999993</v>
      </c>
      <c r="V353" s="12">
        <v>0</v>
      </c>
      <c r="W353" s="15">
        <v>0</v>
      </c>
      <c r="X353" s="15">
        <v>0</v>
      </c>
      <c r="Y353" s="16">
        <f t="shared" si="10"/>
        <v>93646.53</v>
      </c>
      <c r="Z353" s="16">
        <f t="shared" si="11"/>
        <v>6.4700000000011642</v>
      </c>
    </row>
    <row r="354" spans="1:26" hidden="1" x14ac:dyDescent="0.25">
      <c r="A354" s="9" t="s">
        <v>729</v>
      </c>
      <c r="B354" s="10">
        <v>44255</v>
      </c>
      <c r="C354" s="11">
        <v>411929</v>
      </c>
      <c r="D354" s="11" t="s">
        <v>730</v>
      </c>
      <c r="E354" s="10">
        <v>44255</v>
      </c>
      <c r="F354" s="12">
        <v>89916.34</v>
      </c>
      <c r="G354" s="12">
        <v>5394.98</v>
      </c>
      <c r="H354" s="12">
        <v>953.11</v>
      </c>
      <c r="I354" s="12">
        <v>87.31</v>
      </c>
      <c r="J354" s="12">
        <v>94452.66</v>
      </c>
      <c r="K354" s="17" t="s">
        <v>32</v>
      </c>
      <c r="L354" s="11">
        <v>120</v>
      </c>
      <c r="M354" s="13">
        <v>868.35</v>
      </c>
      <c r="N354" s="12">
        <v>0</v>
      </c>
      <c r="O354" s="13">
        <v>0</v>
      </c>
      <c r="P354" s="14">
        <v>120</v>
      </c>
      <c r="Q354" s="12">
        <v>868.35</v>
      </c>
      <c r="R354" s="12">
        <v>89916.34</v>
      </c>
      <c r="S354" s="12">
        <v>87.31</v>
      </c>
      <c r="T354" s="12">
        <v>4441.87</v>
      </c>
      <c r="U354" s="12">
        <v>9749.34</v>
      </c>
      <c r="V354" s="12">
        <v>0</v>
      </c>
      <c r="W354" s="15">
        <v>0</v>
      </c>
      <c r="X354" s="15">
        <v>0</v>
      </c>
      <c r="Y354" s="16">
        <f t="shared" si="10"/>
        <v>104194.85999999999</v>
      </c>
      <c r="Z354" s="16">
        <f t="shared" si="11"/>
        <v>7.1400000000139698</v>
      </c>
    </row>
    <row r="355" spans="1:26" hidden="1" x14ac:dyDescent="0.25">
      <c r="A355" s="9" t="s">
        <v>731</v>
      </c>
      <c r="B355" s="10">
        <v>44255</v>
      </c>
      <c r="C355" s="11">
        <v>411939</v>
      </c>
      <c r="D355" s="11" t="s">
        <v>732</v>
      </c>
      <c r="E355" s="10">
        <v>44255</v>
      </c>
      <c r="F355" s="12">
        <v>94758.11</v>
      </c>
      <c r="G355" s="12">
        <v>4335.95</v>
      </c>
      <c r="H355" s="12">
        <v>991</v>
      </c>
      <c r="I355" s="12">
        <v>78.86</v>
      </c>
      <c r="J355" s="12">
        <v>98201.26</v>
      </c>
      <c r="K355" s="17" t="s">
        <v>32</v>
      </c>
      <c r="L355" s="11">
        <v>120</v>
      </c>
      <c r="M355" s="13">
        <v>902.81</v>
      </c>
      <c r="N355" s="12">
        <v>0</v>
      </c>
      <c r="O355" s="13">
        <v>0</v>
      </c>
      <c r="P355" s="14">
        <v>120</v>
      </c>
      <c r="Q355" s="12">
        <v>902.81</v>
      </c>
      <c r="R355" s="12">
        <v>94758.11</v>
      </c>
      <c r="S355" s="12">
        <v>78.86</v>
      </c>
      <c r="T355" s="12">
        <v>3344.95</v>
      </c>
      <c r="U355" s="12">
        <v>10135.94</v>
      </c>
      <c r="V355" s="12">
        <v>0</v>
      </c>
      <c r="W355" s="15">
        <v>0</v>
      </c>
      <c r="X355" s="15">
        <v>0</v>
      </c>
      <c r="Y355" s="16">
        <f t="shared" si="10"/>
        <v>108317.86</v>
      </c>
      <c r="Z355" s="16">
        <f t="shared" si="11"/>
        <v>19.339999999996508</v>
      </c>
    </row>
    <row r="356" spans="1:26" hidden="1" x14ac:dyDescent="0.25">
      <c r="A356" s="9" t="s">
        <v>733</v>
      </c>
      <c r="B356" s="10">
        <v>44255</v>
      </c>
      <c r="C356" s="11">
        <v>411945</v>
      </c>
      <c r="D356" s="11" t="s">
        <v>734</v>
      </c>
      <c r="E356" s="10">
        <v>44255</v>
      </c>
      <c r="F356" s="12">
        <v>144141.56</v>
      </c>
      <c r="G356" s="12">
        <v>6858.44</v>
      </c>
      <c r="H356" s="12">
        <v>1510</v>
      </c>
      <c r="I356" s="12">
        <v>110.99</v>
      </c>
      <c r="J356" s="12">
        <v>149639.64000000001</v>
      </c>
      <c r="K356" s="17" t="s">
        <v>32</v>
      </c>
      <c r="L356" s="11">
        <v>120</v>
      </c>
      <c r="M356" s="13">
        <v>1375.71</v>
      </c>
      <c r="N356" s="12">
        <v>0</v>
      </c>
      <c r="O356" s="13">
        <v>0</v>
      </c>
      <c r="P356" s="14">
        <v>120</v>
      </c>
      <c r="Q356" s="12">
        <v>1375.71</v>
      </c>
      <c r="R356" s="12">
        <v>144141.56</v>
      </c>
      <c r="S356" s="12">
        <v>110.99</v>
      </c>
      <c r="T356" s="12">
        <v>5348.44</v>
      </c>
      <c r="U356" s="12">
        <v>15445.56</v>
      </c>
      <c r="V356" s="12">
        <v>0</v>
      </c>
      <c r="W356" s="15">
        <v>0</v>
      </c>
      <c r="X356" s="15">
        <v>0</v>
      </c>
      <c r="Y356" s="16">
        <f t="shared" si="10"/>
        <v>165046.54999999999</v>
      </c>
      <c r="Z356" s="16">
        <f t="shared" si="11"/>
        <v>38.650000000023283</v>
      </c>
    </row>
    <row r="357" spans="1:26" hidden="1" x14ac:dyDescent="0.25">
      <c r="A357" s="9" t="s">
        <v>735</v>
      </c>
      <c r="B357" s="10">
        <v>44255</v>
      </c>
      <c r="C357" s="11">
        <v>411955</v>
      </c>
      <c r="D357" s="11" t="s">
        <v>736</v>
      </c>
      <c r="E357" s="10">
        <v>44255</v>
      </c>
      <c r="F357" s="12">
        <v>139667.21</v>
      </c>
      <c r="G357" s="12">
        <v>8380.0300000000007</v>
      </c>
      <c r="H357" s="12">
        <v>1480.47</v>
      </c>
      <c r="I357" s="12">
        <v>135.61000000000001</v>
      </c>
      <c r="J357" s="12">
        <v>146713.48000000001</v>
      </c>
      <c r="K357" s="17" t="s">
        <v>32</v>
      </c>
      <c r="L357" s="11">
        <v>120</v>
      </c>
      <c r="M357" s="13">
        <v>1348.81</v>
      </c>
      <c r="N357" s="12">
        <v>0</v>
      </c>
      <c r="O357" s="13">
        <v>0</v>
      </c>
      <c r="P357" s="14">
        <v>120</v>
      </c>
      <c r="Q357" s="12">
        <v>1348.81</v>
      </c>
      <c r="R357" s="12">
        <v>139667.21</v>
      </c>
      <c r="S357" s="12">
        <v>135.61000000000001</v>
      </c>
      <c r="T357" s="12">
        <v>6899.56</v>
      </c>
      <c r="U357" s="12">
        <v>15143.72</v>
      </c>
      <c r="V357" s="12">
        <v>0</v>
      </c>
      <c r="W357" s="15">
        <v>0</v>
      </c>
      <c r="X357" s="15">
        <v>0</v>
      </c>
      <c r="Y357" s="16">
        <f t="shared" si="10"/>
        <v>161846.09999999998</v>
      </c>
      <c r="Z357" s="16">
        <f t="shared" si="11"/>
        <v>11.100000000005821</v>
      </c>
    </row>
    <row r="358" spans="1:26" hidden="1" x14ac:dyDescent="0.25">
      <c r="A358" s="9" t="s">
        <v>737</v>
      </c>
      <c r="B358" s="10">
        <v>44255</v>
      </c>
      <c r="C358" s="11">
        <v>411439</v>
      </c>
      <c r="D358" s="11" t="s">
        <v>738</v>
      </c>
      <c r="E358" s="10">
        <v>44255</v>
      </c>
      <c r="F358" s="12">
        <v>140973.4</v>
      </c>
      <c r="G358" s="12">
        <v>8458.4</v>
      </c>
      <c r="H358" s="12">
        <v>1494.32</v>
      </c>
      <c r="I358" s="12">
        <v>148.09</v>
      </c>
      <c r="J358" s="12">
        <v>148085.57</v>
      </c>
      <c r="K358" s="17" t="s">
        <v>32</v>
      </c>
      <c r="L358" s="11">
        <v>120</v>
      </c>
      <c r="M358" s="13">
        <v>1361.42</v>
      </c>
      <c r="N358" s="12">
        <v>0</v>
      </c>
      <c r="O358" s="13">
        <v>0</v>
      </c>
      <c r="P358" s="14">
        <v>120</v>
      </c>
      <c r="Q358" s="12">
        <v>1361.42</v>
      </c>
      <c r="R358" s="12">
        <v>140973.4</v>
      </c>
      <c r="S358" s="12">
        <v>148.09</v>
      </c>
      <c r="T358" s="12">
        <v>6964.08</v>
      </c>
      <c r="U358" s="12">
        <v>15284.83</v>
      </c>
      <c r="V358" s="12">
        <v>0</v>
      </c>
      <c r="W358" s="15">
        <v>0</v>
      </c>
      <c r="X358" s="15">
        <v>0</v>
      </c>
      <c r="Y358" s="16">
        <f t="shared" si="10"/>
        <v>163370.39999999997</v>
      </c>
      <c r="Z358" s="16">
        <f t="shared" si="11"/>
        <v>0</v>
      </c>
    </row>
    <row r="359" spans="1:26" hidden="1" x14ac:dyDescent="0.25">
      <c r="A359" s="9" t="s">
        <v>739</v>
      </c>
      <c r="B359" s="10">
        <v>44255</v>
      </c>
      <c r="C359" s="11">
        <v>411448</v>
      </c>
      <c r="D359" s="11" t="s">
        <v>740</v>
      </c>
      <c r="E359" s="10">
        <v>44255</v>
      </c>
      <c r="F359" s="12">
        <v>106119.34</v>
      </c>
      <c r="G359" s="12">
        <v>6367.16</v>
      </c>
      <c r="H359" s="12">
        <v>1125</v>
      </c>
      <c r="I359" s="12">
        <v>111.47</v>
      </c>
      <c r="J359" s="12">
        <v>111472.97</v>
      </c>
      <c r="K359" s="17" t="s">
        <v>32</v>
      </c>
      <c r="L359" s="11">
        <v>120</v>
      </c>
      <c r="M359" s="13">
        <v>1024.82</v>
      </c>
      <c r="N359" s="12">
        <v>0</v>
      </c>
      <c r="O359" s="13">
        <v>0</v>
      </c>
      <c r="P359" s="14">
        <v>120</v>
      </c>
      <c r="Q359" s="12">
        <v>1024.82</v>
      </c>
      <c r="R359" s="12">
        <v>106119.34</v>
      </c>
      <c r="S359" s="12">
        <v>111.47</v>
      </c>
      <c r="T359" s="12">
        <v>5242.16</v>
      </c>
      <c r="U359" s="12">
        <v>11505.43</v>
      </c>
      <c r="V359" s="12">
        <v>0</v>
      </c>
      <c r="W359" s="15">
        <v>0</v>
      </c>
      <c r="X359" s="15">
        <v>0</v>
      </c>
      <c r="Y359" s="16">
        <f t="shared" si="10"/>
        <v>122978.4</v>
      </c>
      <c r="Z359" s="16">
        <f t="shared" si="11"/>
        <v>0</v>
      </c>
    </row>
    <row r="360" spans="1:26" hidden="1" x14ac:dyDescent="0.25">
      <c r="A360" s="9" t="s">
        <v>741</v>
      </c>
      <c r="B360" s="10">
        <v>44255</v>
      </c>
      <c r="C360" s="11">
        <v>412141</v>
      </c>
      <c r="D360" s="11" t="s">
        <v>742</v>
      </c>
      <c r="E360" s="10">
        <v>44255</v>
      </c>
      <c r="F360" s="12">
        <v>87406.13</v>
      </c>
      <c r="G360" s="12">
        <v>5244.37</v>
      </c>
      <c r="H360" s="12">
        <v>926.51</v>
      </c>
      <c r="I360" s="12">
        <v>84.87</v>
      </c>
      <c r="J360" s="12">
        <v>91815.81</v>
      </c>
      <c r="K360" s="17" t="s">
        <v>32</v>
      </c>
      <c r="L360" s="11">
        <v>120</v>
      </c>
      <c r="M360" s="13">
        <v>844.11</v>
      </c>
      <c r="N360" s="12">
        <v>0</v>
      </c>
      <c r="O360" s="13">
        <v>0</v>
      </c>
      <c r="P360" s="14">
        <v>120</v>
      </c>
      <c r="Q360" s="12">
        <v>844.11</v>
      </c>
      <c r="R360" s="12">
        <v>87406.13</v>
      </c>
      <c r="S360" s="12">
        <v>84.87</v>
      </c>
      <c r="T360" s="12">
        <v>4317.8599999999997</v>
      </c>
      <c r="U360" s="12">
        <v>9477.39</v>
      </c>
      <c r="V360" s="12">
        <v>0</v>
      </c>
      <c r="W360" s="15">
        <v>0</v>
      </c>
      <c r="X360" s="15">
        <v>0</v>
      </c>
      <c r="Y360" s="16">
        <f t="shared" si="10"/>
        <v>101286.25</v>
      </c>
      <c r="Z360" s="16">
        <f t="shared" si="11"/>
        <v>6.9499999999970896</v>
      </c>
    </row>
    <row r="361" spans="1:26" hidden="1" x14ac:dyDescent="0.25">
      <c r="A361" s="9" t="s">
        <v>743</v>
      </c>
      <c r="B361" s="10">
        <v>44255</v>
      </c>
      <c r="C361" s="11">
        <v>412143</v>
      </c>
      <c r="D361" s="11" t="s">
        <v>744</v>
      </c>
      <c r="E361" s="10">
        <v>44255</v>
      </c>
      <c r="F361" s="12">
        <v>99044.72</v>
      </c>
      <c r="G361" s="12">
        <v>5942.68</v>
      </c>
      <c r="H361" s="12">
        <v>1050</v>
      </c>
      <c r="I361" s="12">
        <v>96.17</v>
      </c>
      <c r="J361" s="12">
        <v>104041.44</v>
      </c>
      <c r="K361" s="17" t="s">
        <v>32</v>
      </c>
      <c r="L361" s="11">
        <v>120</v>
      </c>
      <c r="M361" s="13">
        <v>956.5</v>
      </c>
      <c r="N361" s="12">
        <v>0</v>
      </c>
      <c r="O361" s="13">
        <v>0</v>
      </c>
      <c r="P361" s="14">
        <v>120</v>
      </c>
      <c r="Q361" s="12">
        <v>956.5</v>
      </c>
      <c r="R361" s="12">
        <v>99044.72</v>
      </c>
      <c r="S361" s="12">
        <v>96.17</v>
      </c>
      <c r="T361" s="12">
        <v>4892.68</v>
      </c>
      <c r="U361" s="12">
        <v>10738.56</v>
      </c>
      <c r="V361" s="12">
        <v>0</v>
      </c>
      <c r="W361" s="15">
        <v>0</v>
      </c>
      <c r="X361" s="15">
        <v>0</v>
      </c>
      <c r="Y361" s="16">
        <f t="shared" si="10"/>
        <v>114772.13</v>
      </c>
      <c r="Z361" s="16">
        <f t="shared" si="11"/>
        <v>7.8699999999953434</v>
      </c>
    </row>
    <row r="362" spans="1:26" hidden="1" x14ac:dyDescent="0.25">
      <c r="A362" s="9" t="s">
        <v>745</v>
      </c>
      <c r="B362" s="10">
        <v>44255</v>
      </c>
      <c r="C362" s="11">
        <v>412145</v>
      </c>
      <c r="D362" s="11" t="s">
        <v>746</v>
      </c>
      <c r="E362" s="10">
        <v>44255</v>
      </c>
      <c r="F362" s="12">
        <v>80311.13</v>
      </c>
      <c r="G362" s="12">
        <v>4818.67</v>
      </c>
      <c r="H362" s="12">
        <v>852</v>
      </c>
      <c r="I362" s="12">
        <v>77.98</v>
      </c>
      <c r="J362" s="12">
        <v>84362.16</v>
      </c>
      <c r="K362" s="17" t="s">
        <v>32</v>
      </c>
      <c r="L362" s="11">
        <v>120</v>
      </c>
      <c r="M362" s="13">
        <v>775.58</v>
      </c>
      <c r="N362" s="12">
        <v>0</v>
      </c>
      <c r="O362" s="13">
        <v>0</v>
      </c>
      <c r="P362" s="14">
        <v>120</v>
      </c>
      <c r="Q362" s="12">
        <v>775.58</v>
      </c>
      <c r="R362" s="12">
        <v>80311.13</v>
      </c>
      <c r="S362" s="12">
        <v>77.98</v>
      </c>
      <c r="T362" s="12">
        <v>3966.67</v>
      </c>
      <c r="U362" s="12">
        <v>8707.44</v>
      </c>
      <c r="V362" s="12">
        <v>0</v>
      </c>
      <c r="W362" s="15">
        <v>0</v>
      </c>
      <c r="X362" s="15">
        <v>0</v>
      </c>
      <c r="Y362" s="16">
        <f t="shared" si="10"/>
        <v>93063.22</v>
      </c>
      <c r="Z362" s="16">
        <f t="shared" si="11"/>
        <v>6.3800000000046566</v>
      </c>
    </row>
    <row r="363" spans="1:26" hidden="1" x14ac:dyDescent="0.25">
      <c r="A363" s="9" t="s">
        <v>747</v>
      </c>
      <c r="B363" s="10">
        <v>44255</v>
      </c>
      <c r="C363" s="11">
        <v>412148</v>
      </c>
      <c r="D363" s="11" t="s">
        <v>748</v>
      </c>
      <c r="E363" s="10">
        <v>44255</v>
      </c>
      <c r="F363" s="12">
        <v>81475.460000000006</v>
      </c>
      <c r="G363" s="12">
        <v>4888.53</v>
      </c>
      <c r="H363" s="12">
        <v>863.64</v>
      </c>
      <c r="I363" s="12">
        <v>79.11</v>
      </c>
      <c r="J363" s="12">
        <v>85585.94</v>
      </c>
      <c r="K363" s="17" t="s">
        <v>32</v>
      </c>
      <c r="L363" s="11">
        <v>120</v>
      </c>
      <c r="M363" s="13">
        <v>786.83</v>
      </c>
      <c r="N363" s="12">
        <v>0</v>
      </c>
      <c r="O363" s="13">
        <v>0</v>
      </c>
      <c r="P363" s="14">
        <v>120</v>
      </c>
      <c r="Q363" s="12">
        <v>786.83</v>
      </c>
      <c r="R363" s="12">
        <v>81475.460000000006</v>
      </c>
      <c r="S363" s="12">
        <v>79.11</v>
      </c>
      <c r="T363" s="12">
        <v>4024.89</v>
      </c>
      <c r="U363" s="12">
        <v>8833.66</v>
      </c>
      <c r="V363" s="12">
        <v>0</v>
      </c>
      <c r="W363" s="15">
        <v>0</v>
      </c>
      <c r="X363" s="15">
        <v>0</v>
      </c>
      <c r="Y363" s="16">
        <f t="shared" si="10"/>
        <v>94413.12000000001</v>
      </c>
      <c r="Z363" s="16">
        <f t="shared" si="11"/>
        <v>6.4799999999959255</v>
      </c>
    </row>
    <row r="364" spans="1:26" hidden="1" x14ac:dyDescent="0.25">
      <c r="A364" s="9" t="s">
        <v>749</v>
      </c>
      <c r="B364" s="10">
        <v>44255</v>
      </c>
      <c r="C364" s="11">
        <v>412160</v>
      </c>
      <c r="D364" s="11" t="s">
        <v>750</v>
      </c>
      <c r="E364" s="10">
        <v>44255</v>
      </c>
      <c r="F364" s="12">
        <v>80218.559999999998</v>
      </c>
      <c r="G364" s="12">
        <v>4813.1099999999997</v>
      </c>
      <c r="H364" s="12">
        <v>850.32</v>
      </c>
      <c r="I364" s="12">
        <v>77.89</v>
      </c>
      <c r="J364" s="12">
        <v>84265.62</v>
      </c>
      <c r="K364" s="17" t="s">
        <v>32</v>
      </c>
      <c r="L364" s="11">
        <v>120</v>
      </c>
      <c r="M364" s="13">
        <v>774.69</v>
      </c>
      <c r="N364" s="12">
        <v>0</v>
      </c>
      <c r="O364" s="13">
        <v>0</v>
      </c>
      <c r="P364" s="14">
        <v>120</v>
      </c>
      <c r="Q364" s="12">
        <v>774.69</v>
      </c>
      <c r="R364" s="12">
        <v>80218.559999999998</v>
      </c>
      <c r="S364" s="12">
        <v>77.89</v>
      </c>
      <c r="T364" s="12">
        <v>3962.79</v>
      </c>
      <c r="U364" s="12">
        <v>8697.18</v>
      </c>
      <c r="V364" s="12">
        <v>0</v>
      </c>
      <c r="W364" s="15">
        <v>0</v>
      </c>
      <c r="X364" s="15">
        <v>0</v>
      </c>
      <c r="Y364" s="16">
        <f t="shared" si="10"/>
        <v>92956.419999999984</v>
      </c>
      <c r="Z364" s="16">
        <f t="shared" si="11"/>
        <v>6.3800000000192085</v>
      </c>
    </row>
    <row r="365" spans="1:26" hidden="1" x14ac:dyDescent="0.25">
      <c r="A365" s="9" t="s">
        <v>751</v>
      </c>
      <c r="B365" s="10">
        <v>44255</v>
      </c>
      <c r="C365" s="11">
        <v>412166</v>
      </c>
      <c r="D365" s="11" t="s">
        <v>752</v>
      </c>
      <c r="E365" s="10">
        <v>44255</v>
      </c>
      <c r="F365" s="12">
        <v>74958.490000000005</v>
      </c>
      <c r="G365" s="12">
        <v>4497.51</v>
      </c>
      <c r="H365" s="12">
        <v>800</v>
      </c>
      <c r="I365" s="12">
        <v>71.41</v>
      </c>
      <c r="J365" s="12">
        <v>78734.73</v>
      </c>
      <c r="K365" s="17" t="s">
        <v>32</v>
      </c>
      <c r="L365" s="11">
        <v>120</v>
      </c>
      <c r="M365" s="13">
        <v>723.85</v>
      </c>
      <c r="N365" s="12">
        <v>0</v>
      </c>
      <c r="O365" s="13">
        <v>0</v>
      </c>
      <c r="P365" s="14">
        <v>120</v>
      </c>
      <c r="Q365" s="12">
        <v>723.85</v>
      </c>
      <c r="R365" s="12">
        <v>74958.490000000005</v>
      </c>
      <c r="S365" s="12">
        <v>71.41</v>
      </c>
      <c r="T365" s="12">
        <v>3697.51</v>
      </c>
      <c r="U365" s="12">
        <v>8127.27</v>
      </c>
      <c r="V365" s="12">
        <v>0</v>
      </c>
      <c r="W365" s="15">
        <v>0</v>
      </c>
      <c r="X365" s="15">
        <v>0</v>
      </c>
      <c r="Y365" s="16">
        <f t="shared" si="10"/>
        <v>86854.680000000008</v>
      </c>
      <c r="Z365" s="16">
        <f t="shared" si="11"/>
        <v>7.319999999992433</v>
      </c>
    </row>
    <row r="366" spans="1:26" hidden="1" x14ac:dyDescent="0.25">
      <c r="A366" s="9" t="s">
        <v>753</v>
      </c>
      <c r="B366" s="10">
        <v>44255</v>
      </c>
      <c r="C366" s="11">
        <v>412171</v>
      </c>
      <c r="D366" s="11" t="s">
        <v>754</v>
      </c>
      <c r="E366" s="10">
        <v>44255</v>
      </c>
      <c r="F366" s="12">
        <v>132680.95000000001</v>
      </c>
      <c r="G366" s="12">
        <v>7960.86</v>
      </c>
      <c r="H366" s="12">
        <v>1406.42</v>
      </c>
      <c r="I366" s="12">
        <v>128.83000000000001</v>
      </c>
      <c r="J366" s="12">
        <v>139374.76</v>
      </c>
      <c r="K366" s="17" t="s">
        <v>32</v>
      </c>
      <c r="L366" s="11">
        <v>120</v>
      </c>
      <c r="M366" s="13">
        <v>1281.3399999999999</v>
      </c>
      <c r="N366" s="12">
        <v>0</v>
      </c>
      <c r="O366" s="13">
        <v>0</v>
      </c>
      <c r="P366" s="14">
        <v>120</v>
      </c>
      <c r="Q366" s="12">
        <v>1281.3399999999999</v>
      </c>
      <c r="R366" s="12">
        <v>132680.95000000001</v>
      </c>
      <c r="S366" s="12">
        <v>128.83000000000001</v>
      </c>
      <c r="T366" s="12">
        <v>6554.44</v>
      </c>
      <c r="U366" s="12">
        <v>14386.04</v>
      </c>
      <c r="V366" s="12">
        <v>0</v>
      </c>
      <c r="W366" s="15">
        <v>0</v>
      </c>
      <c r="X366" s="15">
        <v>0</v>
      </c>
      <c r="Y366" s="16">
        <f t="shared" si="10"/>
        <v>153750.26</v>
      </c>
      <c r="Z366" s="16">
        <f t="shared" si="11"/>
        <v>10.539999999979045</v>
      </c>
    </row>
    <row r="367" spans="1:26" hidden="1" x14ac:dyDescent="0.25">
      <c r="A367" s="9" t="s">
        <v>755</v>
      </c>
      <c r="B367" s="10">
        <v>44255</v>
      </c>
      <c r="C367" s="11">
        <v>412175</v>
      </c>
      <c r="D367" s="11" t="s">
        <v>756</v>
      </c>
      <c r="E367" s="10">
        <v>44255</v>
      </c>
      <c r="F367" s="12">
        <v>148158.49</v>
      </c>
      <c r="G367" s="12">
        <v>8889.51</v>
      </c>
      <c r="H367" s="12">
        <v>1570.48</v>
      </c>
      <c r="I367" s="12">
        <v>128.6</v>
      </c>
      <c r="J367" s="12">
        <v>155633.15</v>
      </c>
      <c r="K367" s="17" t="s">
        <v>32</v>
      </c>
      <c r="L367" s="11">
        <v>120</v>
      </c>
      <c r="M367" s="13">
        <v>1430.81</v>
      </c>
      <c r="N367" s="12">
        <v>0</v>
      </c>
      <c r="O367" s="13">
        <v>0</v>
      </c>
      <c r="P367" s="14">
        <v>120</v>
      </c>
      <c r="Q367" s="12">
        <v>1430.81</v>
      </c>
      <c r="R367" s="12">
        <v>148158.49</v>
      </c>
      <c r="S367" s="12">
        <v>128.6</v>
      </c>
      <c r="T367" s="12">
        <v>7319.03</v>
      </c>
      <c r="U367" s="12">
        <v>16064.05</v>
      </c>
      <c r="V367" s="12">
        <v>0</v>
      </c>
      <c r="W367" s="15">
        <v>0</v>
      </c>
      <c r="X367" s="15">
        <v>0</v>
      </c>
      <c r="Y367" s="16">
        <f t="shared" si="10"/>
        <v>171670.16999999998</v>
      </c>
      <c r="Z367" s="16">
        <f t="shared" si="11"/>
        <v>27.029999999998836</v>
      </c>
    </row>
    <row r="368" spans="1:26" hidden="1" x14ac:dyDescent="0.25">
      <c r="A368" s="9" t="s">
        <v>757</v>
      </c>
      <c r="B368" s="10">
        <v>44255</v>
      </c>
      <c r="C368" s="11">
        <v>412176</v>
      </c>
      <c r="D368" s="11" t="s">
        <v>758</v>
      </c>
      <c r="E368" s="10">
        <v>44256</v>
      </c>
      <c r="F368" s="12">
        <v>170731.38</v>
      </c>
      <c r="G368" s="12">
        <v>10243.879999999999</v>
      </c>
      <c r="H368" s="12">
        <v>1809.75</v>
      </c>
      <c r="I368" s="12">
        <v>165.78</v>
      </c>
      <c r="J368" s="12">
        <v>179344.85</v>
      </c>
      <c r="K368" s="17" t="s">
        <v>32</v>
      </c>
      <c r="L368" s="11">
        <v>120</v>
      </c>
      <c r="M368" s="13">
        <v>1648.8</v>
      </c>
      <c r="N368" s="12">
        <v>0</v>
      </c>
      <c r="O368" s="13">
        <v>0</v>
      </c>
      <c r="P368" s="14">
        <v>120</v>
      </c>
      <c r="Q368" s="12">
        <v>1648.8</v>
      </c>
      <c r="R368" s="12">
        <v>170731.38</v>
      </c>
      <c r="S368" s="12">
        <v>165.78</v>
      </c>
      <c r="T368" s="12">
        <v>8434.1299999999992</v>
      </c>
      <c r="U368" s="12">
        <v>18511.150000000001</v>
      </c>
      <c r="V368" s="12">
        <v>0</v>
      </c>
      <c r="W368" s="15">
        <v>0</v>
      </c>
      <c r="X368" s="15">
        <v>0</v>
      </c>
      <c r="Y368" s="16">
        <f t="shared" si="10"/>
        <v>197842.44</v>
      </c>
      <c r="Z368" s="16">
        <f t="shared" si="11"/>
        <v>13.559999999997672</v>
      </c>
    </row>
    <row r="369" spans="1:26" hidden="1" x14ac:dyDescent="0.25">
      <c r="A369" s="9" t="s">
        <v>759</v>
      </c>
      <c r="B369" s="10">
        <v>44255</v>
      </c>
      <c r="C369" s="11">
        <v>412184</v>
      </c>
      <c r="D369" s="11" t="s">
        <v>760</v>
      </c>
      <c r="E369" s="10">
        <v>44255</v>
      </c>
      <c r="F369" s="12">
        <v>161951.13</v>
      </c>
      <c r="G369" s="12">
        <v>9717.07</v>
      </c>
      <c r="H369" s="12">
        <v>1717</v>
      </c>
      <c r="I369" s="12">
        <v>157.25</v>
      </c>
      <c r="J369" s="12">
        <v>170121.32</v>
      </c>
      <c r="K369" s="17" t="s">
        <v>32</v>
      </c>
      <c r="L369" s="11">
        <v>120</v>
      </c>
      <c r="M369" s="13">
        <v>1564</v>
      </c>
      <c r="N369" s="12">
        <v>0</v>
      </c>
      <c r="O369" s="13">
        <v>0</v>
      </c>
      <c r="P369" s="14">
        <v>120</v>
      </c>
      <c r="Q369" s="12">
        <v>1564</v>
      </c>
      <c r="R369" s="12">
        <v>161951.13</v>
      </c>
      <c r="S369" s="12">
        <v>157.25</v>
      </c>
      <c r="T369" s="12">
        <v>8000.07</v>
      </c>
      <c r="U369" s="12">
        <v>17558.68</v>
      </c>
      <c r="V369" s="12">
        <v>0</v>
      </c>
      <c r="W369" s="15">
        <v>0</v>
      </c>
      <c r="X369" s="15">
        <v>0</v>
      </c>
      <c r="Y369" s="16">
        <f t="shared" si="10"/>
        <v>187667.13</v>
      </c>
      <c r="Z369" s="16">
        <f t="shared" si="11"/>
        <v>12.869999999995343</v>
      </c>
    </row>
    <row r="370" spans="1:26" hidden="1" x14ac:dyDescent="0.25">
      <c r="A370" s="9" t="s">
        <v>761</v>
      </c>
      <c r="B370" s="10">
        <v>44255</v>
      </c>
      <c r="C370" s="11">
        <v>412187</v>
      </c>
      <c r="D370" s="11" t="s">
        <v>762</v>
      </c>
      <c r="E370" s="10">
        <v>44255</v>
      </c>
      <c r="F370" s="12">
        <v>175168.72</v>
      </c>
      <c r="G370" s="12">
        <v>10510.12</v>
      </c>
      <c r="H370" s="12">
        <v>1856.79</v>
      </c>
      <c r="I370" s="12">
        <v>170.08</v>
      </c>
      <c r="J370" s="12">
        <v>184006.06</v>
      </c>
      <c r="K370" s="17" t="s">
        <v>32</v>
      </c>
      <c r="L370" s="11">
        <v>120</v>
      </c>
      <c r="M370" s="13">
        <v>1691.65</v>
      </c>
      <c r="N370" s="12">
        <v>0</v>
      </c>
      <c r="O370" s="13">
        <v>0</v>
      </c>
      <c r="P370" s="14">
        <v>120</v>
      </c>
      <c r="Q370" s="12">
        <v>1691.65</v>
      </c>
      <c r="R370" s="12">
        <v>175168.72</v>
      </c>
      <c r="S370" s="12">
        <v>170.08</v>
      </c>
      <c r="T370" s="12">
        <v>8653.33</v>
      </c>
      <c r="U370" s="12">
        <v>18991.939999999999</v>
      </c>
      <c r="V370" s="12">
        <v>0</v>
      </c>
      <c r="W370" s="15">
        <v>0</v>
      </c>
      <c r="X370" s="15">
        <v>0</v>
      </c>
      <c r="Y370" s="16">
        <f t="shared" si="10"/>
        <v>202984.06999999998</v>
      </c>
      <c r="Z370" s="16">
        <f t="shared" si="11"/>
        <v>13.930000000022119</v>
      </c>
    </row>
    <row r="371" spans="1:26" hidden="1" x14ac:dyDescent="0.25">
      <c r="A371" s="9" t="s">
        <v>763</v>
      </c>
      <c r="B371" s="10">
        <v>44255</v>
      </c>
      <c r="C371" s="11">
        <v>412191</v>
      </c>
      <c r="D371" s="11" t="s">
        <v>764</v>
      </c>
      <c r="E371" s="10">
        <v>44255</v>
      </c>
      <c r="F371" s="12">
        <v>112656.79</v>
      </c>
      <c r="G371" s="12">
        <v>6759.41</v>
      </c>
      <c r="H371" s="12">
        <v>1500</v>
      </c>
      <c r="I371" s="12">
        <v>109.39</v>
      </c>
      <c r="J371" s="12">
        <v>118034.23</v>
      </c>
      <c r="K371" s="17" t="s">
        <v>32</v>
      </c>
      <c r="L371" s="11">
        <v>120</v>
      </c>
      <c r="M371" s="13">
        <v>1085.1400000000001</v>
      </c>
      <c r="N371" s="12">
        <v>0</v>
      </c>
      <c r="O371" s="13">
        <v>0</v>
      </c>
      <c r="P371" s="14">
        <v>120</v>
      </c>
      <c r="Q371" s="12">
        <v>1085.1400000000001</v>
      </c>
      <c r="R371" s="12">
        <v>112656.79</v>
      </c>
      <c r="S371" s="12">
        <v>109.39</v>
      </c>
      <c r="T371" s="12">
        <v>5259.41</v>
      </c>
      <c r="U371" s="12">
        <v>12182.57</v>
      </c>
      <c r="V371" s="12">
        <v>0</v>
      </c>
      <c r="W371" s="15">
        <v>0</v>
      </c>
      <c r="X371" s="15">
        <v>0</v>
      </c>
      <c r="Y371" s="16">
        <f t="shared" si="10"/>
        <v>130208.16</v>
      </c>
      <c r="Z371" s="16">
        <f t="shared" si="11"/>
        <v>8.6400000000139698</v>
      </c>
    </row>
    <row r="372" spans="1:26" hidden="1" x14ac:dyDescent="0.25">
      <c r="A372" s="9" t="s">
        <v>765</v>
      </c>
      <c r="B372" s="10">
        <v>44255</v>
      </c>
      <c r="C372" s="11">
        <v>412195</v>
      </c>
      <c r="D372" s="11" t="s">
        <v>766</v>
      </c>
      <c r="E372" s="10">
        <v>44255</v>
      </c>
      <c r="F372" s="12">
        <v>100813.38</v>
      </c>
      <c r="G372" s="12">
        <v>6048.8</v>
      </c>
      <c r="H372" s="12">
        <v>1068.6199999999999</v>
      </c>
      <c r="I372" s="12">
        <v>97.89</v>
      </c>
      <c r="J372" s="12">
        <v>105899.46</v>
      </c>
      <c r="K372" s="17" t="s">
        <v>32</v>
      </c>
      <c r="L372" s="11">
        <v>120</v>
      </c>
      <c r="M372" s="13">
        <v>973.58</v>
      </c>
      <c r="N372" s="12">
        <v>0</v>
      </c>
      <c r="O372" s="13">
        <v>0</v>
      </c>
      <c r="P372" s="14">
        <v>120</v>
      </c>
      <c r="Q372" s="12">
        <v>973.58</v>
      </c>
      <c r="R372" s="12">
        <v>100813.38</v>
      </c>
      <c r="S372" s="12">
        <v>97.89</v>
      </c>
      <c r="T372" s="12">
        <v>4980.18</v>
      </c>
      <c r="U372" s="12">
        <v>10930.14</v>
      </c>
      <c r="V372" s="12">
        <v>0</v>
      </c>
      <c r="W372" s="15">
        <v>0</v>
      </c>
      <c r="X372" s="15">
        <v>0</v>
      </c>
      <c r="Y372" s="16">
        <f t="shared" si="10"/>
        <v>116821.59000000001</v>
      </c>
      <c r="Z372" s="16">
        <f t="shared" si="11"/>
        <v>8.0099999999947613</v>
      </c>
    </row>
    <row r="373" spans="1:26" hidden="1" x14ac:dyDescent="0.25">
      <c r="A373" s="9" t="s">
        <v>767</v>
      </c>
      <c r="B373" s="10">
        <v>44255</v>
      </c>
      <c r="C373" s="11">
        <v>412196</v>
      </c>
      <c r="D373" s="11" t="s">
        <v>768</v>
      </c>
      <c r="E373" s="10">
        <v>44255</v>
      </c>
      <c r="F373" s="12">
        <v>169753.33</v>
      </c>
      <c r="G373" s="12">
        <v>10185.200000000001</v>
      </c>
      <c r="H373" s="12">
        <v>1799.39</v>
      </c>
      <c r="I373" s="12">
        <v>164.83</v>
      </c>
      <c r="J373" s="12">
        <v>178317.46</v>
      </c>
      <c r="K373" s="17" t="s">
        <v>32</v>
      </c>
      <c r="L373" s="11">
        <v>120</v>
      </c>
      <c r="M373" s="13">
        <v>1639.36</v>
      </c>
      <c r="N373" s="12">
        <v>0</v>
      </c>
      <c r="O373" s="13">
        <v>0</v>
      </c>
      <c r="P373" s="14">
        <v>120</v>
      </c>
      <c r="Q373" s="12">
        <v>1639.36</v>
      </c>
      <c r="R373" s="12">
        <v>169753.33</v>
      </c>
      <c r="S373" s="12">
        <v>164.83</v>
      </c>
      <c r="T373" s="12">
        <v>8385.81</v>
      </c>
      <c r="U373" s="12">
        <v>18405.740000000002</v>
      </c>
      <c r="V373" s="12">
        <v>0</v>
      </c>
      <c r="W373" s="15">
        <v>0</v>
      </c>
      <c r="X373" s="15">
        <v>0</v>
      </c>
      <c r="Y373" s="16">
        <f t="shared" si="10"/>
        <v>196709.70999999996</v>
      </c>
      <c r="Z373" s="16">
        <f t="shared" si="11"/>
        <v>13.490000000019791</v>
      </c>
    </row>
    <row r="374" spans="1:26" hidden="1" x14ac:dyDescent="0.25">
      <c r="A374" s="9" t="s">
        <v>769</v>
      </c>
      <c r="B374" s="10">
        <v>44255</v>
      </c>
      <c r="C374" s="11">
        <v>412197</v>
      </c>
      <c r="D374" s="11" t="s">
        <v>770</v>
      </c>
      <c r="E374" s="10">
        <v>44255</v>
      </c>
      <c r="F374" s="12">
        <v>252417.81</v>
      </c>
      <c r="G374" s="12">
        <v>15145.07</v>
      </c>
      <c r="H374" s="12">
        <v>2675.63</v>
      </c>
      <c r="I374" s="12">
        <v>245.09</v>
      </c>
      <c r="J374" s="12">
        <v>265152.40000000002</v>
      </c>
      <c r="K374" s="17" t="s">
        <v>32</v>
      </c>
      <c r="L374" s="11">
        <v>120</v>
      </c>
      <c r="M374" s="13">
        <v>2437.67</v>
      </c>
      <c r="N374" s="12">
        <v>0</v>
      </c>
      <c r="O374" s="13">
        <v>0</v>
      </c>
      <c r="P374" s="14">
        <v>120</v>
      </c>
      <c r="Q374" s="12">
        <v>2437.67</v>
      </c>
      <c r="R374" s="12">
        <v>252417.81</v>
      </c>
      <c r="S374" s="12">
        <v>245.09</v>
      </c>
      <c r="T374" s="12">
        <v>12469.44</v>
      </c>
      <c r="U374" s="12">
        <v>27368</v>
      </c>
      <c r="V374" s="12">
        <v>0</v>
      </c>
      <c r="W374" s="15">
        <v>0</v>
      </c>
      <c r="X374" s="15">
        <v>0</v>
      </c>
      <c r="Y374" s="16">
        <f t="shared" si="10"/>
        <v>292500.33999999997</v>
      </c>
      <c r="Z374" s="16">
        <f t="shared" si="11"/>
        <v>20.060000000055879</v>
      </c>
    </row>
    <row r="375" spans="1:26" hidden="1" x14ac:dyDescent="0.25">
      <c r="A375" s="9" t="s">
        <v>771</v>
      </c>
      <c r="B375" s="10">
        <v>44255</v>
      </c>
      <c r="C375" s="11">
        <v>412200</v>
      </c>
      <c r="D375" s="11" t="s">
        <v>772</v>
      </c>
      <c r="E375" s="10">
        <v>44255</v>
      </c>
      <c r="F375" s="12">
        <v>139141.32</v>
      </c>
      <c r="G375" s="12">
        <v>8348.48</v>
      </c>
      <c r="H375" s="12">
        <v>1739.27</v>
      </c>
      <c r="I375" s="12">
        <v>116.14</v>
      </c>
      <c r="J375" s="12">
        <v>145896.43</v>
      </c>
      <c r="K375" s="17" t="s">
        <v>32</v>
      </c>
      <c r="L375" s="11">
        <v>120</v>
      </c>
      <c r="M375" s="13">
        <v>1341.29</v>
      </c>
      <c r="N375" s="12">
        <v>0</v>
      </c>
      <c r="O375" s="13">
        <v>0</v>
      </c>
      <c r="P375" s="14">
        <v>120</v>
      </c>
      <c r="Q375" s="12">
        <v>1341.29</v>
      </c>
      <c r="R375" s="12">
        <v>139141.32</v>
      </c>
      <c r="S375" s="12">
        <v>116.14</v>
      </c>
      <c r="T375" s="12">
        <v>6609.21</v>
      </c>
      <c r="U375" s="12">
        <v>15058.37</v>
      </c>
      <c r="V375" s="12">
        <v>0</v>
      </c>
      <c r="W375" s="15">
        <v>0</v>
      </c>
      <c r="X375" s="15">
        <v>0</v>
      </c>
      <c r="Y375" s="16">
        <f t="shared" si="10"/>
        <v>160925.04</v>
      </c>
      <c r="Z375" s="16">
        <f t="shared" si="11"/>
        <v>29.759999999980209</v>
      </c>
    </row>
    <row r="376" spans="1:26" hidden="1" x14ac:dyDescent="0.25">
      <c r="A376" s="9" t="s">
        <v>773</v>
      </c>
      <c r="B376" s="10">
        <v>44255</v>
      </c>
      <c r="C376" s="11">
        <v>412208</v>
      </c>
      <c r="D376" s="11" t="s">
        <v>774</v>
      </c>
      <c r="E376" s="10">
        <v>44255</v>
      </c>
      <c r="F376" s="12">
        <v>163366.98000000001</v>
      </c>
      <c r="G376" s="12">
        <v>9802.02</v>
      </c>
      <c r="H376" s="12">
        <v>1732</v>
      </c>
      <c r="I376" s="12">
        <v>158.62</v>
      </c>
      <c r="J376" s="12">
        <v>171608.61</v>
      </c>
      <c r="K376" s="17" t="s">
        <v>32</v>
      </c>
      <c r="L376" s="11">
        <v>120</v>
      </c>
      <c r="M376" s="13">
        <v>1577.68</v>
      </c>
      <c r="N376" s="12">
        <v>0</v>
      </c>
      <c r="O376" s="13">
        <v>0</v>
      </c>
      <c r="P376" s="14">
        <v>120</v>
      </c>
      <c r="Q376" s="12">
        <v>1577.68</v>
      </c>
      <c r="R376" s="12">
        <v>163366.98000000001</v>
      </c>
      <c r="S376" s="12">
        <v>158.62</v>
      </c>
      <c r="T376" s="12">
        <v>8070.02</v>
      </c>
      <c r="U376" s="12">
        <v>17712.990000000002</v>
      </c>
      <c r="V376" s="12">
        <v>0</v>
      </c>
      <c r="W376" s="15">
        <v>0</v>
      </c>
      <c r="X376" s="15">
        <v>0</v>
      </c>
      <c r="Y376" s="16">
        <f t="shared" si="10"/>
        <v>189308.61</v>
      </c>
      <c r="Z376" s="16">
        <f t="shared" si="11"/>
        <v>12.990000000019791</v>
      </c>
    </row>
    <row r="377" spans="1:26" hidden="1" x14ac:dyDescent="0.25">
      <c r="A377" s="9" t="s">
        <v>775</v>
      </c>
      <c r="B377" s="10">
        <v>44255</v>
      </c>
      <c r="C377" s="11">
        <v>412219</v>
      </c>
      <c r="D377" s="11" t="s">
        <v>776</v>
      </c>
      <c r="E377" s="10">
        <v>44255</v>
      </c>
      <c r="F377" s="12">
        <v>137763.68</v>
      </c>
      <c r="G377" s="12">
        <v>8265.82</v>
      </c>
      <c r="H377" s="12">
        <v>1642.95</v>
      </c>
      <c r="I377" s="12">
        <v>128.6</v>
      </c>
      <c r="J377" s="12">
        <v>144531.07999999999</v>
      </c>
      <c r="K377" s="17" t="s">
        <v>32</v>
      </c>
      <c r="L377" s="11">
        <v>120</v>
      </c>
      <c r="M377" s="13">
        <v>1328.74</v>
      </c>
      <c r="N377" s="12">
        <v>0</v>
      </c>
      <c r="O377" s="13">
        <v>0</v>
      </c>
      <c r="P377" s="14">
        <v>120</v>
      </c>
      <c r="Q377" s="12">
        <v>1328.74</v>
      </c>
      <c r="R377" s="12">
        <v>137763.68</v>
      </c>
      <c r="S377" s="12">
        <v>128.6</v>
      </c>
      <c r="T377" s="12">
        <v>6622.87</v>
      </c>
      <c r="U377" s="12">
        <v>14917.72</v>
      </c>
      <c r="V377" s="12">
        <v>0</v>
      </c>
      <c r="W377" s="15">
        <v>0</v>
      </c>
      <c r="X377" s="15">
        <v>0</v>
      </c>
      <c r="Y377" s="16">
        <f t="shared" si="10"/>
        <v>159432.87</v>
      </c>
      <c r="Z377" s="16">
        <f t="shared" si="11"/>
        <v>15.929999999993015</v>
      </c>
    </row>
    <row r="378" spans="1:26" hidden="1" x14ac:dyDescent="0.25">
      <c r="A378" s="9" t="s">
        <v>777</v>
      </c>
      <c r="B378" s="10">
        <v>44255</v>
      </c>
      <c r="C378" s="11">
        <v>412227</v>
      </c>
      <c r="D378" s="11" t="s">
        <v>778</v>
      </c>
      <c r="E378" s="10">
        <v>44255</v>
      </c>
      <c r="F378" s="12">
        <v>117742.02</v>
      </c>
      <c r="G378" s="12">
        <v>7064.52</v>
      </c>
      <c r="H378" s="12">
        <v>1250</v>
      </c>
      <c r="I378" s="12">
        <v>114.32</v>
      </c>
      <c r="J378" s="12">
        <v>123680.22</v>
      </c>
      <c r="K378" s="17" t="s">
        <v>32</v>
      </c>
      <c r="L378" s="11">
        <v>120</v>
      </c>
      <c r="M378" s="13">
        <v>1137.05</v>
      </c>
      <c r="N378" s="12">
        <v>0</v>
      </c>
      <c r="O378" s="13">
        <v>0</v>
      </c>
      <c r="P378" s="14">
        <v>120</v>
      </c>
      <c r="Q378" s="12">
        <v>1137.05</v>
      </c>
      <c r="R378" s="12">
        <v>117742.02</v>
      </c>
      <c r="S378" s="12">
        <v>114.32</v>
      </c>
      <c r="T378" s="12">
        <v>5814.52</v>
      </c>
      <c r="U378" s="12">
        <v>12765.78</v>
      </c>
      <c r="V378" s="12">
        <v>0</v>
      </c>
      <c r="W378" s="15">
        <v>0</v>
      </c>
      <c r="X378" s="15">
        <v>0</v>
      </c>
      <c r="Y378" s="16">
        <f t="shared" si="10"/>
        <v>136436.64000000001</v>
      </c>
      <c r="Z378" s="16">
        <f t="shared" si="11"/>
        <v>9.3599999999860302</v>
      </c>
    </row>
    <row r="379" spans="1:26" hidden="1" x14ac:dyDescent="0.25">
      <c r="A379" s="9" t="s">
        <v>779</v>
      </c>
      <c r="B379" s="10">
        <v>44255</v>
      </c>
      <c r="C379" s="11">
        <v>412229</v>
      </c>
      <c r="D379" s="11" t="s">
        <v>780</v>
      </c>
      <c r="E379" s="10">
        <v>44255</v>
      </c>
      <c r="F379" s="12">
        <v>94230.59</v>
      </c>
      <c r="G379" s="12">
        <v>5653.84</v>
      </c>
      <c r="H379" s="12">
        <v>1000</v>
      </c>
      <c r="I379" s="12">
        <v>91.5</v>
      </c>
      <c r="J379" s="12">
        <v>98983.41</v>
      </c>
      <c r="K379" s="17" t="s">
        <v>32</v>
      </c>
      <c r="L379" s="11">
        <v>120</v>
      </c>
      <c r="M379" s="13">
        <v>910</v>
      </c>
      <c r="N379" s="12">
        <v>0</v>
      </c>
      <c r="O379" s="13">
        <v>0</v>
      </c>
      <c r="P379" s="14">
        <v>120</v>
      </c>
      <c r="Q379" s="12">
        <v>910</v>
      </c>
      <c r="R379" s="12">
        <v>94230.59</v>
      </c>
      <c r="S379" s="12">
        <v>91.5</v>
      </c>
      <c r="T379" s="12">
        <v>4653.84</v>
      </c>
      <c r="U379" s="12">
        <v>10216.59</v>
      </c>
      <c r="V379" s="12">
        <v>0</v>
      </c>
      <c r="W379" s="15">
        <v>0</v>
      </c>
      <c r="X379" s="15">
        <v>0</v>
      </c>
      <c r="Y379" s="16">
        <f t="shared" si="10"/>
        <v>109192.51999999999</v>
      </c>
      <c r="Z379" s="16">
        <f t="shared" si="11"/>
        <v>7.4800000000104774</v>
      </c>
    </row>
    <row r="380" spans="1:26" hidden="1" x14ac:dyDescent="0.25">
      <c r="A380" s="9" t="s">
        <v>781</v>
      </c>
      <c r="B380" s="10">
        <v>44255</v>
      </c>
      <c r="C380" s="11">
        <v>412230</v>
      </c>
      <c r="D380" s="11" t="s">
        <v>782</v>
      </c>
      <c r="E380" s="10">
        <v>44255</v>
      </c>
      <c r="F380" s="12">
        <v>80596.039999999994</v>
      </c>
      <c r="G380" s="12">
        <v>4835.76</v>
      </c>
      <c r="H380" s="12">
        <v>854.32</v>
      </c>
      <c r="I380" s="12">
        <v>78.260000000000005</v>
      </c>
      <c r="J380" s="12">
        <v>84662.14</v>
      </c>
      <c r="K380" s="17" t="s">
        <v>32</v>
      </c>
      <c r="L380" s="11">
        <v>120</v>
      </c>
      <c r="M380" s="13">
        <v>778.34</v>
      </c>
      <c r="N380" s="12">
        <v>0</v>
      </c>
      <c r="O380" s="13">
        <v>0</v>
      </c>
      <c r="P380" s="14">
        <v>120</v>
      </c>
      <c r="Q380" s="12">
        <v>778.34</v>
      </c>
      <c r="R380" s="12">
        <v>80596.039999999994</v>
      </c>
      <c r="S380" s="12">
        <v>78.260000000000005</v>
      </c>
      <c r="T380" s="12">
        <v>3981.44</v>
      </c>
      <c r="U380" s="12">
        <v>8738.66</v>
      </c>
      <c r="V380" s="12">
        <v>0</v>
      </c>
      <c r="W380" s="15">
        <v>0</v>
      </c>
      <c r="X380" s="15">
        <v>0</v>
      </c>
      <c r="Y380" s="16">
        <f t="shared" si="10"/>
        <v>93394.4</v>
      </c>
      <c r="Z380" s="16">
        <f t="shared" si="11"/>
        <v>6.4000000000087311</v>
      </c>
    </row>
    <row r="381" spans="1:26" hidden="1" x14ac:dyDescent="0.25">
      <c r="A381" s="9" t="s">
        <v>783</v>
      </c>
      <c r="B381" s="10">
        <v>44255</v>
      </c>
      <c r="C381" s="11">
        <v>412241</v>
      </c>
      <c r="D381" s="11" t="s">
        <v>784</v>
      </c>
      <c r="E381" s="10">
        <v>44255</v>
      </c>
      <c r="F381" s="12">
        <v>89787.74</v>
      </c>
      <c r="G381" s="12">
        <v>5387.26</v>
      </c>
      <c r="H381" s="12">
        <v>951.75</v>
      </c>
      <c r="I381" s="12">
        <v>87.18</v>
      </c>
      <c r="J381" s="12">
        <v>94317.57</v>
      </c>
      <c r="K381" s="17" t="s">
        <v>32</v>
      </c>
      <c r="L381" s="11">
        <v>120</v>
      </c>
      <c r="M381" s="13">
        <v>867.11</v>
      </c>
      <c r="N381" s="12">
        <v>0</v>
      </c>
      <c r="O381" s="13">
        <v>0</v>
      </c>
      <c r="P381" s="14">
        <v>120</v>
      </c>
      <c r="Q381" s="12">
        <v>867.11</v>
      </c>
      <c r="R381" s="12">
        <v>89787.74</v>
      </c>
      <c r="S381" s="12">
        <v>87.18</v>
      </c>
      <c r="T381" s="12">
        <v>4435.51</v>
      </c>
      <c r="U381" s="12">
        <v>9735.6299999999992</v>
      </c>
      <c r="V381" s="12">
        <v>0</v>
      </c>
      <c r="W381" s="15">
        <v>0</v>
      </c>
      <c r="X381" s="15">
        <v>0</v>
      </c>
      <c r="Y381" s="16">
        <f t="shared" si="10"/>
        <v>104046.06</v>
      </c>
      <c r="Z381" s="16">
        <f t="shared" si="11"/>
        <v>7.1399999999994179</v>
      </c>
    </row>
    <row r="382" spans="1:26" hidden="1" x14ac:dyDescent="0.25">
      <c r="A382" s="9" t="s">
        <v>785</v>
      </c>
      <c r="B382" s="10">
        <v>44255</v>
      </c>
      <c r="C382" s="11">
        <v>412245</v>
      </c>
      <c r="D382" s="11" t="s">
        <v>786</v>
      </c>
      <c r="E382" s="10">
        <v>44255</v>
      </c>
      <c r="F382" s="12">
        <v>117113.3</v>
      </c>
      <c r="G382" s="12">
        <v>7026.8</v>
      </c>
      <c r="H382" s="12">
        <v>1241.4000000000001</v>
      </c>
      <c r="I382" s="12">
        <v>113.71</v>
      </c>
      <c r="J382" s="12">
        <v>123021.72</v>
      </c>
      <c r="K382" s="17" t="s">
        <v>32</v>
      </c>
      <c r="L382" s="11">
        <v>120</v>
      </c>
      <c r="M382" s="13">
        <v>1131</v>
      </c>
      <c r="N382" s="12">
        <v>0</v>
      </c>
      <c r="O382" s="13">
        <v>0</v>
      </c>
      <c r="P382" s="14">
        <v>120</v>
      </c>
      <c r="Q382" s="12">
        <v>1131</v>
      </c>
      <c r="R382" s="12">
        <v>117113.3</v>
      </c>
      <c r="S382" s="12">
        <v>113.71</v>
      </c>
      <c r="T382" s="12">
        <v>5785.4</v>
      </c>
      <c r="U382" s="12">
        <v>12698.28</v>
      </c>
      <c r="V382" s="12">
        <v>0</v>
      </c>
      <c r="W382" s="15">
        <v>0</v>
      </c>
      <c r="X382" s="15">
        <v>0</v>
      </c>
      <c r="Y382" s="16">
        <f t="shared" si="10"/>
        <v>135710.69</v>
      </c>
      <c r="Z382" s="16">
        <f t="shared" si="11"/>
        <v>9.3099999999976717</v>
      </c>
    </row>
    <row r="383" spans="1:26" hidden="1" x14ac:dyDescent="0.25">
      <c r="A383" s="9" t="s">
        <v>787</v>
      </c>
      <c r="B383" s="10">
        <v>44255</v>
      </c>
      <c r="C383" s="11">
        <v>412249</v>
      </c>
      <c r="D383" s="11" t="s">
        <v>788</v>
      </c>
      <c r="E383" s="10">
        <v>44255</v>
      </c>
      <c r="F383" s="12">
        <v>104887.36</v>
      </c>
      <c r="G383" s="12">
        <v>6293.24</v>
      </c>
      <c r="H383" s="12">
        <v>1111.81</v>
      </c>
      <c r="I383" s="12">
        <v>101.84</v>
      </c>
      <c r="J383" s="12">
        <v>110178.97</v>
      </c>
      <c r="K383" s="17" t="s">
        <v>32</v>
      </c>
      <c r="L383" s="11">
        <v>120</v>
      </c>
      <c r="M383" s="13">
        <v>1012.93</v>
      </c>
      <c r="N383" s="12">
        <v>0</v>
      </c>
      <c r="O383" s="13">
        <v>0</v>
      </c>
      <c r="P383" s="14">
        <v>120</v>
      </c>
      <c r="Q383" s="12">
        <v>1012.93</v>
      </c>
      <c r="R383" s="12">
        <v>104887.36</v>
      </c>
      <c r="S383" s="12">
        <v>101.84</v>
      </c>
      <c r="T383" s="12">
        <v>5181.43</v>
      </c>
      <c r="U383" s="12">
        <v>11372.63</v>
      </c>
      <c r="V383" s="12">
        <v>0</v>
      </c>
      <c r="W383" s="15">
        <v>0</v>
      </c>
      <c r="X383" s="15">
        <v>0</v>
      </c>
      <c r="Y383" s="16">
        <f t="shared" si="10"/>
        <v>121543.26000000001</v>
      </c>
      <c r="Z383" s="16">
        <f t="shared" si="11"/>
        <v>8.3399999999819556</v>
      </c>
    </row>
    <row r="384" spans="1:26" hidden="1" x14ac:dyDescent="0.25">
      <c r="A384" s="9" t="s">
        <v>789</v>
      </c>
      <c r="B384" s="10">
        <v>44255</v>
      </c>
      <c r="C384" s="11">
        <v>412257</v>
      </c>
      <c r="D384" s="11" t="s">
        <v>790</v>
      </c>
      <c r="E384" s="10">
        <v>44255</v>
      </c>
      <c r="F384" s="12">
        <v>94167.96</v>
      </c>
      <c r="G384" s="12">
        <v>5650.08</v>
      </c>
      <c r="H384" s="12">
        <v>998.18</v>
      </c>
      <c r="I384" s="12">
        <v>91.43</v>
      </c>
      <c r="J384" s="12">
        <v>98918.78</v>
      </c>
      <c r="K384" s="17" t="s">
        <v>32</v>
      </c>
      <c r="L384" s="11">
        <v>120</v>
      </c>
      <c r="M384" s="13">
        <v>909.41</v>
      </c>
      <c r="N384" s="12">
        <v>0</v>
      </c>
      <c r="O384" s="13">
        <v>0</v>
      </c>
      <c r="P384" s="14">
        <v>120</v>
      </c>
      <c r="Q384" s="12">
        <v>909.41</v>
      </c>
      <c r="R384" s="12">
        <v>94167.96</v>
      </c>
      <c r="S384" s="12">
        <v>91.43</v>
      </c>
      <c r="T384" s="12">
        <v>4651.8999999999996</v>
      </c>
      <c r="U384" s="12">
        <v>10210.42</v>
      </c>
      <c r="V384" s="12">
        <v>0</v>
      </c>
      <c r="W384" s="15">
        <v>0</v>
      </c>
      <c r="X384" s="15">
        <v>0</v>
      </c>
      <c r="Y384" s="16">
        <f t="shared" si="10"/>
        <v>109121.70999999999</v>
      </c>
      <c r="Z384" s="16">
        <f t="shared" si="11"/>
        <v>7.4900000000052387</v>
      </c>
    </row>
    <row r="385" spans="1:26" hidden="1" x14ac:dyDescent="0.25">
      <c r="A385" s="9" t="s">
        <v>791</v>
      </c>
      <c r="B385" s="10">
        <v>44255</v>
      </c>
      <c r="C385" s="11">
        <v>412278</v>
      </c>
      <c r="D385" s="11" t="s">
        <v>792</v>
      </c>
      <c r="E385" s="10">
        <v>44255</v>
      </c>
      <c r="F385" s="12">
        <v>113214</v>
      </c>
      <c r="G385" s="12">
        <v>6792.84</v>
      </c>
      <c r="H385" s="12">
        <v>1200.07</v>
      </c>
      <c r="I385" s="12">
        <v>109.93</v>
      </c>
      <c r="J385" s="12">
        <v>118925.7</v>
      </c>
      <c r="K385" s="17" t="s">
        <v>32</v>
      </c>
      <c r="L385" s="11">
        <v>120</v>
      </c>
      <c r="M385" s="13">
        <v>1093.3399999999999</v>
      </c>
      <c r="N385" s="12">
        <v>0</v>
      </c>
      <c r="O385" s="13">
        <v>0</v>
      </c>
      <c r="P385" s="14">
        <v>120</v>
      </c>
      <c r="Q385" s="12">
        <v>1093.3399999999999</v>
      </c>
      <c r="R385" s="12">
        <v>113214</v>
      </c>
      <c r="S385" s="12">
        <v>109.93</v>
      </c>
      <c r="T385" s="12">
        <v>5592.77</v>
      </c>
      <c r="U385" s="12">
        <v>12275.1</v>
      </c>
      <c r="V385" s="12">
        <v>0</v>
      </c>
      <c r="W385" s="15">
        <v>0</v>
      </c>
      <c r="X385" s="15">
        <v>0</v>
      </c>
      <c r="Y385" s="16">
        <f t="shared" si="10"/>
        <v>131191.79999999999</v>
      </c>
      <c r="Z385" s="16">
        <f t="shared" si="11"/>
        <v>9</v>
      </c>
    </row>
    <row r="386" spans="1:26" hidden="1" x14ac:dyDescent="0.25">
      <c r="A386" s="9" t="s">
        <v>793</v>
      </c>
      <c r="B386" s="10">
        <v>44255</v>
      </c>
      <c r="C386" s="11">
        <v>412286</v>
      </c>
      <c r="D386" s="11" t="s">
        <v>794</v>
      </c>
      <c r="E386" s="10">
        <v>44255</v>
      </c>
      <c r="F386" s="12">
        <v>152029.74</v>
      </c>
      <c r="G386" s="12">
        <v>9121.7800000000007</v>
      </c>
      <c r="H386" s="12">
        <v>1611.52</v>
      </c>
      <c r="I386" s="12">
        <v>147.62</v>
      </c>
      <c r="J386" s="12">
        <v>159699.70000000001</v>
      </c>
      <c r="K386" s="17" t="s">
        <v>32</v>
      </c>
      <c r="L386" s="11">
        <v>120</v>
      </c>
      <c r="M386" s="13">
        <v>1468.19</v>
      </c>
      <c r="N386" s="12">
        <v>0</v>
      </c>
      <c r="O386" s="13">
        <v>0</v>
      </c>
      <c r="P386" s="14">
        <v>120</v>
      </c>
      <c r="Q386" s="12">
        <v>1468.19</v>
      </c>
      <c r="R386" s="12">
        <v>152029.74</v>
      </c>
      <c r="S386" s="12">
        <v>147.62</v>
      </c>
      <c r="T386" s="12">
        <v>7510.26</v>
      </c>
      <c r="U386" s="12">
        <v>16483.099999999999</v>
      </c>
      <c r="V386" s="12">
        <v>0</v>
      </c>
      <c r="W386" s="15">
        <v>0</v>
      </c>
      <c r="X386" s="15">
        <v>0</v>
      </c>
      <c r="Y386" s="16">
        <f t="shared" si="10"/>
        <v>176170.72</v>
      </c>
      <c r="Z386" s="16">
        <f t="shared" si="11"/>
        <v>12.080000000016298</v>
      </c>
    </row>
    <row r="387" spans="1:26" hidden="1" x14ac:dyDescent="0.25">
      <c r="A387" s="9" t="s">
        <v>795</v>
      </c>
      <c r="B387" s="10">
        <v>44255</v>
      </c>
      <c r="C387" s="11">
        <v>412298</v>
      </c>
      <c r="D387" s="11" t="s">
        <v>796</v>
      </c>
      <c r="E387" s="10">
        <v>44255</v>
      </c>
      <c r="F387" s="12">
        <v>133389.23000000001</v>
      </c>
      <c r="G387" s="12">
        <v>8003.35</v>
      </c>
      <c r="H387" s="12">
        <v>1413.93</v>
      </c>
      <c r="I387" s="12">
        <v>129.52000000000001</v>
      </c>
      <c r="J387" s="12">
        <v>140118.76999999999</v>
      </c>
      <c r="K387" s="17" t="s">
        <v>32</v>
      </c>
      <c r="L387" s="11">
        <v>120</v>
      </c>
      <c r="M387" s="13">
        <v>1288.18</v>
      </c>
      <c r="N387" s="12">
        <v>0</v>
      </c>
      <c r="O387" s="13">
        <v>0</v>
      </c>
      <c r="P387" s="14">
        <v>120</v>
      </c>
      <c r="Q387" s="12">
        <v>1288.18</v>
      </c>
      <c r="R387" s="12">
        <v>133389.23000000001</v>
      </c>
      <c r="S387" s="12">
        <v>129.52000000000001</v>
      </c>
      <c r="T387" s="12">
        <v>6589.42</v>
      </c>
      <c r="U387" s="12">
        <v>14462.83</v>
      </c>
      <c r="V387" s="12">
        <v>0</v>
      </c>
      <c r="W387" s="15">
        <v>0</v>
      </c>
      <c r="X387" s="15">
        <v>0</v>
      </c>
      <c r="Y387" s="16">
        <f t="shared" si="10"/>
        <v>154571</v>
      </c>
      <c r="Z387" s="16">
        <f t="shared" si="11"/>
        <v>10.600000000005821</v>
      </c>
    </row>
    <row r="388" spans="1:26" hidden="1" x14ac:dyDescent="0.25">
      <c r="A388" s="9" t="s">
        <v>797</v>
      </c>
      <c r="B388" s="10">
        <v>44255</v>
      </c>
      <c r="C388" s="11">
        <v>412301</v>
      </c>
      <c r="D388" s="11" t="s">
        <v>798</v>
      </c>
      <c r="E388" s="10">
        <v>44255</v>
      </c>
      <c r="F388" s="12">
        <v>113548.55</v>
      </c>
      <c r="G388" s="12">
        <v>5369.43</v>
      </c>
      <c r="H388" s="12">
        <v>1189.18</v>
      </c>
      <c r="I388" s="12">
        <v>86.89</v>
      </c>
      <c r="J388" s="12">
        <v>117846.65</v>
      </c>
      <c r="K388" s="17" t="s">
        <v>32</v>
      </c>
      <c r="L388" s="11">
        <v>120</v>
      </c>
      <c r="M388" s="13">
        <v>1083.42</v>
      </c>
      <c r="N388" s="12">
        <v>0</v>
      </c>
      <c r="O388" s="13">
        <v>0</v>
      </c>
      <c r="P388" s="14">
        <v>120</v>
      </c>
      <c r="Q388" s="12">
        <v>1083.42</v>
      </c>
      <c r="R388" s="12">
        <v>113548.55</v>
      </c>
      <c r="S388" s="12">
        <v>86.89</v>
      </c>
      <c r="T388" s="12">
        <v>4180.25</v>
      </c>
      <c r="U388" s="12">
        <v>12163.75</v>
      </c>
      <c r="V388" s="12">
        <v>0</v>
      </c>
      <c r="W388" s="15">
        <v>0</v>
      </c>
      <c r="X388" s="15">
        <v>0</v>
      </c>
      <c r="Y388" s="16">
        <f t="shared" si="10"/>
        <v>129979.44</v>
      </c>
      <c r="Z388" s="16">
        <f t="shared" si="11"/>
        <v>30.960000000006403</v>
      </c>
    </row>
    <row r="389" spans="1:26" hidden="1" x14ac:dyDescent="0.25">
      <c r="A389" s="9" t="s">
        <v>799</v>
      </c>
      <c r="B389" s="10">
        <v>44255</v>
      </c>
      <c r="C389" s="11">
        <v>412313</v>
      </c>
      <c r="D389" s="11" t="s">
        <v>800</v>
      </c>
      <c r="E389" s="10">
        <v>44255</v>
      </c>
      <c r="F389" s="12">
        <v>133839.21</v>
      </c>
      <c r="G389" s="12">
        <v>8030.35</v>
      </c>
      <c r="H389" s="12">
        <v>1418.7</v>
      </c>
      <c r="I389" s="12">
        <v>129.94999999999999</v>
      </c>
      <c r="J389" s="12">
        <v>140591.45000000001</v>
      </c>
      <c r="K389" s="17" t="s">
        <v>32</v>
      </c>
      <c r="L389" s="11">
        <v>120</v>
      </c>
      <c r="M389" s="13">
        <v>1292.52</v>
      </c>
      <c r="N389" s="12">
        <v>0</v>
      </c>
      <c r="O389" s="13">
        <v>0</v>
      </c>
      <c r="P389" s="14">
        <v>120</v>
      </c>
      <c r="Q389" s="12">
        <v>1292.52</v>
      </c>
      <c r="R389" s="12">
        <v>133839.21</v>
      </c>
      <c r="S389" s="12">
        <v>129.94999999999999</v>
      </c>
      <c r="T389" s="12">
        <v>6611.65</v>
      </c>
      <c r="U389" s="12">
        <v>14510.95</v>
      </c>
      <c r="V389" s="12">
        <v>0</v>
      </c>
      <c r="W389" s="15">
        <v>0</v>
      </c>
      <c r="X389" s="15">
        <v>0</v>
      </c>
      <c r="Y389" s="16">
        <f t="shared" ref="Y389:Y452" si="12">SUM(R389:X389)+N389+O389</f>
        <v>155091.76</v>
      </c>
      <c r="Z389" s="16">
        <f t="shared" ref="Z389:Z452" si="13">((P389*Q389)+O389+N389)-Y389</f>
        <v>10.639999999984866</v>
      </c>
    </row>
    <row r="390" spans="1:26" hidden="1" x14ac:dyDescent="0.25">
      <c r="A390" s="9" t="s">
        <v>801</v>
      </c>
      <c r="B390" s="10">
        <v>44255</v>
      </c>
      <c r="C390" s="11">
        <v>412317</v>
      </c>
      <c r="D390" s="11" t="s">
        <v>802</v>
      </c>
      <c r="E390" s="10">
        <v>44255</v>
      </c>
      <c r="F390" s="12">
        <v>80514.55</v>
      </c>
      <c r="G390" s="12">
        <v>4830.87</v>
      </c>
      <c r="H390" s="12">
        <v>853.45</v>
      </c>
      <c r="I390" s="12">
        <v>78.180000000000007</v>
      </c>
      <c r="J390" s="12">
        <v>84576.55</v>
      </c>
      <c r="K390" s="17" t="s">
        <v>32</v>
      </c>
      <c r="L390" s="11">
        <v>120</v>
      </c>
      <c r="M390" s="13">
        <v>777.55</v>
      </c>
      <c r="N390" s="12">
        <v>0</v>
      </c>
      <c r="O390" s="13">
        <v>0</v>
      </c>
      <c r="P390" s="14">
        <v>120</v>
      </c>
      <c r="Q390" s="12">
        <v>777.55</v>
      </c>
      <c r="R390" s="12">
        <v>80514.55</v>
      </c>
      <c r="S390" s="12">
        <v>78.180000000000007</v>
      </c>
      <c r="T390" s="12">
        <v>3977.42</v>
      </c>
      <c r="U390" s="12">
        <v>8729.4500000000007</v>
      </c>
      <c r="V390" s="12">
        <v>0</v>
      </c>
      <c r="W390" s="15">
        <v>0</v>
      </c>
      <c r="X390" s="15">
        <v>0</v>
      </c>
      <c r="Y390" s="16">
        <f t="shared" si="12"/>
        <v>93299.599999999991</v>
      </c>
      <c r="Z390" s="16">
        <f t="shared" si="13"/>
        <v>6.4000000000087311</v>
      </c>
    </row>
    <row r="391" spans="1:26" hidden="1" x14ac:dyDescent="0.25">
      <c r="A391" s="9" t="s">
        <v>803</v>
      </c>
      <c r="B391" s="10">
        <v>44255</v>
      </c>
      <c r="C391" s="11">
        <v>412327</v>
      </c>
      <c r="D391" s="11" t="s">
        <v>804</v>
      </c>
      <c r="E391" s="10">
        <v>44255</v>
      </c>
      <c r="F391" s="12">
        <v>77911.64</v>
      </c>
      <c r="G391" s="12">
        <v>4674.7</v>
      </c>
      <c r="H391" s="12">
        <v>826</v>
      </c>
      <c r="I391" s="12">
        <v>75.650000000000006</v>
      </c>
      <c r="J391" s="12">
        <v>81842.179999999993</v>
      </c>
      <c r="K391" s="17" t="s">
        <v>32</v>
      </c>
      <c r="L391" s="11">
        <v>120</v>
      </c>
      <c r="M391" s="13">
        <v>752.41</v>
      </c>
      <c r="N391" s="12">
        <v>0</v>
      </c>
      <c r="O391" s="13">
        <v>0</v>
      </c>
      <c r="P391" s="14">
        <v>120</v>
      </c>
      <c r="Q391" s="12">
        <v>752.41</v>
      </c>
      <c r="R391" s="12">
        <v>77911.64</v>
      </c>
      <c r="S391" s="12">
        <v>75.650000000000006</v>
      </c>
      <c r="T391" s="12">
        <v>3848.7</v>
      </c>
      <c r="U391" s="12">
        <v>8447.02</v>
      </c>
      <c r="V391" s="12">
        <v>0</v>
      </c>
      <c r="W391" s="15">
        <v>0</v>
      </c>
      <c r="X391" s="15">
        <v>0</v>
      </c>
      <c r="Y391" s="16">
        <f t="shared" si="12"/>
        <v>90283.01</v>
      </c>
      <c r="Z391" s="16">
        <f t="shared" si="13"/>
        <v>6.1900000000023283</v>
      </c>
    </row>
    <row r="392" spans="1:26" hidden="1" x14ac:dyDescent="0.25">
      <c r="A392" s="9" t="s">
        <v>805</v>
      </c>
      <c r="B392" s="10">
        <v>44255</v>
      </c>
      <c r="C392" s="11">
        <v>412328</v>
      </c>
      <c r="D392" s="11" t="s">
        <v>806</v>
      </c>
      <c r="E392" s="10">
        <v>44255</v>
      </c>
      <c r="F392" s="12">
        <v>136335.85</v>
      </c>
      <c r="G392" s="12">
        <v>8180.15</v>
      </c>
      <c r="H392" s="12">
        <v>1445.16</v>
      </c>
      <c r="I392" s="12">
        <v>132.38</v>
      </c>
      <c r="J392" s="12">
        <v>143214.04999999999</v>
      </c>
      <c r="K392" s="17" t="s">
        <v>32</v>
      </c>
      <c r="L392" s="11">
        <v>120</v>
      </c>
      <c r="M392" s="13">
        <v>1316.63</v>
      </c>
      <c r="N392" s="12">
        <v>0</v>
      </c>
      <c r="O392" s="13">
        <v>0</v>
      </c>
      <c r="P392" s="14">
        <v>120</v>
      </c>
      <c r="Q392" s="12">
        <v>1316.63</v>
      </c>
      <c r="R392" s="12">
        <v>136335.85</v>
      </c>
      <c r="S392" s="12">
        <v>132.38</v>
      </c>
      <c r="T392" s="12">
        <v>6734.99</v>
      </c>
      <c r="U392" s="12">
        <v>14781.55</v>
      </c>
      <c r="V392" s="12">
        <v>0</v>
      </c>
      <c r="W392" s="15">
        <v>0</v>
      </c>
      <c r="X392" s="15">
        <v>0</v>
      </c>
      <c r="Y392" s="16">
        <f t="shared" si="12"/>
        <v>157984.76999999999</v>
      </c>
      <c r="Z392" s="16">
        <f t="shared" si="13"/>
        <v>10.830000000016298</v>
      </c>
    </row>
    <row r="393" spans="1:26" hidden="1" x14ac:dyDescent="0.25">
      <c r="A393" s="9" t="s">
        <v>807</v>
      </c>
      <c r="B393" s="10">
        <v>44255</v>
      </c>
      <c r="C393" s="11">
        <v>412330</v>
      </c>
      <c r="D393" s="11" t="s">
        <v>808</v>
      </c>
      <c r="E393" s="10">
        <v>44255</v>
      </c>
      <c r="F393" s="12">
        <v>100664.15</v>
      </c>
      <c r="G393" s="12">
        <v>6039.85</v>
      </c>
      <c r="H393" s="12">
        <v>1100</v>
      </c>
      <c r="I393" s="12">
        <v>97.74</v>
      </c>
      <c r="J393" s="12">
        <v>105709.71</v>
      </c>
      <c r="K393" s="17" t="s">
        <v>32</v>
      </c>
      <c r="L393" s="11">
        <v>120</v>
      </c>
      <c r="M393" s="13">
        <v>971.84</v>
      </c>
      <c r="N393" s="12">
        <v>0</v>
      </c>
      <c r="O393" s="13">
        <v>0</v>
      </c>
      <c r="P393" s="14">
        <v>120</v>
      </c>
      <c r="Q393" s="12">
        <v>971.84</v>
      </c>
      <c r="R393" s="12">
        <v>100664.15</v>
      </c>
      <c r="S393" s="12">
        <v>97.74</v>
      </c>
      <c r="T393" s="12">
        <v>4939.8500000000004</v>
      </c>
      <c r="U393" s="12">
        <v>10911.09</v>
      </c>
      <c r="V393" s="12">
        <v>0</v>
      </c>
      <c r="W393" s="15">
        <v>0</v>
      </c>
      <c r="X393" s="15">
        <v>0</v>
      </c>
      <c r="Y393" s="16">
        <f t="shared" si="12"/>
        <v>116612.83</v>
      </c>
      <c r="Z393" s="16">
        <f t="shared" si="13"/>
        <v>7.9700000000011642</v>
      </c>
    </row>
    <row r="394" spans="1:26" hidden="1" x14ac:dyDescent="0.25">
      <c r="A394" s="9" t="s">
        <v>809</v>
      </c>
      <c r="B394" s="10">
        <v>44255</v>
      </c>
      <c r="C394" s="11">
        <v>412335</v>
      </c>
      <c r="D394" s="11" t="s">
        <v>810</v>
      </c>
      <c r="E394" s="10">
        <v>44255</v>
      </c>
      <c r="F394" s="12">
        <v>85665.21</v>
      </c>
      <c r="G394" s="12">
        <v>5139.91</v>
      </c>
      <c r="H394" s="12">
        <v>939.57</v>
      </c>
      <c r="I394" s="12">
        <v>83.18</v>
      </c>
      <c r="J394" s="12">
        <v>89955.51</v>
      </c>
      <c r="K394" s="17" t="s">
        <v>32</v>
      </c>
      <c r="L394" s="11">
        <v>120</v>
      </c>
      <c r="M394" s="13">
        <v>827</v>
      </c>
      <c r="N394" s="12">
        <v>0</v>
      </c>
      <c r="O394" s="13">
        <v>0</v>
      </c>
      <c r="P394" s="14">
        <v>120</v>
      </c>
      <c r="Q394" s="12">
        <v>827</v>
      </c>
      <c r="R394" s="12">
        <v>85665.21</v>
      </c>
      <c r="S394" s="12">
        <v>83.18</v>
      </c>
      <c r="T394" s="12">
        <v>4200.34</v>
      </c>
      <c r="U394" s="12">
        <v>9284.49</v>
      </c>
      <c r="V394" s="12">
        <v>0</v>
      </c>
      <c r="W394" s="15">
        <v>0</v>
      </c>
      <c r="X394" s="15">
        <v>0</v>
      </c>
      <c r="Y394" s="16">
        <f t="shared" si="12"/>
        <v>99233.22</v>
      </c>
      <c r="Z394" s="16">
        <f t="shared" si="13"/>
        <v>6.7799999999988358</v>
      </c>
    </row>
    <row r="395" spans="1:26" hidden="1" x14ac:dyDescent="0.25">
      <c r="A395" s="9" t="s">
        <v>811</v>
      </c>
      <c r="B395" s="10">
        <v>44255</v>
      </c>
      <c r="C395" s="11">
        <v>412336</v>
      </c>
      <c r="D395" s="11" t="s">
        <v>812</v>
      </c>
      <c r="E395" s="10">
        <v>44255</v>
      </c>
      <c r="F395" s="12">
        <v>89490.57</v>
      </c>
      <c r="G395" s="12">
        <v>5369.43</v>
      </c>
      <c r="H395" s="12">
        <v>948.61</v>
      </c>
      <c r="I395" s="12">
        <v>86.89</v>
      </c>
      <c r="J395" s="12">
        <v>94005.4</v>
      </c>
      <c r="K395" s="17" t="s">
        <v>32</v>
      </c>
      <c r="L395" s="11">
        <v>120</v>
      </c>
      <c r="M395" s="13">
        <v>864.24</v>
      </c>
      <c r="N395" s="12">
        <v>0</v>
      </c>
      <c r="O395" s="13">
        <v>0</v>
      </c>
      <c r="P395" s="14">
        <v>120</v>
      </c>
      <c r="Q395" s="12">
        <v>864.24</v>
      </c>
      <c r="R395" s="12">
        <v>89490.57</v>
      </c>
      <c r="S395" s="12">
        <v>86.89</v>
      </c>
      <c r="T395" s="12">
        <v>4420.82</v>
      </c>
      <c r="U395" s="12">
        <v>9703.4</v>
      </c>
      <c r="V395" s="12">
        <v>0</v>
      </c>
      <c r="W395" s="15">
        <v>0</v>
      </c>
      <c r="X395" s="15">
        <v>0</v>
      </c>
      <c r="Y395" s="16">
        <f t="shared" si="12"/>
        <v>103701.68</v>
      </c>
      <c r="Z395" s="16">
        <f t="shared" si="13"/>
        <v>7.1200000000098953</v>
      </c>
    </row>
    <row r="396" spans="1:26" hidden="1" x14ac:dyDescent="0.25">
      <c r="A396" s="9" t="s">
        <v>813</v>
      </c>
      <c r="B396" s="10">
        <v>44255</v>
      </c>
      <c r="C396" s="11">
        <v>412341</v>
      </c>
      <c r="D396" s="11" t="s">
        <v>814</v>
      </c>
      <c r="E396" s="10">
        <v>44255</v>
      </c>
      <c r="F396" s="12">
        <v>94231.61</v>
      </c>
      <c r="G396" s="12">
        <v>5653.9</v>
      </c>
      <c r="H396" s="12">
        <v>998.86</v>
      </c>
      <c r="I396" s="12">
        <v>91.5</v>
      </c>
      <c r="J396" s="12">
        <v>98985.64</v>
      </c>
      <c r="K396" s="17" t="s">
        <v>32</v>
      </c>
      <c r="L396" s="11">
        <v>120</v>
      </c>
      <c r="M396" s="13">
        <v>910.02</v>
      </c>
      <c r="N396" s="12">
        <v>0</v>
      </c>
      <c r="O396" s="13">
        <v>0</v>
      </c>
      <c r="P396" s="14">
        <v>119</v>
      </c>
      <c r="Q396" s="12">
        <v>910.02</v>
      </c>
      <c r="R396" s="12">
        <v>94231.61</v>
      </c>
      <c r="S396" s="12">
        <v>91.5</v>
      </c>
      <c r="T396" s="12">
        <v>3745.02</v>
      </c>
      <c r="U396" s="12">
        <v>10216.76</v>
      </c>
      <c r="V396" s="12">
        <v>0</v>
      </c>
      <c r="W396" s="15">
        <v>0</v>
      </c>
      <c r="X396" s="15">
        <v>0</v>
      </c>
      <c r="Y396" s="16">
        <f t="shared" si="12"/>
        <v>108284.89</v>
      </c>
      <c r="Z396" s="16">
        <f t="shared" si="13"/>
        <v>7.4900000000052387</v>
      </c>
    </row>
    <row r="397" spans="1:26" hidden="1" x14ac:dyDescent="0.25">
      <c r="A397" s="9" t="s">
        <v>815</v>
      </c>
      <c r="B397" s="10">
        <v>44255</v>
      </c>
      <c r="C397" s="11">
        <v>412343</v>
      </c>
      <c r="D397" s="11" t="s">
        <v>816</v>
      </c>
      <c r="E397" s="10">
        <v>44255</v>
      </c>
      <c r="F397" s="12">
        <v>162898.66</v>
      </c>
      <c r="G397" s="12">
        <v>9773.92</v>
      </c>
      <c r="H397" s="12">
        <v>1726.73</v>
      </c>
      <c r="I397" s="12">
        <v>158.16999999999999</v>
      </c>
      <c r="J397" s="12">
        <v>171116.97</v>
      </c>
      <c r="K397" s="17" t="s">
        <v>32</v>
      </c>
      <c r="L397" s="11">
        <v>120</v>
      </c>
      <c r="M397" s="13">
        <v>1573.16</v>
      </c>
      <c r="N397" s="12">
        <v>0</v>
      </c>
      <c r="O397" s="13">
        <v>0</v>
      </c>
      <c r="P397" s="14">
        <v>120</v>
      </c>
      <c r="Q397" s="12">
        <v>1573.16</v>
      </c>
      <c r="R397" s="12">
        <v>162898.66</v>
      </c>
      <c r="S397" s="12">
        <v>158.16999999999999</v>
      </c>
      <c r="T397" s="12">
        <v>8047.19</v>
      </c>
      <c r="U397" s="12">
        <v>17662.23</v>
      </c>
      <c r="V397" s="12">
        <v>0</v>
      </c>
      <c r="W397" s="15">
        <v>0</v>
      </c>
      <c r="X397" s="15">
        <v>0</v>
      </c>
      <c r="Y397" s="16">
        <f t="shared" si="12"/>
        <v>188766.25000000003</v>
      </c>
      <c r="Z397" s="16">
        <f t="shared" si="13"/>
        <v>12.949999999982538</v>
      </c>
    </row>
    <row r="398" spans="1:26" hidden="1" x14ac:dyDescent="0.25">
      <c r="A398" s="9" t="s">
        <v>817</v>
      </c>
      <c r="B398" s="10">
        <v>44255</v>
      </c>
      <c r="C398" s="11">
        <v>412048</v>
      </c>
      <c r="D398" s="11" t="s">
        <v>818</v>
      </c>
      <c r="E398" s="10">
        <v>44255</v>
      </c>
      <c r="F398" s="12">
        <v>117742.02</v>
      </c>
      <c r="G398" s="12">
        <v>7064.52</v>
      </c>
      <c r="H398" s="12">
        <v>1248.07</v>
      </c>
      <c r="I398" s="12">
        <v>114.32</v>
      </c>
      <c r="J398" s="12">
        <v>123682.15</v>
      </c>
      <c r="K398" s="17" t="s">
        <v>32</v>
      </c>
      <c r="L398" s="11">
        <v>120</v>
      </c>
      <c r="M398" s="13">
        <v>1137.07</v>
      </c>
      <c r="N398" s="12">
        <v>0</v>
      </c>
      <c r="O398" s="13">
        <v>0</v>
      </c>
      <c r="P398" s="14">
        <v>120</v>
      </c>
      <c r="Q398" s="12">
        <v>1137.07</v>
      </c>
      <c r="R398" s="12">
        <v>117742.02</v>
      </c>
      <c r="S398" s="12">
        <v>114.32</v>
      </c>
      <c r="T398" s="12">
        <v>5816.45</v>
      </c>
      <c r="U398" s="12">
        <v>12766.25</v>
      </c>
      <c r="V398" s="12">
        <v>0</v>
      </c>
      <c r="W398" s="15">
        <v>0</v>
      </c>
      <c r="X398" s="15">
        <v>0</v>
      </c>
      <c r="Y398" s="16">
        <f t="shared" si="12"/>
        <v>136439.04000000001</v>
      </c>
      <c r="Z398" s="16">
        <f t="shared" si="13"/>
        <v>9.3599999999860302</v>
      </c>
    </row>
    <row r="399" spans="1:26" hidden="1" x14ac:dyDescent="0.25">
      <c r="A399" s="9" t="s">
        <v>819</v>
      </c>
      <c r="B399" s="10">
        <v>44255</v>
      </c>
      <c r="C399" s="11">
        <v>412049</v>
      </c>
      <c r="D399" s="11" t="s">
        <v>820</v>
      </c>
      <c r="E399" s="10">
        <v>44255</v>
      </c>
      <c r="F399" s="12">
        <v>83854.820000000007</v>
      </c>
      <c r="G399" s="12">
        <v>5031.29</v>
      </c>
      <c r="H399" s="12">
        <v>888.86</v>
      </c>
      <c r="I399" s="12">
        <v>81.42</v>
      </c>
      <c r="J399" s="12">
        <v>88085.34</v>
      </c>
      <c r="K399" s="17" t="s">
        <v>32</v>
      </c>
      <c r="L399" s="11">
        <v>120</v>
      </c>
      <c r="M399" s="13">
        <v>809.81</v>
      </c>
      <c r="N399" s="12">
        <v>0</v>
      </c>
      <c r="O399" s="13">
        <v>0</v>
      </c>
      <c r="P399" s="14">
        <v>119</v>
      </c>
      <c r="Q399" s="12">
        <v>809.81</v>
      </c>
      <c r="R399" s="12">
        <v>83854.820000000007</v>
      </c>
      <c r="S399" s="12">
        <v>81.42</v>
      </c>
      <c r="T399" s="12">
        <v>3332.62</v>
      </c>
      <c r="U399" s="12">
        <v>9091.86</v>
      </c>
      <c r="V399" s="12">
        <v>0</v>
      </c>
      <c r="W399" s="15">
        <v>0</v>
      </c>
      <c r="X399" s="15">
        <v>0</v>
      </c>
      <c r="Y399" s="16">
        <f t="shared" si="12"/>
        <v>96360.72</v>
      </c>
      <c r="Z399" s="16">
        <f t="shared" si="13"/>
        <v>6.6699999999982538</v>
      </c>
    </row>
    <row r="400" spans="1:26" hidden="1" x14ac:dyDescent="0.25">
      <c r="A400" s="9" t="s">
        <v>821</v>
      </c>
      <c r="B400" s="10">
        <v>44255</v>
      </c>
      <c r="C400" s="11">
        <v>412052</v>
      </c>
      <c r="D400" s="11" t="s">
        <v>822</v>
      </c>
      <c r="E400" s="10">
        <v>44255</v>
      </c>
      <c r="F400" s="12">
        <v>100657.44</v>
      </c>
      <c r="G400" s="12">
        <v>6039.45</v>
      </c>
      <c r="H400" s="12">
        <v>1070</v>
      </c>
      <c r="I400" s="12">
        <v>97.74</v>
      </c>
      <c r="J400" s="12">
        <v>105732.62</v>
      </c>
      <c r="K400" s="17" t="s">
        <v>32</v>
      </c>
      <c r="L400" s="11">
        <v>120</v>
      </c>
      <c r="M400" s="13">
        <v>972.05</v>
      </c>
      <c r="N400" s="12">
        <v>0</v>
      </c>
      <c r="O400" s="13">
        <v>0</v>
      </c>
      <c r="P400" s="14">
        <v>120</v>
      </c>
      <c r="Q400" s="12">
        <v>972.05</v>
      </c>
      <c r="R400" s="12">
        <v>100657.44</v>
      </c>
      <c r="S400" s="12">
        <v>97.74</v>
      </c>
      <c r="T400" s="12">
        <v>4969.45</v>
      </c>
      <c r="U400" s="12">
        <v>10913.38</v>
      </c>
      <c r="V400" s="12">
        <v>0</v>
      </c>
      <c r="W400" s="15">
        <v>0</v>
      </c>
      <c r="X400" s="15">
        <v>0</v>
      </c>
      <c r="Y400" s="16">
        <f t="shared" si="12"/>
        <v>116638.01000000001</v>
      </c>
      <c r="Z400" s="16">
        <f t="shared" si="13"/>
        <v>7.9899999999906868</v>
      </c>
    </row>
    <row r="401" spans="1:26" hidden="1" x14ac:dyDescent="0.25">
      <c r="A401" s="9" t="s">
        <v>823</v>
      </c>
      <c r="B401" s="10">
        <v>44255</v>
      </c>
      <c r="C401" s="11">
        <v>412056</v>
      </c>
      <c r="D401" s="11" t="s">
        <v>824</v>
      </c>
      <c r="E401" s="10">
        <v>44255</v>
      </c>
      <c r="F401" s="12">
        <v>72818.240000000005</v>
      </c>
      <c r="G401" s="12">
        <v>4369.09</v>
      </c>
      <c r="H401" s="12">
        <v>780</v>
      </c>
      <c r="I401" s="12">
        <v>70.7</v>
      </c>
      <c r="J401" s="12">
        <v>76483.81</v>
      </c>
      <c r="K401" s="17" t="s">
        <v>32</v>
      </c>
      <c r="L401" s="11">
        <v>120</v>
      </c>
      <c r="M401" s="13">
        <v>703.15</v>
      </c>
      <c r="N401" s="12">
        <v>0</v>
      </c>
      <c r="O401" s="13">
        <v>0</v>
      </c>
      <c r="P401" s="14">
        <v>120</v>
      </c>
      <c r="Q401" s="12">
        <v>703.15</v>
      </c>
      <c r="R401" s="12">
        <v>72818.240000000005</v>
      </c>
      <c r="S401" s="12">
        <v>70.7</v>
      </c>
      <c r="T401" s="12">
        <v>3589.09</v>
      </c>
      <c r="U401" s="12">
        <v>7894.19</v>
      </c>
      <c r="V401" s="12">
        <v>0</v>
      </c>
      <c r="W401" s="15">
        <v>0</v>
      </c>
      <c r="X401" s="15">
        <v>0</v>
      </c>
      <c r="Y401" s="16">
        <f t="shared" si="12"/>
        <v>84372.22</v>
      </c>
      <c r="Z401" s="16">
        <f t="shared" si="13"/>
        <v>5.7799999999988358</v>
      </c>
    </row>
    <row r="402" spans="1:26" hidden="1" x14ac:dyDescent="0.25">
      <c r="A402" s="9" t="s">
        <v>825</v>
      </c>
      <c r="B402" s="10">
        <v>44255</v>
      </c>
      <c r="C402" s="11">
        <v>412061</v>
      </c>
      <c r="D402" s="11" t="s">
        <v>826</v>
      </c>
      <c r="E402" s="10">
        <v>44255</v>
      </c>
      <c r="F402" s="12">
        <v>208643.98</v>
      </c>
      <c r="G402" s="12">
        <v>12518.64</v>
      </c>
      <c r="H402" s="12">
        <v>2211.62</v>
      </c>
      <c r="I402" s="12">
        <v>202.59</v>
      </c>
      <c r="J402" s="12">
        <v>219170.17</v>
      </c>
      <c r="K402" s="17" t="s">
        <v>32</v>
      </c>
      <c r="L402" s="11">
        <v>120</v>
      </c>
      <c r="M402" s="13">
        <v>2014.93</v>
      </c>
      <c r="N402" s="12">
        <v>0</v>
      </c>
      <c r="O402" s="13">
        <v>0</v>
      </c>
      <c r="P402" s="14">
        <v>119</v>
      </c>
      <c r="Q402" s="12">
        <v>2014.93</v>
      </c>
      <c r="R402" s="12">
        <v>208643.98</v>
      </c>
      <c r="S402" s="12">
        <v>202.59</v>
      </c>
      <c r="T402" s="12">
        <v>8292.09</v>
      </c>
      <c r="U402" s="12">
        <v>22621.43</v>
      </c>
      <c r="V402" s="12">
        <v>0</v>
      </c>
      <c r="W402" s="15">
        <v>0</v>
      </c>
      <c r="X402" s="15">
        <v>0</v>
      </c>
      <c r="Y402" s="16">
        <f t="shared" si="12"/>
        <v>239760.09</v>
      </c>
      <c r="Z402" s="16">
        <f t="shared" si="13"/>
        <v>16.580000000016298</v>
      </c>
    </row>
    <row r="403" spans="1:26" hidden="1" x14ac:dyDescent="0.25">
      <c r="A403" s="9" t="s">
        <v>827</v>
      </c>
      <c r="B403" s="10">
        <v>44255</v>
      </c>
      <c r="C403" s="11">
        <v>412084</v>
      </c>
      <c r="D403" s="11" t="s">
        <v>828</v>
      </c>
      <c r="E403" s="10">
        <v>44255</v>
      </c>
      <c r="F403" s="12">
        <v>81902.42</v>
      </c>
      <c r="G403" s="12">
        <v>4914.1499999999996</v>
      </c>
      <c r="H403" s="12">
        <v>868.17</v>
      </c>
      <c r="I403" s="12">
        <v>79.52</v>
      </c>
      <c r="J403" s="12">
        <v>86034.43</v>
      </c>
      <c r="K403" s="17" t="s">
        <v>32</v>
      </c>
      <c r="L403" s="11">
        <v>120</v>
      </c>
      <c r="M403" s="13">
        <v>790.95</v>
      </c>
      <c r="N403" s="12">
        <v>0</v>
      </c>
      <c r="O403" s="13">
        <v>0</v>
      </c>
      <c r="P403" s="14">
        <v>120</v>
      </c>
      <c r="Q403" s="12">
        <v>790.95</v>
      </c>
      <c r="R403" s="12">
        <v>81902.42</v>
      </c>
      <c r="S403" s="12">
        <v>79.52</v>
      </c>
      <c r="T403" s="12">
        <v>4045.98</v>
      </c>
      <c r="U403" s="12">
        <v>8879.57</v>
      </c>
      <c r="V403" s="12">
        <v>0</v>
      </c>
      <c r="W403" s="15">
        <v>0</v>
      </c>
      <c r="X403" s="15">
        <v>0</v>
      </c>
      <c r="Y403" s="16">
        <f t="shared" si="12"/>
        <v>94907.489999999991</v>
      </c>
      <c r="Z403" s="16">
        <f t="shared" si="13"/>
        <v>6.5100000000093132</v>
      </c>
    </row>
    <row r="404" spans="1:26" hidden="1" x14ac:dyDescent="0.25">
      <c r="A404" s="9" t="s">
        <v>829</v>
      </c>
      <c r="B404" s="10">
        <v>44255</v>
      </c>
      <c r="C404" s="11">
        <v>412085</v>
      </c>
      <c r="D404" s="11" t="s">
        <v>830</v>
      </c>
      <c r="E404" s="10">
        <v>44255</v>
      </c>
      <c r="F404" s="12">
        <v>106119.34</v>
      </c>
      <c r="G404" s="12">
        <v>6367.16</v>
      </c>
      <c r="H404" s="12">
        <v>1124.8699999999999</v>
      </c>
      <c r="I404" s="12">
        <v>103.04</v>
      </c>
      <c r="J404" s="12">
        <v>111473.1</v>
      </c>
      <c r="K404" s="17" t="s">
        <v>32</v>
      </c>
      <c r="L404" s="11">
        <v>120</v>
      </c>
      <c r="M404" s="13">
        <v>1024.82</v>
      </c>
      <c r="N404" s="12">
        <v>0</v>
      </c>
      <c r="O404" s="13">
        <v>0</v>
      </c>
      <c r="P404" s="14">
        <v>120</v>
      </c>
      <c r="Q404" s="12">
        <v>1024.82</v>
      </c>
      <c r="R404" s="12">
        <v>106119.34</v>
      </c>
      <c r="S404" s="12">
        <v>103.04</v>
      </c>
      <c r="T404" s="12">
        <v>5242.29</v>
      </c>
      <c r="U404" s="12">
        <v>11505.3</v>
      </c>
      <c r="V404" s="12">
        <v>0</v>
      </c>
      <c r="W404" s="15">
        <v>0</v>
      </c>
      <c r="X404" s="15">
        <v>0</v>
      </c>
      <c r="Y404" s="16">
        <f t="shared" si="12"/>
        <v>122969.96999999999</v>
      </c>
      <c r="Z404" s="16">
        <f t="shared" si="13"/>
        <v>8.430000000007567</v>
      </c>
    </row>
    <row r="405" spans="1:26" hidden="1" x14ac:dyDescent="0.25">
      <c r="A405" s="9" t="s">
        <v>831</v>
      </c>
      <c r="B405" s="10">
        <v>44255</v>
      </c>
      <c r="C405" s="11">
        <v>412088</v>
      </c>
      <c r="D405" s="11" t="s">
        <v>832</v>
      </c>
      <c r="E405" s="10">
        <v>44255</v>
      </c>
      <c r="F405" s="12">
        <v>161458.01999999999</v>
      </c>
      <c r="G405" s="12">
        <v>9687.48</v>
      </c>
      <c r="H405" s="12">
        <v>10000</v>
      </c>
      <c r="I405" s="12">
        <v>156.77000000000001</v>
      </c>
      <c r="J405" s="12">
        <v>161306.81</v>
      </c>
      <c r="K405" s="17" t="s">
        <v>32</v>
      </c>
      <c r="L405" s="11">
        <v>120</v>
      </c>
      <c r="M405" s="13">
        <v>1482.97</v>
      </c>
      <c r="N405" s="12">
        <v>0</v>
      </c>
      <c r="O405" s="13">
        <v>0</v>
      </c>
      <c r="P405" s="14">
        <v>120</v>
      </c>
      <c r="Q405" s="12">
        <v>1482.97</v>
      </c>
      <c r="R405" s="12">
        <v>161145.5</v>
      </c>
      <c r="S405" s="12">
        <v>156.77000000000001</v>
      </c>
      <c r="T405" s="12">
        <v>0</v>
      </c>
      <c r="U405" s="12">
        <v>16649.59</v>
      </c>
      <c r="V405" s="12">
        <v>0</v>
      </c>
      <c r="W405" s="15">
        <v>0</v>
      </c>
      <c r="X405" s="15">
        <v>0</v>
      </c>
      <c r="Y405" s="16">
        <f t="shared" si="12"/>
        <v>177951.86</v>
      </c>
      <c r="Z405" s="16">
        <f t="shared" si="13"/>
        <v>4.5400000000081491</v>
      </c>
    </row>
    <row r="406" spans="1:26" hidden="1" x14ac:dyDescent="0.25">
      <c r="A406" s="9" t="s">
        <v>833</v>
      </c>
      <c r="B406" s="10">
        <v>44255</v>
      </c>
      <c r="C406" s="11">
        <v>412089</v>
      </c>
      <c r="D406" s="11" t="s">
        <v>834</v>
      </c>
      <c r="E406" s="10">
        <v>44255</v>
      </c>
      <c r="F406" s="12">
        <v>81408.679999999993</v>
      </c>
      <c r="G406" s="12">
        <v>4884.5200000000004</v>
      </c>
      <c r="H406" s="12">
        <v>863</v>
      </c>
      <c r="I406" s="12">
        <v>79.05</v>
      </c>
      <c r="J406" s="12">
        <v>85515.72</v>
      </c>
      <c r="K406" s="17" t="s">
        <v>32</v>
      </c>
      <c r="L406" s="11">
        <v>120</v>
      </c>
      <c r="M406" s="13">
        <v>786.19</v>
      </c>
      <c r="N406" s="12">
        <v>0</v>
      </c>
      <c r="O406" s="13">
        <v>0</v>
      </c>
      <c r="P406" s="14">
        <v>120</v>
      </c>
      <c r="Q406" s="12">
        <v>786.19</v>
      </c>
      <c r="R406" s="12">
        <v>81408.679999999993</v>
      </c>
      <c r="S406" s="12">
        <v>79.05</v>
      </c>
      <c r="T406" s="12">
        <v>4021.52</v>
      </c>
      <c r="U406" s="12">
        <v>8827.08</v>
      </c>
      <c r="V406" s="12">
        <v>0</v>
      </c>
      <c r="W406" s="15">
        <v>0</v>
      </c>
      <c r="X406" s="15">
        <v>0</v>
      </c>
      <c r="Y406" s="16">
        <f t="shared" si="12"/>
        <v>94336.33</v>
      </c>
      <c r="Z406" s="16">
        <f t="shared" si="13"/>
        <v>6.4700000000011642</v>
      </c>
    </row>
    <row r="407" spans="1:26" hidden="1" x14ac:dyDescent="0.25">
      <c r="A407" s="9" t="s">
        <v>835</v>
      </c>
      <c r="B407" s="10">
        <v>44255</v>
      </c>
      <c r="C407" s="11">
        <v>412123</v>
      </c>
      <c r="D407" s="11" t="s">
        <v>836</v>
      </c>
      <c r="E407" s="10">
        <v>44255</v>
      </c>
      <c r="F407" s="12">
        <v>81492.45</v>
      </c>
      <c r="G407" s="12">
        <v>4889.55</v>
      </c>
      <c r="H407" s="12">
        <v>863.82</v>
      </c>
      <c r="I407" s="12">
        <v>79.13</v>
      </c>
      <c r="J407" s="12">
        <v>85603.78</v>
      </c>
      <c r="K407" s="17" t="s">
        <v>32</v>
      </c>
      <c r="L407" s="11">
        <v>120</v>
      </c>
      <c r="M407" s="13">
        <v>787</v>
      </c>
      <c r="N407" s="12">
        <v>0</v>
      </c>
      <c r="O407" s="13">
        <v>0</v>
      </c>
      <c r="P407" s="14">
        <v>120</v>
      </c>
      <c r="Q407" s="12">
        <v>787</v>
      </c>
      <c r="R407" s="12">
        <v>81492.45</v>
      </c>
      <c r="S407" s="12">
        <v>79.13</v>
      </c>
      <c r="T407" s="12">
        <v>4025.73</v>
      </c>
      <c r="U407" s="12">
        <v>8836.2199999999993</v>
      </c>
      <c r="V407" s="12">
        <v>0</v>
      </c>
      <c r="W407" s="15">
        <v>0</v>
      </c>
      <c r="X407" s="15">
        <v>0</v>
      </c>
      <c r="Y407" s="16">
        <f t="shared" si="12"/>
        <v>94433.53</v>
      </c>
      <c r="Z407" s="16">
        <f t="shared" si="13"/>
        <v>6.4700000000011642</v>
      </c>
    </row>
    <row r="408" spans="1:26" hidden="1" x14ac:dyDescent="0.25">
      <c r="A408" s="9" t="s">
        <v>837</v>
      </c>
      <c r="B408" s="10">
        <v>44255</v>
      </c>
      <c r="C408" s="11">
        <v>412130</v>
      </c>
      <c r="D408" s="11" t="s">
        <v>838</v>
      </c>
      <c r="E408" s="10">
        <v>44255</v>
      </c>
      <c r="F408" s="12">
        <v>165007.92000000001</v>
      </c>
      <c r="G408" s="12">
        <v>9900.48</v>
      </c>
      <c r="H408" s="12">
        <v>1750</v>
      </c>
      <c r="I408" s="12">
        <v>160.22</v>
      </c>
      <c r="J408" s="12">
        <v>173331.73</v>
      </c>
      <c r="K408" s="17" t="s">
        <v>32</v>
      </c>
      <c r="L408" s="11">
        <v>120</v>
      </c>
      <c r="M408" s="13">
        <v>1593.52</v>
      </c>
      <c r="N408" s="12">
        <v>0</v>
      </c>
      <c r="O408" s="13">
        <v>0</v>
      </c>
      <c r="P408" s="14">
        <v>120</v>
      </c>
      <c r="Q408" s="12">
        <v>1593.52</v>
      </c>
      <c r="R408" s="12">
        <v>165007.92000000001</v>
      </c>
      <c r="S408" s="12">
        <v>160.22</v>
      </c>
      <c r="T408" s="12">
        <v>8150.48</v>
      </c>
      <c r="U408" s="12">
        <v>17890.669999999998</v>
      </c>
      <c r="V408" s="12">
        <v>0</v>
      </c>
      <c r="W408" s="15">
        <v>0</v>
      </c>
      <c r="X408" s="15">
        <v>0</v>
      </c>
      <c r="Y408" s="16">
        <f t="shared" si="12"/>
        <v>191209.29000000004</v>
      </c>
      <c r="Z408" s="16">
        <f t="shared" si="13"/>
        <v>13.109999999956926</v>
      </c>
    </row>
    <row r="409" spans="1:26" x14ac:dyDescent="0.25">
      <c r="A409" s="9" t="s">
        <v>1427</v>
      </c>
      <c r="B409" s="10">
        <v>44285</v>
      </c>
      <c r="C409" s="11">
        <v>413796</v>
      </c>
      <c r="D409" s="11" t="s">
        <v>1428</v>
      </c>
      <c r="E409" s="10">
        <v>44285</v>
      </c>
      <c r="F409" s="12">
        <v>87406.13</v>
      </c>
      <c r="G409" s="12">
        <v>5244.37</v>
      </c>
      <c r="H409" s="53">
        <v>926.51</v>
      </c>
      <c r="I409" s="12">
        <v>91.82</v>
      </c>
      <c r="J409" s="12">
        <v>91815.81</v>
      </c>
      <c r="K409" s="17" t="s">
        <v>32</v>
      </c>
      <c r="L409" s="11">
        <v>120</v>
      </c>
      <c r="M409" s="54">
        <v>844.11</v>
      </c>
      <c r="N409" s="12">
        <v>0</v>
      </c>
      <c r="O409" s="13">
        <v>0</v>
      </c>
      <c r="P409" s="14">
        <v>120</v>
      </c>
      <c r="Q409" s="53">
        <v>844.11</v>
      </c>
      <c r="R409" s="12">
        <v>87406.13</v>
      </c>
      <c r="S409" s="12">
        <v>91.82</v>
      </c>
      <c r="T409" s="12">
        <v>4317.8599999999997</v>
      </c>
      <c r="U409" s="12">
        <v>9477.39</v>
      </c>
      <c r="V409" s="12">
        <v>0</v>
      </c>
      <c r="W409" s="15">
        <v>0</v>
      </c>
      <c r="X409" s="15">
        <v>0</v>
      </c>
      <c r="Y409" s="16">
        <f>SUM(R409:X409)+N409+O409</f>
        <v>101293.20000000001</v>
      </c>
      <c r="Z409" s="16">
        <f>((P409*Q409)+O409+N409)-Y409</f>
        <v>0</v>
      </c>
    </row>
    <row r="410" spans="1:26" x14ac:dyDescent="0.25">
      <c r="A410" s="9" t="s">
        <v>1543</v>
      </c>
      <c r="B410" s="10">
        <v>44286</v>
      </c>
      <c r="C410" s="11">
        <v>413721</v>
      </c>
      <c r="D410" s="11" t="s">
        <v>1544</v>
      </c>
      <c r="E410" s="10">
        <v>44286</v>
      </c>
      <c r="F410" s="12">
        <v>189341.69</v>
      </c>
      <c r="G410" s="12">
        <v>11360.5</v>
      </c>
      <c r="H410" s="53">
        <v>6021.07</v>
      </c>
      <c r="I410" s="12">
        <v>194.88</v>
      </c>
      <c r="J410" s="12">
        <v>194876</v>
      </c>
      <c r="K410" s="17" t="s">
        <v>32</v>
      </c>
      <c r="L410" s="11">
        <v>120</v>
      </c>
      <c r="M410" s="54">
        <v>1791.59</v>
      </c>
      <c r="N410" s="12">
        <v>0</v>
      </c>
      <c r="O410" s="13">
        <v>0</v>
      </c>
      <c r="P410" s="14">
        <v>120</v>
      </c>
      <c r="Q410" s="53">
        <v>1791.59</v>
      </c>
      <c r="R410" s="12">
        <v>189341.69</v>
      </c>
      <c r="S410" s="12">
        <v>194.88</v>
      </c>
      <c r="T410" s="12">
        <v>5339.43</v>
      </c>
      <c r="U410" s="12">
        <v>20114.8</v>
      </c>
      <c r="V410" s="12">
        <v>0</v>
      </c>
      <c r="W410" s="15">
        <v>0</v>
      </c>
      <c r="X410" s="15">
        <v>0</v>
      </c>
      <c r="Y410" s="16">
        <f>SUM(R410:X410)+N410+O410</f>
        <v>214990.8</v>
      </c>
      <c r="Z410" s="16">
        <f>((P410*Q410)+O410+N410)-Y410</f>
        <v>0</v>
      </c>
    </row>
    <row r="411" spans="1:26" x14ac:dyDescent="0.25">
      <c r="A411" s="9" t="s">
        <v>1485</v>
      </c>
      <c r="B411" s="10">
        <v>44285</v>
      </c>
      <c r="C411" s="11">
        <v>413814</v>
      </c>
      <c r="D411" s="11" t="s">
        <v>1486</v>
      </c>
      <c r="E411" s="10">
        <v>44285</v>
      </c>
      <c r="F411" s="12">
        <v>78730.19</v>
      </c>
      <c r="G411" s="12">
        <v>4723.8100000000004</v>
      </c>
      <c r="H411" s="53">
        <v>834.54</v>
      </c>
      <c r="I411" s="12">
        <v>82.7</v>
      </c>
      <c r="J411" s="12">
        <v>82702.16</v>
      </c>
      <c r="K411" s="17" t="s">
        <v>32</v>
      </c>
      <c r="L411" s="11">
        <v>120</v>
      </c>
      <c r="M411" s="54">
        <v>760.32</v>
      </c>
      <c r="N411" s="12">
        <v>0</v>
      </c>
      <c r="O411" s="13">
        <v>0</v>
      </c>
      <c r="P411" s="14">
        <v>120</v>
      </c>
      <c r="Q411" s="53">
        <v>760.32</v>
      </c>
      <c r="R411" s="12">
        <v>78730.19</v>
      </c>
      <c r="S411" s="12">
        <v>82.7</v>
      </c>
      <c r="T411" s="12">
        <v>3889.27</v>
      </c>
      <c r="U411" s="12">
        <v>8536.24</v>
      </c>
      <c r="V411" s="12">
        <v>0</v>
      </c>
      <c r="W411" s="15">
        <v>0</v>
      </c>
      <c r="X411" s="15">
        <v>0</v>
      </c>
      <c r="Y411" s="16">
        <f>SUM(R411:X411)+N411+O411</f>
        <v>91238.400000000009</v>
      </c>
      <c r="Z411" s="16">
        <f>((P411*Q411)+O411+N411)-Y411</f>
        <v>0</v>
      </c>
    </row>
    <row r="412" spans="1:26" x14ac:dyDescent="0.25">
      <c r="A412" s="9" t="s">
        <v>987</v>
      </c>
      <c r="B412" s="10">
        <v>44271</v>
      </c>
      <c r="C412" s="11">
        <v>412951</v>
      </c>
      <c r="D412" s="11" t="s">
        <v>988</v>
      </c>
      <c r="E412" s="10">
        <v>44271</v>
      </c>
      <c r="F412" s="12">
        <v>90286.58</v>
      </c>
      <c r="G412" s="12">
        <v>5417.19</v>
      </c>
      <c r="H412" s="53">
        <v>957.04</v>
      </c>
      <c r="I412" s="12">
        <v>94.84</v>
      </c>
      <c r="J412" s="12">
        <v>94841.57</v>
      </c>
      <c r="K412" s="17" t="s">
        <v>32</v>
      </c>
      <c r="L412" s="11">
        <v>120</v>
      </c>
      <c r="M412" s="54">
        <v>871.92</v>
      </c>
      <c r="N412" s="12">
        <v>0</v>
      </c>
      <c r="O412" s="13">
        <v>0</v>
      </c>
      <c r="P412" s="14">
        <v>120</v>
      </c>
      <c r="Q412" s="53">
        <v>871.92</v>
      </c>
      <c r="R412" s="12">
        <v>90286.58</v>
      </c>
      <c r="S412" s="12">
        <v>94.84</v>
      </c>
      <c r="T412" s="12">
        <v>4460.1499999999996</v>
      </c>
      <c r="U412" s="12">
        <v>9788.83</v>
      </c>
      <c r="V412" s="12">
        <v>0</v>
      </c>
      <c r="W412" s="15">
        <v>0</v>
      </c>
      <c r="X412" s="15">
        <v>0</v>
      </c>
      <c r="Y412" s="16">
        <f>SUM(R412:X412)+N412+O412</f>
        <v>104630.39999999999</v>
      </c>
      <c r="Z412" s="16">
        <f>((P412*Q412)+O412+N412)-Y412</f>
        <v>0</v>
      </c>
    </row>
    <row r="413" spans="1:26" x14ac:dyDescent="0.25">
      <c r="A413" s="9" t="s">
        <v>1141</v>
      </c>
      <c r="B413" s="10">
        <v>44278</v>
      </c>
      <c r="C413" s="11">
        <v>413370</v>
      </c>
      <c r="D413" s="11" t="s">
        <v>1142</v>
      </c>
      <c r="E413" s="10">
        <v>44278</v>
      </c>
      <c r="F413" s="12">
        <v>86678.66</v>
      </c>
      <c r="G413" s="12">
        <v>5200.72</v>
      </c>
      <c r="H413" s="53">
        <v>918.79</v>
      </c>
      <c r="I413" s="12">
        <v>91.05</v>
      </c>
      <c r="J413" s="12">
        <v>91051.64</v>
      </c>
      <c r="K413" s="17" t="s">
        <v>32</v>
      </c>
      <c r="L413" s="11">
        <v>120</v>
      </c>
      <c r="M413" s="54">
        <v>837.08</v>
      </c>
      <c r="N413" s="12">
        <v>0</v>
      </c>
      <c r="O413" s="13">
        <v>0</v>
      </c>
      <c r="P413" s="14">
        <v>120</v>
      </c>
      <c r="Q413" s="53">
        <v>837.08</v>
      </c>
      <c r="R413" s="12">
        <v>86678.66</v>
      </c>
      <c r="S413" s="12">
        <v>91.05</v>
      </c>
      <c r="T413" s="12">
        <v>4281.93</v>
      </c>
      <c r="U413" s="12">
        <v>9397.9599999999991</v>
      </c>
      <c r="V413" s="12">
        <v>0</v>
      </c>
      <c r="W413" s="15">
        <v>0</v>
      </c>
      <c r="X413" s="15">
        <v>0</v>
      </c>
      <c r="Y413" s="16">
        <f>SUM(R413:X413)+N413+O413</f>
        <v>100449.60000000001</v>
      </c>
      <c r="Z413" s="16">
        <f>((P413*Q413)+O413+N413)-Y413</f>
        <v>0</v>
      </c>
    </row>
    <row r="414" spans="1:26" x14ac:dyDescent="0.25">
      <c r="A414" s="9" t="s">
        <v>1447</v>
      </c>
      <c r="B414" s="10">
        <v>44285</v>
      </c>
      <c r="C414" s="11">
        <v>413752</v>
      </c>
      <c r="D414" s="11" t="s">
        <v>1448</v>
      </c>
      <c r="E414" s="10">
        <v>44285</v>
      </c>
      <c r="F414" s="12">
        <v>181861.13</v>
      </c>
      <c r="G414" s="12">
        <v>10911.67</v>
      </c>
      <c r="H414" s="53">
        <v>1927.73</v>
      </c>
      <c r="I414" s="12">
        <v>191.04</v>
      </c>
      <c r="J414" s="12">
        <v>191036.11</v>
      </c>
      <c r="K414" s="17" t="s">
        <v>32</v>
      </c>
      <c r="L414" s="11">
        <v>120</v>
      </c>
      <c r="M414" s="54">
        <v>1756.28</v>
      </c>
      <c r="N414" s="12">
        <v>0</v>
      </c>
      <c r="O414" s="13">
        <v>0</v>
      </c>
      <c r="P414" s="14">
        <v>120</v>
      </c>
      <c r="Q414" s="53">
        <v>1756.28</v>
      </c>
      <c r="R414" s="12">
        <v>181861.13</v>
      </c>
      <c r="S414" s="12">
        <v>191.04</v>
      </c>
      <c r="T414" s="12">
        <v>8983.94</v>
      </c>
      <c r="U414" s="12">
        <v>19717.490000000002</v>
      </c>
      <c r="V414" s="12">
        <v>0</v>
      </c>
      <c r="W414" s="15">
        <v>0</v>
      </c>
      <c r="X414" s="15">
        <v>0</v>
      </c>
      <c r="Y414" s="16">
        <f>SUM(R414:X414)+N414+O414</f>
        <v>210753.6</v>
      </c>
      <c r="Z414" s="16">
        <f>((P414*Q414)+O414+N414)-Y414</f>
        <v>0</v>
      </c>
    </row>
    <row r="415" spans="1:26" x14ac:dyDescent="0.25">
      <c r="A415" s="9" t="s">
        <v>1577</v>
      </c>
      <c r="B415" s="10">
        <v>44286</v>
      </c>
      <c r="C415" s="11">
        <v>414042</v>
      </c>
      <c r="D415" s="11" t="s">
        <v>1578</v>
      </c>
      <c r="E415" s="10">
        <v>44285</v>
      </c>
      <c r="F415" s="12">
        <v>83237.83</v>
      </c>
      <c r="G415" s="12">
        <v>4994.2700000000004</v>
      </c>
      <c r="H415" s="53">
        <v>882.32</v>
      </c>
      <c r="I415" s="12">
        <v>87.44</v>
      </c>
      <c r="J415" s="12">
        <v>87437.22</v>
      </c>
      <c r="K415" s="17" t="s">
        <v>32</v>
      </c>
      <c r="L415" s="11">
        <v>120</v>
      </c>
      <c r="M415" s="54">
        <v>803.85</v>
      </c>
      <c r="N415" s="12">
        <v>0</v>
      </c>
      <c r="O415" s="13">
        <v>0</v>
      </c>
      <c r="P415" s="14">
        <v>120</v>
      </c>
      <c r="Q415" s="53">
        <v>803.85</v>
      </c>
      <c r="R415" s="12">
        <v>83237.83</v>
      </c>
      <c r="S415" s="12">
        <v>87.44</v>
      </c>
      <c r="T415" s="12">
        <v>4111.95</v>
      </c>
      <c r="U415" s="12">
        <v>9024.7800000000007</v>
      </c>
      <c r="V415" s="12">
        <v>0</v>
      </c>
      <c r="W415" s="15">
        <v>0</v>
      </c>
      <c r="X415" s="15">
        <v>0</v>
      </c>
      <c r="Y415" s="16">
        <f>SUM(R415:X415)+N415+O415</f>
        <v>96462</v>
      </c>
      <c r="Z415" s="16">
        <f>((P415*Q415)+O415+N415)-Y415</f>
        <v>0</v>
      </c>
    </row>
    <row r="416" spans="1:26" x14ac:dyDescent="0.25">
      <c r="A416" s="9" t="s">
        <v>925</v>
      </c>
      <c r="B416" s="10">
        <v>44264</v>
      </c>
      <c r="C416" s="11">
        <v>412466</v>
      </c>
      <c r="D416" s="11" t="s">
        <v>926</v>
      </c>
      <c r="E416" s="10">
        <v>44264</v>
      </c>
      <c r="F416" s="12">
        <v>87138.08</v>
      </c>
      <c r="G416" s="12">
        <v>5228.28</v>
      </c>
      <c r="H416" s="53">
        <v>923.66</v>
      </c>
      <c r="I416" s="12">
        <v>84.61</v>
      </c>
      <c r="J416" s="12">
        <v>91534.23</v>
      </c>
      <c r="K416" s="17" t="s">
        <v>32</v>
      </c>
      <c r="L416" s="11">
        <v>120</v>
      </c>
      <c r="M416" s="54">
        <v>841.52</v>
      </c>
      <c r="N416" s="12">
        <v>0</v>
      </c>
      <c r="O416" s="13">
        <v>0</v>
      </c>
      <c r="P416" s="14">
        <v>120</v>
      </c>
      <c r="Q416" s="53">
        <v>841.52</v>
      </c>
      <c r="R416" s="12">
        <v>87138.08</v>
      </c>
      <c r="S416" s="12">
        <v>84.61</v>
      </c>
      <c r="T416" s="12">
        <v>4304.62</v>
      </c>
      <c r="U416" s="12">
        <v>9448.17</v>
      </c>
      <c r="V416" s="12">
        <v>0</v>
      </c>
      <c r="W416" s="15">
        <v>0</v>
      </c>
      <c r="X416" s="15">
        <v>0</v>
      </c>
      <c r="Y416" s="16">
        <f>SUM(R416:X416)+N416+O416</f>
        <v>100975.48</v>
      </c>
      <c r="Z416" s="16">
        <f>((P416*Q416)+O416+N416)-Y416</f>
        <v>6.9199999999982538</v>
      </c>
    </row>
    <row r="417" spans="1:26" x14ac:dyDescent="0.25">
      <c r="A417" s="9" t="s">
        <v>1587</v>
      </c>
      <c r="B417" s="10">
        <v>44286</v>
      </c>
      <c r="C417" s="11">
        <v>414074</v>
      </c>
      <c r="D417" s="11" t="s">
        <v>1588</v>
      </c>
      <c r="E417" s="10">
        <v>44285</v>
      </c>
      <c r="F417" s="12">
        <v>87138.08</v>
      </c>
      <c r="G417" s="12">
        <v>5228.28</v>
      </c>
      <c r="H417" s="53">
        <v>923.66</v>
      </c>
      <c r="I417" s="12">
        <v>91.53</v>
      </c>
      <c r="J417" s="12">
        <v>91534.23</v>
      </c>
      <c r="K417" s="17" t="s">
        <v>32</v>
      </c>
      <c r="L417" s="11">
        <v>120</v>
      </c>
      <c r="M417" s="54">
        <v>841.52</v>
      </c>
      <c r="N417" s="12">
        <v>0</v>
      </c>
      <c r="O417" s="13">
        <v>0</v>
      </c>
      <c r="P417" s="14">
        <v>120</v>
      </c>
      <c r="Q417" s="53">
        <v>841.52</v>
      </c>
      <c r="R417" s="12">
        <v>87138.08</v>
      </c>
      <c r="S417" s="12">
        <v>91.53</v>
      </c>
      <c r="T417" s="12">
        <v>4304.62</v>
      </c>
      <c r="U417" s="12">
        <v>9448.17</v>
      </c>
      <c r="V417" s="12">
        <v>0</v>
      </c>
      <c r="W417" s="15">
        <v>0</v>
      </c>
      <c r="X417" s="15">
        <v>0</v>
      </c>
      <c r="Y417" s="16">
        <f>SUM(R417:X417)+N417+O417</f>
        <v>100982.39999999999</v>
      </c>
      <c r="Z417" s="16">
        <f>((P417*Q417)+O417+N417)-Y417</f>
        <v>0</v>
      </c>
    </row>
    <row r="418" spans="1:26" x14ac:dyDescent="0.25">
      <c r="A418" s="9" t="s">
        <v>1383</v>
      </c>
      <c r="B418" s="10">
        <v>44284</v>
      </c>
      <c r="C418" s="11">
        <v>413785</v>
      </c>
      <c r="D418" s="11" t="s">
        <v>1384</v>
      </c>
      <c r="E418" s="10">
        <v>44284</v>
      </c>
      <c r="F418" s="12">
        <v>84492.59</v>
      </c>
      <c r="G418" s="12">
        <v>5069.5600000000004</v>
      </c>
      <c r="H418" s="53">
        <v>896</v>
      </c>
      <c r="I418" s="12">
        <v>88.75</v>
      </c>
      <c r="J418" s="12">
        <v>88754.9</v>
      </c>
      <c r="K418" s="17" t="s">
        <v>32</v>
      </c>
      <c r="L418" s="11">
        <v>120</v>
      </c>
      <c r="M418" s="54">
        <v>815.97</v>
      </c>
      <c r="N418" s="12">
        <v>0</v>
      </c>
      <c r="O418" s="13">
        <v>0</v>
      </c>
      <c r="P418" s="14">
        <v>120</v>
      </c>
      <c r="Q418" s="53">
        <v>815.97</v>
      </c>
      <c r="R418" s="12">
        <v>84492.59</v>
      </c>
      <c r="S418" s="12">
        <v>88.75</v>
      </c>
      <c r="T418" s="12">
        <v>4173.5600000000004</v>
      </c>
      <c r="U418" s="12">
        <v>9161.5</v>
      </c>
      <c r="V418" s="12">
        <v>0</v>
      </c>
      <c r="W418" s="15">
        <v>0</v>
      </c>
      <c r="X418" s="15">
        <v>0</v>
      </c>
      <c r="Y418" s="16">
        <f>SUM(R418:X418)+N418+O418</f>
        <v>97916.4</v>
      </c>
      <c r="Z418" s="16">
        <f>((P418*Q418)+O418+N418)-Y418</f>
        <v>0</v>
      </c>
    </row>
    <row r="419" spans="1:26" x14ac:dyDescent="0.25">
      <c r="A419" s="9" t="s">
        <v>903</v>
      </c>
      <c r="B419" s="10">
        <v>44264</v>
      </c>
      <c r="C419" s="11">
        <v>412545</v>
      </c>
      <c r="D419" s="11" t="s">
        <v>904</v>
      </c>
      <c r="E419" s="10">
        <v>44264</v>
      </c>
      <c r="F419" s="12">
        <v>88093.73</v>
      </c>
      <c r="G419" s="12">
        <v>5285.62</v>
      </c>
      <c r="H419" s="53">
        <v>933.79</v>
      </c>
      <c r="I419" s="12">
        <v>92.54</v>
      </c>
      <c r="J419" s="12">
        <v>92538.1</v>
      </c>
      <c r="K419" s="17" t="s">
        <v>32</v>
      </c>
      <c r="L419" s="11">
        <v>120</v>
      </c>
      <c r="M419" s="54">
        <v>850.75</v>
      </c>
      <c r="N419" s="12">
        <v>0</v>
      </c>
      <c r="O419" s="13">
        <v>0</v>
      </c>
      <c r="P419" s="14">
        <v>120</v>
      </c>
      <c r="Q419" s="53">
        <v>850.75</v>
      </c>
      <c r="R419" s="12">
        <v>88093.73</v>
      </c>
      <c r="S419" s="12">
        <v>92.54</v>
      </c>
      <c r="T419" s="12">
        <v>4351.83</v>
      </c>
      <c r="U419" s="12">
        <v>9551.9</v>
      </c>
      <c r="V419" s="12">
        <v>0</v>
      </c>
      <c r="W419" s="15">
        <v>0</v>
      </c>
      <c r="X419" s="15">
        <v>0</v>
      </c>
      <c r="Y419" s="16">
        <f>SUM(R419:X419)+N419+O419</f>
        <v>102089.99999999999</v>
      </c>
      <c r="Z419" s="16">
        <f>((P419*Q419)+O419+N419)-Y419</f>
        <v>0</v>
      </c>
    </row>
    <row r="420" spans="1:26" x14ac:dyDescent="0.25">
      <c r="A420" s="9" t="s">
        <v>1019</v>
      </c>
      <c r="B420" s="10">
        <v>44271</v>
      </c>
      <c r="C420" s="11">
        <v>412921</v>
      </c>
      <c r="D420" s="11" t="s">
        <v>1020</v>
      </c>
      <c r="E420" s="10">
        <v>44271</v>
      </c>
      <c r="F420" s="12">
        <v>88101.5</v>
      </c>
      <c r="G420" s="12">
        <v>5286.09</v>
      </c>
      <c r="H420" s="53">
        <v>933.88</v>
      </c>
      <c r="I420" s="12">
        <v>92.55</v>
      </c>
      <c r="J420" s="12">
        <v>92546.26</v>
      </c>
      <c r="K420" s="17" t="s">
        <v>32</v>
      </c>
      <c r="L420" s="11">
        <v>120</v>
      </c>
      <c r="M420" s="54">
        <v>850.82</v>
      </c>
      <c r="N420" s="12">
        <v>0</v>
      </c>
      <c r="O420" s="13">
        <v>0</v>
      </c>
      <c r="P420" s="14">
        <v>120</v>
      </c>
      <c r="Q420" s="53">
        <v>850.82</v>
      </c>
      <c r="R420" s="12">
        <v>88101.5</v>
      </c>
      <c r="S420" s="12">
        <v>92.55</v>
      </c>
      <c r="T420" s="12">
        <v>4352.21</v>
      </c>
      <c r="U420" s="12">
        <v>9552.14</v>
      </c>
      <c r="V420" s="12">
        <v>0</v>
      </c>
      <c r="W420" s="15">
        <v>0</v>
      </c>
      <c r="X420" s="15">
        <v>0</v>
      </c>
      <c r="Y420" s="16">
        <f>SUM(R420:X420)+N420+O420</f>
        <v>102098.40000000001</v>
      </c>
      <c r="Z420" s="16">
        <f>((P420*Q420)+O420+N420)-Y420</f>
        <v>0</v>
      </c>
    </row>
    <row r="421" spans="1:26" x14ac:dyDescent="0.25">
      <c r="A421" s="9" t="s">
        <v>1439</v>
      </c>
      <c r="B421" s="10">
        <v>44285</v>
      </c>
      <c r="C421" s="11">
        <v>413767</v>
      </c>
      <c r="D421" s="11" t="s">
        <v>1440</v>
      </c>
      <c r="E421" s="10">
        <v>44284</v>
      </c>
      <c r="F421" s="12">
        <v>90625.76</v>
      </c>
      <c r="G421" s="12">
        <v>5437.55</v>
      </c>
      <c r="H421" s="53">
        <v>960.63</v>
      </c>
      <c r="I421" s="12">
        <v>95.2</v>
      </c>
      <c r="J421" s="12">
        <v>95197.88</v>
      </c>
      <c r="K421" s="17" t="s">
        <v>32</v>
      </c>
      <c r="L421" s="11">
        <v>120</v>
      </c>
      <c r="M421" s="54">
        <v>875.2</v>
      </c>
      <c r="N421" s="12">
        <v>0</v>
      </c>
      <c r="O421" s="13">
        <v>0</v>
      </c>
      <c r="P421" s="14">
        <v>120</v>
      </c>
      <c r="Q421" s="53">
        <v>875.2</v>
      </c>
      <c r="R421" s="12">
        <v>90625.76</v>
      </c>
      <c r="S421" s="12">
        <v>95.2</v>
      </c>
      <c r="T421" s="12">
        <v>4476.92</v>
      </c>
      <c r="U421" s="12">
        <v>9826.1200000000008</v>
      </c>
      <c r="V421" s="12">
        <v>0</v>
      </c>
      <c r="W421" s="15">
        <v>0</v>
      </c>
      <c r="X421" s="15">
        <v>0</v>
      </c>
      <c r="Y421" s="16">
        <f>SUM(R421:X421)+N421+O421</f>
        <v>105023.99999999999</v>
      </c>
      <c r="Z421" s="16">
        <f>((P421*Q421)+O421+N421)-Y421</f>
        <v>0</v>
      </c>
    </row>
    <row r="422" spans="1:26" x14ac:dyDescent="0.25">
      <c r="A422" s="9" t="s">
        <v>917</v>
      </c>
      <c r="B422" s="10">
        <v>44264</v>
      </c>
      <c r="C422" s="11">
        <v>412446</v>
      </c>
      <c r="D422" s="11" t="s">
        <v>918</v>
      </c>
      <c r="E422" s="10">
        <v>44264</v>
      </c>
      <c r="F422" s="12">
        <v>91386.93</v>
      </c>
      <c r="G422" s="12">
        <v>5483.22</v>
      </c>
      <c r="H422" s="53">
        <v>968.7</v>
      </c>
      <c r="I422" s="12">
        <v>88.73</v>
      </c>
      <c r="J422" s="12">
        <v>95997.45</v>
      </c>
      <c r="K422" s="17" t="s">
        <v>32</v>
      </c>
      <c r="L422" s="11">
        <v>120</v>
      </c>
      <c r="M422" s="54">
        <v>882.55</v>
      </c>
      <c r="N422" s="12">
        <v>0</v>
      </c>
      <c r="O422" s="13">
        <v>0</v>
      </c>
      <c r="P422" s="14">
        <v>120</v>
      </c>
      <c r="Q422" s="53">
        <v>882.55</v>
      </c>
      <c r="R422" s="12">
        <v>91386.93</v>
      </c>
      <c r="S422" s="12">
        <v>88.73</v>
      </c>
      <c r="T422" s="12">
        <v>4514.5200000000004</v>
      </c>
      <c r="U422" s="12">
        <v>9908.5499999999993</v>
      </c>
      <c r="V422" s="12">
        <v>0</v>
      </c>
      <c r="W422" s="15">
        <v>0</v>
      </c>
      <c r="X422" s="15">
        <v>0</v>
      </c>
      <c r="Y422" s="16">
        <f>SUM(R422:X422)+N422+O422</f>
        <v>105898.73</v>
      </c>
      <c r="Z422" s="16">
        <f>((P422*Q422)+O422+N422)-Y422</f>
        <v>7.2700000000040745</v>
      </c>
    </row>
    <row r="423" spans="1:26" x14ac:dyDescent="0.25">
      <c r="A423" s="9" t="s">
        <v>1585</v>
      </c>
      <c r="B423" s="10">
        <v>44286</v>
      </c>
      <c r="C423" s="11">
        <v>414070</v>
      </c>
      <c r="D423" s="11" t="s">
        <v>1586</v>
      </c>
      <c r="E423" s="10">
        <v>44286</v>
      </c>
      <c r="F423" s="12">
        <v>89916.34</v>
      </c>
      <c r="G423" s="12">
        <v>5394.98</v>
      </c>
      <c r="H423" s="53">
        <v>953.11</v>
      </c>
      <c r="I423" s="12">
        <v>94.45</v>
      </c>
      <c r="J423" s="12">
        <v>94452.66</v>
      </c>
      <c r="K423" s="17" t="s">
        <v>32</v>
      </c>
      <c r="L423" s="11">
        <v>120</v>
      </c>
      <c r="M423" s="54">
        <v>868.35</v>
      </c>
      <c r="N423" s="12">
        <v>0</v>
      </c>
      <c r="O423" s="13">
        <v>0</v>
      </c>
      <c r="P423" s="14">
        <v>120</v>
      </c>
      <c r="Q423" s="53">
        <v>868.35</v>
      </c>
      <c r="R423" s="12">
        <v>89916.34</v>
      </c>
      <c r="S423" s="12">
        <v>94.45</v>
      </c>
      <c r="T423" s="12">
        <v>4441.87</v>
      </c>
      <c r="U423" s="12">
        <v>9749.34</v>
      </c>
      <c r="V423" s="12">
        <v>0</v>
      </c>
      <c r="W423" s="15">
        <v>0</v>
      </c>
      <c r="X423" s="15">
        <v>0</v>
      </c>
      <c r="Y423" s="16">
        <f>SUM(R423:X423)+N423+O423</f>
        <v>104201.99999999999</v>
      </c>
      <c r="Z423" s="16">
        <f>((P423*Q423)+O423+N423)-Y423</f>
        <v>0</v>
      </c>
    </row>
    <row r="424" spans="1:26" x14ac:dyDescent="0.25">
      <c r="A424" s="9" t="s">
        <v>1005</v>
      </c>
      <c r="B424" s="10">
        <v>44271</v>
      </c>
      <c r="C424" s="11">
        <v>412853</v>
      </c>
      <c r="D424" s="11" t="s">
        <v>1006</v>
      </c>
      <c r="E424" s="10">
        <v>44271</v>
      </c>
      <c r="F424" s="12">
        <v>89916.34</v>
      </c>
      <c r="G424" s="12">
        <v>5394.98</v>
      </c>
      <c r="H424" s="53">
        <v>953.11</v>
      </c>
      <c r="I424" s="12">
        <v>94.45</v>
      </c>
      <c r="J424" s="12">
        <v>94452.66</v>
      </c>
      <c r="K424" s="17" t="s">
        <v>32</v>
      </c>
      <c r="L424" s="11">
        <v>120</v>
      </c>
      <c r="M424" s="54">
        <v>868.35</v>
      </c>
      <c r="N424" s="12">
        <v>0</v>
      </c>
      <c r="O424" s="13">
        <v>0</v>
      </c>
      <c r="P424" s="14">
        <v>120</v>
      </c>
      <c r="Q424" s="53">
        <v>868.35</v>
      </c>
      <c r="R424" s="12">
        <v>89916.34</v>
      </c>
      <c r="S424" s="12">
        <v>94.45</v>
      </c>
      <c r="T424" s="12">
        <v>4441.87</v>
      </c>
      <c r="U424" s="12">
        <v>9749.34</v>
      </c>
      <c r="V424" s="12">
        <v>0</v>
      </c>
      <c r="W424" s="15">
        <v>0</v>
      </c>
      <c r="X424" s="15">
        <v>0</v>
      </c>
      <c r="Y424" s="16">
        <f>SUM(R424:X424)+N424+O424</f>
        <v>104201.99999999999</v>
      </c>
      <c r="Z424" s="16">
        <f>((P424*Q424)+O424+N424)-Y424</f>
        <v>0</v>
      </c>
    </row>
    <row r="425" spans="1:26" x14ac:dyDescent="0.25">
      <c r="A425" s="9" t="s">
        <v>1017</v>
      </c>
      <c r="B425" s="10">
        <v>44271</v>
      </c>
      <c r="C425" s="11">
        <v>412915</v>
      </c>
      <c r="D425" s="11" t="s">
        <v>1018</v>
      </c>
      <c r="E425" s="10">
        <v>44271</v>
      </c>
      <c r="F425" s="12">
        <v>116201.59</v>
      </c>
      <c r="G425" s="12">
        <v>6972.1</v>
      </c>
      <c r="H425" s="53">
        <v>1231.74</v>
      </c>
      <c r="I425" s="12">
        <v>122.06</v>
      </c>
      <c r="J425" s="12">
        <v>122064.01</v>
      </c>
      <c r="K425" s="17" t="s">
        <v>32</v>
      </c>
      <c r="L425" s="11">
        <v>120</v>
      </c>
      <c r="M425" s="54">
        <v>1122.19</v>
      </c>
      <c r="N425" s="12">
        <v>0</v>
      </c>
      <c r="O425" s="13">
        <v>0</v>
      </c>
      <c r="P425" s="14">
        <v>120</v>
      </c>
      <c r="Q425" s="53">
        <v>1122.19</v>
      </c>
      <c r="R425" s="12">
        <v>116201.59</v>
      </c>
      <c r="S425" s="12">
        <v>122.06</v>
      </c>
      <c r="T425" s="12">
        <v>5740.36</v>
      </c>
      <c r="U425" s="12">
        <v>12598.79</v>
      </c>
      <c r="V425" s="12">
        <v>0</v>
      </c>
      <c r="W425" s="15">
        <v>0</v>
      </c>
      <c r="X425" s="15">
        <v>0</v>
      </c>
      <c r="Y425" s="16">
        <f>SUM(R425:X425)+N425+O425</f>
        <v>134662.79999999999</v>
      </c>
      <c r="Z425" s="16">
        <f>((P425*Q425)+O425+N425)-Y425</f>
        <v>0</v>
      </c>
    </row>
    <row r="426" spans="1:26" x14ac:dyDescent="0.25">
      <c r="A426" s="9" t="s">
        <v>1125</v>
      </c>
      <c r="B426" s="10">
        <v>44278</v>
      </c>
      <c r="C426" s="11">
        <v>413342</v>
      </c>
      <c r="D426" s="11" t="s">
        <v>1126</v>
      </c>
      <c r="E426" s="10">
        <v>44278</v>
      </c>
      <c r="F426" s="12">
        <v>116201.59</v>
      </c>
      <c r="G426" s="12">
        <v>6972.1</v>
      </c>
      <c r="H426" s="53">
        <v>1231.74</v>
      </c>
      <c r="I426" s="12">
        <v>122.06</v>
      </c>
      <c r="J426" s="12">
        <v>122064.01</v>
      </c>
      <c r="K426" s="17" t="s">
        <v>32</v>
      </c>
      <c r="L426" s="11">
        <v>120</v>
      </c>
      <c r="M426" s="54">
        <v>1122.19</v>
      </c>
      <c r="N426" s="12">
        <v>0</v>
      </c>
      <c r="O426" s="13">
        <v>0</v>
      </c>
      <c r="P426" s="14">
        <v>120</v>
      </c>
      <c r="Q426" s="53">
        <v>1122.19</v>
      </c>
      <c r="R426" s="12">
        <v>116201.59</v>
      </c>
      <c r="S426" s="12">
        <v>122.06</v>
      </c>
      <c r="T426" s="12">
        <v>5740.36</v>
      </c>
      <c r="U426" s="12">
        <v>12598.79</v>
      </c>
      <c r="V426" s="12">
        <v>0</v>
      </c>
      <c r="W426" s="15">
        <v>0</v>
      </c>
      <c r="X426" s="15">
        <v>0</v>
      </c>
      <c r="Y426" s="16">
        <f>SUM(R426:X426)+N426+O426</f>
        <v>134662.79999999999</v>
      </c>
      <c r="Z426" s="16">
        <f>((P426*Q426)+O426+N426)-Y426</f>
        <v>0</v>
      </c>
    </row>
    <row r="427" spans="1:26" x14ac:dyDescent="0.25">
      <c r="A427" s="9" t="s">
        <v>1495</v>
      </c>
      <c r="B427" s="10">
        <v>44285</v>
      </c>
      <c r="C427" s="11">
        <v>413648</v>
      </c>
      <c r="D427" s="11" t="s">
        <v>1496</v>
      </c>
      <c r="E427" s="10">
        <v>44284</v>
      </c>
      <c r="F427" s="12">
        <v>121849.25</v>
      </c>
      <c r="G427" s="12">
        <v>7310.96</v>
      </c>
      <c r="H427" s="53">
        <v>1291.5999999999999</v>
      </c>
      <c r="I427" s="12">
        <v>128</v>
      </c>
      <c r="J427" s="12">
        <v>127996.61</v>
      </c>
      <c r="K427" s="17" t="s">
        <v>32</v>
      </c>
      <c r="L427" s="11">
        <v>120</v>
      </c>
      <c r="M427" s="54">
        <v>1176.73</v>
      </c>
      <c r="N427" s="12">
        <v>0</v>
      </c>
      <c r="O427" s="13">
        <v>0</v>
      </c>
      <c r="P427" s="14">
        <v>120</v>
      </c>
      <c r="Q427" s="53">
        <v>1176.73</v>
      </c>
      <c r="R427" s="12">
        <v>121849.25</v>
      </c>
      <c r="S427" s="12">
        <v>128</v>
      </c>
      <c r="T427" s="12">
        <v>6019.36</v>
      </c>
      <c r="U427" s="12">
        <v>13210.99</v>
      </c>
      <c r="V427" s="12">
        <v>0</v>
      </c>
      <c r="W427" s="15">
        <v>0</v>
      </c>
      <c r="X427" s="15">
        <v>0</v>
      </c>
      <c r="Y427" s="16">
        <f>SUM(R427:X427)+N427+O427</f>
        <v>141207.6</v>
      </c>
      <c r="Z427" s="16">
        <f>((P427*Q427)+O427+N427)-Y427</f>
        <v>0</v>
      </c>
    </row>
    <row r="428" spans="1:26" x14ac:dyDescent="0.25">
      <c r="A428" s="9" t="s">
        <v>1199</v>
      </c>
      <c r="B428" s="10">
        <v>44278</v>
      </c>
      <c r="C428" s="11">
        <v>413198</v>
      </c>
      <c r="D428" s="11" t="s">
        <v>1200</v>
      </c>
      <c r="E428" s="10">
        <v>44278</v>
      </c>
      <c r="F428" s="12">
        <v>116541.51</v>
      </c>
      <c r="G428" s="12">
        <v>6992.49</v>
      </c>
      <c r="H428" s="53">
        <v>1235.3399999999999</v>
      </c>
      <c r="I428" s="12">
        <v>122.42</v>
      </c>
      <c r="J428" s="12">
        <v>122421.08</v>
      </c>
      <c r="K428" s="17" t="s">
        <v>32</v>
      </c>
      <c r="L428" s="11">
        <v>120</v>
      </c>
      <c r="M428" s="54">
        <v>1125.47</v>
      </c>
      <c r="N428" s="12">
        <v>0</v>
      </c>
      <c r="O428" s="13">
        <v>0</v>
      </c>
      <c r="P428" s="14">
        <v>120</v>
      </c>
      <c r="Q428" s="53">
        <v>1125.47</v>
      </c>
      <c r="R428" s="12">
        <v>116541.51</v>
      </c>
      <c r="S428" s="12">
        <v>122.42</v>
      </c>
      <c r="T428" s="12">
        <v>5757.15</v>
      </c>
      <c r="U428" s="12">
        <v>12635.32</v>
      </c>
      <c r="V428" s="12">
        <v>0</v>
      </c>
      <c r="W428" s="15">
        <v>0</v>
      </c>
      <c r="X428" s="15">
        <v>0</v>
      </c>
      <c r="Y428" s="16">
        <f>SUM(R428:X428)+N428+O428</f>
        <v>135056.4</v>
      </c>
      <c r="Z428" s="16">
        <f>((P428*Q428)+O428+N428)-Y428</f>
        <v>0</v>
      </c>
    </row>
    <row r="429" spans="1:26" x14ac:dyDescent="0.25">
      <c r="A429" s="9" t="s">
        <v>941</v>
      </c>
      <c r="B429" s="10">
        <v>44266</v>
      </c>
      <c r="C429" s="11">
        <v>412498</v>
      </c>
      <c r="D429" s="11" t="s">
        <v>942</v>
      </c>
      <c r="E429" s="10">
        <v>44266</v>
      </c>
      <c r="F429" s="12">
        <v>345384.06</v>
      </c>
      <c r="G429" s="12">
        <v>11344.68</v>
      </c>
      <c r="H429" s="55">
        <v>20000</v>
      </c>
      <c r="I429" s="12">
        <v>337.07</v>
      </c>
      <c r="J429" s="12">
        <v>337065.81</v>
      </c>
      <c r="K429" s="17" t="s">
        <v>32</v>
      </c>
      <c r="L429" s="11">
        <v>120</v>
      </c>
      <c r="M429" s="54">
        <v>3098.8</v>
      </c>
      <c r="N429" s="12">
        <v>0</v>
      </c>
      <c r="O429" s="13">
        <v>0</v>
      </c>
      <c r="P429" s="14">
        <v>120</v>
      </c>
      <c r="Q429" s="53">
        <v>3098.8</v>
      </c>
      <c r="R429" s="12">
        <v>336728.74</v>
      </c>
      <c r="S429" s="12">
        <v>337.07</v>
      </c>
      <c r="T429" s="12">
        <v>0</v>
      </c>
      <c r="U429" s="12">
        <v>34790.19</v>
      </c>
      <c r="V429" s="12">
        <v>0</v>
      </c>
      <c r="W429" s="15">
        <v>0</v>
      </c>
      <c r="X429" s="15">
        <v>0</v>
      </c>
      <c r="Y429" s="16">
        <f>SUM(R429:X429)+N429+O429</f>
        <v>371856</v>
      </c>
      <c r="Z429" s="16">
        <f>((P429*Q429)+O429+N429)-Y429</f>
        <v>0</v>
      </c>
    </row>
    <row r="430" spans="1:26" x14ac:dyDescent="0.25">
      <c r="A430" s="9" t="s">
        <v>1295</v>
      </c>
      <c r="B430" s="10">
        <v>44280</v>
      </c>
      <c r="C430" s="11">
        <v>412926</v>
      </c>
      <c r="D430" s="11" t="s">
        <v>1296</v>
      </c>
      <c r="E430" s="10">
        <v>44271</v>
      </c>
      <c r="F430" s="12">
        <v>227269.85</v>
      </c>
      <c r="G430" s="12">
        <v>13636.19</v>
      </c>
      <c r="H430" s="53">
        <v>2409.06</v>
      </c>
      <c r="I430" s="12">
        <v>238.74</v>
      </c>
      <c r="J430" s="12">
        <v>238735.72</v>
      </c>
      <c r="K430" s="17" t="s">
        <v>32</v>
      </c>
      <c r="L430" s="11">
        <v>120</v>
      </c>
      <c r="M430" s="54">
        <v>2194.81</v>
      </c>
      <c r="N430" s="12">
        <v>0</v>
      </c>
      <c r="O430" s="13">
        <v>0</v>
      </c>
      <c r="P430" s="14">
        <v>120</v>
      </c>
      <c r="Q430" s="53">
        <v>2194.81</v>
      </c>
      <c r="R430" s="12">
        <v>227269.85</v>
      </c>
      <c r="S430" s="12">
        <v>238.74</v>
      </c>
      <c r="T430" s="12">
        <v>11227.13</v>
      </c>
      <c r="U430" s="12">
        <v>24641.48</v>
      </c>
      <c r="V430" s="12">
        <v>0</v>
      </c>
      <c r="W430" s="15">
        <v>0</v>
      </c>
      <c r="X430" s="15">
        <v>0</v>
      </c>
      <c r="Y430" s="16">
        <f>SUM(R430:X430)+N430+O430</f>
        <v>263377.2</v>
      </c>
      <c r="Z430" s="16">
        <f>((P430*Q430)+O430+N430)-Y430</f>
        <v>0</v>
      </c>
    </row>
    <row r="431" spans="1:26" x14ac:dyDescent="0.25">
      <c r="A431" s="9" t="s">
        <v>921</v>
      </c>
      <c r="B431" s="10">
        <v>44264</v>
      </c>
      <c r="C431" s="11">
        <v>412462</v>
      </c>
      <c r="D431" s="11" t="s">
        <v>922</v>
      </c>
      <c r="E431" s="10">
        <v>44264</v>
      </c>
      <c r="F431" s="12">
        <v>194153.68</v>
      </c>
      <c r="G431" s="12">
        <v>11649.22</v>
      </c>
      <c r="H431" s="53">
        <v>2058.0300000000002</v>
      </c>
      <c r="I431" s="12">
        <v>188.52</v>
      </c>
      <c r="J431" s="12">
        <v>203948.82</v>
      </c>
      <c r="K431" s="17" t="s">
        <v>32</v>
      </c>
      <c r="L431" s="11">
        <v>120</v>
      </c>
      <c r="M431" s="54">
        <v>1875</v>
      </c>
      <c r="N431" s="12">
        <v>0</v>
      </c>
      <c r="O431" s="13">
        <v>0</v>
      </c>
      <c r="P431" s="14">
        <v>120</v>
      </c>
      <c r="Q431" s="53">
        <v>1875</v>
      </c>
      <c r="R431" s="12">
        <v>194153.68</v>
      </c>
      <c r="S431" s="12">
        <v>188.52</v>
      </c>
      <c r="T431" s="12">
        <v>9591.19</v>
      </c>
      <c r="U431" s="12">
        <v>21051.18</v>
      </c>
      <c r="V431" s="12">
        <v>0</v>
      </c>
      <c r="W431" s="15">
        <v>0</v>
      </c>
      <c r="X431" s="15">
        <v>0</v>
      </c>
      <c r="Y431" s="16">
        <f>SUM(R431:X431)+N431+O431</f>
        <v>224984.56999999998</v>
      </c>
      <c r="Z431" s="16">
        <f>((P431*Q431)+O431+N431)-Y431</f>
        <v>15.430000000022119</v>
      </c>
    </row>
    <row r="432" spans="1:26" x14ac:dyDescent="0.25">
      <c r="A432" s="9" t="s">
        <v>1241</v>
      </c>
      <c r="B432" s="10">
        <v>44278</v>
      </c>
      <c r="C432" s="11">
        <v>413309</v>
      </c>
      <c r="D432" s="11" t="s">
        <v>1242</v>
      </c>
      <c r="E432" s="10">
        <v>44278</v>
      </c>
      <c r="F432" s="12">
        <v>126169.81</v>
      </c>
      <c r="G432" s="12">
        <v>7570.19</v>
      </c>
      <c r="H432" s="53">
        <v>1337.4</v>
      </c>
      <c r="I432" s="12">
        <v>132.54</v>
      </c>
      <c r="J432" s="12">
        <v>132535.14000000001</v>
      </c>
      <c r="K432" s="17" t="s">
        <v>32</v>
      </c>
      <c r="L432" s="11">
        <v>120</v>
      </c>
      <c r="M432" s="54">
        <v>1218.46</v>
      </c>
      <c r="N432" s="12">
        <v>0</v>
      </c>
      <c r="O432" s="13">
        <v>0</v>
      </c>
      <c r="P432" s="14">
        <v>120</v>
      </c>
      <c r="Q432" s="53">
        <v>1218.46</v>
      </c>
      <c r="R432" s="12">
        <v>126169.81</v>
      </c>
      <c r="S432" s="12">
        <v>132.54</v>
      </c>
      <c r="T432" s="12">
        <v>6232.79</v>
      </c>
      <c r="U432" s="12">
        <v>13680.06</v>
      </c>
      <c r="V432" s="12">
        <v>0</v>
      </c>
      <c r="W432" s="15">
        <v>0</v>
      </c>
      <c r="X432" s="15">
        <v>0</v>
      </c>
      <c r="Y432" s="16">
        <f>SUM(R432:X432)+N432+O432</f>
        <v>146215.19999999998</v>
      </c>
      <c r="Z432" s="16">
        <f>((P432*Q432)+O432+N432)-Y432</f>
        <v>0</v>
      </c>
    </row>
    <row r="433" spans="1:26" x14ac:dyDescent="0.25">
      <c r="A433" s="9" t="s">
        <v>977</v>
      </c>
      <c r="B433" s="10">
        <v>44271</v>
      </c>
      <c r="C433" s="11">
        <v>412938</v>
      </c>
      <c r="D433" s="11" t="s">
        <v>978</v>
      </c>
      <c r="E433" s="10">
        <v>44271</v>
      </c>
      <c r="F433" s="12">
        <v>100877.81</v>
      </c>
      <c r="G433" s="12">
        <v>6052.67</v>
      </c>
      <c r="H433" s="53">
        <v>1069.3</v>
      </c>
      <c r="I433" s="12">
        <v>105.97</v>
      </c>
      <c r="J433" s="12">
        <v>105967.15</v>
      </c>
      <c r="K433" s="17" t="s">
        <v>32</v>
      </c>
      <c r="L433" s="11">
        <v>120</v>
      </c>
      <c r="M433" s="54">
        <v>974.21</v>
      </c>
      <c r="N433" s="12">
        <v>0</v>
      </c>
      <c r="O433" s="13">
        <v>0</v>
      </c>
      <c r="P433" s="14">
        <v>120</v>
      </c>
      <c r="Q433" s="53">
        <v>974.21</v>
      </c>
      <c r="R433" s="12">
        <v>100877.81</v>
      </c>
      <c r="S433" s="12">
        <v>105.97</v>
      </c>
      <c r="T433" s="12">
        <v>4983.37</v>
      </c>
      <c r="U433" s="12">
        <v>10938.05</v>
      </c>
      <c r="V433" s="12">
        <v>0</v>
      </c>
      <c r="W433" s="15">
        <v>0</v>
      </c>
      <c r="X433" s="15">
        <v>0</v>
      </c>
      <c r="Y433" s="16">
        <f>SUM(R433:X433)+N433+O433</f>
        <v>116905.2</v>
      </c>
      <c r="Z433" s="16">
        <f>((P433*Q433)+O433+N433)-Y433</f>
        <v>0</v>
      </c>
    </row>
    <row r="434" spans="1:26" x14ac:dyDescent="0.25">
      <c r="A434" s="9" t="s">
        <v>991</v>
      </c>
      <c r="B434" s="10">
        <v>44271</v>
      </c>
      <c r="C434" s="11">
        <v>412959</v>
      </c>
      <c r="D434" s="11" t="s">
        <v>992</v>
      </c>
      <c r="E434" s="10">
        <v>44271</v>
      </c>
      <c r="F434" s="12">
        <v>126169.81</v>
      </c>
      <c r="G434" s="12">
        <v>7570.19</v>
      </c>
      <c r="H434" s="53">
        <v>1337.4</v>
      </c>
      <c r="I434" s="12">
        <v>132.54</v>
      </c>
      <c r="J434" s="12">
        <v>132535.14000000001</v>
      </c>
      <c r="K434" s="17" t="s">
        <v>32</v>
      </c>
      <c r="L434" s="11">
        <v>120</v>
      </c>
      <c r="M434" s="54">
        <v>1218.46</v>
      </c>
      <c r="N434" s="12">
        <v>0</v>
      </c>
      <c r="O434" s="13">
        <v>0</v>
      </c>
      <c r="P434" s="14">
        <v>120</v>
      </c>
      <c r="Q434" s="53">
        <v>1218.46</v>
      </c>
      <c r="R434" s="12">
        <v>126169.81</v>
      </c>
      <c r="S434" s="12">
        <v>132.54</v>
      </c>
      <c r="T434" s="12">
        <v>6232.79</v>
      </c>
      <c r="U434" s="12">
        <v>13680.06</v>
      </c>
      <c r="V434" s="12">
        <v>0</v>
      </c>
      <c r="W434" s="15">
        <v>0</v>
      </c>
      <c r="X434" s="15">
        <v>0</v>
      </c>
      <c r="Y434" s="16">
        <f>SUM(R434:X434)+N434+O434</f>
        <v>146215.19999999998</v>
      </c>
      <c r="Z434" s="16">
        <f>((P434*Q434)+O434+N434)-Y434</f>
        <v>0</v>
      </c>
    </row>
    <row r="435" spans="1:26" x14ac:dyDescent="0.25">
      <c r="A435" s="9" t="s">
        <v>1615</v>
      </c>
      <c r="B435" s="10">
        <v>44286</v>
      </c>
      <c r="C435" s="11">
        <v>413867</v>
      </c>
      <c r="D435" s="11" t="s">
        <v>1616</v>
      </c>
      <c r="E435" s="10">
        <v>44286</v>
      </c>
      <c r="F435" s="12">
        <v>80689.42</v>
      </c>
      <c r="G435" s="12">
        <v>4841.37</v>
      </c>
      <c r="H435" s="53">
        <v>855.31</v>
      </c>
      <c r="I435" s="12">
        <v>84.76</v>
      </c>
      <c r="J435" s="12">
        <v>84760.24</v>
      </c>
      <c r="K435" s="17" t="s">
        <v>32</v>
      </c>
      <c r="L435" s="11">
        <v>120</v>
      </c>
      <c r="M435" s="54">
        <v>779.24</v>
      </c>
      <c r="N435" s="12">
        <v>0</v>
      </c>
      <c r="O435" s="13">
        <v>0</v>
      </c>
      <c r="P435" s="14">
        <v>120</v>
      </c>
      <c r="Q435" s="53">
        <v>779.24</v>
      </c>
      <c r="R435" s="12">
        <v>80689.42</v>
      </c>
      <c r="S435" s="12">
        <v>84.76</v>
      </c>
      <c r="T435" s="12">
        <v>3986.06</v>
      </c>
      <c r="U435" s="12">
        <v>8748.56</v>
      </c>
      <c r="V435" s="12">
        <v>0</v>
      </c>
      <c r="W435" s="15">
        <v>0</v>
      </c>
      <c r="X435" s="15">
        <v>0</v>
      </c>
      <c r="Y435" s="16">
        <f>SUM(R435:X435)+N435+O435</f>
        <v>93508.799999999988</v>
      </c>
      <c r="Z435" s="16">
        <f>((P435*Q435)+O435+N435)-Y435</f>
        <v>0</v>
      </c>
    </row>
    <row r="436" spans="1:26" s="49" customFormat="1" x14ac:dyDescent="0.25">
      <c r="A436" s="40" t="s">
        <v>1523</v>
      </c>
      <c r="B436" s="41">
        <v>44286</v>
      </c>
      <c r="C436" s="42">
        <v>413475</v>
      </c>
      <c r="D436" s="42" t="s">
        <v>1524</v>
      </c>
      <c r="E436" s="41">
        <v>44285</v>
      </c>
      <c r="F436" s="43">
        <v>177181.94</v>
      </c>
      <c r="G436" s="43">
        <v>10630.92</v>
      </c>
      <c r="H436" s="43">
        <v>1878.13</v>
      </c>
      <c r="I436" s="43">
        <v>186.12</v>
      </c>
      <c r="J436" s="43">
        <v>186120.85</v>
      </c>
      <c r="K436" s="44" t="s">
        <v>32</v>
      </c>
      <c r="L436" s="42">
        <v>120</v>
      </c>
      <c r="M436" s="45">
        <v>1711.1</v>
      </c>
      <c r="N436" s="43">
        <v>0</v>
      </c>
      <c r="O436" s="45">
        <v>0</v>
      </c>
      <c r="P436" s="46">
        <v>120</v>
      </c>
      <c r="Q436" s="43">
        <v>1711.1</v>
      </c>
      <c r="R436" s="43">
        <v>177181.94</v>
      </c>
      <c r="S436" s="43">
        <v>186.12</v>
      </c>
      <c r="T436" s="43">
        <v>8752.7900000000009</v>
      </c>
      <c r="U436" s="43">
        <v>19211.150000000001</v>
      </c>
      <c r="V436" s="43">
        <v>0</v>
      </c>
      <c r="W436" s="47">
        <v>0</v>
      </c>
      <c r="X436" s="47">
        <v>0</v>
      </c>
      <c r="Y436" s="48">
        <f>SUM(R436:X436)+N436+O436</f>
        <v>205332</v>
      </c>
      <c r="Z436" s="48">
        <f>((P436*Q436)+O436+N436)-Y436</f>
        <v>0</v>
      </c>
    </row>
    <row r="437" spans="1:26" x14ac:dyDescent="0.25">
      <c r="A437" s="9" t="s">
        <v>891</v>
      </c>
      <c r="B437" s="10">
        <v>44264</v>
      </c>
      <c r="C437" s="11">
        <v>412572</v>
      </c>
      <c r="D437" s="11" t="s">
        <v>892</v>
      </c>
      <c r="E437" s="10">
        <v>44264</v>
      </c>
      <c r="F437" s="12">
        <v>104887.36</v>
      </c>
      <c r="G437" s="12">
        <v>6293.24</v>
      </c>
      <c r="H437" s="53">
        <v>1111.81</v>
      </c>
      <c r="I437" s="12">
        <v>110.18</v>
      </c>
      <c r="J437" s="12">
        <v>110178.97</v>
      </c>
      <c r="K437" s="17" t="s">
        <v>32</v>
      </c>
      <c r="L437" s="11">
        <v>120</v>
      </c>
      <c r="M437" s="54">
        <v>1012.93</v>
      </c>
      <c r="N437" s="12">
        <v>0</v>
      </c>
      <c r="O437" s="13">
        <v>0</v>
      </c>
      <c r="P437" s="14">
        <v>120</v>
      </c>
      <c r="Q437" s="53">
        <v>1012.93</v>
      </c>
      <c r="R437" s="12">
        <v>104887.36</v>
      </c>
      <c r="S437" s="12">
        <v>110.18</v>
      </c>
      <c r="T437" s="12">
        <v>5181.43</v>
      </c>
      <c r="U437" s="12">
        <v>11372.63</v>
      </c>
      <c r="V437" s="12">
        <v>0</v>
      </c>
      <c r="W437" s="15">
        <v>0</v>
      </c>
      <c r="X437" s="15">
        <v>0</v>
      </c>
      <c r="Y437" s="16">
        <f>SUM(R437:X437)+N437+O437</f>
        <v>121551.6</v>
      </c>
      <c r="Z437" s="16">
        <f>((P437*Q437)+O437+N437)-Y437</f>
        <v>0</v>
      </c>
    </row>
    <row r="438" spans="1:26" x14ac:dyDescent="0.25">
      <c r="A438" s="9" t="s">
        <v>1413</v>
      </c>
      <c r="B438" s="10">
        <v>44285</v>
      </c>
      <c r="C438" s="11">
        <v>413856</v>
      </c>
      <c r="D438" s="11" t="s">
        <v>1414</v>
      </c>
      <c r="E438" s="10">
        <v>44284</v>
      </c>
      <c r="F438" s="12">
        <v>104887.36</v>
      </c>
      <c r="G438" s="12">
        <v>6293.24</v>
      </c>
      <c r="H438" s="53">
        <v>1111.81</v>
      </c>
      <c r="I438" s="12">
        <v>110.18</v>
      </c>
      <c r="J438" s="12">
        <v>110178.97</v>
      </c>
      <c r="K438" s="17" t="s">
        <v>32</v>
      </c>
      <c r="L438" s="11">
        <v>120</v>
      </c>
      <c r="M438" s="54">
        <v>1012.93</v>
      </c>
      <c r="N438" s="12">
        <v>0</v>
      </c>
      <c r="O438" s="13">
        <v>0</v>
      </c>
      <c r="P438" s="14">
        <v>120</v>
      </c>
      <c r="Q438" s="53">
        <v>1012.93</v>
      </c>
      <c r="R438" s="12">
        <v>104887.36</v>
      </c>
      <c r="S438" s="12">
        <v>110.18</v>
      </c>
      <c r="T438" s="12">
        <v>5181.43</v>
      </c>
      <c r="U438" s="12">
        <v>11372.63</v>
      </c>
      <c r="V438" s="12">
        <v>0</v>
      </c>
      <c r="W438" s="15">
        <v>0</v>
      </c>
      <c r="X438" s="15">
        <v>0</v>
      </c>
      <c r="Y438" s="16">
        <f>SUM(R438:X438)+N438+O438</f>
        <v>121551.6</v>
      </c>
      <c r="Z438" s="16">
        <f>((P438*Q438)+O438+N438)-Y438</f>
        <v>0</v>
      </c>
    </row>
    <row r="439" spans="1:26" x14ac:dyDescent="0.25">
      <c r="A439" s="9" t="s">
        <v>1479</v>
      </c>
      <c r="B439" s="10">
        <v>44285</v>
      </c>
      <c r="C439" s="11">
        <v>413686</v>
      </c>
      <c r="D439" s="11" t="s">
        <v>1480</v>
      </c>
      <c r="E439" s="10">
        <v>44284</v>
      </c>
      <c r="F439" s="12">
        <v>89787.74</v>
      </c>
      <c r="G439" s="12">
        <v>5387.26</v>
      </c>
      <c r="H439" s="53">
        <v>951.75</v>
      </c>
      <c r="I439" s="12">
        <v>94.32</v>
      </c>
      <c r="J439" s="12">
        <v>94317.57</v>
      </c>
      <c r="K439" s="17" t="s">
        <v>32</v>
      </c>
      <c r="L439" s="11">
        <v>120</v>
      </c>
      <c r="M439" s="54">
        <v>867.11</v>
      </c>
      <c r="N439" s="12">
        <v>0</v>
      </c>
      <c r="O439" s="13">
        <v>0</v>
      </c>
      <c r="P439" s="14">
        <v>120</v>
      </c>
      <c r="Q439" s="53">
        <v>867.11</v>
      </c>
      <c r="R439" s="12">
        <v>89787.74</v>
      </c>
      <c r="S439" s="12">
        <v>94.32</v>
      </c>
      <c r="T439" s="12">
        <v>4435.51</v>
      </c>
      <c r="U439" s="12">
        <v>9735.6299999999992</v>
      </c>
      <c r="V439" s="12">
        <v>0</v>
      </c>
      <c r="W439" s="15">
        <v>0</v>
      </c>
      <c r="X439" s="15">
        <v>0</v>
      </c>
      <c r="Y439" s="16">
        <f>SUM(R439:X439)+N439+O439</f>
        <v>104053.20000000001</v>
      </c>
      <c r="Z439" s="16">
        <f>((P439*Q439)+O439+N439)-Y439</f>
        <v>0</v>
      </c>
    </row>
    <row r="440" spans="1:26" x14ac:dyDescent="0.25">
      <c r="A440" s="9" t="s">
        <v>1467</v>
      </c>
      <c r="B440" s="10">
        <v>44285</v>
      </c>
      <c r="C440" s="11">
        <v>413171</v>
      </c>
      <c r="D440" s="11" t="s">
        <v>1468</v>
      </c>
      <c r="E440" s="10">
        <v>44285</v>
      </c>
      <c r="F440" s="12">
        <v>153787.94</v>
      </c>
      <c r="G440" s="12">
        <v>9227.2800000000007</v>
      </c>
      <c r="H440" s="53">
        <v>1630.15</v>
      </c>
      <c r="I440" s="12">
        <v>161.55000000000001</v>
      </c>
      <c r="J440" s="12">
        <v>161546.62</v>
      </c>
      <c r="K440" s="17" t="s">
        <v>32</v>
      </c>
      <c r="L440" s="11">
        <v>120</v>
      </c>
      <c r="M440" s="54">
        <v>1485.17</v>
      </c>
      <c r="N440" s="12">
        <v>0</v>
      </c>
      <c r="O440" s="13">
        <v>0</v>
      </c>
      <c r="P440" s="14">
        <v>120</v>
      </c>
      <c r="Q440" s="53">
        <v>1485.17</v>
      </c>
      <c r="R440" s="12">
        <v>153787.94</v>
      </c>
      <c r="S440" s="12">
        <v>161.55000000000001</v>
      </c>
      <c r="T440" s="12">
        <v>7597.13</v>
      </c>
      <c r="U440" s="12">
        <v>16673.78</v>
      </c>
      <c r="V440" s="12">
        <v>0</v>
      </c>
      <c r="W440" s="15">
        <v>0</v>
      </c>
      <c r="X440" s="15">
        <v>0</v>
      </c>
      <c r="Y440" s="16">
        <f>SUM(R440:X440)+N440+O440</f>
        <v>178220.4</v>
      </c>
      <c r="Z440" s="16">
        <f>((P440*Q440)+O440+N440)-Y440</f>
        <v>0</v>
      </c>
    </row>
    <row r="441" spans="1:26" x14ac:dyDescent="0.25">
      <c r="A441" s="9" t="s">
        <v>1503</v>
      </c>
      <c r="B441" s="10">
        <v>44285</v>
      </c>
      <c r="C441" s="11">
        <v>413408</v>
      </c>
      <c r="D441" s="11" t="s">
        <v>1504</v>
      </c>
      <c r="E441" s="10">
        <v>44285</v>
      </c>
      <c r="F441" s="12">
        <v>255048.02</v>
      </c>
      <c r="G441" s="12">
        <v>15302.88</v>
      </c>
      <c r="H441" s="53">
        <v>5407.02</v>
      </c>
      <c r="I441" s="12">
        <v>265.20999999999998</v>
      </c>
      <c r="J441" s="12">
        <v>265209.09000000003</v>
      </c>
      <c r="K441" s="17" t="s">
        <v>32</v>
      </c>
      <c r="L441" s="11">
        <v>120</v>
      </c>
      <c r="M441" s="54">
        <v>2438.19</v>
      </c>
      <c r="N441" s="12">
        <v>0</v>
      </c>
      <c r="O441" s="13">
        <v>0</v>
      </c>
      <c r="P441" s="14">
        <v>120</v>
      </c>
      <c r="Q441" s="53">
        <v>2438.19</v>
      </c>
      <c r="R441" s="12">
        <v>255048.02</v>
      </c>
      <c r="S441" s="12">
        <v>265.20999999999998</v>
      </c>
      <c r="T441" s="12">
        <v>9895.86</v>
      </c>
      <c r="U441" s="12">
        <v>27373.71</v>
      </c>
      <c r="V441" s="12">
        <v>0</v>
      </c>
      <c r="W441" s="15">
        <v>0</v>
      </c>
      <c r="X441" s="15">
        <v>0</v>
      </c>
      <c r="Y441" s="16">
        <f>SUM(R441:X441)+N441+O441</f>
        <v>292582.8</v>
      </c>
      <c r="Z441" s="16">
        <f>((P441*Q441)+O441+N441)-Y441</f>
        <v>0</v>
      </c>
    </row>
    <row r="442" spans="1:26" x14ac:dyDescent="0.25">
      <c r="A442" s="9" t="s">
        <v>1535</v>
      </c>
      <c r="B442" s="10">
        <v>44286</v>
      </c>
      <c r="C442" s="11">
        <v>413685</v>
      </c>
      <c r="D442" s="11" t="s">
        <v>1536</v>
      </c>
      <c r="E442" s="10">
        <v>44284</v>
      </c>
      <c r="F442" s="12">
        <v>105147.5</v>
      </c>
      <c r="G442" s="12">
        <v>6308.85</v>
      </c>
      <c r="H442" s="53">
        <v>1114.56</v>
      </c>
      <c r="I442" s="12">
        <v>110.45</v>
      </c>
      <c r="J442" s="12">
        <v>110452.24</v>
      </c>
      <c r="K442" s="17" t="s">
        <v>32</v>
      </c>
      <c r="L442" s="11">
        <v>120</v>
      </c>
      <c r="M442" s="54">
        <v>1015.44</v>
      </c>
      <c r="N442" s="12">
        <v>0</v>
      </c>
      <c r="O442" s="13">
        <v>0</v>
      </c>
      <c r="P442" s="14">
        <v>120</v>
      </c>
      <c r="Q442" s="53">
        <v>1015.44</v>
      </c>
      <c r="R442" s="12">
        <v>105147.5</v>
      </c>
      <c r="S442" s="12">
        <v>110.45</v>
      </c>
      <c r="T442" s="12">
        <v>5194.29</v>
      </c>
      <c r="U442" s="12">
        <v>11400.56</v>
      </c>
      <c r="V442" s="12">
        <v>0</v>
      </c>
      <c r="W442" s="15">
        <v>0</v>
      </c>
      <c r="X442" s="15">
        <v>0</v>
      </c>
      <c r="Y442" s="16">
        <f>SUM(R442:X442)+N442+O442</f>
        <v>121852.79999999999</v>
      </c>
      <c r="Z442" s="16">
        <f>((P442*Q442)+O442+N442)-Y442</f>
        <v>0</v>
      </c>
    </row>
    <row r="443" spans="1:26" x14ac:dyDescent="0.25">
      <c r="A443" s="9" t="s">
        <v>1217</v>
      </c>
      <c r="B443" s="10">
        <v>44278</v>
      </c>
      <c r="C443" s="11">
        <v>413268</v>
      </c>
      <c r="D443" s="11" t="s">
        <v>1218</v>
      </c>
      <c r="E443" s="10">
        <v>44278</v>
      </c>
      <c r="F443" s="12">
        <v>97117.92</v>
      </c>
      <c r="G443" s="12">
        <v>5827.08</v>
      </c>
      <c r="H443" s="53">
        <v>1029.45</v>
      </c>
      <c r="I443" s="12">
        <v>102.02</v>
      </c>
      <c r="J443" s="12">
        <v>102017.57</v>
      </c>
      <c r="K443" s="17" t="s">
        <v>32</v>
      </c>
      <c r="L443" s="11">
        <v>120</v>
      </c>
      <c r="M443" s="54">
        <v>937.9</v>
      </c>
      <c r="N443" s="12">
        <v>0</v>
      </c>
      <c r="O443" s="13">
        <v>0</v>
      </c>
      <c r="P443" s="14">
        <v>120</v>
      </c>
      <c r="Q443" s="53">
        <v>937.9</v>
      </c>
      <c r="R443" s="12">
        <v>97117.92</v>
      </c>
      <c r="S443" s="12">
        <v>102.02</v>
      </c>
      <c r="T443" s="12">
        <v>4797.63</v>
      </c>
      <c r="U443" s="12">
        <v>10530.43</v>
      </c>
      <c r="V443" s="12">
        <v>0</v>
      </c>
      <c r="W443" s="15">
        <v>0</v>
      </c>
      <c r="X443" s="15">
        <v>0</v>
      </c>
      <c r="Y443" s="16">
        <f>SUM(R443:X443)+N443+O443</f>
        <v>112548</v>
      </c>
      <c r="Z443" s="16">
        <f>((P443*Q443)+O443+N443)-Y443</f>
        <v>0</v>
      </c>
    </row>
    <row r="444" spans="1:26" x14ac:dyDescent="0.25">
      <c r="A444" s="9" t="s">
        <v>1589</v>
      </c>
      <c r="B444" s="10">
        <v>44286</v>
      </c>
      <c r="C444" s="11">
        <v>414077</v>
      </c>
      <c r="D444" s="11" t="s">
        <v>1590</v>
      </c>
      <c r="E444" s="10">
        <v>44286</v>
      </c>
      <c r="F444" s="12">
        <v>159492.45000000001</v>
      </c>
      <c r="G444" s="12">
        <v>9569.5499999999993</v>
      </c>
      <c r="H444" s="53">
        <v>3381.24</v>
      </c>
      <c r="I444" s="12">
        <v>165.85</v>
      </c>
      <c r="J444" s="12">
        <v>165846.60999999999</v>
      </c>
      <c r="K444" s="17" t="s">
        <v>32</v>
      </c>
      <c r="L444" s="11">
        <v>120</v>
      </c>
      <c r="M444" s="54">
        <v>1524.71</v>
      </c>
      <c r="N444" s="12">
        <v>0</v>
      </c>
      <c r="O444" s="13">
        <v>0</v>
      </c>
      <c r="P444" s="14">
        <v>120</v>
      </c>
      <c r="Q444" s="53">
        <v>1524.71</v>
      </c>
      <c r="R444" s="12">
        <v>159492.45000000001</v>
      </c>
      <c r="S444" s="12">
        <v>165.85</v>
      </c>
      <c r="T444" s="12">
        <v>6188.31</v>
      </c>
      <c r="U444" s="12">
        <v>17118.59</v>
      </c>
      <c r="V444" s="12">
        <v>0</v>
      </c>
      <c r="W444" s="15">
        <v>0</v>
      </c>
      <c r="X444" s="15">
        <v>0</v>
      </c>
      <c r="Y444" s="16">
        <f>SUM(R444:X444)+N444+O444</f>
        <v>182965.2</v>
      </c>
      <c r="Z444" s="16">
        <f>((P444*Q444)+O444+N444)-Y444</f>
        <v>0</v>
      </c>
    </row>
    <row r="445" spans="1:26" x14ac:dyDescent="0.25">
      <c r="A445" s="9" t="s">
        <v>1289</v>
      </c>
      <c r="B445" s="10">
        <v>44280</v>
      </c>
      <c r="C445" s="11">
        <v>413119</v>
      </c>
      <c r="D445" s="11" t="s">
        <v>1290</v>
      </c>
      <c r="E445" s="10">
        <v>44280</v>
      </c>
      <c r="F445" s="12">
        <v>332984.26</v>
      </c>
      <c r="G445" s="12">
        <v>18101.47</v>
      </c>
      <c r="H445" s="53">
        <v>3550</v>
      </c>
      <c r="I445" s="12">
        <v>347.88</v>
      </c>
      <c r="J445" s="12">
        <v>347883.61</v>
      </c>
      <c r="K445" s="17" t="s">
        <v>32</v>
      </c>
      <c r="L445" s="11">
        <v>120</v>
      </c>
      <c r="M445" s="54">
        <v>3198.26</v>
      </c>
      <c r="N445" s="12">
        <v>0</v>
      </c>
      <c r="O445" s="13">
        <v>0</v>
      </c>
      <c r="P445" s="14">
        <v>120</v>
      </c>
      <c r="Q445" s="53">
        <v>3198.26</v>
      </c>
      <c r="R445" s="12">
        <v>332984.26</v>
      </c>
      <c r="S445" s="12">
        <v>347.88</v>
      </c>
      <c r="T445" s="12">
        <v>14551.47</v>
      </c>
      <c r="U445" s="12">
        <v>35907.589999999997</v>
      </c>
      <c r="V445" s="12">
        <v>0</v>
      </c>
      <c r="W445" s="15">
        <v>0</v>
      </c>
      <c r="X445" s="15">
        <v>0</v>
      </c>
      <c r="Y445" s="16">
        <f>SUM(R445:X445)+N445+O445</f>
        <v>383791.19999999995</v>
      </c>
      <c r="Z445" s="16">
        <f>((P445*Q445)+O445+N445)-Y445</f>
        <v>0</v>
      </c>
    </row>
    <row r="446" spans="1:26" x14ac:dyDescent="0.25">
      <c r="A446" s="9" t="s">
        <v>1425</v>
      </c>
      <c r="B446" s="10">
        <v>44285</v>
      </c>
      <c r="C446" s="11">
        <v>413760</v>
      </c>
      <c r="D446" s="11" t="s">
        <v>1426</v>
      </c>
      <c r="E446" s="10">
        <v>44284</v>
      </c>
      <c r="F446" s="12">
        <v>115235.06</v>
      </c>
      <c r="G446" s="12">
        <v>6914.1</v>
      </c>
      <c r="H446" s="53">
        <v>1221.49</v>
      </c>
      <c r="I446" s="12">
        <v>121.05</v>
      </c>
      <c r="J446" s="12">
        <v>121048.72</v>
      </c>
      <c r="K446" s="17" t="s">
        <v>32</v>
      </c>
      <c r="L446" s="11">
        <v>120</v>
      </c>
      <c r="M446" s="54">
        <v>1112.8599999999999</v>
      </c>
      <c r="N446" s="12">
        <v>0</v>
      </c>
      <c r="O446" s="13">
        <v>0</v>
      </c>
      <c r="P446" s="14">
        <v>120</v>
      </c>
      <c r="Q446" s="53">
        <v>1112.8599999999999</v>
      </c>
      <c r="R446" s="12">
        <v>115235.06</v>
      </c>
      <c r="S446" s="12">
        <v>121.05</v>
      </c>
      <c r="T446" s="12">
        <v>5692.61</v>
      </c>
      <c r="U446" s="12">
        <v>12494.48</v>
      </c>
      <c r="V446" s="12">
        <v>0</v>
      </c>
      <c r="W446" s="15">
        <v>0</v>
      </c>
      <c r="X446" s="15">
        <v>0</v>
      </c>
      <c r="Y446" s="16">
        <f>SUM(R446:X446)+N446+O446</f>
        <v>133543.20000000001</v>
      </c>
      <c r="Z446" s="16">
        <f>((P446*Q446)+O446+N446)-Y446</f>
        <v>0</v>
      </c>
    </row>
    <row r="447" spans="1:26" x14ac:dyDescent="0.25">
      <c r="A447" s="9" t="s">
        <v>1557</v>
      </c>
      <c r="B447" s="10">
        <v>44286</v>
      </c>
      <c r="C447" s="11">
        <v>413305</v>
      </c>
      <c r="D447" s="11" t="s">
        <v>1558</v>
      </c>
      <c r="E447" s="10">
        <v>44278</v>
      </c>
      <c r="F447" s="12">
        <v>115235.06</v>
      </c>
      <c r="G447" s="12">
        <v>6914.1</v>
      </c>
      <c r="H447" s="53">
        <v>1221.49</v>
      </c>
      <c r="I447" s="12">
        <v>121.05</v>
      </c>
      <c r="J447" s="12">
        <v>121048.72</v>
      </c>
      <c r="K447" s="17" t="s">
        <v>32</v>
      </c>
      <c r="L447" s="11">
        <v>120</v>
      </c>
      <c r="M447" s="54">
        <v>1112.8599999999999</v>
      </c>
      <c r="N447" s="12">
        <v>0</v>
      </c>
      <c r="O447" s="13">
        <v>0</v>
      </c>
      <c r="P447" s="14">
        <v>120</v>
      </c>
      <c r="Q447" s="53">
        <v>1112.8599999999999</v>
      </c>
      <c r="R447" s="12">
        <v>115235.06</v>
      </c>
      <c r="S447" s="12">
        <v>121.05</v>
      </c>
      <c r="T447" s="12">
        <v>5692.61</v>
      </c>
      <c r="U447" s="12">
        <v>12494.48</v>
      </c>
      <c r="V447" s="12">
        <v>0</v>
      </c>
      <c r="W447" s="15">
        <v>0</v>
      </c>
      <c r="X447" s="15">
        <v>0</v>
      </c>
      <c r="Y447" s="16">
        <f>SUM(R447:X447)+N447+O447</f>
        <v>133543.20000000001</v>
      </c>
      <c r="Z447" s="16">
        <f>((P447*Q447)+O447+N447)-Y447</f>
        <v>0</v>
      </c>
    </row>
    <row r="448" spans="1:26" x14ac:dyDescent="0.25">
      <c r="A448" s="9" t="s">
        <v>1007</v>
      </c>
      <c r="B448" s="10">
        <v>44271</v>
      </c>
      <c r="C448" s="11">
        <v>412860</v>
      </c>
      <c r="D448" s="11" t="s">
        <v>1008</v>
      </c>
      <c r="E448" s="10">
        <v>44271</v>
      </c>
      <c r="F448" s="12">
        <v>117384.84</v>
      </c>
      <c r="G448" s="12">
        <v>7043.09</v>
      </c>
      <c r="H448" s="53">
        <v>1244.28</v>
      </c>
      <c r="I448" s="12">
        <v>123.31</v>
      </c>
      <c r="J448" s="12">
        <v>123306.96</v>
      </c>
      <c r="K448" s="17" t="s">
        <v>32</v>
      </c>
      <c r="L448" s="11">
        <v>120</v>
      </c>
      <c r="M448" s="54">
        <v>1133.6199999999999</v>
      </c>
      <c r="N448" s="12">
        <v>0</v>
      </c>
      <c r="O448" s="13">
        <v>0</v>
      </c>
      <c r="P448" s="14">
        <v>120</v>
      </c>
      <c r="Q448" s="53">
        <v>1133.6199999999999</v>
      </c>
      <c r="R448" s="12">
        <v>117384.84</v>
      </c>
      <c r="S448" s="12">
        <v>123.31</v>
      </c>
      <c r="T448" s="12">
        <v>5798.81</v>
      </c>
      <c r="U448" s="12">
        <v>12727.44</v>
      </c>
      <c r="V448" s="12">
        <v>0</v>
      </c>
      <c r="W448" s="15">
        <v>0</v>
      </c>
      <c r="X448" s="15">
        <v>0</v>
      </c>
      <c r="Y448" s="16">
        <f>SUM(R448:X448)+N448+O448</f>
        <v>136034.4</v>
      </c>
      <c r="Z448" s="16">
        <f>((P448*Q448)+O448+N448)-Y448</f>
        <v>0</v>
      </c>
    </row>
    <row r="449" spans="1:26" x14ac:dyDescent="0.25">
      <c r="A449" s="9" t="s">
        <v>1455</v>
      </c>
      <c r="B449" s="10">
        <v>44285</v>
      </c>
      <c r="C449" s="11">
        <v>413731</v>
      </c>
      <c r="D449" s="11" t="s">
        <v>1456</v>
      </c>
      <c r="E449" s="10">
        <v>44284</v>
      </c>
      <c r="F449" s="12">
        <v>132041.49</v>
      </c>
      <c r="G449" s="12">
        <v>7922.49</v>
      </c>
      <c r="H449" s="53">
        <v>1399.64</v>
      </c>
      <c r="I449" s="12">
        <v>138.69999999999999</v>
      </c>
      <c r="J449" s="12">
        <v>138703.04000000001</v>
      </c>
      <c r="K449" s="17" t="s">
        <v>32</v>
      </c>
      <c r="L449" s="11">
        <v>120</v>
      </c>
      <c r="M449" s="54">
        <v>1275.1600000000001</v>
      </c>
      <c r="N449" s="12">
        <v>0</v>
      </c>
      <c r="O449" s="13">
        <v>0</v>
      </c>
      <c r="P449" s="14">
        <v>120</v>
      </c>
      <c r="Q449" s="53">
        <v>1275.1600000000001</v>
      </c>
      <c r="R449" s="12">
        <v>132041.49</v>
      </c>
      <c r="S449" s="12">
        <v>138.69999999999999</v>
      </c>
      <c r="T449" s="12">
        <v>6522.85</v>
      </c>
      <c r="U449" s="12">
        <v>14316.16</v>
      </c>
      <c r="V449" s="12">
        <v>0</v>
      </c>
      <c r="W449" s="15">
        <v>0</v>
      </c>
      <c r="X449" s="15">
        <v>0</v>
      </c>
      <c r="Y449" s="16">
        <f>SUM(R449:X449)+N449+O449</f>
        <v>153019.20000000001</v>
      </c>
      <c r="Z449" s="16">
        <f>((P449*Q449)+O449+N449)-Y449</f>
        <v>0</v>
      </c>
    </row>
    <row r="450" spans="1:26" x14ac:dyDescent="0.25">
      <c r="A450" s="9" t="s">
        <v>1441</v>
      </c>
      <c r="B450" s="10">
        <v>44285</v>
      </c>
      <c r="C450" s="11">
        <v>413831</v>
      </c>
      <c r="D450" s="11" t="s">
        <v>1442</v>
      </c>
      <c r="E450" s="10">
        <v>44284</v>
      </c>
      <c r="F450" s="12">
        <v>81492.45</v>
      </c>
      <c r="G450" s="12">
        <v>4889.55</v>
      </c>
      <c r="H450" s="53">
        <v>863.82</v>
      </c>
      <c r="I450" s="12">
        <v>85.6</v>
      </c>
      <c r="J450" s="12">
        <v>85603.78</v>
      </c>
      <c r="K450" s="17" t="s">
        <v>32</v>
      </c>
      <c r="L450" s="11">
        <v>120</v>
      </c>
      <c r="M450" s="54">
        <v>787</v>
      </c>
      <c r="N450" s="12">
        <v>0</v>
      </c>
      <c r="O450" s="13">
        <v>0</v>
      </c>
      <c r="P450" s="14">
        <v>120</v>
      </c>
      <c r="Q450" s="53">
        <v>787</v>
      </c>
      <c r="R450" s="12">
        <v>81492.45</v>
      </c>
      <c r="S450" s="12">
        <v>85.6</v>
      </c>
      <c r="T450" s="12">
        <v>4025.73</v>
      </c>
      <c r="U450" s="12">
        <v>8836.2199999999993</v>
      </c>
      <c r="V450" s="12">
        <v>0</v>
      </c>
      <c r="W450" s="15">
        <v>0</v>
      </c>
      <c r="X450" s="15">
        <v>0</v>
      </c>
      <c r="Y450" s="16">
        <f>SUM(R450:X450)+N450+O450</f>
        <v>94440</v>
      </c>
      <c r="Z450" s="16">
        <f>((P450*Q450)+O450+N450)-Y450</f>
        <v>0</v>
      </c>
    </row>
    <row r="451" spans="1:26" x14ac:dyDescent="0.25">
      <c r="A451" s="9" t="s">
        <v>1553</v>
      </c>
      <c r="B451" s="10">
        <v>44286</v>
      </c>
      <c r="C451" s="11">
        <v>413295</v>
      </c>
      <c r="D451" s="11" t="s">
        <v>1554</v>
      </c>
      <c r="E451" s="10">
        <v>44278</v>
      </c>
      <c r="F451" s="12">
        <v>82812.179999999993</v>
      </c>
      <c r="G451" s="12">
        <v>4968.7299999999996</v>
      </c>
      <c r="H451" s="53">
        <v>877.81</v>
      </c>
      <c r="I451" s="12">
        <v>86.99</v>
      </c>
      <c r="J451" s="12">
        <v>86990.09</v>
      </c>
      <c r="K451" s="17" t="s">
        <v>32</v>
      </c>
      <c r="L451" s="11">
        <v>120</v>
      </c>
      <c r="M451" s="54">
        <v>799.74</v>
      </c>
      <c r="N451" s="12">
        <v>0</v>
      </c>
      <c r="O451" s="13">
        <v>0</v>
      </c>
      <c r="P451" s="14">
        <v>120</v>
      </c>
      <c r="Q451" s="53">
        <v>799.74</v>
      </c>
      <c r="R451" s="12">
        <v>82812.179999999993</v>
      </c>
      <c r="S451" s="12">
        <v>86.99</v>
      </c>
      <c r="T451" s="12">
        <v>4090.92</v>
      </c>
      <c r="U451" s="12">
        <v>8978.7099999999991</v>
      </c>
      <c r="V451" s="12">
        <v>0</v>
      </c>
      <c r="W451" s="15">
        <v>0</v>
      </c>
      <c r="X451" s="15">
        <v>0</v>
      </c>
      <c r="Y451" s="16">
        <f>SUM(R451:X451)+N451+O451</f>
        <v>95968.799999999988</v>
      </c>
      <c r="Z451" s="16">
        <f>((P451*Q451)+O451+N451)-Y451</f>
        <v>0</v>
      </c>
    </row>
    <row r="452" spans="1:26" x14ac:dyDescent="0.25">
      <c r="A452" s="9" t="s">
        <v>1327</v>
      </c>
      <c r="B452" s="10">
        <v>44281</v>
      </c>
      <c r="C452" s="11">
        <v>413604</v>
      </c>
      <c r="D452" s="11" t="s">
        <v>1328</v>
      </c>
      <c r="E452" s="10">
        <v>44281</v>
      </c>
      <c r="F452" s="12">
        <v>171119.42</v>
      </c>
      <c r="G452" s="12">
        <v>10267.17</v>
      </c>
      <c r="H452" s="53">
        <v>1813.87</v>
      </c>
      <c r="I452" s="12">
        <v>179.75</v>
      </c>
      <c r="J452" s="12">
        <v>179752.47</v>
      </c>
      <c r="K452" s="17" t="s">
        <v>32</v>
      </c>
      <c r="L452" s="11">
        <v>120</v>
      </c>
      <c r="M452" s="54">
        <v>1652.55</v>
      </c>
      <c r="N452" s="12">
        <v>0</v>
      </c>
      <c r="O452" s="13">
        <v>0</v>
      </c>
      <c r="P452" s="14">
        <v>120</v>
      </c>
      <c r="Q452" s="53">
        <v>1652.55</v>
      </c>
      <c r="R452" s="12">
        <v>171119.42</v>
      </c>
      <c r="S452" s="12">
        <v>179.75</v>
      </c>
      <c r="T452" s="12">
        <v>8453.2999999999993</v>
      </c>
      <c r="U452" s="12">
        <v>18553.53</v>
      </c>
      <c r="V452" s="12">
        <v>0</v>
      </c>
      <c r="W452" s="15">
        <v>0</v>
      </c>
      <c r="X452" s="15">
        <v>0</v>
      </c>
      <c r="Y452" s="16">
        <f>SUM(R452:X452)+N452+O452</f>
        <v>198306</v>
      </c>
      <c r="Z452" s="16">
        <f>((P452*Q452)+O452+N452)-Y452</f>
        <v>0</v>
      </c>
    </row>
    <row r="453" spans="1:26" x14ac:dyDescent="0.25">
      <c r="A453" s="9" t="s">
        <v>1635</v>
      </c>
      <c r="B453" s="10">
        <v>44286</v>
      </c>
      <c r="C453" s="11">
        <v>414020</v>
      </c>
      <c r="D453" s="11" t="s">
        <v>1636</v>
      </c>
      <c r="E453" s="10">
        <v>44286</v>
      </c>
      <c r="F453" s="12">
        <v>118843.16</v>
      </c>
      <c r="G453" s="12">
        <v>7130.59</v>
      </c>
      <c r="H453" s="53">
        <v>1259.74</v>
      </c>
      <c r="I453" s="12">
        <v>124.84</v>
      </c>
      <c r="J453" s="12">
        <v>124838.85</v>
      </c>
      <c r="K453" s="17" t="s">
        <v>32</v>
      </c>
      <c r="L453" s="11">
        <v>120</v>
      </c>
      <c r="M453" s="54">
        <v>1147.7</v>
      </c>
      <c r="N453" s="12">
        <v>0</v>
      </c>
      <c r="O453" s="13">
        <v>0</v>
      </c>
      <c r="P453" s="14">
        <v>120</v>
      </c>
      <c r="Q453" s="53">
        <v>1147.7</v>
      </c>
      <c r="R453" s="12">
        <v>118843.16</v>
      </c>
      <c r="S453" s="12">
        <v>124.84</v>
      </c>
      <c r="T453" s="12">
        <v>5870.85</v>
      </c>
      <c r="U453" s="12">
        <v>12885.15</v>
      </c>
      <c r="V453" s="12">
        <v>0</v>
      </c>
      <c r="W453" s="15">
        <v>0</v>
      </c>
      <c r="X453" s="15">
        <v>0</v>
      </c>
      <c r="Y453" s="16">
        <f>SUM(R453:X453)+N453+O453</f>
        <v>137724</v>
      </c>
      <c r="Z453" s="16">
        <f>((P453*Q453)+O453+N453)-Y453</f>
        <v>0</v>
      </c>
    </row>
    <row r="454" spans="1:26" x14ac:dyDescent="0.25">
      <c r="A454" s="9" t="s">
        <v>923</v>
      </c>
      <c r="B454" s="10">
        <v>44264</v>
      </c>
      <c r="C454" s="11">
        <v>412464</v>
      </c>
      <c r="D454" s="11" t="s">
        <v>924</v>
      </c>
      <c r="E454" s="10">
        <v>44264</v>
      </c>
      <c r="F454" s="12">
        <v>116100</v>
      </c>
      <c r="G454" s="12">
        <v>6966</v>
      </c>
      <c r="H454" s="53">
        <v>1230.6600000000001</v>
      </c>
      <c r="I454" s="12">
        <v>112.73</v>
      </c>
      <c r="J454" s="12">
        <v>121957.3</v>
      </c>
      <c r="K454" s="17" t="s">
        <v>32</v>
      </c>
      <c r="L454" s="11">
        <v>120</v>
      </c>
      <c r="M454" s="54">
        <v>1121.21</v>
      </c>
      <c r="N454" s="12">
        <v>0</v>
      </c>
      <c r="O454" s="13">
        <v>0</v>
      </c>
      <c r="P454" s="14">
        <v>120</v>
      </c>
      <c r="Q454" s="53">
        <v>1121.21</v>
      </c>
      <c r="R454" s="12">
        <v>116100</v>
      </c>
      <c r="S454" s="12">
        <v>112.73</v>
      </c>
      <c r="T454" s="12">
        <v>5735.34</v>
      </c>
      <c r="U454" s="12">
        <v>12587.9</v>
      </c>
      <c r="V454" s="12">
        <v>0</v>
      </c>
      <c r="W454" s="15">
        <v>0</v>
      </c>
      <c r="X454" s="15">
        <v>0</v>
      </c>
      <c r="Y454" s="16">
        <f>SUM(R454:X454)+N454+O454</f>
        <v>134535.97</v>
      </c>
      <c r="Z454" s="16">
        <f>((P454*Q454)+O454+N454)-Y454</f>
        <v>9.2300000000104774</v>
      </c>
    </row>
    <row r="455" spans="1:26" x14ac:dyDescent="0.25">
      <c r="A455" s="9" t="s">
        <v>1597</v>
      </c>
      <c r="B455" s="10">
        <v>44286</v>
      </c>
      <c r="C455" s="11">
        <v>414130</v>
      </c>
      <c r="D455" s="11" t="s">
        <v>1598</v>
      </c>
      <c r="E455" s="10">
        <v>44286</v>
      </c>
      <c r="F455" s="12">
        <v>99000.95</v>
      </c>
      <c r="G455" s="12">
        <v>5940.06</v>
      </c>
      <c r="H455" s="53">
        <v>1049.4100000000001</v>
      </c>
      <c r="I455" s="12">
        <v>104</v>
      </c>
      <c r="J455" s="12">
        <v>103995.6</v>
      </c>
      <c r="K455" s="17" t="s">
        <v>32</v>
      </c>
      <c r="L455" s="11">
        <v>120</v>
      </c>
      <c r="M455" s="54">
        <v>956.08</v>
      </c>
      <c r="N455" s="12">
        <v>0</v>
      </c>
      <c r="O455" s="13">
        <v>0</v>
      </c>
      <c r="P455" s="14">
        <v>120</v>
      </c>
      <c r="Q455" s="53">
        <v>956.08</v>
      </c>
      <c r="R455" s="12">
        <v>99000.95</v>
      </c>
      <c r="S455" s="12">
        <v>104</v>
      </c>
      <c r="T455" s="12">
        <v>4890.6499999999996</v>
      </c>
      <c r="U455" s="12">
        <v>10734</v>
      </c>
      <c r="V455" s="12">
        <v>0</v>
      </c>
      <c r="W455" s="15">
        <v>0</v>
      </c>
      <c r="X455" s="15">
        <v>0</v>
      </c>
      <c r="Y455" s="16">
        <f>SUM(R455:X455)+N455+O455</f>
        <v>114729.59999999999</v>
      </c>
      <c r="Z455" s="16">
        <f>((P455*Q455)+O455+N455)-Y455</f>
        <v>0</v>
      </c>
    </row>
    <row r="456" spans="1:26" x14ac:dyDescent="0.25">
      <c r="A456" s="9" t="s">
        <v>867</v>
      </c>
      <c r="B456" s="10">
        <v>44264</v>
      </c>
      <c r="C456" s="11">
        <v>412520</v>
      </c>
      <c r="D456" s="11" t="s">
        <v>868</v>
      </c>
      <c r="E456" s="10">
        <v>44264</v>
      </c>
      <c r="F456" s="12">
        <v>96776.09</v>
      </c>
      <c r="G456" s="12">
        <v>5806.57</v>
      </c>
      <c r="H456" s="53">
        <v>1025.83</v>
      </c>
      <c r="I456" s="12">
        <v>101.66</v>
      </c>
      <c r="J456" s="12">
        <v>101658.49</v>
      </c>
      <c r="K456" s="17" t="s">
        <v>32</v>
      </c>
      <c r="L456" s="11">
        <v>120</v>
      </c>
      <c r="M456" s="54">
        <v>934.59</v>
      </c>
      <c r="N456" s="12">
        <v>0</v>
      </c>
      <c r="O456" s="13">
        <v>0</v>
      </c>
      <c r="P456" s="14">
        <v>120</v>
      </c>
      <c r="Q456" s="53">
        <v>934.59</v>
      </c>
      <c r="R456" s="12">
        <v>96776.09</v>
      </c>
      <c r="S456" s="12">
        <v>101.66</v>
      </c>
      <c r="T456" s="12">
        <v>4780.74</v>
      </c>
      <c r="U456" s="12">
        <v>10492.31</v>
      </c>
      <c r="V456" s="12">
        <v>0</v>
      </c>
      <c r="W456" s="15">
        <v>0</v>
      </c>
      <c r="X456" s="15">
        <v>0</v>
      </c>
      <c r="Y456" s="16">
        <f>SUM(R456:X456)+N456+O456</f>
        <v>112150.8</v>
      </c>
      <c r="Z456" s="16">
        <f>((P456*Q456)+O456+N456)-Y456</f>
        <v>0</v>
      </c>
    </row>
    <row r="457" spans="1:26" x14ac:dyDescent="0.25">
      <c r="A457" s="9" t="s">
        <v>1255</v>
      </c>
      <c r="B457" s="10">
        <v>44279</v>
      </c>
      <c r="C457" s="11">
        <v>413130</v>
      </c>
      <c r="D457" s="11" t="s">
        <v>1256</v>
      </c>
      <c r="E457" s="10">
        <v>44278</v>
      </c>
      <c r="F457" s="12">
        <v>113214</v>
      </c>
      <c r="G457" s="12">
        <v>6792.84</v>
      </c>
      <c r="H457" s="53">
        <v>1200.07</v>
      </c>
      <c r="I457" s="12">
        <v>118.93</v>
      </c>
      <c r="J457" s="12">
        <v>118925.7</v>
      </c>
      <c r="K457" s="17" t="s">
        <v>32</v>
      </c>
      <c r="L457" s="11">
        <v>120</v>
      </c>
      <c r="M457" s="54">
        <v>1093.3399999999999</v>
      </c>
      <c r="N457" s="12">
        <v>0</v>
      </c>
      <c r="O457" s="13">
        <v>0</v>
      </c>
      <c r="P457" s="14">
        <v>120</v>
      </c>
      <c r="Q457" s="53">
        <v>1093.3399999999999</v>
      </c>
      <c r="R457" s="12">
        <v>113214</v>
      </c>
      <c r="S457" s="12">
        <v>118.93</v>
      </c>
      <c r="T457" s="12">
        <v>5592.77</v>
      </c>
      <c r="U457" s="12">
        <v>12275.1</v>
      </c>
      <c r="V457" s="12">
        <v>0</v>
      </c>
      <c r="W457" s="15">
        <v>0</v>
      </c>
      <c r="X457" s="15">
        <v>0</v>
      </c>
      <c r="Y457" s="16">
        <f>SUM(R457:X457)+N457+O457</f>
        <v>131200.79999999999</v>
      </c>
      <c r="Z457" s="16">
        <f>((P457*Q457)+O457+N457)-Y457</f>
        <v>0</v>
      </c>
    </row>
    <row r="458" spans="1:26" x14ac:dyDescent="0.25">
      <c r="A458" s="9" t="s">
        <v>1187</v>
      </c>
      <c r="B458" s="10">
        <v>44278</v>
      </c>
      <c r="C458" s="11">
        <v>413411</v>
      </c>
      <c r="D458" s="11" t="s">
        <v>1188</v>
      </c>
      <c r="E458" s="10">
        <v>44278</v>
      </c>
      <c r="F458" s="12">
        <v>78893.179999999993</v>
      </c>
      <c r="G458" s="12">
        <v>4733.59</v>
      </c>
      <c r="H458" s="53">
        <v>836.27</v>
      </c>
      <c r="I458" s="12">
        <v>82.87</v>
      </c>
      <c r="J458" s="12">
        <v>82873.37</v>
      </c>
      <c r="K458" s="17" t="s">
        <v>32</v>
      </c>
      <c r="L458" s="11">
        <v>120</v>
      </c>
      <c r="M458" s="54">
        <v>761.89</v>
      </c>
      <c r="N458" s="12">
        <v>0</v>
      </c>
      <c r="O458" s="13">
        <v>0</v>
      </c>
      <c r="P458" s="14">
        <v>120</v>
      </c>
      <c r="Q458" s="53">
        <v>761.89</v>
      </c>
      <c r="R458" s="12">
        <v>78893.179999999993</v>
      </c>
      <c r="S458" s="12">
        <v>82.87</v>
      </c>
      <c r="T458" s="12">
        <v>3897.32</v>
      </c>
      <c r="U458" s="12">
        <v>8553.43</v>
      </c>
      <c r="V458" s="12">
        <v>0</v>
      </c>
      <c r="W458" s="15">
        <v>0</v>
      </c>
      <c r="X458" s="15">
        <v>0</v>
      </c>
      <c r="Y458" s="16">
        <f>SUM(R458:X458)+N458+O458</f>
        <v>91426.799999999988</v>
      </c>
      <c r="Z458" s="16">
        <f>((P458*Q458)+O458+N458)-Y458</f>
        <v>0</v>
      </c>
    </row>
    <row r="459" spans="1:26" x14ac:dyDescent="0.25">
      <c r="A459" s="9" t="s">
        <v>869</v>
      </c>
      <c r="B459" s="10">
        <v>44264</v>
      </c>
      <c r="C459" s="11">
        <v>412523</v>
      </c>
      <c r="D459" s="11" t="s">
        <v>870</v>
      </c>
      <c r="E459" s="10">
        <v>44264</v>
      </c>
      <c r="F459" s="12">
        <v>78357.740000000005</v>
      </c>
      <c r="G459" s="12">
        <v>4701.46</v>
      </c>
      <c r="H459" s="53">
        <v>830.59</v>
      </c>
      <c r="I459" s="12">
        <v>82.31</v>
      </c>
      <c r="J459" s="12">
        <v>82310.92</v>
      </c>
      <c r="K459" s="17" t="s">
        <v>32</v>
      </c>
      <c r="L459" s="11">
        <v>120</v>
      </c>
      <c r="M459" s="54">
        <v>756.72</v>
      </c>
      <c r="N459" s="12">
        <v>0</v>
      </c>
      <c r="O459" s="13">
        <v>0</v>
      </c>
      <c r="P459" s="14">
        <v>120</v>
      </c>
      <c r="Q459" s="53">
        <v>756.72</v>
      </c>
      <c r="R459" s="12">
        <v>78357.740000000005</v>
      </c>
      <c r="S459" s="12">
        <v>82.31</v>
      </c>
      <c r="T459" s="12">
        <v>3870.87</v>
      </c>
      <c r="U459" s="12">
        <v>8495.48</v>
      </c>
      <c r="V459" s="12">
        <v>0</v>
      </c>
      <c r="W459" s="15">
        <v>0</v>
      </c>
      <c r="X459" s="15">
        <v>0</v>
      </c>
      <c r="Y459" s="16">
        <f>SUM(R459:X459)+N459+O459</f>
        <v>90806.399999999994</v>
      </c>
      <c r="Z459" s="16">
        <f>((P459*Q459)+O459+N459)-Y459</f>
        <v>0</v>
      </c>
    </row>
    <row r="460" spans="1:26" x14ac:dyDescent="0.25">
      <c r="A460" s="9" t="s">
        <v>899</v>
      </c>
      <c r="B460" s="10">
        <v>44264</v>
      </c>
      <c r="C460" s="11">
        <v>412564</v>
      </c>
      <c r="D460" s="11" t="s">
        <v>900</v>
      </c>
      <c r="E460" s="10">
        <v>44264</v>
      </c>
      <c r="F460" s="12">
        <v>78357.740000000005</v>
      </c>
      <c r="G460" s="12">
        <v>4701.46</v>
      </c>
      <c r="H460" s="53">
        <v>830.59</v>
      </c>
      <c r="I460" s="12">
        <v>82.31</v>
      </c>
      <c r="J460" s="12">
        <v>82310.92</v>
      </c>
      <c r="K460" s="17" t="s">
        <v>32</v>
      </c>
      <c r="L460" s="11">
        <v>120</v>
      </c>
      <c r="M460" s="54">
        <v>756.72</v>
      </c>
      <c r="N460" s="12">
        <v>0</v>
      </c>
      <c r="O460" s="13">
        <v>0</v>
      </c>
      <c r="P460" s="14">
        <v>120</v>
      </c>
      <c r="Q460" s="53">
        <v>756.72</v>
      </c>
      <c r="R460" s="12">
        <v>78357.740000000005</v>
      </c>
      <c r="S460" s="12">
        <v>82.31</v>
      </c>
      <c r="T460" s="12">
        <v>3870.87</v>
      </c>
      <c r="U460" s="12">
        <v>8495.48</v>
      </c>
      <c r="V460" s="12">
        <v>0</v>
      </c>
      <c r="W460" s="15">
        <v>0</v>
      </c>
      <c r="X460" s="15">
        <v>0</v>
      </c>
      <c r="Y460" s="16">
        <f>SUM(R460:X460)+N460+O460</f>
        <v>90806.399999999994</v>
      </c>
      <c r="Z460" s="16">
        <f>((P460*Q460)+O460+N460)-Y460</f>
        <v>0</v>
      </c>
    </row>
    <row r="461" spans="1:26" x14ac:dyDescent="0.25">
      <c r="A461" s="9" t="s">
        <v>1431</v>
      </c>
      <c r="B461" s="10">
        <v>44285</v>
      </c>
      <c r="C461" s="11">
        <v>413801</v>
      </c>
      <c r="D461" s="11" t="s">
        <v>1432</v>
      </c>
      <c r="E461" s="10">
        <v>44285</v>
      </c>
      <c r="F461" s="12">
        <v>78357.740000000005</v>
      </c>
      <c r="G461" s="12">
        <v>4701.46</v>
      </c>
      <c r="H461" s="53">
        <v>830.59</v>
      </c>
      <c r="I461" s="12">
        <v>82.31</v>
      </c>
      <c r="J461" s="12">
        <v>82310.92</v>
      </c>
      <c r="K461" s="17" t="s">
        <v>32</v>
      </c>
      <c r="L461" s="11">
        <v>120</v>
      </c>
      <c r="M461" s="54">
        <v>756.72</v>
      </c>
      <c r="N461" s="12">
        <v>0</v>
      </c>
      <c r="O461" s="13">
        <v>0</v>
      </c>
      <c r="P461" s="14">
        <v>120</v>
      </c>
      <c r="Q461" s="53">
        <v>756.72</v>
      </c>
      <c r="R461" s="12">
        <v>78357.740000000005</v>
      </c>
      <c r="S461" s="12">
        <v>82.31</v>
      </c>
      <c r="T461" s="12">
        <v>3870.87</v>
      </c>
      <c r="U461" s="12">
        <v>8495.48</v>
      </c>
      <c r="V461" s="12">
        <v>0</v>
      </c>
      <c r="W461" s="15">
        <v>0</v>
      </c>
      <c r="X461" s="15">
        <v>0</v>
      </c>
      <c r="Y461" s="16">
        <f>SUM(R461:X461)+N461+O461</f>
        <v>90806.399999999994</v>
      </c>
      <c r="Z461" s="16">
        <f>((P461*Q461)+O461+N461)-Y461</f>
        <v>0</v>
      </c>
    </row>
    <row r="462" spans="1:26" x14ac:dyDescent="0.25">
      <c r="A462" s="9" t="s">
        <v>1185</v>
      </c>
      <c r="B462" s="10">
        <v>44278</v>
      </c>
      <c r="C462" s="11">
        <v>413405</v>
      </c>
      <c r="D462" s="11" t="s">
        <v>1186</v>
      </c>
      <c r="E462" s="10">
        <v>44278</v>
      </c>
      <c r="F462" s="12">
        <v>78357.740000000005</v>
      </c>
      <c r="G462" s="12">
        <v>4701.46</v>
      </c>
      <c r="H462" s="53">
        <v>830.59</v>
      </c>
      <c r="I462" s="12">
        <v>82.31</v>
      </c>
      <c r="J462" s="12">
        <v>82310.92</v>
      </c>
      <c r="K462" s="17" t="s">
        <v>32</v>
      </c>
      <c r="L462" s="11">
        <v>120</v>
      </c>
      <c r="M462" s="54">
        <v>756.72</v>
      </c>
      <c r="N462" s="12">
        <v>0</v>
      </c>
      <c r="O462" s="13">
        <v>0</v>
      </c>
      <c r="P462" s="14">
        <v>120</v>
      </c>
      <c r="Q462" s="53">
        <v>756.72</v>
      </c>
      <c r="R462" s="12">
        <v>78357.740000000005</v>
      </c>
      <c r="S462" s="12">
        <v>82.31</v>
      </c>
      <c r="T462" s="12">
        <v>3870.87</v>
      </c>
      <c r="U462" s="12">
        <v>8495.48</v>
      </c>
      <c r="V462" s="12">
        <v>0</v>
      </c>
      <c r="W462" s="15">
        <v>0</v>
      </c>
      <c r="X462" s="15">
        <v>0</v>
      </c>
      <c r="Y462" s="16">
        <f>SUM(R462:X462)+N462+O462</f>
        <v>90806.399999999994</v>
      </c>
      <c r="Z462" s="16">
        <f>((P462*Q462)+O462+N462)-Y462</f>
        <v>0</v>
      </c>
    </row>
    <row r="463" spans="1:26" x14ac:dyDescent="0.25">
      <c r="A463" s="9" t="s">
        <v>1127</v>
      </c>
      <c r="B463" s="10">
        <v>44278</v>
      </c>
      <c r="C463" s="11">
        <v>413343</v>
      </c>
      <c r="D463" s="11" t="s">
        <v>1128</v>
      </c>
      <c r="E463" s="10">
        <v>44278</v>
      </c>
      <c r="F463" s="12">
        <v>99634.98</v>
      </c>
      <c r="G463" s="12">
        <v>5978.1</v>
      </c>
      <c r="H463" s="53">
        <v>1056.1300000000001</v>
      </c>
      <c r="I463" s="12">
        <v>104.66</v>
      </c>
      <c r="J463" s="12">
        <v>104661.61</v>
      </c>
      <c r="K463" s="17" t="s">
        <v>32</v>
      </c>
      <c r="L463" s="11">
        <v>120</v>
      </c>
      <c r="M463" s="54">
        <v>962.2</v>
      </c>
      <c r="N463" s="12">
        <v>0</v>
      </c>
      <c r="O463" s="13">
        <v>0</v>
      </c>
      <c r="P463" s="14">
        <v>120</v>
      </c>
      <c r="Q463" s="53">
        <v>962.2</v>
      </c>
      <c r="R463" s="12">
        <v>99634.98</v>
      </c>
      <c r="S463" s="12">
        <v>104.66</v>
      </c>
      <c r="T463" s="12">
        <v>4921.97</v>
      </c>
      <c r="U463" s="12">
        <v>10802.39</v>
      </c>
      <c r="V463" s="12">
        <v>0</v>
      </c>
      <c r="W463" s="15">
        <v>0</v>
      </c>
      <c r="X463" s="15">
        <v>0</v>
      </c>
      <c r="Y463" s="16">
        <f>SUM(R463:X463)+N463+O463</f>
        <v>115464</v>
      </c>
      <c r="Z463" s="16">
        <f>((P463*Q463)+O463+N463)-Y463</f>
        <v>0</v>
      </c>
    </row>
    <row r="464" spans="1:26" x14ac:dyDescent="0.25">
      <c r="A464" s="9" t="s">
        <v>1611</v>
      </c>
      <c r="B464" s="10">
        <v>44286</v>
      </c>
      <c r="C464" s="11">
        <v>414158</v>
      </c>
      <c r="D464" s="11" t="s">
        <v>1612</v>
      </c>
      <c r="E464" s="10">
        <v>44286</v>
      </c>
      <c r="F464" s="12">
        <v>98879.53</v>
      </c>
      <c r="G464" s="12">
        <v>5932.77</v>
      </c>
      <c r="H464" s="53">
        <v>1048.1199999999999</v>
      </c>
      <c r="I464" s="12">
        <v>103.87</v>
      </c>
      <c r="J464" s="12">
        <v>103868.05</v>
      </c>
      <c r="K464" s="17" t="s">
        <v>32</v>
      </c>
      <c r="L464" s="11">
        <v>120</v>
      </c>
      <c r="M464" s="54">
        <v>954.91</v>
      </c>
      <c r="N464" s="12">
        <v>0</v>
      </c>
      <c r="O464" s="13">
        <v>0</v>
      </c>
      <c r="P464" s="14">
        <v>120</v>
      </c>
      <c r="Q464" s="53">
        <v>954.91</v>
      </c>
      <c r="R464" s="12">
        <v>98879.53</v>
      </c>
      <c r="S464" s="12">
        <v>103.87</v>
      </c>
      <c r="T464" s="12">
        <v>4884.6499999999996</v>
      </c>
      <c r="U464" s="12">
        <v>10721.15</v>
      </c>
      <c r="V464" s="12">
        <v>0</v>
      </c>
      <c r="W464" s="15">
        <v>0</v>
      </c>
      <c r="X464" s="15">
        <v>0</v>
      </c>
      <c r="Y464" s="16">
        <f>SUM(R464:X464)+N464+O464</f>
        <v>114589.19999999998</v>
      </c>
      <c r="Z464" s="16">
        <f>((P464*Q464)+O464+N464)-Y464</f>
        <v>0</v>
      </c>
    </row>
    <row r="465" spans="1:26" x14ac:dyDescent="0.25">
      <c r="A465" s="9" t="s">
        <v>1153</v>
      </c>
      <c r="B465" s="10">
        <v>44278</v>
      </c>
      <c r="C465" s="11">
        <v>413387</v>
      </c>
      <c r="D465" s="11" t="s">
        <v>1154</v>
      </c>
      <c r="E465" s="10">
        <v>44278</v>
      </c>
      <c r="F465" s="12">
        <v>78357.740000000005</v>
      </c>
      <c r="G465" s="12">
        <v>4701.46</v>
      </c>
      <c r="H465" s="53">
        <v>830.59</v>
      </c>
      <c r="I465" s="12">
        <v>82.31</v>
      </c>
      <c r="J465" s="12">
        <v>82310.92</v>
      </c>
      <c r="K465" s="17" t="s">
        <v>32</v>
      </c>
      <c r="L465" s="11">
        <v>120</v>
      </c>
      <c r="M465" s="54">
        <v>756.72</v>
      </c>
      <c r="N465" s="12">
        <v>0</v>
      </c>
      <c r="O465" s="13">
        <v>0</v>
      </c>
      <c r="P465" s="14">
        <v>120</v>
      </c>
      <c r="Q465" s="53">
        <v>756.72</v>
      </c>
      <c r="R465" s="12">
        <v>78357.740000000005</v>
      </c>
      <c r="S465" s="12">
        <v>82.31</v>
      </c>
      <c r="T465" s="12">
        <v>3870.87</v>
      </c>
      <c r="U465" s="12">
        <v>8495.48</v>
      </c>
      <c r="V465" s="12">
        <v>0</v>
      </c>
      <c r="W465" s="15">
        <v>0</v>
      </c>
      <c r="X465" s="15">
        <v>0</v>
      </c>
      <c r="Y465" s="16">
        <f>SUM(R465:X465)+N465+O465</f>
        <v>90806.399999999994</v>
      </c>
      <c r="Z465" s="16">
        <f>((P465*Q465)+O465+N465)-Y465</f>
        <v>0</v>
      </c>
    </row>
    <row r="466" spans="1:26" x14ac:dyDescent="0.25">
      <c r="A466" s="9" t="s">
        <v>1129</v>
      </c>
      <c r="B466" s="10">
        <v>44278</v>
      </c>
      <c r="C466" s="11">
        <v>413347</v>
      </c>
      <c r="D466" s="11" t="s">
        <v>1130</v>
      </c>
      <c r="E466" s="10">
        <v>44278</v>
      </c>
      <c r="F466" s="12">
        <v>81352.100000000006</v>
      </c>
      <c r="G466" s="12">
        <v>4881.13</v>
      </c>
      <c r="H466" s="53">
        <v>862.33</v>
      </c>
      <c r="I466" s="12">
        <v>85.46</v>
      </c>
      <c r="J466" s="12">
        <v>85456.36</v>
      </c>
      <c r="K466" s="17" t="s">
        <v>32</v>
      </c>
      <c r="L466" s="11">
        <v>120</v>
      </c>
      <c r="M466" s="54">
        <v>785.64</v>
      </c>
      <c r="N466" s="12">
        <v>0</v>
      </c>
      <c r="O466" s="13">
        <v>0</v>
      </c>
      <c r="P466" s="14">
        <v>120</v>
      </c>
      <c r="Q466" s="53">
        <v>785.64</v>
      </c>
      <c r="R466" s="12">
        <v>81352.100000000006</v>
      </c>
      <c r="S466" s="12">
        <v>85.46</v>
      </c>
      <c r="T466" s="12">
        <v>4018.8</v>
      </c>
      <c r="U466" s="12">
        <v>8820.44</v>
      </c>
      <c r="V466" s="12">
        <v>0</v>
      </c>
      <c r="W466" s="15">
        <v>0</v>
      </c>
      <c r="X466" s="15">
        <v>0</v>
      </c>
      <c r="Y466" s="16">
        <f>SUM(R466:X466)+N466+O466</f>
        <v>94276.800000000017</v>
      </c>
      <c r="Z466" s="16">
        <f>((P466*Q466)+O466+N466)-Y466</f>
        <v>0</v>
      </c>
    </row>
    <row r="467" spans="1:26" x14ac:dyDescent="0.25">
      <c r="A467" s="9" t="s">
        <v>887</v>
      </c>
      <c r="B467" s="10">
        <v>44264</v>
      </c>
      <c r="C467" s="11">
        <v>412597</v>
      </c>
      <c r="D467" s="11" t="s">
        <v>888</v>
      </c>
      <c r="E467" s="10">
        <v>44264</v>
      </c>
      <c r="F467" s="12">
        <v>81770.89</v>
      </c>
      <c r="G467" s="12">
        <v>4906.25</v>
      </c>
      <c r="H467" s="53">
        <v>866.77</v>
      </c>
      <c r="I467" s="12">
        <v>85.9</v>
      </c>
      <c r="J467" s="12">
        <v>85896.27</v>
      </c>
      <c r="K467" s="17" t="s">
        <v>32</v>
      </c>
      <c r="L467" s="11">
        <v>120</v>
      </c>
      <c r="M467" s="54">
        <v>789.68</v>
      </c>
      <c r="N467" s="12">
        <v>0</v>
      </c>
      <c r="O467" s="13">
        <v>0</v>
      </c>
      <c r="P467" s="14">
        <v>120</v>
      </c>
      <c r="Q467" s="53">
        <v>789.68</v>
      </c>
      <c r="R467" s="12">
        <v>81770.89</v>
      </c>
      <c r="S467" s="12">
        <v>85.9</v>
      </c>
      <c r="T467" s="12">
        <v>4039.48</v>
      </c>
      <c r="U467" s="12">
        <v>8865.33</v>
      </c>
      <c r="V467" s="12">
        <v>0</v>
      </c>
      <c r="W467" s="15">
        <v>0</v>
      </c>
      <c r="X467" s="15">
        <v>0</v>
      </c>
      <c r="Y467" s="16">
        <f>SUM(R467:X467)+N467+O467</f>
        <v>94761.599999999991</v>
      </c>
      <c r="Z467" s="16">
        <f>((P467*Q467)+O467+N467)-Y467</f>
        <v>0</v>
      </c>
    </row>
    <row r="468" spans="1:26" x14ac:dyDescent="0.25">
      <c r="A468" s="9" t="s">
        <v>1251</v>
      </c>
      <c r="B468" s="10">
        <v>44278</v>
      </c>
      <c r="C468" s="11">
        <v>412602</v>
      </c>
      <c r="D468" s="11" t="s">
        <v>1252</v>
      </c>
      <c r="E468" s="10">
        <v>44271</v>
      </c>
      <c r="F468" s="12">
        <v>81770.89</v>
      </c>
      <c r="G468" s="12">
        <v>4906.25</v>
      </c>
      <c r="H468" s="53">
        <v>866.77</v>
      </c>
      <c r="I468" s="12">
        <v>85.9</v>
      </c>
      <c r="J468" s="12">
        <v>85896.27</v>
      </c>
      <c r="K468" s="17" t="s">
        <v>32</v>
      </c>
      <c r="L468" s="11">
        <v>120</v>
      </c>
      <c r="M468" s="54">
        <v>789.68</v>
      </c>
      <c r="N468" s="12">
        <v>0</v>
      </c>
      <c r="O468" s="13">
        <v>0</v>
      </c>
      <c r="P468" s="14">
        <v>120</v>
      </c>
      <c r="Q468" s="53">
        <v>789.68</v>
      </c>
      <c r="R468" s="12">
        <v>81770.89</v>
      </c>
      <c r="S468" s="12">
        <v>85.9</v>
      </c>
      <c r="T468" s="12">
        <v>4039.48</v>
      </c>
      <c r="U468" s="12">
        <v>8865.33</v>
      </c>
      <c r="V468" s="12">
        <v>0</v>
      </c>
      <c r="W468" s="15">
        <v>0</v>
      </c>
      <c r="X468" s="15">
        <v>0</v>
      </c>
      <c r="Y468" s="16">
        <f>SUM(R468:X468)+N468+O468</f>
        <v>94761.599999999991</v>
      </c>
      <c r="Z468" s="16">
        <f>((P468*Q468)+O468+N468)-Y468</f>
        <v>0</v>
      </c>
    </row>
    <row r="469" spans="1:26" x14ac:dyDescent="0.25">
      <c r="A469" s="9" t="s">
        <v>1161</v>
      </c>
      <c r="B469" s="10">
        <v>44278</v>
      </c>
      <c r="C469" s="11">
        <v>413395</v>
      </c>
      <c r="D469" s="11" t="s">
        <v>1162</v>
      </c>
      <c r="E469" s="10">
        <v>44278</v>
      </c>
      <c r="F469" s="12">
        <v>84754.42</v>
      </c>
      <c r="G469" s="12">
        <v>5085.2700000000004</v>
      </c>
      <c r="H469" s="53">
        <v>898.4</v>
      </c>
      <c r="I469" s="12">
        <v>89.03</v>
      </c>
      <c r="J469" s="12">
        <v>89030.32</v>
      </c>
      <c r="K469" s="17" t="s">
        <v>32</v>
      </c>
      <c r="L469" s="11">
        <v>120</v>
      </c>
      <c r="M469" s="54">
        <v>818.5</v>
      </c>
      <c r="N469" s="12">
        <v>0</v>
      </c>
      <c r="O469" s="13">
        <v>0</v>
      </c>
      <c r="P469" s="14">
        <v>120</v>
      </c>
      <c r="Q469" s="53">
        <v>818.5</v>
      </c>
      <c r="R469" s="12">
        <v>84754.42</v>
      </c>
      <c r="S469" s="12">
        <v>89.03</v>
      </c>
      <c r="T469" s="12">
        <v>4186.87</v>
      </c>
      <c r="U469" s="12">
        <v>9189.68</v>
      </c>
      <c r="V469" s="12">
        <v>0</v>
      </c>
      <c r="W469" s="15">
        <v>0</v>
      </c>
      <c r="X469" s="15">
        <v>0</v>
      </c>
      <c r="Y469" s="16">
        <f>SUM(R469:X469)+N469+O469</f>
        <v>98220</v>
      </c>
      <c r="Z469" s="16">
        <f>((P469*Q469)+O469+N469)-Y469</f>
        <v>0</v>
      </c>
    </row>
    <row r="470" spans="1:26" x14ac:dyDescent="0.25">
      <c r="A470" s="9" t="s">
        <v>1465</v>
      </c>
      <c r="B470" s="10">
        <v>44285</v>
      </c>
      <c r="C470" s="11">
        <v>413165</v>
      </c>
      <c r="D470" s="11" t="s">
        <v>1466</v>
      </c>
      <c r="E470" s="10">
        <v>44278</v>
      </c>
      <c r="F470" s="12">
        <v>103354.42</v>
      </c>
      <c r="G470" s="12">
        <v>5085.26</v>
      </c>
      <c r="H470" s="53">
        <v>1084.4000000000001</v>
      </c>
      <c r="I470" s="12">
        <v>107.46</v>
      </c>
      <c r="J470" s="12">
        <v>107462.74</v>
      </c>
      <c r="K470" s="17" t="s">
        <v>32</v>
      </c>
      <c r="L470" s="11">
        <v>120</v>
      </c>
      <c r="M470" s="54">
        <v>987.96</v>
      </c>
      <c r="N470" s="12">
        <v>0</v>
      </c>
      <c r="O470" s="13">
        <v>0</v>
      </c>
      <c r="P470" s="14">
        <v>120</v>
      </c>
      <c r="Q470" s="53">
        <v>987.96</v>
      </c>
      <c r="R470" s="12">
        <v>103354.42</v>
      </c>
      <c r="S470" s="12">
        <v>107.46</v>
      </c>
      <c r="T470" s="12">
        <v>4000.86</v>
      </c>
      <c r="U470" s="12">
        <v>11092.46</v>
      </c>
      <c r="V470" s="12">
        <v>0</v>
      </c>
      <c r="W470" s="15">
        <v>0</v>
      </c>
      <c r="X470" s="15">
        <v>0</v>
      </c>
      <c r="Y470" s="16">
        <f>SUM(R470:X470)+N470+O470</f>
        <v>118555.20000000001</v>
      </c>
      <c r="Z470" s="16">
        <f>((P470*Q470)+O470+N470)-Y470</f>
        <v>0</v>
      </c>
    </row>
    <row r="471" spans="1:26" x14ac:dyDescent="0.25">
      <c r="A471" s="9" t="s">
        <v>951</v>
      </c>
      <c r="B471" s="10">
        <v>44267</v>
      </c>
      <c r="C471" s="11">
        <v>412511</v>
      </c>
      <c r="D471" s="11" t="s">
        <v>952</v>
      </c>
      <c r="E471" s="10">
        <v>44264</v>
      </c>
      <c r="F471" s="12">
        <v>68876.320000000007</v>
      </c>
      <c r="G471" s="12">
        <v>4132.58</v>
      </c>
      <c r="H471" s="53">
        <v>730.09</v>
      </c>
      <c r="I471" s="12">
        <v>72.349999999999994</v>
      </c>
      <c r="J471" s="12">
        <v>72351.16</v>
      </c>
      <c r="K471" s="17" t="s">
        <v>32</v>
      </c>
      <c r="L471" s="11">
        <v>120</v>
      </c>
      <c r="M471" s="54">
        <v>665.16</v>
      </c>
      <c r="N471" s="12">
        <v>0</v>
      </c>
      <c r="O471" s="13">
        <v>0</v>
      </c>
      <c r="P471" s="14">
        <v>120</v>
      </c>
      <c r="Q471" s="53">
        <v>665.16</v>
      </c>
      <c r="R471" s="12">
        <v>68876.320000000007</v>
      </c>
      <c r="S471" s="12">
        <v>72.349999999999994</v>
      </c>
      <c r="T471" s="12">
        <v>3402.49</v>
      </c>
      <c r="U471" s="12">
        <v>7468.04</v>
      </c>
      <c r="V471" s="12">
        <v>0</v>
      </c>
      <c r="W471" s="15">
        <v>0</v>
      </c>
      <c r="X471" s="15">
        <v>0</v>
      </c>
      <c r="Y471" s="16">
        <f>SUM(R471:X471)+N471+O471</f>
        <v>79819.200000000012</v>
      </c>
      <c r="Z471" s="16">
        <f>((P471*Q471)+O471+N471)-Y471</f>
        <v>0</v>
      </c>
    </row>
    <row r="472" spans="1:26" x14ac:dyDescent="0.25">
      <c r="A472" s="9" t="s">
        <v>1133</v>
      </c>
      <c r="B472" s="10">
        <v>44278</v>
      </c>
      <c r="C472" s="11">
        <v>413325</v>
      </c>
      <c r="D472" s="11" t="s">
        <v>1134</v>
      </c>
      <c r="E472" s="10">
        <v>44278</v>
      </c>
      <c r="F472" s="12">
        <v>70134.080000000002</v>
      </c>
      <c r="G472" s="12">
        <v>4208.04</v>
      </c>
      <c r="H472" s="53">
        <v>743.42</v>
      </c>
      <c r="I472" s="12">
        <v>73.67</v>
      </c>
      <c r="J472" s="12">
        <v>73672.37</v>
      </c>
      <c r="K472" s="17" t="s">
        <v>32</v>
      </c>
      <c r="L472" s="11">
        <v>120</v>
      </c>
      <c r="M472" s="54">
        <v>677.3</v>
      </c>
      <c r="N472" s="12">
        <v>0</v>
      </c>
      <c r="O472" s="13">
        <v>0</v>
      </c>
      <c r="P472" s="14">
        <v>120</v>
      </c>
      <c r="Q472" s="53">
        <v>677.3</v>
      </c>
      <c r="R472" s="12">
        <v>70134.080000000002</v>
      </c>
      <c r="S472" s="12">
        <v>73.67</v>
      </c>
      <c r="T472" s="12">
        <v>3464.62</v>
      </c>
      <c r="U472" s="12">
        <v>7603.63</v>
      </c>
      <c r="V472" s="12">
        <v>0</v>
      </c>
      <c r="W472" s="15">
        <v>0</v>
      </c>
      <c r="X472" s="15">
        <v>0</v>
      </c>
      <c r="Y472" s="16">
        <f>SUM(R472:X472)+N472+O472</f>
        <v>81276</v>
      </c>
      <c r="Z472" s="16">
        <f>((P472*Q472)+O472+N472)-Y472</f>
        <v>0</v>
      </c>
    </row>
    <row r="473" spans="1:26" x14ac:dyDescent="0.25">
      <c r="A473" s="9" t="s">
        <v>1405</v>
      </c>
      <c r="B473" s="10">
        <v>44285</v>
      </c>
      <c r="C473" s="11">
        <v>413905</v>
      </c>
      <c r="D473" s="11" t="s">
        <v>1406</v>
      </c>
      <c r="E473" s="10">
        <v>44284</v>
      </c>
      <c r="F473" s="12">
        <v>70124.399999999994</v>
      </c>
      <c r="G473" s="12">
        <v>4207.46</v>
      </c>
      <c r="H473" s="53">
        <v>743.32</v>
      </c>
      <c r="I473" s="12">
        <v>73.66</v>
      </c>
      <c r="J473" s="12">
        <v>73662.2</v>
      </c>
      <c r="K473" s="17" t="s">
        <v>32</v>
      </c>
      <c r="L473" s="11">
        <v>120</v>
      </c>
      <c r="M473" s="54">
        <v>677.21</v>
      </c>
      <c r="N473" s="12">
        <v>0</v>
      </c>
      <c r="O473" s="13">
        <v>0</v>
      </c>
      <c r="P473" s="14">
        <v>120</v>
      </c>
      <c r="Q473" s="53">
        <v>677.21</v>
      </c>
      <c r="R473" s="12">
        <v>70124.399999999994</v>
      </c>
      <c r="S473" s="12">
        <v>73.66</v>
      </c>
      <c r="T473" s="12">
        <v>3464.14</v>
      </c>
      <c r="U473" s="12">
        <v>7603</v>
      </c>
      <c r="V473" s="12">
        <v>0</v>
      </c>
      <c r="W473" s="15">
        <v>0</v>
      </c>
      <c r="X473" s="15">
        <v>0</v>
      </c>
      <c r="Y473" s="16">
        <f>SUM(R473:X473)+N473+O473</f>
        <v>81265.2</v>
      </c>
      <c r="Z473" s="16">
        <f>((P473*Q473)+O473+N473)-Y473</f>
        <v>0</v>
      </c>
    </row>
    <row r="474" spans="1:26" x14ac:dyDescent="0.25">
      <c r="A474" s="9" t="s">
        <v>1649</v>
      </c>
      <c r="B474" s="10">
        <v>44286</v>
      </c>
      <c r="C474" s="11">
        <v>413952</v>
      </c>
      <c r="D474" s="11" t="s">
        <v>1650</v>
      </c>
      <c r="E474" s="10">
        <v>44285</v>
      </c>
      <c r="F474" s="12">
        <v>70114.73</v>
      </c>
      <c r="G474" s="12">
        <v>4206.88</v>
      </c>
      <c r="H474" s="53">
        <v>743.22</v>
      </c>
      <c r="I474" s="12">
        <v>73.650000000000006</v>
      </c>
      <c r="J474" s="12">
        <v>73652.039999999994</v>
      </c>
      <c r="K474" s="17" t="s">
        <v>32</v>
      </c>
      <c r="L474" s="11">
        <v>120</v>
      </c>
      <c r="M474" s="54">
        <v>677.12</v>
      </c>
      <c r="N474" s="12">
        <v>0</v>
      </c>
      <c r="O474" s="13">
        <v>0</v>
      </c>
      <c r="P474" s="14">
        <v>120</v>
      </c>
      <c r="Q474" s="53">
        <v>677.12</v>
      </c>
      <c r="R474" s="12">
        <v>70114.73</v>
      </c>
      <c r="S474" s="12">
        <v>73.650000000000006</v>
      </c>
      <c r="T474" s="12">
        <v>3463.66</v>
      </c>
      <c r="U474" s="12">
        <v>7602.36</v>
      </c>
      <c r="V474" s="12">
        <v>0</v>
      </c>
      <c r="W474" s="15">
        <v>0</v>
      </c>
      <c r="X474" s="15">
        <v>0</v>
      </c>
      <c r="Y474" s="16">
        <f>SUM(R474:X474)+N474+O474</f>
        <v>81254.399999999994</v>
      </c>
      <c r="Z474" s="16">
        <f>((P474*Q474)+O474+N474)-Y474</f>
        <v>0</v>
      </c>
    </row>
    <row r="475" spans="1:26" x14ac:dyDescent="0.25">
      <c r="A475" s="9" t="s">
        <v>1593</v>
      </c>
      <c r="B475" s="10">
        <v>44286</v>
      </c>
      <c r="C475" s="11">
        <v>414095</v>
      </c>
      <c r="D475" s="11" t="s">
        <v>1594</v>
      </c>
      <c r="E475" s="10">
        <v>44286</v>
      </c>
      <c r="F475" s="12">
        <v>70112.789999999994</v>
      </c>
      <c r="G475" s="12">
        <v>4206.7700000000004</v>
      </c>
      <c r="H475" s="53">
        <v>743.2</v>
      </c>
      <c r="I475" s="12">
        <v>73.650000000000006</v>
      </c>
      <c r="J475" s="12">
        <v>73650.009999999995</v>
      </c>
      <c r="K475" s="17" t="s">
        <v>32</v>
      </c>
      <c r="L475" s="11">
        <v>120</v>
      </c>
      <c r="M475" s="54">
        <v>677.1</v>
      </c>
      <c r="N475" s="12">
        <v>0</v>
      </c>
      <c r="O475" s="13">
        <v>0</v>
      </c>
      <c r="P475" s="14">
        <v>120</v>
      </c>
      <c r="Q475" s="53">
        <v>677.1</v>
      </c>
      <c r="R475" s="12">
        <v>70112.789999999994</v>
      </c>
      <c r="S475" s="12">
        <v>73.650000000000006</v>
      </c>
      <c r="T475" s="12">
        <v>3463.57</v>
      </c>
      <c r="U475" s="12">
        <v>7601.99</v>
      </c>
      <c r="V475" s="12">
        <v>0</v>
      </c>
      <c r="W475" s="15">
        <v>0</v>
      </c>
      <c r="X475" s="15">
        <v>0</v>
      </c>
      <c r="Y475" s="16">
        <f>SUM(R475:X475)+N475+O475</f>
        <v>81252</v>
      </c>
      <c r="Z475" s="16">
        <f>((P475*Q475)+O475+N475)-Y475</f>
        <v>0</v>
      </c>
    </row>
    <row r="476" spans="1:26" x14ac:dyDescent="0.25">
      <c r="A476" s="9" t="s">
        <v>1213</v>
      </c>
      <c r="B476" s="10">
        <v>44278</v>
      </c>
      <c r="C476" s="11">
        <v>413286</v>
      </c>
      <c r="D476" s="11" t="s">
        <v>1214</v>
      </c>
      <c r="E476" s="10">
        <v>44278</v>
      </c>
      <c r="F476" s="12">
        <v>70573.320000000007</v>
      </c>
      <c r="G476" s="12">
        <v>4234.3999999999996</v>
      </c>
      <c r="H476" s="53">
        <v>748.08</v>
      </c>
      <c r="I476" s="12">
        <v>74.13</v>
      </c>
      <c r="J476" s="12">
        <v>74133.77</v>
      </c>
      <c r="K476" s="17" t="s">
        <v>32</v>
      </c>
      <c r="L476" s="11">
        <v>120</v>
      </c>
      <c r="M476" s="54">
        <v>681.55</v>
      </c>
      <c r="N476" s="12">
        <v>0</v>
      </c>
      <c r="O476" s="13">
        <v>0</v>
      </c>
      <c r="P476" s="14">
        <v>120</v>
      </c>
      <c r="Q476" s="53">
        <v>681.55</v>
      </c>
      <c r="R476" s="12">
        <v>70573.320000000007</v>
      </c>
      <c r="S476" s="12">
        <v>74.13</v>
      </c>
      <c r="T476" s="12">
        <v>3486.32</v>
      </c>
      <c r="U476" s="12">
        <v>7652.23</v>
      </c>
      <c r="V476" s="12">
        <v>0</v>
      </c>
      <c r="W476" s="15">
        <v>0</v>
      </c>
      <c r="X476" s="15">
        <v>0</v>
      </c>
      <c r="Y476" s="16">
        <f>SUM(R476:X476)+N476+O476</f>
        <v>81786.000000000015</v>
      </c>
      <c r="Z476" s="16">
        <f>((P476*Q476)+O476+N476)-Y476</f>
        <v>0</v>
      </c>
    </row>
    <row r="477" spans="1:26" x14ac:dyDescent="0.25">
      <c r="A477" s="9" t="s">
        <v>1035</v>
      </c>
      <c r="B477" s="10">
        <v>44271</v>
      </c>
      <c r="C477" s="11">
        <v>412535</v>
      </c>
      <c r="D477" s="11" t="s">
        <v>1036</v>
      </c>
      <c r="E477" s="10">
        <v>44271</v>
      </c>
      <c r="F477" s="12">
        <v>70569.45</v>
      </c>
      <c r="G477" s="12">
        <v>4234.17</v>
      </c>
      <c r="H477" s="53">
        <v>748.04</v>
      </c>
      <c r="I477" s="12">
        <v>74.13</v>
      </c>
      <c r="J477" s="12">
        <v>74129.710000000006</v>
      </c>
      <c r="K477" s="17" t="s">
        <v>32</v>
      </c>
      <c r="L477" s="11">
        <v>120</v>
      </c>
      <c r="M477" s="54">
        <v>681.51</v>
      </c>
      <c r="N477" s="12">
        <v>0</v>
      </c>
      <c r="O477" s="13">
        <v>0</v>
      </c>
      <c r="P477" s="14">
        <v>120</v>
      </c>
      <c r="Q477" s="53">
        <v>681.51</v>
      </c>
      <c r="R477" s="12">
        <v>70569.45</v>
      </c>
      <c r="S477" s="12">
        <v>74.13</v>
      </c>
      <c r="T477" s="12">
        <v>3486.13</v>
      </c>
      <c r="U477" s="12">
        <v>7651.49</v>
      </c>
      <c r="V477" s="12">
        <v>0</v>
      </c>
      <c r="W477" s="15">
        <v>0</v>
      </c>
      <c r="X477" s="15">
        <v>0</v>
      </c>
      <c r="Y477" s="16">
        <f>SUM(R477:X477)+N477+O477</f>
        <v>81781.200000000012</v>
      </c>
      <c r="Z477" s="16">
        <f>((P477*Q477)+O477+N477)-Y477</f>
        <v>0</v>
      </c>
    </row>
    <row r="478" spans="1:26" x14ac:dyDescent="0.25">
      <c r="A478" s="9" t="s">
        <v>933</v>
      </c>
      <c r="B478" s="10">
        <v>44265</v>
      </c>
      <c r="C478" s="11">
        <v>412625</v>
      </c>
      <c r="D478" s="11" t="s">
        <v>934</v>
      </c>
      <c r="E478" s="10">
        <v>44264</v>
      </c>
      <c r="F478" s="12">
        <v>348882.23</v>
      </c>
      <c r="G478" s="12">
        <v>20932.93</v>
      </c>
      <c r="H478" s="53">
        <v>3698.15</v>
      </c>
      <c r="I478" s="12">
        <v>366.48</v>
      </c>
      <c r="J478" s="12">
        <v>366483.49</v>
      </c>
      <c r="K478" s="17" t="s">
        <v>32</v>
      </c>
      <c r="L478" s="11">
        <v>120</v>
      </c>
      <c r="M478" s="54">
        <v>3369.25</v>
      </c>
      <c r="N478" s="12">
        <v>0</v>
      </c>
      <c r="O478" s="13">
        <v>0</v>
      </c>
      <c r="P478" s="14">
        <v>120</v>
      </c>
      <c r="Q478" s="53">
        <v>3369.25</v>
      </c>
      <c r="R478" s="12">
        <v>348882.23</v>
      </c>
      <c r="S478" s="12">
        <v>366.48</v>
      </c>
      <c r="T478" s="12">
        <v>17234.78</v>
      </c>
      <c r="U478" s="12">
        <v>37826.51</v>
      </c>
      <c r="V478" s="12">
        <v>0</v>
      </c>
      <c r="W478" s="15">
        <v>0</v>
      </c>
      <c r="X478" s="15">
        <v>0</v>
      </c>
      <c r="Y478" s="16">
        <f>SUM(R478:X478)+N478+O478</f>
        <v>404310</v>
      </c>
      <c r="Z478" s="16">
        <f>((P478*Q478)+O478+N478)-Y478</f>
        <v>0</v>
      </c>
    </row>
    <row r="479" spans="1:26" x14ac:dyDescent="0.25">
      <c r="A479" s="9" t="s">
        <v>985</v>
      </c>
      <c r="B479" s="10">
        <v>44271</v>
      </c>
      <c r="C479" s="11">
        <v>412928</v>
      </c>
      <c r="D479" s="11" t="s">
        <v>986</v>
      </c>
      <c r="E479" s="10">
        <v>44271</v>
      </c>
      <c r="F479" s="12">
        <v>174128.3</v>
      </c>
      <c r="G479" s="12">
        <v>10447.700000000001</v>
      </c>
      <c r="H479" s="53">
        <v>1845.76</v>
      </c>
      <c r="I479" s="12">
        <v>182.91</v>
      </c>
      <c r="J479" s="12">
        <v>182913.15</v>
      </c>
      <c r="K479" s="17" t="s">
        <v>32</v>
      </c>
      <c r="L479" s="11">
        <v>120</v>
      </c>
      <c r="M479" s="54">
        <v>1681.61</v>
      </c>
      <c r="N479" s="12">
        <v>0</v>
      </c>
      <c r="O479" s="13">
        <v>0</v>
      </c>
      <c r="P479" s="14">
        <v>120</v>
      </c>
      <c r="Q479" s="53">
        <v>1681.61</v>
      </c>
      <c r="R479" s="12">
        <v>174128.3</v>
      </c>
      <c r="S479" s="12">
        <v>182.91</v>
      </c>
      <c r="T479" s="12">
        <v>8601.94</v>
      </c>
      <c r="U479" s="12">
        <v>18880.05</v>
      </c>
      <c r="V479" s="12">
        <v>0</v>
      </c>
      <c r="W479" s="15">
        <v>0</v>
      </c>
      <c r="X479" s="15">
        <v>0</v>
      </c>
      <c r="Y479" s="16">
        <f>SUM(R479:X479)+N479+O479</f>
        <v>201793.19999999998</v>
      </c>
      <c r="Z479" s="16">
        <f>((P479*Q479)+O479+N479)-Y479</f>
        <v>0</v>
      </c>
    </row>
    <row r="480" spans="1:26" x14ac:dyDescent="0.25">
      <c r="A480" s="9" t="s">
        <v>1527</v>
      </c>
      <c r="B480" s="10">
        <v>44286</v>
      </c>
      <c r="C480" s="11">
        <v>414177</v>
      </c>
      <c r="D480" s="11" t="s">
        <v>1528</v>
      </c>
      <c r="E480" s="10">
        <v>44286</v>
      </c>
      <c r="F480" s="12">
        <v>139693.16</v>
      </c>
      <c r="G480" s="12">
        <v>8381.59</v>
      </c>
      <c r="H480" s="53">
        <v>1480.75</v>
      </c>
      <c r="I480" s="12">
        <v>146.74</v>
      </c>
      <c r="J480" s="12">
        <v>146740.74</v>
      </c>
      <c r="K480" s="17" t="s">
        <v>32</v>
      </c>
      <c r="L480" s="11">
        <v>120</v>
      </c>
      <c r="M480" s="54">
        <v>1349.06</v>
      </c>
      <c r="N480" s="12">
        <v>0</v>
      </c>
      <c r="O480" s="13">
        <v>0</v>
      </c>
      <c r="P480" s="14">
        <v>120</v>
      </c>
      <c r="Q480" s="53">
        <v>1349.06</v>
      </c>
      <c r="R480" s="12">
        <v>139693.16</v>
      </c>
      <c r="S480" s="12">
        <v>146.74</v>
      </c>
      <c r="T480" s="12">
        <v>6900.84</v>
      </c>
      <c r="U480" s="12">
        <v>15146.46</v>
      </c>
      <c r="V480" s="12">
        <v>0</v>
      </c>
      <c r="W480" s="15">
        <v>0</v>
      </c>
      <c r="X480" s="15">
        <v>0</v>
      </c>
      <c r="Y480" s="16">
        <f>SUM(R480:X480)+N480+O480</f>
        <v>161887.19999999998</v>
      </c>
      <c r="Z480" s="16">
        <f>((P480*Q480)+O480+N480)-Y480</f>
        <v>0</v>
      </c>
    </row>
    <row r="481" spans="1:26" x14ac:dyDescent="0.25">
      <c r="A481" s="9" t="s">
        <v>1243</v>
      </c>
      <c r="B481" s="10">
        <v>44278</v>
      </c>
      <c r="C481" s="11">
        <v>413313</v>
      </c>
      <c r="D481" s="11" t="s">
        <v>1244</v>
      </c>
      <c r="E481" s="10">
        <v>44278</v>
      </c>
      <c r="F481" s="12">
        <v>215172.06</v>
      </c>
      <c r="G481" s="12">
        <v>12910.32</v>
      </c>
      <c r="H481" s="53">
        <v>2280.8200000000002</v>
      </c>
      <c r="I481" s="12">
        <v>226.03</v>
      </c>
      <c r="J481" s="12">
        <v>226027.59</v>
      </c>
      <c r="K481" s="17" t="s">
        <v>32</v>
      </c>
      <c r="L481" s="11">
        <v>120</v>
      </c>
      <c r="M481" s="54">
        <v>2077.98</v>
      </c>
      <c r="N481" s="12">
        <v>0</v>
      </c>
      <c r="O481" s="13">
        <v>0</v>
      </c>
      <c r="P481" s="14">
        <v>120</v>
      </c>
      <c r="Q481" s="53">
        <v>2077.98</v>
      </c>
      <c r="R481" s="12">
        <v>215172.06</v>
      </c>
      <c r="S481" s="12">
        <v>226.03</v>
      </c>
      <c r="T481" s="12">
        <v>10629.5</v>
      </c>
      <c r="U481" s="12">
        <v>23330.01</v>
      </c>
      <c r="V481" s="12">
        <v>0</v>
      </c>
      <c r="W481" s="15">
        <v>0</v>
      </c>
      <c r="X481" s="15">
        <v>0</v>
      </c>
      <c r="Y481" s="16">
        <f>SUM(R481:X481)+N481+O481</f>
        <v>249357.6</v>
      </c>
      <c r="Z481" s="16">
        <f>((P481*Q481)+O481+N481)-Y481</f>
        <v>0</v>
      </c>
    </row>
    <row r="482" spans="1:26" x14ac:dyDescent="0.25">
      <c r="A482" s="9" t="s">
        <v>909</v>
      </c>
      <c r="B482" s="10">
        <v>44264</v>
      </c>
      <c r="C482" s="11">
        <v>412503</v>
      </c>
      <c r="D482" s="11" t="s">
        <v>910</v>
      </c>
      <c r="E482" s="10">
        <v>44264</v>
      </c>
      <c r="F482" s="12">
        <v>168712.92</v>
      </c>
      <c r="G482" s="12">
        <v>10122.780000000001</v>
      </c>
      <c r="H482" s="53">
        <v>1788.36</v>
      </c>
      <c r="I482" s="12">
        <v>177.22</v>
      </c>
      <c r="J482" s="12">
        <v>177224.56</v>
      </c>
      <c r="K482" s="17" t="s">
        <v>32</v>
      </c>
      <c r="L482" s="11">
        <v>120</v>
      </c>
      <c r="M482" s="54">
        <v>1629.31</v>
      </c>
      <c r="N482" s="12">
        <v>0</v>
      </c>
      <c r="O482" s="13">
        <v>0</v>
      </c>
      <c r="P482" s="14">
        <v>120</v>
      </c>
      <c r="Q482" s="53">
        <v>1629.31</v>
      </c>
      <c r="R482" s="12">
        <v>168712.92</v>
      </c>
      <c r="S482" s="12">
        <v>177.22</v>
      </c>
      <c r="T482" s="12">
        <v>8334.42</v>
      </c>
      <c r="U482" s="12">
        <v>18292.64</v>
      </c>
      <c r="V482" s="12">
        <v>0</v>
      </c>
      <c r="W482" s="15">
        <v>0</v>
      </c>
      <c r="X482" s="15">
        <v>0</v>
      </c>
      <c r="Y482" s="16">
        <f>SUM(R482:X482)+N482+O482</f>
        <v>195517.2</v>
      </c>
      <c r="Z482" s="16">
        <f>((P482*Q482)+O482+N482)-Y482</f>
        <v>0</v>
      </c>
    </row>
    <row r="483" spans="1:26" x14ac:dyDescent="0.25">
      <c r="A483" s="9" t="s">
        <v>989</v>
      </c>
      <c r="B483" s="10">
        <v>44271</v>
      </c>
      <c r="C483" s="11">
        <v>412953</v>
      </c>
      <c r="D483" s="11" t="s">
        <v>990</v>
      </c>
      <c r="E483" s="10">
        <v>44271</v>
      </c>
      <c r="F483" s="12">
        <v>223046.12</v>
      </c>
      <c r="G483" s="12">
        <v>13382.77</v>
      </c>
      <c r="H483" s="53">
        <v>2364.29</v>
      </c>
      <c r="I483" s="12">
        <v>234.3</v>
      </c>
      <c r="J483" s="12">
        <v>234298.9</v>
      </c>
      <c r="K483" s="17" t="s">
        <v>32</v>
      </c>
      <c r="L483" s="11">
        <v>120</v>
      </c>
      <c r="M483" s="54">
        <v>2154.02</v>
      </c>
      <c r="N483" s="12">
        <v>0</v>
      </c>
      <c r="O483" s="13">
        <v>0</v>
      </c>
      <c r="P483" s="14">
        <v>120</v>
      </c>
      <c r="Q483" s="53">
        <v>2154.02</v>
      </c>
      <c r="R483" s="12">
        <v>223046.12</v>
      </c>
      <c r="S483" s="12">
        <v>234.3</v>
      </c>
      <c r="T483" s="12">
        <v>11018.48</v>
      </c>
      <c r="U483" s="12">
        <v>24183.5</v>
      </c>
      <c r="V483" s="12">
        <v>0</v>
      </c>
      <c r="W483" s="15">
        <v>0</v>
      </c>
      <c r="X483" s="15">
        <v>0</v>
      </c>
      <c r="Y483" s="16">
        <f>SUM(R483:X483)+N483+O483</f>
        <v>258482.4</v>
      </c>
      <c r="Z483" s="16">
        <f>((P483*Q483)+O483+N483)-Y483</f>
        <v>0</v>
      </c>
    </row>
    <row r="484" spans="1:26" x14ac:dyDescent="0.25">
      <c r="A484" s="9" t="s">
        <v>1175</v>
      </c>
      <c r="B484" s="10">
        <v>44278</v>
      </c>
      <c r="C484" s="11">
        <v>413429</v>
      </c>
      <c r="D484" s="11" t="s">
        <v>1176</v>
      </c>
      <c r="E484" s="10">
        <v>44278</v>
      </c>
      <c r="F484" s="12">
        <v>168850.04</v>
      </c>
      <c r="G484" s="12">
        <v>10131</v>
      </c>
      <c r="H484" s="53">
        <v>1789.81</v>
      </c>
      <c r="I484" s="12">
        <v>177.37</v>
      </c>
      <c r="J484" s="12">
        <v>177368.6</v>
      </c>
      <c r="K484" s="17" t="s">
        <v>32</v>
      </c>
      <c r="L484" s="11">
        <v>120</v>
      </c>
      <c r="M484" s="54">
        <v>1630.63</v>
      </c>
      <c r="N484" s="12">
        <v>0</v>
      </c>
      <c r="O484" s="13">
        <v>0</v>
      </c>
      <c r="P484" s="14">
        <v>120</v>
      </c>
      <c r="Q484" s="53">
        <v>1630.63</v>
      </c>
      <c r="R484" s="12">
        <v>168850.04</v>
      </c>
      <c r="S484" s="12">
        <v>177.37</v>
      </c>
      <c r="T484" s="12">
        <v>8341.19</v>
      </c>
      <c r="U484" s="12">
        <v>18307</v>
      </c>
      <c r="V484" s="12">
        <v>0</v>
      </c>
      <c r="W484" s="15">
        <v>0</v>
      </c>
      <c r="X484" s="15">
        <v>0</v>
      </c>
      <c r="Y484" s="16">
        <f>SUM(R484:X484)+N484+O484</f>
        <v>195675.6</v>
      </c>
      <c r="Z484" s="16">
        <f>((P484*Q484)+O484+N484)-Y484</f>
        <v>0</v>
      </c>
    </row>
    <row r="485" spans="1:26" x14ac:dyDescent="0.25">
      <c r="A485" s="9" t="s">
        <v>1509</v>
      </c>
      <c r="B485" s="10">
        <v>44285</v>
      </c>
      <c r="C485" s="11">
        <v>413595</v>
      </c>
      <c r="D485" s="11" t="s">
        <v>1510</v>
      </c>
      <c r="E485" s="10">
        <v>44285</v>
      </c>
      <c r="F485" s="12">
        <v>91624.75</v>
      </c>
      <c r="G485" s="12">
        <v>5497.49</v>
      </c>
      <c r="H485" s="53">
        <v>971.22</v>
      </c>
      <c r="I485" s="12">
        <v>96.25</v>
      </c>
      <c r="J485" s="12">
        <v>96247.27</v>
      </c>
      <c r="K485" s="17" t="s">
        <v>32</v>
      </c>
      <c r="L485" s="11">
        <v>120</v>
      </c>
      <c r="M485" s="54">
        <v>884.85</v>
      </c>
      <c r="N485" s="12">
        <v>0</v>
      </c>
      <c r="O485" s="13">
        <v>0</v>
      </c>
      <c r="P485" s="14">
        <v>120</v>
      </c>
      <c r="Q485" s="53">
        <v>884.85</v>
      </c>
      <c r="R485" s="12">
        <v>91624.75</v>
      </c>
      <c r="S485" s="12">
        <v>96.25</v>
      </c>
      <c r="T485" s="12">
        <v>4526.2700000000004</v>
      </c>
      <c r="U485" s="12">
        <v>9934.73</v>
      </c>
      <c r="V485" s="12">
        <v>0</v>
      </c>
      <c r="W485" s="15">
        <v>0</v>
      </c>
      <c r="X485" s="15">
        <v>0</v>
      </c>
      <c r="Y485" s="16">
        <f>SUM(R485:X485)+N485+O485</f>
        <v>106182</v>
      </c>
      <c r="Z485" s="16">
        <f>((P485*Q485)+O485+N485)-Y485</f>
        <v>0</v>
      </c>
    </row>
    <row r="486" spans="1:26" x14ac:dyDescent="0.25">
      <c r="A486" s="9" t="s">
        <v>1277</v>
      </c>
      <c r="B486" s="10">
        <v>44279</v>
      </c>
      <c r="C486" s="11">
        <v>413360</v>
      </c>
      <c r="D486" s="11" t="s">
        <v>1278</v>
      </c>
      <c r="E486" s="10">
        <v>44277</v>
      </c>
      <c r="F486" s="12">
        <v>81624.06</v>
      </c>
      <c r="G486" s="12">
        <v>4897.4399999999996</v>
      </c>
      <c r="H486" s="53">
        <v>865.22</v>
      </c>
      <c r="I486" s="12">
        <v>85.74</v>
      </c>
      <c r="J486" s="12">
        <v>85742.02</v>
      </c>
      <c r="K486" s="17" t="s">
        <v>32</v>
      </c>
      <c r="L486" s="11">
        <v>120</v>
      </c>
      <c r="M486" s="54">
        <v>788.27</v>
      </c>
      <c r="N486" s="12">
        <v>0</v>
      </c>
      <c r="O486" s="13">
        <v>0</v>
      </c>
      <c r="P486" s="14">
        <v>120</v>
      </c>
      <c r="Q486" s="53">
        <v>788.27</v>
      </c>
      <c r="R486" s="12">
        <v>81624.06</v>
      </c>
      <c r="S486" s="12">
        <v>85.74</v>
      </c>
      <c r="T486" s="12">
        <v>4032.22</v>
      </c>
      <c r="U486" s="12">
        <v>8850.3799999999992</v>
      </c>
      <c r="V486" s="12">
        <v>0</v>
      </c>
      <c r="W486" s="15">
        <v>0</v>
      </c>
      <c r="X486" s="15">
        <v>0</v>
      </c>
      <c r="Y486" s="16">
        <f>SUM(R486:X486)+N486+O486</f>
        <v>94592.400000000009</v>
      </c>
      <c r="Z486" s="16">
        <f>((P486*Q486)+O486+N486)-Y486</f>
        <v>0</v>
      </c>
    </row>
    <row r="487" spans="1:26" x14ac:dyDescent="0.25">
      <c r="A487" s="9" t="s">
        <v>975</v>
      </c>
      <c r="B487" s="10">
        <v>44271</v>
      </c>
      <c r="C487" s="11">
        <v>412984</v>
      </c>
      <c r="D487" s="11" t="s">
        <v>976</v>
      </c>
      <c r="E487" s="10">
        <v>44271</v>
      </c>
      <c r="F487" s="12">
        <v>95335.47</v>
      </c>
      <c r="G487" s="12">
        <v>5720.13</v>
      </c>
      <c r="H487" s="53">
        <v>1010.56</v>
      </c>
      <c r="I487" s="12">
        <v>100.15</v>
      </c>
      <c r="J487" s="12">
        <v>100145.19</v>
      </c>
      <c r="K487" s="17" t="s">
        <v>32</v>
      </c>
      <c r="L487" s="11">
        <v>120</v>
      </c>
      <c r="M487" s="54">
        <v>920.68</v>
      </c>
      <c r="N487" s="12">
        <v>0</v>
      </c>
      <c r="O487" s="13">
        <v>0</v>
      </c>
      <c r="P487" s="14">
        <v>120</v>
      </c>
      <c r="Q487" s="53">
        <v>920.68</v>
      </c>
      <c r="R487" s="12">
        <v>95335.47</v>
      </c>
      <c r="S487" s="12">
        <v>100.15</v>
      </c>
      <c r="T487" s="12">
        <v>4709.57</v>
      </c>
      <c r="U487" s="12">
        <v>10336.41</v>
      </c>
      <c r="V487" s="12">
        <v>0</v>
      </c>
      <c r="W487" s="15">
        <v>0</v>
      </c>
      <c r="X487" s="15">
        <v>0</v>
      </c>
      <c r="Y487" s="16">
        <f>SUM(R487:X487)+N487+O487</f>
        <v>110481.60000000001</v>
      </c>
      <c r="Z487" s="16">
        <f>((P487*Q487)+O487+N487)-Y487</f>
        <v>0</v>
      </c>
    </row>
    <row r="488" spans="1:26" x14ac:dyDescent="0.25">
      <c r="A488" s="9" t="s">
        <v>1029</v>
      </c>
      <c r="B488" s="10">
        <v>44271</v>
      </c>
      <c r="C488" s="11">
        <v>412683</v>
      </c>
      <c r="D488" s="11" t="s">
        <v>1030</v>
      </c>
      <c r="E488" s="10">
        <v>44271</v>
      </c>
      <c r="F488" s="12">
        <v>81624.06</v>
      </c>
      <c r="G488" s="12">
        <v>4897.4399999999996</v>
      </c>
      <c r="H488" s="53">
        <v>3673.82</v>
      </c>
      <c r="I488" s="12">
        <v>82.93</v>
      </c>
      <c r="J488" s="12">
        <v>82930.61</v>
      </c>
      <c r="K488" s="17" t="s">
        <v>32</v>
      </c>
      <c r="L488" s="11">
        <v>120</v>
      </c>
      <c r="M488" s="54">
        <v>762.42</v>
      </c>
      <c r="N488" s="12">
        <v>0</v>
      </c>
      <c r="O488" s="13">
        <v>0</v>
      </c>
      <c r="P488" s="14">
        <v>120</v>
      </c>
      <c r="Q488" s="53">
        <v>762.42</v>
      </c>
      <c r="R488" s="12">
        <v>81624.06</v>
      </c>
      <c r="S488" s="12">
        <v>82.93</v>
      </c>
      <c r="T488" s="12">
        <v>1223.6199999999999</v>
      </c>
      <c r="U488" s="12">
        <v>8559.7900000000009</v>
      </c>
      <c r="V488" s="12">
        <v>0</v>
      </c>
      <c r="W488" s="15">
        <v>0</v>
      </c>
      <c r="X488" s="15">
        <v>0</v>
      </c>
      <c r="Y488" s="16">
        <f>SUM(R488:X488)+N488+O488</f>
        <v>91490.4</v>
      </c>
      <c r="Z488" s="16">
        <f>((P488*Q488)+O488+N488)-Y488</f>
        <v>0</v>
      </c>
    </row>
    <row r="489" spans="1:26" x14ac:dyDescent="0.25">
      <c r="A489" s="9" t="s">
        <v>1449</v>
      </c>
      <c r="B489" s="10">
        <v>44285</v>
      </c>
      <c r="C489" s="11">
        <v>413755</v>
      </c>
      <c r="D489" s="11" t="s">
        <v>1450</v>
      </c>
      <c r="E489" s="10">
        <v>44284</v>
      </c>
      <c r="F489" s="12">
        <v>100574.58</v>
      </c>
      <c r="G489" s="12">
        <v>6034.47</v>
      </c>
      <c r="H489" s="53">
        <v>1066.0899999999999</v>
      </c>
      <c r="I489" s="12">
        <v>105.65</v>
      </c>
      <c r="J489" s="12">
        <v>105648.61</v>
      </c>
      <c r="K489" s="17" t="s">
        <v>32</v>
      </c>
      <c r="L489" s="11">
        <v>120</v>
      </c>
      <c r="M489" s="54">
        <v>971.28</v>
      </c>
      <c r="N489" s="12">
        <v>0</v>
      </c>
      <c r="O489" s="13">
        <v>0</v>
      </c>
      <c r="P489" s="14">
        <v>120</v>
      </c>
      <c r="Q489" s="53">
        <v>971.28</v>
      </c>
      <c r="R489" s="12">
        <v>100574.58</v>
      </c>
      <c r="S489" s="12">
        <v>105.65</v>
      </c>
      <c r="T489" s="12">
        <v>4968.38</v>
      </c>
      <c r="U489" s="12">
        <v>10904.99</v>
      </c>
      <c r="V489" s="12">
        <v>0</v>
      </c>
      <c r="W489" s="15">
        <v>0</v>
      </c>
      <c r="X489" s="15">
        <v>0</v>
      </c>
      <c r="Y489" s="16">
        <f>SUM(R489:X489)+N489+O489</f>
        <v>116553.60000000001</v>
      </c>
      <c r="Z489" s="16">
        <f>((P489*Q489)+O489+N489)-Y489</f>
        <v>0</v>
      </c>
    </row>
    <row r="490" spans="1:26" x14ac:dyDescent="0.25">
      <c r="A490" s="9" t="s">
        <v>1257</v>
      </c>
      <c r="B490" s="10">
        <v>44279</v>
      </c>
      <c r="C490" s="11">
        <v>413292</v>
      </c>
      <c r="D490" s="11" t="s">
        <v>1258</v>
      </c>
      <c r="E490" s="10">
        <v>44278</v>
      </c>
      <c r="F490" s="12">
        <v>100574.58</v>
      </c>
      <c r="G490" s="12">
        <v>6034.47</v>
      </c>
      <c r="H490" s="53">
        <v>1066.0899999999999</v>
      </c>
      <c r="I490" s="12">
        <v>105.65</v>
      </c>
      <c r="J490" s="12">
        <v>105648.61</v>
      </c>
      <c r="K490" s="17" t="s">
        <v>32</v>
      </c>
      <c r="L490" s="11">
        <v>120</v>
      </c>
      <c r="M490" s="54">
        <v>971.28</v>
      </c>
      <c r="N490" s="12">
        <v>0</v>
      </c>
      <c r="O490" s="13">
        <v>0</v>
      </c>
      <c r="P490" s="14">
        <v>120</v>
      </c>
      <c r="Q490" s="53">
        <v>971.28</v>
      </c>
      <c r="R490" s="12">
        <v>100574.58</v>
      </c>
      <c r="S490" s="12">
        <v>105.65</v>
      </c>
      <c r="T490" s="12">
        <v>4968.38</v>
      </c>
      <c r="U490" s="12">
        <v>10904.99</v>
      </c>
      <c r="V490" s="12">
        <v>0</v>
      </c>
      <c r="W490" s="15">
        <v>0</v>
      </c>
      <c r="X490" s="15">
        <v>0</v>
      </c>
      <c r="Y490" s="16">
        <f>SUM(R490:X490)+N490+O490</f>
        <v>116553.60000000001</v>
      </c>
      <c r="Z490" s="16">
        <f>((P490*Q490)+O490+N490)-Y490</f>
        <v>0</v>
      </c>
    </row>
    <row r="491" spans="1:26" x14ac:dyDescent="0.25">
      <c r="A491" s="9" t="s">
        <v>1619</v>
      </c>
      <c r="B491" s="10">
        <v>44286</v>
      </c>
      <c r="C491" s="11">
        <v>413879</v>
      </c>
      <c r="D491" s="11" t="s">
        <v>1620</v>
      </c>
      <c r="E491" s="10">
        <v>44285</v>
      </c>
      <c r="F491" s="12">
        <v>79247.960000000006</v>
      </c>
      <c r="G491" s="12">
        <v>4754.88</v>
      </c>
      <c r="H491" s="53">
        <v>840.03</v>
      </c>
      <c r="I491" s="12">
        <v>83.25</v>
      </c>
      <c r="J491" s="12">
        <v>83246.06</v>
      </c>
      <c r="K491" s="17" t="s">
        <v>32</v>
      </c>
      <c r="L491" s="11">
        <v>120</v>
      </c>
      <c r="M491" s="54">
        <v>765.32</v>
      </c>
      <c r="N491" s="12">
        <v>0</v>
      </c>
      <c r="O491" s="13">
        <v>0</v>
      </c>
      <c r="P491" s="14">
        <v>120</v>
      </c>
      <c r="Q491" s="53">
        <v>765.32</v>
      </c>
      <c r="R491" s="12">
        <v>79247.960000000006</v>
      </c>
      <c r="S491" s="12">
        <v>83.25</v>
      </c>
      <c r="T491" s="12">
        <v>3914.85</v>
      </c>
      <c r="U491" s="12">
        <v>8592.34</v>
      </c>
      <c r="V491" s="12">
        <v>0</v>
      </c>
      <c r="W491" s="15">
        <v>0</v>
      </c>
      <c r="X491" s="15">
        <v>0</v>
      </c>
      <c r="Y491" s="16">
        <f>SUM(R491:X491)+N491+O491</f>
        <v>91838.400000000009</v>
      </c>
      <c r="Z491" s="16">
        <f>((P491*Q491)+O491+N491)-Y491</f>
        <v>0</v>
      </c>
    </row>
    <row r="492" spans="1:26" x14ac:dyDescent="0.25">
      <c r="A492" s="9" t="s">
        <v>1461</v>
      </c>
      <c r="B492" s="10">
        <v>44285</v>
      </c>
      <c r="C492" s="11">
        <v>413738</v>
      </c>
      <c r="D492" s="11" t="s">
        <v>1462</v>
      </c>
      <c r="E492" s="10">
        <v>44284</v>
      </c>
      <c r="F492" s="12">
        <v>79247.960000000006</v>
      </c>
      <c r="G492" s="12">
        <v>4754.88</v>
      </c>
      <c r="H492" s="53">
        <v>840.03</v>
      </c>
      <c r="I492" s="12">
        <v>83.25</v>
      </c>
      <c r="J492" s="12">
        <v>83246.06</v>
      </c>
      <c r="K492" s="17" t="s">
        <v>32</v>
      </c>
      <c r="L492" s="11">
        <v>120</v>
      </c>
      <c r="M492" s="54">
        <v>765.32</v>
      </c>
      <c r="N492" s="12">
        <v>0</v>
      </c>
      <c r="O492" s="13">
        <v>0</v>
      </c>
      <c r="P492" s="14">
        <v>120</v>
      </c>
      <c r="Q492" s="53">
        <v>765.32</v>
      </c>
      <c r="R492" s="12">
        <v>79247.960000000006</v>
      </c>
      <c r="S492" s="12">
        <v>83.25</v>
      </c>
      <c r="T492" s="12">
        <v>3914.85</v>
      </c>
      <c r="U492" s="12">
        <v>8592.34</v>
      </c>
      <c r="V492" s="12">
        <v>0</v>
      </c>
      <c r="W492" s="15">
        <v>0</v>
      </c>
      <c r="X492" s="15">
        <v>0</v>
      </c>
      <c r="Y492" s="16">
        <f>SUM(R492:X492)+N492+O492</f>
        <v>91838.400000000009</v>
      </c>
      <c r="Z492" s="16">
        <f>((P492*Q492)+O492+N492)-Y492</f>
        <v>0</v>
      </c>
    </row>
    <row r="493" spans="1:26" x14ac:dyDescent="0.25">
      <c r="A493" s="9" t="s">
        <v>1457</v>
      </c>
      <c r="B493" s="10">
        <v>44285</v>
      </c>
      <c r="C493" s="11">
        <v>413734</v>
      </c>
      <c r="D493" s="11" t="s">
        <v>1458</v>
      </c>
      <c r="E493" s="10">
        <v>44284</v>
      </c>
      <c r="F493" s="12">
        <v>82418.3</v>
      </c>
      <c r="G493" s="12">
        <v>4945.1000000000004</v>
      </c>
      <c r="H493" s="53">
        <v>873.63</v>
      </c>
      <c r="I493" s="12">
        <v>86.58</v>
      </c>
      <c r="J493" s="12">
        <v>86576.35</v>
      </c>
      <c r="K493" s="17" t="s">
        <v>32</v>
      </c>
      <c r="L493" s="11">
        <v>120</v>
      </c>
      <c r="M493" s="54">
        <v>795.94</v>
      </c>
      <c r="N493" s="12">
        <v>0</v>
      </c>
      <c r="O493" s="13">
        <v>0</v>
      </c>
      <c r="P493" s="14">
        <v>120</v>
      </c>
      <c r="Q493" s="53">
        <v>795.94</v>
      </c>
      <c r="R493" s="12">
        <v>82418.3</v>
      </c>
      <c r="S493" s="12">
        <v>86.58</v>
      </c>
      <c r="T493" s="12">
        <v>4071.47</v>
      </c>
      <c r="U493" s="12">
        <v>8936.4500000000007</v>
      </c>
      <c r="V493" s="12">
        <v>0</v>
      </c>
      <c r="W493" s="15">
        <v>0</v>
      </c>
      <c r="X493" s="15">
        <v>0</v>
      </c>
      <c r="Y493" s="16">
        <f>SUM(R493:X493)+N493+O493</f>
        <v>95512.8</v>
      </c>
      <c r="Z493" s="16">
        <f>((P493*Q493)+O493+N493)-Y493</f>
        <v>0</v>
      </c>
    </row>
    <row r="494" spans="1:26" x14ac:dyDescent="0.25">
      <c r="A494" s="9" t="s">
        <v>1219</v>
      </c>
      <c r="B494" s="10">
        <v>44278</v>
      </c>
      <c r="C494" s="11">
        <v>413302</v>
      </c>
      <c r="D494" s="11" t="s">
        <v>1220</v>
      </c>
      <c r="E494" s="10">
        <v>44278</v>
      </c>
      <c r="F494" s="12">
        <v>85272.8</v>
      </c>
      <c r="G494" s="12">
        <v>5116.37</v>
      </c>
      <c r="H494" s="53">
        <v>903.89</v>
      </c>
      <c r="I494" s="12">
        <v>89.57</v>
      </c>
      <c r="J494" s="12">
        <v>89574.85</v>
      </c>
      <c r="K494" s="17" t="s">
        <v>32</v>
      </c>
      <c r="L494" s="11">
        <v>120</v>
      </c>
      <c r="M494" s="54">
        <v>823.5</v>
      </c>
      <c r="N494" s="12">
        <v>0</v>
      </c>
      <c r="O494" s="13">
        <v>0</v>
      </c>
      <c r="P494" s="14">
        <v>120</v>
      </c>
      <c r="Q494" s="53">
        <v>823.5</v>
      </c>
      <c r="R494" s="12">
        <v>85272.8</v>
      </c>
      <c r="S494" s="12">
        <v>89.57</v>
      </c>
      <c r="T494" s="12">
        <v>4212.4799999999996</v>
      </c>
      <c r="U494" s="12">
        <v>9245.15</v>
      </c>
      <c r="V494" s="12">
        <v>0</v>
      </c>
      <c r="W494" s="15">
        <v>0</v>
      </c>
      <c r="X494" s="15">
        <v>0</v>
      </c>
      <c r="Y494" s="16">
        <f>SUM(R494:X494)+N494+O494</f>
        <v>98820</v>
      </c>
      <c r="Z494" s="16">
        <f>((P494*Q494)+O494+N494)-Y494</f>
        <v>0</v>
      </c>
    </row>
    <row r="495" spans="1:26" x14ac:dyDescent="0.25">
      <c r="A495" s="9" t="s">
        <v>949</v>
      </c>
      <c r="B495" s="10">
        <v>44267</v>
      </c>
      <c r="C495" s="11">
        <v>412547</v>
      </c>
      <c r="D495" s="11" t="s">
        <v>950</v>
      </c>
      <c r="E495" s="10">
        <v>44264</v>
      </c>
      <c r="F495" s="12">
        <v>96174.54</v>
      </c>
      <c r="G495" s="12">
        <v>5770.47</v>
      </c>
      <c r="H495" s="53">
        <v>1019.45</v>
      </c>
      <c r="I495" s="12">
        <v>101.03</v>
      </c>
      <c r="J495" s="12">
        <v>101026.59</v>
      </c>
      <c r="K495" s="17" t="s">
        <v>32</v>
      </c>
      <c r="L495" s="11">
        <v>120</v>
      </c>
      <c r="M495" s="54">
        <v>928.78</v>
      </c>
      <c r="N495" s="12">
        <v>0</v>
      </c>
      <c r="O495" s="13">
        <v>0</v>
      </c>
      <c r="P495" s="14">
        <v>120</v>
      </c>
      <c r="Q495" s="53">
        <v>928.78</v>
      </c>
      <c r="R495" s="12">
        <v>96174.54</v>
      </c>
      <c r="S495" s="12">
        <v>101.03</v>
      </c>
      <c r="T495" s="12">
        <v>4751.0200000000004</v>
      </c>
      <c r="U495" s="12">
        <v>10427.01</v>
      </c>
      <c r="V495" s="12">
        <v>0</v>
      </c>
      <c r="W495" s="15">
        <v>0</v>
      </c>
      <c r="X495" s="15">
        <v>0</v>
      </c>
      <c r="Y495" s="16">
        <f>SUM(R495:X495)+N495+O495</f>
        <v>111453.59999999999</v>
      </c>
      <c r="Z495" s="16">
        <f>((P495*Q495)+O495+N495)-Y495</f>
        <v>0</v>
      </c>
    </row>
    <row r="496" spans="1:26" x14ac:dyDescent="0.25">
      <c r="A496" s="9" t="s">
        <v>901</v>
      </c>
      <c r="B496" s="10">
        <v>44264</v>
      </c>
      <c r="C496" s="11">
        <v>412556</v>
      </c>
      <c r="D496" s="11" t="s">
        <v>902</v>
      </c>
      <c r="E496" s="10">
        <v>44264</v>
      </c>
      <c r="F496" s="12">
        <v>100022.8</v>
      </c>
      <c r="G496" s="12">
        <v>6001.37</v>
      </c>
      <c r="H496" s="53">
        <v>1060.24</v>
      </c>
      <c r="I496" s="12">
        <v>105.07</v>
      </c>
      <c r="J496" s="12">
        <v>105069</v>
      </c>
      <c r="K496" s="17" t="s">
        <v>32</v>
      </c>
      <c r="L496" s="11">
        <v>120</v>
      </c>
      <c r="M496" s="54">
        <v>965.95</v>
      </c>
      <c r="N496" s="12">
        <v>0</v>
      </c>
      <c r="O496" s="13">
        <v>0</v>
      </c>
      <c r="P496" s="14">
        <v>120</v>
      </c>
      <c r="Q496" s="53">
        <v>965.95</v>
      </c>
      <c r="R496" s="12">
        <v>100022.8</v>
      </c>
      <c r="S496" s="12">
        <v>105.07</v>
      </c>
      <c r="T496" s="12">
        <v>4941.13</v>
      </c>
      <c r="U496" s="12">
        <v>10845</v>
      </c>
      <c r="V496" s="12">
        <v>0</v>
      </c>
      <c r="W496" s="15">
        <v>0</v>
      </c>
      <c r="X496" s="15">
        <v>0</v>
      </c>
      <c r="Y496" s="16">
        <f>SUM(R496:X496)+N496+O496</f>
        <v>115914.00000000001</v>
      </c>
      <c r="Z496" s="16">
        <f>((P496*Q496)+O496+N496)-Y496</f>
        <v>0</v>
      </c>
    </row>
    <row r="497" spans="1:26" x14ac:dyDescent="0.25">
      <c r="A497" s="9" t="s">
        <v>1027</v>
      </c>
      <c r="B497" s="10">
        <v>44271</v>
      </c>
      <c r="C497" s="11">
        <v>412741</v>
      </c>
      <c r="D497" s="11" t="s">
        <v>1028</v>
      </c>
      <c r="E497" s="10">
        <v>44271</v>
      </c>
      <c r="F497" s="12">
        <v>100022.8</v>
      </c>
      <c r="G497" s="12">
        <v>6001.37</v>
      </c>
      <c r="H497" s="53">
        <v>1060.24</v>
      </c>
      <c r="I497" s="12">
        <v>105.07</v>
      </c>
      <c r="J497" s="12">
        <v>105069</v>
      </c>
      <c r="K497" s="17" t="s">
        <v>32</v>
      </c>
      <c r="L497" s="11">
        <v>120</v>
      </c>
      <c r="M497" s="54">
        <v>965.95</v>
      </c>
      <c r="N497" s="12">
        <v>0</v>
      </c>
      <c r="O497" s="13">
        <v>0</v>
      </c>
      <c r="P497" s="14">
        <v>120</v>
      </c>
      <c r="Q497" s="53">
        <v>965.95</v>
      </c>
      <c r="R497" s="12">
        <v>100022.8</v>
      </c>
      <c r="S497" s="12">
        <v>105.07</v>
      </c>
      <c r="T497" s="12">
        <v>4941.13</v>
      </c>
      <c r="U497" s="12">
        <v>10845</v>
      </c>
      <c r="V497" s="12">
        <v>0</v>
      </c>
      <c r="W497" s="15">
        <v>0</v>
      </c>
      <c r="X497" s="15">
        <v>0</v>
      </c>
      <c r="Y497" s="16">
        <f>SUM(R497:X497)+N497+O497</f>
        <v>115914.00000000001</v>
      </c>
      <c r="Z497" s="16">
        <f>((P497*Q497)+O497+N497)-Y497</f>
        <v>0</v>
      </c>
    </row>
    <row r="498" spans="1:26" x14ac:dyDescent="0.25">
      <c r="A498" s="9" t="s">
        <v>1409</v>
      </c>
      <c r="B498" s="10">
        <v>44285</v>
      </c>
      <c r="C498" s="11">
        <v>413871</v>
      </c>
      <c r="D498" s="11" t="s">
        <v>1410</v>
      </c>
      <c r="E498" s="10">
        <v>44284</v>
      </c>
      <c r="F498" s="12">
        <v>100022.8</v>
      </c>
      <c r="G498" s="12">
        <v>6001.37</v>
      </c>
      <c r="H498" s="53">
        <v>1060.24</v>
      </c>
      <c r="I498" s="12">
        <v>105.07</v>
      </c>
      <c r="J498" s="12">
        <v>105069</v>
      </c>
      <c r="K498" s="17" t="s">
        <v>32</v>
      </c>
      <c r="L498" s="11">
        <v>120</v>
      </c>
      <c r="M498" s="54">
        <v>965.95</v>
      </c>
      <c r="N498" s="12">
        <v>0</v>
      </c>
      <c r="O498" s="13">
        <v>0</v>
      </c>
      <c r="P498" s="14">
        <v>120</v>
      </c>
      <c r="Q498" s="53">
        <v>965.95</v>
      </c>
      <c r="R498" s="12">
        <v>100022.8</v>
      </c>
      <c r="S498" s="12">
        <v>105.07</v>
      </c>
      <c r="T498" s="12">
        <v>4941.13</v>
      </c>
      <c r="U498" s="12">
        <v>10845</v>
      </c>
      <c r="V498" s="12">
        <v>0</v>
      </c>
      <c r="W498" s="15">
        <v>0</v>
      </c>
      <c r="X498" s="15">
        <v>0</v>
      </c>
      <c r="Y498" s="16">
        <f>SUM(R498:X498)+N498+O498</f>
        <v>115914.00000000001</v>
      </c>
      <c r="Z498" s="16">
        <f>((P498*Q498)+O498+N498)-Y498</f>
        <v>0</v>
      </c>
    </row>
    <row r="499" spans="1:26" x14ac:dyDescent="0.25">
      <c r="A499" s="9" t="s">
        <v>1367</v>
      </c>
      <c r="B499" s="10">
        <v>44284</v>
      </c>
      <c r="C499" s="11">
        <v>413750</v>
      </c>
      <c r="D499" s="11" t="s">
        <v>1368</v>
      </c>
      <c r="E499" s="10">
        <v>44284</v>
      </c>
      <c r="F499" s="12">
        <v>85257.57</v>
      </c>
      <c r="G499" s="12">
        <v>5115.45</v>
      </c>
      <c r="H499" s="53">
        <v>903.73</v>
      </c>
      <c r="I499" s="12">
        <v>89.56</v>
      </c>
      <c r="J499" s="12">
        <v>89558.85</v>
      </c>
      <c r="K499" s="17" t="s">
        <v>32</v>
      </c>
      <c r="L499" s="11">
        <v>120</v>
      </c>
      <c r="M499" s="54">
        <v>823.36</v>
      </c>
      <c r="N499" s="12">
        <v>0</v>
      </c>
      <c r="O499" s="13">
        <v>0</v>
      </c>
      <c r="P499" s="14">
        <v>120</v>
      </c>
      <c r="Q499" s="53">
        <v>823.36</v>
      </c>
      <c r="R499" s="12">
        <v>85257.57</v>
      </c>
      <c r="S499" s="12">
        <v>89.56</v>
      </c>
      <c r="T499" s="12">
        <v>4211.72</v>
      </c>
      <c r="U499" s="12">
        <v>9244.35</v>
      </c>
      <c r="V499" s="12">
        <v>0</v>
      </c>
      <c r="W499" s="15">
        <v>0</v>
      </c>
      <c r="X499" s="15">
        <v>0</v>
      </c>
      <c r="Y499" s="16">
        <f>SUM(R499:X499)+N499+O499</f>
        <v>98803.200000000012</v>
      </c>
      <c r="Z499" s="16">
        <f>((P499*Q499)+O499+N499)-Y499</f>
        <v>0</v>
      </c>
    </row>
    <row r="500" spans="1:26" x14ac:dyDescent="0.25">
      <c r="A500" s="9" t="s">
        <v>1607</v>
      </c>
      <c r="B500" s="10">
        <v>44286</v>
      </c>
      <c r="C500" s="11">
        <v>414149</v>
      </c>
      <c r="D500" s="11" t="s">
        <v>1608</v>
      </c>
      <c r="E500" s="10">
        <v>44286</v>
      </c>
      <c r="F500" s="12">
        <v>109748.04</v>
      </c>
      <c r="G500" s="12">
        <v>6584.88</v>
      </c>
      <c r="H500" s="53">
        <v>1163.33</v>
      </c>
      <c r="I500" s="12">
        <v>115.28</v>
      </c>
      <c r="J500" s="12">
        <v>115284.87</v>
      </c>
      <c r="K500" s="17" t="s">
        <v>32</v>
      </c>
      <c r="L500" s="11">
        <v>120</v>
      </c>
      <c r="M500" s="54">
        <v>1059.8699999999999</v>
      </c>
      <c r="N500" s="12">
        <v>0</v>
      </c>
      <c r="O500" s="13">
        <v>0</v>
      </c>
      <c r="P500" s="14">
        <v>120</v>
      </c>
      <c r="Q500" s="53">
        <v>1059.8699999999999</v>
      </c>
      <c r="R500" s="12">
        <v>109748.04</v>
      </c>
      <c r="S500" s="12">
        <v>115.28</v>
      </c>
      <c r="T500" s="12">
        <v>5421.55</v>
      </c>
      <c r="U500" s="12">
        <v>11899.53</v>
      </c>
      <c r="V500" s="12">
        <v>0</v>
      </c>
      <c r="W500" s="15">
        <v>0</v>
      </c>
      <c r="X500" s="15">
        <v>0</v>
      </c>
      <c r="Y500" s="16">
        <f>SUM(R500:X500)+N500+O500</f>
        <v>127184.4</v>
      </c>
      <c r="Z500" s="16">
        <f>((P500*Q500)+O500+N500)-Y500</f>
        <v>0</v>
      </c>
    </row>
    <row r="501" spans="1:26" x14ac:dyDescent="0.25">
      <c r="A501" s="9" t="s">
        <v>865</v>
      </c>
      <c r="B501" s="10">
        <v>44264</v>
      </c>
      <c r="C501" s="11">
        <v>412517</v>
      </c>
      <c r="D501" s="11" t="s">
        <v>866</v>
      </c>
      <c r="E501" s="10">
        <v>44264</v>
      </c>
      <c r="F501" s="12">
        <v>78357.740000000005</v>
      </c>
      <c r="G501" s="12">
        <v>4701.46</v>
      </c>
      <c r="H501" s="53">
        <v>830.59</v>
      </c>
      <c r="I501" s="12">
        <v>82.31</v>
      </c>
      <c r="J501" s="12">
        <v>82310.92</v>
      </c>
      <c r="K501" s="17" t="s">
        <v>32</v>
      </c>
      <c r="L501" s="11">
        <v>120</v>
      </c>
      <c r="M501" s="54">
        <v>756.72</v>
      </c>
      <c r="N501" s="12">
        <v>0</v>
      </c>
      <c r="O501" s="13">
        <v>0</v>
      </c>
      <c r="P501" s="14">
        <v>120</v>
      </c>
      <c r="Q501" s="53">
        <v>756.72</v>
      </c>
      <c r="R501" s="12">
        <v>78357.740000000005</v>
      </c>
      <c r="S501" s="12">
        <v>82.31</v>
      </c>
      <c r="T501" s="12">
        <v>3870.87</v>
      </c>
      <c r="U501" s="12">
        <v>8495.48</v>
      </c>
      <c r="V501" s="12">
        <v>0</v>
      </c>
      <c r="W501" s="15">
        <v>0</v>
      </c>
      <c r="X501" s="15">
        <v>0</v>
      </c>
      <c r="Y501" s="16">
        <f>SUM(R501:X501)+N501+O501</f>
        <v>90806.399999999994</v>
      </c>
      <c r="Z501" s="16">
        <f>((P501*Q501)+O501+N501)-Y501</f>
        <v>0</v>
      </c>
    </row>
    <row r="502" spans="1:26" x14ac:dyDescent="0.25">
      <c r="A502" s="9" t="s">
        <v>1533</v>
      </c>
      <c r="B502" s="10">
        <v>44286</v>
      </c>
      <c r="C502" s="11">
        <v>413318</v>
      </c>
      <c r="D502" s="11" t="s">
        <v>1534</v>
      </c>
      <c r="E502" s="10">
        <v>44278</v>
      </c>
      <c r="F502" s="12">
        <v>78357.740000000005</v>
      </c>
      <c r="G502" s="12">
        <v>4701.46</v>
      </c>
      <c r="H502" s="53">
        <v>830.59</v>
      </c>
      <c r="I502" s="12">
        <v>82.31</v>
      </c>
      <c r="J502" s="12">
        <v>82310.92</v>
      </c>
      <c r="K502" s="17" t="s">
        <v>32</v>
      </c>
      <c r="L502" s="11">
        <v>120</v>
      </c>
      <c r="M502" s="54">
        <v>756.72</v>
      </c>
      <c r="N502" s="12">
        <v>0</v>
      </c>
      <c r="O502" s="13">
        <v>0</v>
      </c>
      <c r="P502" s="14">
        <v>120</v>
      </c>
      <c r="Q502" s="53">
        <v>756.72</v>
      </c>
      <c r="R502" s="12">
        <v>78357.740000000005</v>
      </c>
      <c r="S502" s="12">
        <v>82.31</v>
      </c>
      <c r="T502" s="12">
        <v>3870.87</v>
      </c>
      <c r="U502" s="12">
        <v>8495.48</v>
      </c>
      <c r="V502" s="12">
        <v>0</v>
      </c>
      <c r="W502" s="15">
        <v>0</v>
      </c>
      <c r="X502" s="15">
        <v>0</v>
      </c>
      <c r="Y502" s="16">
        <f>SUM(R502:X502)+N502+O502</f>
        <v>90806.399999999994</v>
      </c>
      <c r="Z502" s="16">
        <f>((P502*Q502)+O502+N502)-Y502</f>
        <v>0</v>
      </c>
    </row>
    <row r="503" spans="1:26" x14ac:dyDescent="0.25">
      <c r="A503" s="9" t="s">
        <v>1021</v>
      </c>
      <c r="B503" s="10">
        <v>44271</v>
      </c>
      <c r="C503" s="11">
        <v>412818</v>
      </c>
      <c r="D503" s="11" t="s">
        <v>1022</v>
      </c>
      <c r="E503" s="10">
        <v>44271</v>
      </c>
      <c r="F503" s="12">
        <v>78264.44</v>
      </c>
      <c r="G503" s="12">
        <v>4695.87</v>
      </c>
      <c r="H503" s="53">
        <v>829.6</v>
      </c>
      <c r="I503" s="12">
        <v>82.21</v>
      </c>
      <c r="J503" s="12">
        <v>82212.92</v>
      </c>
      <c r="K503" s="17" t="s">
        <v>32</v>
      </c>
      <c r="L503" s="11">
        <v>120</v>
      </c>
      <c r="M503" s="54">
        <v>755.82</v>
      </c>
      <c r="N503" s="12">
        <v>0</v>
      </c>
      <c r="O503" s="13">
        <v>0</v>
      </c>
      <c r="P503" s="14">
        <v>120</v>
      </c>
      <c r="Q503" s="53">
        <v>755.82</v>
      </c>
      <c r="R503" s="12">
        <v>78264.44</v>
      </c>
      <c r="S503" s="12">
        <v>82.21</v>
      </c>
      <c r="T503" s="12">
        <v>3866.27</v>
      </c>
      <c r="U503" s="12">
        <v>8485.48</v>
      </c>
      <c r="V503" s="12">
        <v>0</v>
      </c>
      <c r="W503" s="15">
        <v>0</v>
      </c>
      <c r="X503" s="15">
        <v>0</v>
      </c>
      <c r="Y503" s="16">
        <f>SUM(R503:X503)+N503+O503</f>
        <v>90698.400000000009</v>
      </c>
      <c r="Z503" s="16">
        <f>((P503*Q503)+O503+N503)-Y503</f>
        <v>0</v>
      </c>
    </row>
    <row r="504" spans="1:26" x14ac:dyDescent="0.25">
      <c r="A504" s="9" t="s">
        <v>1613</v>
      </c>
      <c r="B504" s="10">
        <v>44286</v>
      </c>
      <c r="C504" s="11">
        <v>413794</v>
      </c>
      <c r="D504" s="11" t="s">
        <v>1614</v>
      </c>
      <c r="E504" s="10">
        <v>44284</v>
      </c>
      <c r="F504" s="12">
        <v>81753.820000000007</v>
      </c>
      <c r="G504" s="12">
        <v>4905.2299999999996</v>
      </c>
      <c r="H504" s="53">
        <v>866.59</v>
      </c>
      <c r="I504" s="12">
        <v>85.88</v>
      </c>
      <c r="J504" s="12">
        <v>85878.34</v>
      </c>
      <c r="K504" s="17" t="s">
        <v>32</v>
      </c>
      <c r="L504" s="11">
        <v>120</v>
      </c>
      <c r="M504" s="54">
        <v>789.52</v>
      </c>
      <c r="N504" s="12">
        <v>0</v>
      </c>
      <c r="O504" s="13">
        <v>0</v>
      </c>
      <c r="P504" s="14">
        <v>120</v>
      </c>
      <c r="Q504" s="53">
        <v>789.52</v>
      </c>
      <c r="R504" s="12">
        <v>81753.820000000007</v>
      </c>
      <c r="S504" s="12">
        <v>85.88</v>
      </c>
      <c r="T504" s="12">
        <v>4038.64</v>
      </c>
      <c r="U504" s="12">
        <v>8864.06</v>
      </c>
      <c r="V504" s="12">
        <v>0</v>
      </c>
      <c r="W504" s="15">
        <v>0</v>
      </c>
      <c r="X504" s="15">
        <v>0</v>
      </c>
      <c r="Y504" s="16">
        <f>SUM(R504:X504)+N504+O504</f>
        <v>94742.400000000009</v>
      </c>
      <c r="Z504" s="16">
        <f>((P504*Q504)+O504+N504)-Y504</f>
        <v>0</v>
      </c>
    </row>
    <row r="505" spans="1:26" x14ac:dyDescent="0.25">
      <c r="A505" s="9" t="s">
        <v>1151</v>
      </c>
      <c r="B505" s="10">
        <v>44278</v>
      </c>
      <c r="C505" s="11">
        <v>413384</v>
      </c>
      <c r="D505" s="11" t="s">
        <v>1152</v>
      </c>
      <c r="E505" s="10">
        <v>44278</v>
      </c>
      <c r="F505" s="12">
        <v>83319.58</v>
      </c>
      <c r="G505" s="12">
        <v>4999.17</v>
      </c>
      <c r="H505" s="53">
        <v>883.19</v>
      </c>
      <c r="I505" s="12">
        <v>87.52</v>
      </c>
      <c r="J505" s="12">
        <v>87523.08</v>
      </c>
      <c r="K505" s="17" t="s">
        <v>32</v>
      </c>
      <c r="L505" s="11">
        <v>120</v>
      </c>
      <c r="M505" s="54">
        <v>804.64</v>
      </c>
      <c r="N505" s="12">
        <v>0</v>
      </c>
      <c r="O505" s="13">
        <v>0</v>
      </c>
      <c r="P505" s="14">
        <v>120</v>
      </c>
      <c r="Q505" s="53">
        <v>804.64</v>
      </c>
      <c r="R505" s="12">
        <v>83319.58</v>
      </c>
      <c r="S505" s="12">
        <v>87.52</v>
      </c>
      <c r="T505" s="12">
        <v>4115.9799999999996</v>
      </c>
      <c r="U505" s="12">
        <v>9033.7199999999993</v>
      </c>
      <c r="V505" s="12">
        <v>0</v>
      </c>
      <c r="W505" s="15">
        <v>0</v>
      </c>
      <c r="X505" s="15">
        <v>0</v>
      </c>
      <c r="Y505" s="16">
        <f>SUM(R505:X505)+N505+O505</f>
        <v>96556.800000000003</v>
      </c>
      <c r="Z505" s="16">
        <f>((P505*Q505)+O505+N505)-Y505</f>
        <v>0</v>
      </c>
    </row>
    <row r="506" spans="1:26" x14ac:dyDescent="0.25">
      <c r="A506" s="9" t="s">
        <v>1433</v>
      </c>
      <c r="B506" s="10">
        <v>44285</v>
      </c>
      <c r="C506" s="11">
        <v>413804</v>
      </c>
      <c r="D506" s="11" t="s">
        <v>1434</v>
      </c>
      <c r="E506" s="10">
        <v>44284</v>
      </c>
      <c r="F506" s="12">
        <v>85912.73</v>
      </c>
      <c r="G506" s="12">
        <v>5154.76</v>
      </c>
      <c r="H506" s="53">
        <v>910.67</v>
      </c>
      <c r="I506" s="12">
        <v>90.25</v>
      </c>
      <c r="J506" s="12">
        <v>90247.07</v>
      </c>
      <c r="K506" s="17" t="s">
        <v>32</v>
      </c>
      <c r="L506" s="11">
        <v>120</v>
      </c>
      <c r="M506" s="54">
        <v>829.68</v>
      </c>
      <c r="N506" s="12">
        <v>0</v>
      </c>
      <c r="O506" s="13">
        <v>0</v>
      </c>
      <c r="P506" s="14">
        <v>120</v>
      </c>
      <c r="Q506" s="53">
        <v>829.68</v>
      </c>
      <c r="R506" s="12">
        <v>85912.73</v>
      </c>
      <c r="S506" s="12">
        <v>90.25</v>
      </c>
      <c r="T506" s="12">
        <v>4244.09</v>
      </c>
      <c r="U506" s="12">
        <v>9314.5300000000007</v>
      </c>
      <c r="V506" s="12">
        <v>0</v>
      </c>
      <c r="W506" s="15">
        <v>0</v>
      </c>
      <c r="X506" s="15">
        <v>0</v>
      </c>
      <c r="Y506" s="16">
        <f>SUM(R506:X506)+N506+O506</f>
        <v>99561.599999999991</v>
      </c>
      <c r="Z506" s="16">
        <f>((P506*Q506)+O506+N506)-Y506</f>
        <v>0</v>
      </c>
    </row>
    <row r="507" spans="1:26" x14ac:dyDescent="0.25">
      <c r="A507" s="9" t="s">
        <v>1475</v>
      </c>
      <c r="B507" s="10">
        <v>44285</v>
      </c>
      <c r="C507" s="11">
        <v>413709</v>
      </c>
      <c r="D507" s="11" t="s">
        <v>1476</v>
      </c>
      <c r="E507" s="10">
        <v>44284</v>
      </c>
      <c r="F507" s="12">
        <v>82559.92</v>
      </c>
      <c r="G507" s="12">
        <v>4953.6000000000004</v>
      </c>
      <c r="H507" s="53">
        <v>875.13</v>
      </c>
      <c r="I507" s="12">
        <v>86.73</v>
      </c>
      <c r="J507" s="12">
        <v>86725.119999999995</v>
      </c>
      <c r="K507" s="17" t="s">
        <v>32</v>
      </c>
      <c r="L507" s="11">
        <v>120</v>
      </c>
      <c r="M507" s="54">
        <v>797.3</v>
      </c>
      <c r="N507" s="12">
        <v>0</v>
      </c>
      <c r="O507" s="13">
        <v>0</v>
      </c>
      <c r="P507" s="14">
        <v>120</v>
      </c>
      <c r="Q507" s="53">
        <v>797.3</v>
      </c>
      <c r="R507" s="12">
        <v>82559.92</v>
      </c>
      <c r="S507" s="12">
        <v>86.73</v>
      </c>
      <c r="T507" s="12">
        <v>4078.47</v>
      </c>
      <c r="U507" s="12">
        <v>8950.8799999999992</v>
      </c>
      <c r="V507" s="12">
        <v>0</v>
      </c>
      <c r="W507" s="15">
        <v>0</v>
      </c>
      <c r="X507" s="15">
        <v>0</v>
      </c>
      <c r="Y507" s="16">
        <f>SUM(R507:X507)+N507+O507</f>
        <v>95676</v>
      </c>
      <c r="Z507" s="16">
        <f>((P507*Q507)+O507+N507)-Y507</f>
        <v>0</v>
      </c>
    </row>
    <row r="508" spans="1:26" x14ac:dyDescent="0.25">
      <c r="A508" s="9" t="s">
        <v>915</v>
      </c>
      <c r="B508" s="10">
        <v>44264</v>
      </c>
      <c r="C508" s="11">
        <v>412431</v>
      </c>
      <c r="D508" s="11" t="s">
        <v>916</v>
      </c>
      <c r="E508" s="10">
        <v>44264</v>
      </c>
      <c r="F508" s="12">
        <v>128039.28</v>
      </c>
      <c r="G508" s="12">
        <v>7682.36</v>
      </c>
      <c r="H508" s="53">
        <v>1357.22</v>
      </c>
      <c r="I508" s="12">
        <v>124.32</v>
      </c>
      <c r="J508" s="12">
        <v>134498.92000000001</v>
      </c>
      <c r="K508" s="17" t="s">
        <v>32</v>
      </c>
      <c r="L508" s="11">
        <v>120</v>
      </c>
      <c r="M508" s="54">
        <v>1236.51</v>
      </c>
      <c r="N508" s="12">
        <v>0</v>
      </c>
      <c r="O508" s="13">
        <v>0</v>
      </c>
      <c r="P508" s="14">
        <v>120</v>
      </c>
      <c r="Q508" s="53">
        <v>1236.51</v>
      </c>
      <c r="R508" s="12">
        <v>128039.28</v>
      </c>
      <c r="S508" s="12">
        <v>124.32</v>
      </c>
      <c r="T508" s="12">
        <v>6325.14</v>
      </c>
      <c r="U508" s="12">
        <v>13882.28</v>
      </c>
      <c r="V508" s="12">
        <v>0</v>
      </c>
      <c r="W508" s="15">
        <v>0</v>
      </c>
      <c r="X508" s="15">
        <v>0</v>
      </c>
      <c r="Y508" s="16">
        <f>SUM(R508:X508)+N508+O508</f>
        <v>148371.02000000002</v>
      </c>
      <c r="Z508" s="16">
        <f>((P508*Q508)+O508+N508)-Y508</f>
        <v>10.179999999993015</v>
      </c>
    </row>
    <row r="509" spans="1:26" x14ac:dyDescent="0.25">
      <c r="A509" s="9" t="s">
        <v>1031</v>
      </c>
      <c r="B509" s="10">
        <v>44271</v>
      </c>
      <c r="C509" s="11">
        <v>412410</v>
      </c>
      <c r="D509" s="11" t="s">
        <v>1032</v>
      </c>
      <c r="E509" s="10">
        <v>44265</v>
      </c>
      <c r="F509" s="12">
        <v>109853.77</v>
      </c>
      <c r="G509" s="12">
        <v>6591.23</v>
      </c>
      <c r="H509" s="53">
        <v>1164.45</v>
      </c>
      <c r="I509" s="12">
        <v>106.66</v>
      </c>
      <c r="J509" s="12">
        <v>115395.95</v>
      </c>
      <c r="K509" s="17" t="s">
        <v>32</v>
      </c>
      <c r="L509" s="11">
        <v>120</v>
      </c>
      <c r="M509" s="54">
        <v>1060.8900000000001</v>
      </c>
      <c r="N509" s="12">
        <v>0</v>
      </c>
      <c r="O509" s="13">
        <v>0</v>
      </c>
      <c r="P509" s="14">
        <v>120</v>
      </c>
      <c r="Q509" s="53">
        <v>1060.8900000000001</v>
      </c>
      <c r="R509" s="12">
        <v>109853.77</v>
      </c>
      <c r="S509" s="12">
        <v>106.66</v>
      </c>
      <c r="T509" s="12">
        <v>5426.78</v>
      </c>
      <c r="U509" s="12">
        <v>11910.85</v>
      </c>
      <c r="V509" s="12">
        <v>0</v>
      </c>
      <c r="W509" s="15">
        <v>0</v>
      </c>
      <c r="X509" s="15">
        <v>0</v>
      </c>
      <c r="Y509" s="16">
        <f>SUM(R509:X509)+N509+O509</f>
        <v>127298.06000000001</v>
      </c>
      <c r="Z509" s="16">
        <f>((P509*Q509)+O509+N509)-Y509</f>
        <v>8.7400000000052387</v>
      </c>
    </row>
    <row r="510" spans="1:26" x14ac:dyDescent="0.25">
      <c r="A510" s="9" t="s">
        <v>1253</v>
      </c>
      <c r="B510" s="10">
        <v>44278</v>
      </c>
      <c r="C510" s="11">
        <v>412606</v>
      </c>
      <c r="D510" s="11" t="s">
        <v>1254</v>
      </c>
      <c r="E510" s="10">
        <v>44278</v>
      </c>
      <c r="F510" s="12">
        <v>95033.89</v>
      </c>
      <c r="G510" s="12">
        <v>5702.03</v>
      </c>
      <c r="H510" s="53">
        <v>1007.36</v>
      </c>
      <c r="I510" s="12">
        <v>99.83</v>
      </c>
      <c r="J510" s="12">
        <v>99828.39</v>
      </c>
      <c r="K510" s="17" t="s">
        <v>32</v>
      </c>
      <c r="L510" s="11">
        <v>120</v>
      </c>
      <c r="M510" s="54">
        <v>917.77</v>
      </c>
      <c r="N510" s="12">
        <v>0</v>
      </c>
      <c r="O510" s="13">
        <v>0</v>
      </c>
      <c r="P510" s="14">
        <v>120</v>
      </c>
      <c r="Q510" s="53">
        <v>917.77</v>
      </c>
      <c r="R510" s="12">
        <v>95033.89</v>
      </c>
      <c r="S510" s="12">
        <v>99.83</v>
      </c>
      <c r="T510" s="12">
        <v>4694.67</v>
      </c>
      <c r="U510" s="12">
        <v>10304.01</v>
      </c>
      <c r="V510" s="12">
        <v>0</v>
      </c>
      <c r="W510" s="15">
        <v>0</v>
      </c>
      <c r="X510" s="15">
        <v>0</v>
      </c>
      <c r="Y510" s="16">
        <f>SUM(R510:X510)+N510+O510</f>
        <v>110132.4</v>
      </c>
      <c r="Z510" s="16">
        <f>((P510*Q510)+O510+N510)-Y510</f>
        <v>0</v>
      </c>
    </row>
    <row r="511" spans="1:26" x14ac:dyDescent="0.25">
      <c r="A511" s="9" t="s">
        <v>1621</v>
      </c>
      <c r="B511" s="10">
        <v>44286</v>
      </c>
      <c r="C511" s="11">
        <v>413655</v>
      </c>
      <c r="D511" s="11" t="s">
        <v>1622</v>
      </c>
      <c r="E511" s="10">
        <v>44284</v>
      </c>
      <c r="F511" s="12">
        <v>110107.67</v>
      </c>
      <c r="G511" s="12">
        <v>6606.46</v>
      </c>
      <c r="H511" s="53">
        <v>1167.1400000000001</v>
      </c>
      <c r="I511" s="12">
        <v>115.66</v>
      </c>
      <c r="J511" s="12">
        <v>115662.65</v>
      </c>
      <c r="K511" s="17" t="s">
        <v>32</v>
      </c>
      <c r="L511" s="11">
        <v>120</v>
      </c>
      <c r="M511" s="54">
        <v>1063.3399999999999</v>
      </c>
      <c r="N511" s="12">
        <v>0</v>
      </c>
      <c r="O511" s="13">
        <v>0</v>
      </c>
      <c r="P511" s="14">
        <v>120</v>
      </c>
      <c r="Q511" s="53">
        <v>1063.3399999999999</v>
      </c>
      <c r="R511" s="12">
        <v>110107.67</v>
      </c>
      <c r="S511" s="12">
        <v>115.66</v>
      </c>
      <c r="T511" s="12">
        <v>5439.32</v>
      </c>
      <c r="U511" s="12">
        <v>11938.15</v>
      </c>
      <c r="V511" s="12">
        <v>0</v>
      </c>
      <c r="W511" s="15">
        <v>0</v>
      </c>
      <c r="X511" s="15">
        <v>0</v>
      </c>
      <c r="Y511" s="16">
        <f>SUM(R511:X511)+N511+O511</f>
        <v>127600.79999999999</v>
      </c>
      <c r="Z511" s="16">
        <f>((P511*Q511)+O511+N511)-Y511</f>
        <v>0</v>
      </c>
    </row>
    <row r="512" spans="1:26" x14ac:dyDescent="0.25">
      <c r="A512" s="9" t="s">
        <v>1231</v>
      </c>
      <c r="B512" s="10">
        <v>44278</v>
      </c>
      <c r="C512" s="11">
        <v>413132</v>
      </c>
      <c r="D512" s="11" t="s">
        <v>1232</v>
      </c>
      <c r="E512" s="10">
        <v>44278</v>
      </c>
      <c r="F512" s="12">
        <v>104699.48</v>
      </c>
      <c r="G512" s="12">
        <v>6281.97</v>
      </c>
      <c r="H512" s="53">
        <v>1109.81</v>
      </c>
      <c r="I512" s="12">
        <v>109.98</v>
      </c>
      <c r="J512" s="12">
        <v>109981.62</v>
      </c>
      <c r="K512" s="17" t="s">
        <v>32</v>
      </c>
      <c r="L512" s="11">
        <v>120</v>
      </c>
      <c r="M512" s="54">
        <v>1011.11</v>
      </c>
      <c r="N512" s="12">
        <v>0</v>
      </c>
      <c r="O512" s="13">
        <v>0</v>
      </c>
      <c r="P512" s="14">
        <v>120</v>
      </c>
      <c r="Q512" s="53">
        <v>1011.11</v>
      </c>
      <c r="R512" s="12">
        <v>104699.48</v>
      </c>
      <c r="S512" s="12">
        <v>109.98</v>
      </c>
      <c r="T512" s="12">
        <v>5172.16</v>
      </c>
      <c r="U512" s="12">
        <v>11351.58</v>
      </c>
      <c r="V512" s="12">
        <v>0</v>
      </c>
      <c r="W512" s="15">
        <v>0</v>
      </c>
      <c r="X512" s="15">
        <v>0</v>
      </c>
      <c r="Y512" s="16">
        <f>SUM(R512:X512)+N512+O512</f>
        <v>121333.2</v>
      </c>
      <c r="Z512" s="16">
        <f>((P512*Q512)+O512+N512)-Y512</f>
        <v>0</v>
      </c>
    </row>
    <row r="513" spans="1:26" x14ac:dyDescent="0.25">
      <c r="A513" s="9" t="s">
        <v>1491</v>
      </c>
      <c r="B513" s="10">
        <v>44285</v>
      </c>
      <c r="C513" s="11">
        <v>413635</v>
      </c>
      <c r="D513" s="11" t="s">
        <v>1492</v>
      </c>
      <c r="E513" s="10">
        <v>44284</v>
      </c>
      <c r="F513" s="12">
        <v>158114.07999999999</v>
      </c>
      <c r="G513" s="12">
        <v>9486.84</v>
      </c>
      <c r="H513" s="53">
        <v>1676.01</v>
      </c>
      <c r="I513" s="12">
        <v>166.09</v>
      </c>
      <c r="J513" s="12">
        <v>166091</v>
      </c>
      <c r="K513" s="17" t="s">
        <v>32</v>
      </c>
      <c r="L513" s="11">
        <v>120</v>
      </c>
      <c r="M513" s="54">
        <v>1526.95</v>
      </c>
      <c r="N513" s="12">
        <v>0</v>
      </c>
      <c r="O513" s="13">
        <v>0</v>
      </c>
      <c r="P513" s="14">
        <v>120</v>
      </c>
      <c r="Q513" s="53">
        <v>1526.95</v>
      </c>
      <c r="R513" s="12">
        <v>158114.07999999999</v>
      </c>
      <c r="S513" s="12">
        <v>166.09</v>
      </c>
      <c r="T513" s="12">
        <v>7810.83</v>
      </c>
      <c r="U513" s="12">
        <v>17143</v>
      </c>
      <c r="V513" s="12">
        <v>0</v>
      </c>
      <c r="W513" s="15">
        <v>0</v>
      </c>
      <c r="X513" s="15">
        <v>0</v>
      </c>
      <c r="Y513" s="16">
        <f>SUM(R513:X513)+N513+O513</f>
        <v>183233.99999999997</v>
      </c>
      <c r="Z513" s="16">
        <f>((P513*Q513)+O513+N513)-Y513</f>
        <v>0</v>
      </c>
    </row>
    <row r="514" spans="1:26" x14ac:dyDescent="0.25">
      <c r="A514" s="9" t="s">
        <v>939</v>
      </c>
      <c r="B514" s="10">
        <v>44265</v>
      </c>
      <c r="C514" s="11">
        <v>412501</v>
      </c>
      <c r="D514" s="11" t="s">
        <v>940</v>
      </c>
      <c r="E514" s="10">
        <v>44264</v>
      </c>
      <c r="F514" s="12">
        <v>96679.25</v>
      </c>
      <c r="G514" s="12">
        <v>5800.76</v>
      </c>
      <c r="H514" s="53">
        <v>1024.8</v>
      </c>
      <c r="I514" s="12">
        <v>101.56</v>
      </c>
      <c r="J514" s="12">
        <v>101556.77</v>
      </c>
      <c r="K514" s="17" t="s">
        <v>32</v>
      </c>
      <c r="L514" s="11">
        <v>120</v>
      </c>
      <c r="M514" s="54">
        <v>933.66</v>
      </c>
      <c r="N514" s="12">
        <v>0</v>
      </c>
      <c r="O514" s="13">
        <v>0</v>
      </c>
      <c r="P514" s="14">
        <v>120</v>
      </c>
      <c r="Q514" s="53">
        <v>933.66</v>
      </c>
      <c r="R514" s="12">
        <v>96679.25</v>
      </c>
      <c r="S514" s="12">
        <v>101.56</v>
      </c>
      <c r="T514" s="12">
        <v>4775.96</v>
      </c>
      <c r="U514" s="12">
        <v>10482.43</v>
      </c>
      <c r="V514" s="12">
        <v>0</v>
      </c>
      <c r="W514" s="15">
        <v>0</v>
      </c>
      <c r="X514" s="15">
        <v>0</v>
      </c>
      <c r="Y514" s="16">
        <f>SUM(R514:X514)+N514+O514</f>
        <v>112039.20000000001</v>
      </c>
      <c r="Z514" s="16">
        <f>((P514*Q514)+O514+N514)-Y514</f>
        <v>0</v>
      </c>
    </row>
    <row r="515" spans="1:26" x14ac:dyDescent="0.25">
      <c r="A515" s="9" t="s">
        <v>1237</v>
      </c>
      <c r="B515" s="10">
        <v>44278</v>
      </c>
      <c r="C515" s="11">
        <v>413128</v>
      </c>
      <c r="D515" s="11" t="s">
        <v>1238</v>
      </c>
      <c r="E515" s="10">
        <v>44278</v>
      </c>
      <c r="F515" s="12">
        <v>83514.87</v>
      </c>
      <c r="G515" s="12">
        <v>5010.8900000000003</v>
      </c>
      <c r="H515" s="53">
        <v>885.26</v>
      </c>
      <c r="I515" s="12">
        <v>87.73</v>
      </c>
      <c r="J515" s="12">
        <v>87728.23</v>
      </c>
      <c r="K515" s="17" t="s">
        <v>32</v>
      </c>
      <c r="L515" s="11">
        <v>120</v>
      </c>
      <c r="M515" s="54">
        <v>806.53</v>
      </c>
      <c r="N515" s="12">
        <v>0</v>
      </c>
      <c r="O515" s="13">
        <v>0</v>
      </c>
      <c r="P515" s="14">
        <v>120</v>
      </c>
      <c r="Q515" s="53">
        <v>806.53</v>
      </c>
      <c r="R515" s="12">
        <v>83514.87</v>
      </c>
      <c r="S515" s="12">
        <v>87.73</v>
      </c>
      <c r="T515" s="12">
        <v>4125.63</v>
      </c>
      <c r="U515" s="12">
        <v>9055.3700000000008</v>
      </c>
      <c r="V515" s="12">
        <v>0</v>
      </c>
      <c r="W515" s="15">
        <v>0</v>
      </c>
      <c r="X515" s="15">
        <v>0</v>
      </c>
      <c r="Y515" s="16">
        <f>SUM(R515:X515)+N515+O515</f>
        <v>96783.599999999991</v>
      </c>
      <c r="Z515" s="16">
        <f>((P515*Q515)+O515+N515)-Y515</f>
        <v>0</v>
      </c>
    </row>
    <row r="516" spans="1:26" x14ac:dyDescent="0.25">
      <c r="A516" s="9" t="s">
        <v>1489</v>
      </c>
      <c r="B516" s="10">
        <v>44285</v>
      </c>
      <c r="C516" s="11">
        <v>412649</v>
      </c>
      <c r="D516" s="11" t="s">
        <v>1490</v>
      </c>
      <c r="E516" s="10">
        <v>44271</v>
      </c>
      <c r="F516" s="12">
        <v>88239.09</v>
      </c>
      <c r="G516" s="12">
        <v>5294.35</v>
      </c>
      <c r="H516" s="53">
        <v>935.33</v>
      </c>
      <c r="I516" s="12">
        <v>92.69</v>
      </c>
      <c r="J516" s="12">
        <v>92690.8</v>
      </c>
      <c r="K516" s="17" t="s">
        <v>32</v>
      </c>
      <c r="L516" s="11">
        <v>120</v>
      </c>
      <c r="M516" s="54">
        <v>852.15</v>
      </c>
      <c r="N516" s="12">
        <v>0</v>
      </c>
      <c r="O516" s="13">
        <v>0</v>
      </c>
      <c r="P516" s="14">
        <v>120</v>
      </c>
      <c r="Q516" s="53">
        <v>852.15</v>
      </c>
      <c r="R516" s="12">
        <v>88239.09</v>
      </c>
      <c r="S516" s="12">
        <v>92.69</v>
      </c>
      <c r="T516" s="12">
        <v>4359.0200000000004</v>
      </c>
      <c r="U516" s="12">
        <v>9567.2000000000007</v>
      </c>
      <c r="V516" s="12">
        <v>0</v>
      </c>
      <c r="W516" s="15">
        <v>0</v>
      </c>
      <c r="X516" s="15">
        <v>0</v>
      </c>
      <c r="Y516" s="16">
        <f>SUM(R516:X516)+N516+O516</f>
        <v>102258</v>
      </c>
      <c r="Z516" s="16">
        <f>((P516*Q516)+O516+N516)-Y516</f>
        <v>0</v>
      </c>
    </row>
    <row r="517" spans="1:26" x14ac:dyDescent="0.25">
      <c r="A517" s="9" t="s">
        <v>1085</v>
      </c>
      <c r="B517" s="10">
        <v>44277</v>
      </c>
      <c r="C517" s="11">
        <v>412961</v>
      </c>
      <c r="D517" s="11" t="s">
        <v>1086</v>
      </c>
      <c r="E517" s="10">
        <v>44271</v>
      </c>
      <c r="F517" s="12">
        <v>85170.78</v>
      </c>
      <c r="G517" s="12">
        <v>5110.25</v>
      </c>
      <c r="H517" s="53">
        <v>903</v>
      </c>
      <c r="I517" s="12">
        <v>89.47</v>
      </c>
      <c r="J517" s="12">
        <v>89467.5</v>
      </c>
      <c r="K517" s="17" t="s">
        <v>32</v>
      </c>
      <c r="L517" s="11">
        <v>120</v>
      </c>
      <c r="M517" s="54">
        <v>822.52</v>
      </c>
      <c r="N517" s="12">
        <v>0</v>
      </c>
      <c r="O517" s="13">
        <v>0</v>
      </c>
      <c r="P517" s="14">
        <v>120</v>
      </c>
      <c r="Q517" s="53">
        <v>822.52</v>
      </c>
      <c r="R517" s="12">
        <v>85170.78</v>
      </c>
      <c r="S517" s="12">
        <v>89.47</v>
      </c>
      <c r="T517" s="12">
        <v>4207.25</v>
      </c>
      <c r="U517" s="12">
        <v>9234.9</v>
      </c>
      <c r="V517" s="12">
        <v>0</v>
      </c>
      <c r="W517" s="15">
        <v>0</v>
      </c>
      <c r="X517" s="15">
        <v>0</v>
      </c>
      <c r="Y517" s="16">
        <f>SUM(R517:X517)+N517+O517</f>
        <v>98702.399999999994</v>
      </c>
      <c r="Z517" s="16">
        <f>((P517*Q517)+O517+N517)-Y517</f>
        <v>0</v>
      </c>
    </row>
    <row r="518" spans="1:26" x14ac:dyDescent="0.25">
      <c r="A518" s="9" t="s">
        <v>1561</v>
      </c>
      <c r="B518" s="10">
        <v>44286</v>
      </c>
      <c r="C518" s="11">
        <v>413839</v>
      </c>
      <c r="D518" s="11" t="s">
        <v>1562</v>
      </c>
      <c r="E518" s="10">
        <v>44286</v>
      </c>
      <c r="F518" s="12">
        <v>58233.48</v>
      </c>
      <c r="G518" s="12">
        <v>3494.01</v>
      </c>
      <c r="H518" s="53">
        <v>617.27</v>
      </c>
      <c r="I518" s="12">
        <v>61.17</v>
      </c>
      <c r="J518" s="12">
        <v>61171.39</v>
      </c>
      <c r="K518" s="17" t="s">
        <v>32</v>
      </c>
      <c r="L518" s="11">
        <v>120</v>
      </c>
      <c r="M518" s="54">
        <v>562.38</v>
      </c>
      <c r="N518" s="12">
        <v>0</v>
      </c>
      <c r="O518" s="13">
        <v>0</v>
      </c>
      <c r="P518" s="14">
        <v>120</v>
      </c>
      <c r="Q518" s="53">
        <v>562.38</v>
      </c>
      <c r="R518" s="12">
        <v>58233.48</v>
      </c>
      <c r="S518" s="12">
        <v>61.17</v>
      </c>
      <c r="T518" s="12">
        <v>2876.74</v>
      </c>
      <c r="U518" s="12">
        <v>6314.21</v>
      </c>
      <c r="V518" s="12">
        <v>0</v>
      </c>
      <c r="W518" s="15">
        <v>0</v>
      </c>
      <c r="X518" s="15">
        <v>0</v>
      </c>
      <c r="Y518" s="16">
        <f>SUM(R518:X518)+N518+O518</f>
        <v>67485.600000000006</v>
      </c>
      <c r="Z518" s="16">
        <f>((P518*Q518)+O518+N518)-Y518</f>
        <v>0</v>
      </c>
    </row>
    <row r="519" spans="1:26" x14ac:dyDescent="0.25">
      <c r="A519" s="9" t="s">
        <v>953</v>
      </c>
      <c r="B519" s="10">
        <v>44267</v>
      </c>
      <c r="C519" s="11">
        <v>412476</v>
      </c>
      <c r="D519" s="11" t="s">
        <v>954</v>
      </c>
      <c r="E519" s="10">
        <v>44264</v>
      </c>
      <c r="F519" s="12">
        <v>76403.77</v>
      </c>
      <c r="G519" s="12">
        <v>4584.2299999999996</v>
      </c>
      <c r="H519" s="53">
        <v>810</v>
      </c>
      <c r="I519" s="12">
        <v>80.260000000000005</v>
      </c>
      <c r="J519" s="12">
        <v>80258.259999999995</v>
      </c>
      <c r="K519" s="17" t="s">
        <v>32</v>
      </c>
      <c r="L519" s="11">
        <v>120</v>
      </c>
      <c r="M519" s="54">
        <v>737.85</v>
      </c>
      <c r="N519" s="12">
        <v>0</v>
      </c>
      <c r="O519" s="13">
        <v>0</v>
      </c>
      <c r="P519" s="14">
        <v>120</v>
      </c>
      <c r="Q519" s="53">
        <v>737.85</v>
      </c>
      <c r="R519" s="12">
        <v>76403.77</v>
      </c>
      <c r="S519" s="12">
        <v>80.260000000000005</v>
      </c>
      <c r="T519" s="12">
        <v>3774.23</v>
      </c>
      <c r="U519" s="12">
        <v>8283.74</v>
      </c>
      <c r="V519" s="12">
        <v>0</v>
      </c>
      <c r="W519" s="15">
        <v>0</v>
      </c>
      <c r="X519" s="15">
        <v>0</v>
      </c>
      <c r="Y519" s="16">
        <f>SUM(R519:X519)+N519+O519</f>
        <v>88542</v>
      </c>
      <c r="Z519" s="16">
        <f>((P519*Q519)+O519+N519)-Y519</f>
        <v>0</v>
      </c>
    </row>
    <row r="520" spans="1:26" x14ac:dyDescent="0.25">
      <c r="A520" s="9" t="s">
        <v>1063</v>
      </c>
      <c r="B520" s="10">
        <v>44274</v>
      </c>
      <c r="C520" s="11">
        <v>412932</v>
      </c>
      <c r="D520" s="11" t="s">
        <v>1064</v>
      </c>
      <c r="E520" s="10">
        <v>44271</v>
      </c>
      <c r="F520" s="12">
        <v>79386.789999999994</v>
      </c>
      <c r="G520" s="12">
        <v>4763.21</v>
      </c>
      <c r="H520" s="53">
        <v>841.5</v>
      </c>
      <c r="I520" s="12">
        <v>83.39</v>
      </c>
      <c r="J520" s="12">
        <v>83391.89</v>
      </c>
      <c r="K520" s="17" t="s">
        <v>32</v>
      </c>
      <c r="L520" s="11">
        <v>120</v>
      </c>
      <c r="M520" s="54">
        <v>766.66</v>
      </c>
      <c r="N520" s="12">
        <v>0</v>
      </c>
      <c r="O520" s="13">
        <v>0</v>
      </c>
      <c r="P520" s="14">
        <v>120</v>
      </c>
      <c r="Q520" s="53">
        <v>766.66</v>
      </c>
      <c r="R520" s="12">
        <v>79386.789999999994</v>
      </c>
      <c r="S520" s="12">
        <v>83.39</v>
      </c>
      <c r="T520" s="12">
        <v>3921.71</v>
      </c>
      <c r="U520" s="12">
        <v>8607.31</v>
      </c>
      <c r="V520" s="12">
        <v>0</v>
      </c>
      <c r="W520" s="15">
        <v>0</v>
      </c>
      <c r="X520" s="15">
        <v>0</v>
      </c>
      <c r="Y520" s="16">
        <f>SUM(R520:X520)+N520+O520</f>
        <v>91999.2</v>
      </c>
      <c r="Z520" s="16">
        <f>((P520*Q520)+O520+N520)-Y520</f>
        <v>0</v>
      </c>
    </row>
    <row r="521" spans="1:26" x14ac:dyDescent="0.25">
      <c r="A521" s="9" t="s">
        <v>1313</v>
      </c>
      <c r="B521" s="10">
        <v>44280</v>
      </c>
      <c r="C521" s="11">
        <v>413179</v>
      </c>
      <c r="D521" s="11" t="s">
        <v>1314</v>
      </c>
      <c r="E521" s="10">
        <v>44280</v>
      </c>
      <c r="F521" s="12">
        <v>73466.039999999994</v>
      </c>
      <c r="G521" s="12">
        <v>4407.96</v>
      </c>
      <c r="H521" s="53">
        <v>778.74</v>
      </c>
      <c r="I521" s="12">
        <v>77.17</v>
      </c>
      <c r="J521" s="12">
        <v>77172.429999999993</v>
      </c>
      <c r="K521" s="17" t="s">
        <v>32</v>
      </c>
      <c r="L521" s="11">
        <v>120</v>
      </c>
      <c r="M521" s="54">
        <v>709.48</v>
      </c>
      <c r="N521" s="12">
        <v>0</v>
      </c>
      <c r="O521" s="13">
        <v>0</v>
      </c>
      <c r="P521" s="14">
        <v>120</v>
      </c>
      <c r="Q521" s="53">
        <v>709.48</v>
      </c>
      <c r="R521" s="12">
        <v>73466.039999999994</v>
      </c>
      <c r="S521" s="12">
        <v>77.17</v>
      </c>
      <c r="T521" s="12">
        <v>3629.22</v>
      </c>
      <c r="U521" s="12">
        <v>7965.17</v>
      </c>
      <c r="V521" s="12">
        <v>0</v>
      </c>
      <c r="W521" s="15">
        <v>0</v>
      </c>
      <c r="X521" s="15">
        <v>0</v>
      </c>
      <c r="Y521" s="16">
        <f>SUM(R521:X521)+N521+O521</f>
        <v>85137.599999999991</v>
      </c>
      <c r="Z521" s="16">
        <f>((P521*Q521)+O521+N521)-Y521</f>
        <v>0</v>
      </c>
    </row>
    <row r="522" spans="1:26" x14ac:dyDescent="0.25">
      <c r="A522" s="9" t="s">
        <v>1091</v>
      </c>
      <c r="B522" s="10">
        <v>44277</v>
      </c>
      <c r="C522" s="11">
        <v>413000</v>
      </c>
      <c r="D522" s="11" t="s">
        <v>1092</v>
      </c>
      <c r="E522" s="10">
        <v>44271</v>
      </c>
      <c r="F522" s="12">
        <v>72443.63</v>
      </c>
      <c r="G522" s="12">
        <v>4346.62</v>
      </c>
      <c r="H522" s="53">
        <v>767.9</v>
      </c>
      <c r="I522" s="12">
        <v>76.099999999999994</v>
      </c>
      <c r="J522" s="12">
        <v>76098.45</v>
      </c>
      <c r="K522" s="17" t="s">
        <v>32</v>
      </c>
      <c r="L522" s="11">
        <v>120</v>
      </c>
      <c r="M522" s="54">
        <v>699.61</v>
      </c>
      <c r="N522" s="12">
        <v>0</v>
      </c>
      <c r="O522" s="13">
        <v>0</v>
      </c>
      <c r="P522" s="14">
        <v>120</v>
      </c>
      <c r="Q522" s="53">
        <v>699.61</v>
      </c>
      <c r="R522" s="12">
        <v>72443.63</v>
      </c>
      <c r="S522" s="12">
        <v>76.099999999999994</v>
      </c>
      <c r="T522" s="12">
        <v>3578.72</v>
      </c>
      <c r="U522" s="12">
        <v>7854.75</v>
      </c>
      <c r="V522" s="12">
        <v>0</v>
      </c>
      <c r="W522" s="15">
        <v>0</v>
      </c>
      <c r="X522" s="15">
        <v>0</v>
      </c>
      <c r="Y522" s="16">
        <f>SUM(R522:X522)+N522+O522</f>
        <v>83953.200000000012</v>
      </c>
      <c r="Z522" s="16">
        <f>((P522*Q522)+O522+N522)-Y522</f>
        <v>0</v>
      </c>
    </row>
    <row r="523" spans="1:26" x14ac:dyDescent="0.25">
      <c r="A523" s="9" t="s">
        <v>1197</v>
      </c>
      <c r="B523" s="10">
        <v>44278</v>
      </c>
      <c r="C523" s="11">
        <v>413194</v>
      </c>
      <c r="D523" s="11" t="s">
        <v>1198</v>
      </c>
      <c r="E523" s="10">
        <v>44278</v>
      </c>
      <c r="F523" s="12">
        <v>73466.039999999994</v>
      </c>
      <c r="G523" s="12">
        <v>4407.96</v>
      </c>
      <c r="H523" s="53">
        <v>778.74</v>
      </c>
      <c r="I523" s="12">
        <v>77.17</v>
      </c>
      <c r="J523" s="12">
        <v>77172.429999999993</v>
      </c>
      <c r="K523" s="17" t="s">
        <v>32</v>
      </c>
      <c r="L523" s="11">
        <v>120</v>
      </c>
      <c r="M523" s="54">
        <v>709.48</v>
      </c>
      <c r="N523" s="12">
        <v>0</v>
      </c>
      <c r="O523" s="13">
        <v>0</v>
      </c>
      <c r="P523" s="14">
        <v>120</v>
      </c>
      <c r="Q523" s="53">
        <v>709.48</v>
      </c>
      <c r="R523" s="12">
        <v>73466.039999999994</v>
      </c>
      <c r="S523" s="12">
        <v>77.17</v>
      </c>
      <c r="T523" s="12">
        <v>3629.22</v>
      </c>
      <c r="U523" s="12">
        <v>7965.17</v>
      </c>
      <c r="V523" s="12">
        <v>0</v>
      </c>
      <c r="W523" s="15">
        <v>0</v>
      </c>
      <c r="X523" s="15">
        <v>0</v>
      </c>
      <c r="Y523" s="16">
        <f>SUM(R523:X523)+N523+O523</f>
        <v>85137.599999999991</v>
      </c>
      <c r="Z523" s="16">
        <f>((P523*Q523)+O523+N523)-Y523</f>
        <v>0</v>
      </c>
    </row>
    <row r="524" spans="1:26" x14ac:dyDescent="0.25">
      <c r="A524" s="9" t="s">
        <v>1225</v>
      </c>
      <c r="B524" s="10">
        <v>44278</v>
      </c>
      <c r="C524" s="11">
        <v>413150</v>
      </c>
      <c r="D524" s="11" t="s">
        <v>1226</v>
      </c>
      <c r="E524" s="10">
        <v>44278</v>
      </c>
      <c r="F524" s="12">
        <v>76420.59</v>
      </c>
      <c r="G524" s="12">
        <v>4585.24</v>
      </c>
      <c r="H524" s="53">
        <v>810.06</v>
      </c>
      <c r="I524" s="12">
        <v>80.28</v>
      </c>
      <c r="J524" s="12">
        <v>80276.05</v>
      </c>
      <c r="K524" s="17" t="s">
        <v>32</v>
      </c>
      <c r="L524" s="11">
        <v>120</v>
      </c>
      <c r="M524" s="54">
        <v>738.02</v>
      </c>
      <c r="N524" s="12">
        <v>0</v>
      </c>
      <c r="O524" s="13">
        <v>0</v>
      </c>
      <c r="P524" s="14">
        <v>120</v>
      </c>
      <c r="Q524" s="53">
        <v>738.02</v>
      </c>
      <c r="R524" s="12">
        <v>76420.59</v>
      </c>
      <c r="S524" s="12">
        <v>80.28</v>
      </c>
      <c r="T524" s="12">
        <v>3775.18</v>
      </c>
      <c r="U524" s="12">
        <v>8286.35</v>
      </c>
      <c r="V524" s="12">
        <v>0</v>
      </c>
      <c r="W524" s="15">
        <v>0</v>
      </c>
      <c r="X524" s="15">
        <v>0</v>
      </c>
      <c r="Y524" s="16">
        <f>SUM(R524:X524)+N524+O524</f>
        <v>88562.4</v>
      </c>
      <c r="Z524" s="16">
        <f>((P524*Q524)+O524+N524)-Y524</f>
        <v>0</v>
      </c>
    </row>
    <row r="525" spans="1:26" x14ac:dyDescent="0.25">
      <c r="A525" s="9" t="s">
        <v>1569</v>
      </c>
      <c r="B525" s="10">
        <v>44286</v>
      </c>
      <c r="C525" s="11">
        <v>413808</v>
      </c>
      <c r="D525" s="11" t="s">
        <v>1570</v>
      </c>
      <c r="E525" s="10">
        <v>44284</v>
      </c>
      <c r="F525" s="12">
        <v>105664.34</v>
      </c>
      <c r="G525" s="12">
        <v>6339.86</v>
      </c>
      <c r="H525" s="53">
        <v>1120.04</v>
      </c>
      <c r="I525" s="12">
        <v>111</v>
      </c>
      <c r="J525" s="12">
        <v>110995.16</v>
      </c>
      <c r="K525" s="17" t="s">
        <v>32</v>
      </c>
      <c r="L525" s="11">
        <v>120</v>
      </c>
      <c r="M525" s="54">
        <v>1020.43</v>
      </c>
      <c r="N525" s="12">
        <v>0</v>
      </c>
      <c r="O525" s="13">
        <v>0</v>
      </c>
      <c r="P525" s="14">
        <v>120</v>
      </c>
      <c r="Q525" s="53">
        <v>1020.43</v>
      </c>
      <c r="R525" s="12">
        <v>105664.34</v>
      </c>
      <c r="S525" s="12">
        <v>111</v>
      </c>
      <c r="T525" s="12">
        <v>5219.82</v>
      </c>
      <c r="U525" s="12">
        <v>11456.44</v>
      </c>
      <c r="V525" s="12">
        <v>0</v>
      </c>
      <c r="W525" s="15">
        <v>0</v>
      </c>
      <c r="X525" s="15">
        <v>0</v>
      </c>
      <c r="Y525" s="16">
        <f>SUM(R525:X525)+N525+O525</f>
        <v>122451.6</v>
      </c>
      <c r="Z525" s="16">
        <f>((P525*Q525)+O525+N525)-Y525</f>
        <v>0</v>
      </c>
    </row>
    <row r="526" spans="1:26" x14ac:dyDescent="0.25">
      <c r="A526" s="9" t="s">
        <v>1043</v>
      </c>
      <c r="B526" s="10">
        <v>44273</v>
      </c>
      <c r="C526" s="11">
        <v>412812</v>
      </c>
      <c r="D526" s="11" t="s">
        <v>1044</v>
      </c>
      <c r="E526" s="10">
        <v>44271</v>
      </c>
      <c r="F526" s="12">
        <v>83424.149999999994</v>
      </c>
      <c r="G526" s="12">
        <v>5005.45</v>
      </c>
      <c r="H526" s="53">
        <v>884.3</v>
      </c>
      <c r="I526" s="12">
        <v>87.63</v>
      </c>
      <c r="J526" s="12">
        <v>87632.93</v>
      </c>
      <c r="K526" s="17" t="s">
        <v>32</v>
      </c>
      <c r="L526" s="11">
        <v>120</v>
      </c>
      <c r="M526" s="54">
        <v>805.65</v>
      </c>
      <c r="N526" s="12">
        <v>0</v>
      </c>
      <c r="O526" s="13">
        <v>0</v>
      </c>
      <c r="P526" s="14">
        <v>120</v>
      </c>
      <c r="Q526" s="53">
        <v>805.65</v>
      </c>
      <c r="R526" s="12">
        <v>83424.149999999994</v>
      </c>
      <c r="S526" s="12">
        <v>87.63</v>
      </c>
      <c r="T526" s="12">
        <v>4121.1499999999996</v>
      </c>
      <c r="U526" s="12">
        <v>9045.07</v>
      </c>
      <c r="V526" s="12">
        <v>0</v>
      </c>
      <c r="W526" s="15">
        <v>0</v>
      </c>
      <c r="X526" s="15">
        <v>0</v>
      </c>
      <c r="Y526" s="16">
        <f>SUM(R526:X526)+N526+O526</f>
        <v>96678</v>
      </c>
      <c r="Z526" s="16">
        <f>((P526*Q526)+O526+N526)-Y526</f>
        <v>0</v>
      </c>
    </row>
    <row r="527" spans="1:26" x14ac:dyDescent="0.25">
      <c r="A527" s="9" t="s">
        <v>1567</v>
      </c>
      <c r="B527" s="10">
        <v>44286</v>
      </c>
      <c r="C527" s="11">
        <v>413807</v>
      </c>
      <c r="D527" s="11" t="s">
        <v>1568</v>
      </c>
      <c r="E527" s="10">
        <v>44284</v>
      </c>
      <c r="F527" s="12">
        <v>90566.04</v>
      </c>
      <c r="G527" s="12">
        <v>5433.96</v>
      </c>
      <c r="H527" s="53">
        <v>960</v>
      </c>
      <c r="I527" s="12">
        <v>95.14</v>
      </c>
      <c r="J527" s="12">
        <v>95135.14</v>
      </c>
      <c r="K527" s="17" t="s">
        <v>32</v>
      </c>
      <c r="L527" s="11">
        <v>120</v>
      </c>
      <c r="M527" s="54">
        <v>874.62</v>
      </c>
      <c r="N527" s="12">
        <v>0</v>
      </c>
      <c r="O527" s="13">
        <v>0</v>
      </c>
      <c r="P527" s="14">
        <v>120</v>
      </c>
      <c r="Q527" s="53">
        <v>874.62</v>
      </c>
      <c r="R527" s="12">
        <v>90566.04</v>
      </c>
      <c r="S527" s="12">
        <v>95.14</v>
      </c>
      <c r="T527" s="12">
        <v>4473.96</v>
      </c>
      <c r="U527" s="12">
        <v>9819.26</v>
      </c>
      <c r="V527" s="12">
        <v>0</v>
      </c>
      <c r="W527" s="15">
        <v>0</v>
      </c>
      <c r="X527" s="15">
        <v>0</v>
      </c>
      <c r="Y527" s="16">
        <f>SUM(R527:X527)+N527+O527</f>
        <v>104954.4</v>
      </c>
      <c r="Z527" s="16">
        <f>((P527*Q527)+O527+N527)-Y527</f>
        <v>0</v>
      </c>
    </row>
    <row r="528" spans="1:26" x14ac:dyDescent="0.25">
      <c r="A528" s="9" t="s">
        <v>1631</v>
      </c>
      <c r="B528" s="10">
        <v>44286</v>
      </c>
      <c r="C528" s="11">
        <v>413967</v>
      </c>
      <c r="D528" s="11" t="s">
        <v>1632</v>
      </c>
      <c r="E528" s="10">
        <v>44285</v>
      </c>
      <c r="F528" s="12">
        <v>83424.149999999994</v>
      </c>
      <c r="G528" s="12">
        <v>5005.45</v>
      </c>
      <c r="H528" s="53">
        <v>884.3</v>
      </c>
      <c r="I528" s="12">
        <v>87.63</v>
      </c>
      <c r="J528" s="12">
        <v>87632.93</v>
      </c>
      <c r="K528" s="17" t="s">
        <v>32</v>
      </c>
      <c r="L528" s="11">
        <v>120</v>
      </c>
      <c r="M528" s="54">
        <v>805.65</v>
      </c>
      <c r="N528" s="12">
        <v>0</v>
      </c>
      <c r="O528" s="13">
        <v>0</v>
      </c>
      <c r="P528" s="14">
        <v>120</v>
      </c>
      <c r="Q528" s="53">
        <v>805.65</v>
      </c>
      <c r="R528" s="12">
        <v>83424.149999999994</v>
      </c>
      <c r="S528" s="12">
        <v>87.63</v>
      </c>
      <c r="T528" s="12">
        <v>4121.1499999999996</v>
      </c>
      <c r="U528" s="12">
        <v>9045.07</v>
      </c>
      <c r="V528" s="12">
        <v>0</v>
      </c>
      <c r="W528" s="15">
        <v>0</v>
      </c>
      <c r="X528" s="15">
        <v>0</v>
      </c>
      <c r="Y528" s="16">
        <f>SUM(R528:X528)+N528+O528</f>
        <v>96678</v>
      </c>
      <c r="Z528" s="16">
        <f>((P528*Q528)+O528+N528)-Y528</f>
        <v>0</v>
      </c>
    </row>
    <row r="529" spans="1:26" x14ac:dyDescent="0.25">
      <c r="A529" s="9" t="s">
        <v>1317</v>
      </c>
      <c r="B529" s="10">
        <v>44280</v>
      </c>
      <c r="C529" s="11">
        <v>412527</v>
      </c>
      <c r="D529" s="11" t="s">
        <v>1318</v>
      </c>
      <c r="E529" s="10">
        <v>44271</v>
      </c>
      <c r="F529" s="12">
        <v>90233.96</v>
      </c>
      <c r="G529" s="12">
        <v>5414.04</v>
      </c>
      <c r="H529" s="53">
        <v>956.48</v>
      </c>
      <c r="I529" s="12">
        <v>94.79</v>
      </c>
      <c r="J529" s="12">
        <v>94786.31</v>
      </c>
      <c r="K529" s="17" t="s">
        <v>32</v>
      </c>
      <c r="L529" s="11">
        <v>120</v>
      </c>
      <c r="M529" s="54">
        <v>871.41</v>
      </c>
      <c r="N529" s="12">
        <v>0</v>
      </c>
      <c r="O529" s="13">
        <v>0</v>
      </c>
      <c r="P529" s="14">
        <v>120</v>
      </c>
      <c r="Q529" s="53">
        <v>871.41</v>
      </c>
      <c r="R529" s="12">
        <v>90233.96</v>
      </c>
      <c r="S529" s="12">
        <v>94.79</v>
      </c>
      <c r="T529" s="12">
        <v>4457.5600000000004</v>
      </c>
      <c r="U529" s="12">
        <v>9782.89</v>
      </c>
      <c r="V529" s="12">
        <v>0</v>
      </c>
      <c r="W529" s="15">
        <v>0</v>
      </c>
      <c r="X529" s="15">
        <v>0</v>
      </c>
      <c r="Y529" s="16">
        <f>SUM(R529:X529)+N529+O529</f>
        <v>104569.2</v>
      </c>
      <c r="Z529" s="16">
        <f>((P529*Q529)+O529+N529)-Y529</f>
        <v>0</v>
      </c>
    </row>
    <row r="530" spans="1:26" x14ac:dyDescent="0.25">
      <c r="A530" s="9" t="s">
        <v>1493</v>
      </c>
      <c r="B530" s="10">
        <v>44285</v>
      </c>
      <c r="C530" s="11">
        <v>413639</v>
      </c>
      <c r="D530" s="11" t="s">
        <v>1494</v>
      </c>
      <c r="E530" s="10">
        <v>44284</v>
      </c>
      <c r="F530" s="12">
        <v>125829.38</v>
      </c>
      <c r="G530" s="12">
        <v>7549.76</v>
      </c>
      <c r="H530" s="53">
        <v>1350</v>
      </c>
      <c r="I530" s="12">
        <v>132.16</v>
      </c>
      <c r="J530" s="12">
        <v>132161.29999999999</v>
      </c>
      <c r="K530" s="17" t="s">
        <v>32</v>
      </c>
      <c r="L530" s="11">
        <v>120</v>
      </c>
      <c r="M530" s="54">
        <v>1215.02</v>
      </c>
      <c r="N530" s="12">
        <v>0</v>
      </c>
      <c r="O530" s="13">
        <v>0</v>
      </c>
      <c r="P530" s="14">
        <v>120</v>
      </c>
      <c r="Q530" s="53">
        <v>1215.02</v>
      </c>
      <c r="R530" s="12">
        <v>125829.38</v>
      </c>
      <c r="S530" s="12">
        <v>132.16</v>
      </c>
      <c r="T530" s="12">
        <v>6199.76</v>
      </c>
      <c r="U530" s="12">
        <v>13641.1</v>
      </c>
      <c r="V530" s="12">
        <v>0</v>
      </c>
      <c r="W530" s="15">
        <v>0</v>
      </c>
      <c r="X530" s="15">
        <v>0</v>
      </c>
      <c r="Y530" s="16">
        <f>SUM(R530:X530)+N530+O530</f>
        <v>145802.40000000002</v>
      </c>
      <c r="Z530" s="16">
        <f>((P530*Q530)+O530+N530)-Y530</f>
        <v>0</v>
      </c>
    </row>
    <row r="531" spans="1:26" x14ac:dyDescent="0.25">
      <c r="A531" s="9" t="s">
        <v>1551</v>
      </c>
      <c r="B531" s="10">
        <v>44286</v>
      </c>
      <c r="C531" s="11">
        <v>413749</v>
      </c>
      <c r="D531" s="11" t="s">
        <v>1552</v>
      </c>
      <c r="E531" s="10">
        <v>44285</v>
      </c>
      <c r="F531" s="12">
        <v>145591.89000000001</v>
      </c>
      <c r="G531" s="12">
        <v>8735.51</v>
      </c>
      <c r="H531" s="53">
        <v>1543.27</v>
      </c>
      <c r="I531" s="12">
        <v>152.94</v>
      </c>
      <c r="J531" s="12">
        <v>152937.07</v>
      </c>
      <c r="K531" s="17" t="s">
        <v>32</v>
      </c>
      <c r="L531" s="11">
        <v>120</v>
      </c>
      <c r="M531" s="54">
        <v>1406.02</v>
      </c>
      <c r="N531" s="12">
        <v>0</v>
      </c>
      <c r="O531" s="13">
        <v>0</v>
      </c>
      <c r="P531" s="14">
        <v>120</v>
      </c>
      <c r="Q531" s="53">
        <v>1406.02</v>
      </c>
      <c r="R531" s="12">
        <v>145591.89000000001</v>
      </c>
      <c r="S531" s="12">
        <v>152.94</v>
      </c>
      <c r="T531" s="12">
        <v>7192.24</v>
      </c>
      <c r="U531" s="12">
        <v>15785.33</v>
      </c>
      <c r="V531" s="12">
        <v>0</v>
      </c>
      <c r="W531" s="15">
        <v>0</v>
      </c>
      <c r="X531" s="15">
        <v>0</v>
      </c>
      <c r="Y531" s="16">
        <f>SUM(R531:X531)+N531+O531</f>
        <v>168722.4</v>
      </c>
      <c r="Z531" s="16">
        <f>((P531*Q531)+O531+N531)-Y531</f>
        <v>0</v>
      </c>
    </row>
    <row r="532" spans="1:26" x14ac:dyDescent="0.25">
      <c r="A532" s="9" t="s">
        <v>871</v>
      </c>
      <c r="B532" s="10">
        <v>44264</v>
      </c>
      <c r="C532" s="11">
        <v>412529</v>
      </c>
      <c r="D532" s="11" t="s">
        <v>872</v>
      </c>
      <c r="E532" s="10">
        <v>44264</v>
      </c>
      <c r="F532" s="12">
        <v>92015.039999999994</v>
      </c>
      <c r="G532" s="12">
        <v>5520.9</v>
      </c>
      <c r="H532" s="53">
        <v>975.36</v>
      </c>
      <c r="I532" s="12">
        <v>96.66</v>
      </c>
      <c r="J532" s="12">
        <v>96657.24</v>
      </c>
      <c r="K532" s="17" t="s">
        <v>32</v>
      </c>
      <c r="L532" s="11">
        <v>120</v>
      </c>
      <c r="M532" s="54">
        <v>888.62</v>
      </c>
      <c r="N532" s="12">
        <v>0</v>
      </c>
      <c r="O532" s="13">
        <v>0</v>
      </c>
      <c r="P532" s="14">
        <v>120</v>
      </c>
      <c r="Q532" s="53">
        <v>888.62</v>
      </c>
      <c r="R532" s="12">
        <v>92015.039999999994</v>
      </c>
      <c r="S532" s="12">
        <v>96.66</v>
      </c>
      <c r="T532" s="12">
        <v>4545.54</v>
      </c>
      <c r="U532" s="12">
        <v>9977.16</v>
      </c>
      <c r="V532" s="12">
        <v>0</v>
      </c>
      <c r="W532" s="15">
        <v>0</v>
      </c>
      <c r="X532" s="15">
        <v>0</v>
      </c>
      <c r="Y532" s="16">
        <f>SUM(R532:X532)+N532+O532</f>
        <v>106634.4</v>
      </c>
      <c r="Z532" s="16">
        <f>((P532*Q532)+O532+N532)-Y532</f>
        <v>0</v>
      </c>
    </row>
    <row r="533" spans="1:26" x14ac:dyDescent="0.25">
      <c r="A533" s="9" t="s">
        <v>929</v>
      </c>
      <c r="B533" s="10">
        <v>44265</v>
      </c>
      <c r="C533" s="11">
        <v>412507</v>
      </c>
      <c r="D533" s="11" t="s">
        <v>930</v>
      </c>
      <c r="E533" s="10">
        <v>44264</v>
      </c>
      <c r="F533" s="12">
        <v>87735.85</v>
      </c>
      <c r="G533" s="12">
        <v>5264.15</v>
      </c>
      <c r="H533" s="53">
        <v>930</v>
      </c>
      <c r="I533" s="12">
        <v>92.16</v>
      </c>
      <c r="J533" s="12">
        <v>92162.16</v>
      </c>
      <c r="K533" s="17" t="s">
        <v>32</v>
      </c>
      <c r="L533" s="11">
        <v>120</v>
      </c>
      <c r="M533" s="54">
        <v>847.29</v>
      </c>
      <c r="N533" s="12">
        <v>0</v>
      </c>
      <c r="O533" s="13">
        <v>0</v>
      </c>
      <c r="P533" s="14">
        <v>120</v>
      </c>
      <c r="Q533" s="53">
        <v>847.29</v>
      </c>
      <c r="R533" s="12">
        <v>87735.85</v>
      </c>
      <c r="S533" s="12">
        <v>92.16</v>
      </c>
      <c r="T533" s="12">
        <v>4334.1499999999996</v>
      </c>
      <c r="U533" s="12">
        <v>9512.64</v>
      </c>
      <c r="V533" s="12">
        <v>0</v>
      </c>
      <c r="W533" s="15">
        <v>0</v>
      </c>
      <c r="X533" s="15">
        <v>0</v>
      </c>
      <c r="Y533" s="16">
        <f>SUM(R533:X533)+N533+O533</f>
        <v>101674.8</v>
      </c>
      <c r="Z533" s="16">
        <f>((P533*Q533)+O533+N533)-Y533</f>
        <v>0</v>
      </c>
    </row>
    <row r="534" spans="1:26" s="49" customFormat="1" x14ac:dyDescent="0.25">
      <c r="A534" s="9" t="s">
        <v>1047</v>
      </c>
      <c r="B534" s="41">
        <v>44274</v>
      </c>
      <c r="C534" s="42">
        <v>412883</v>
      </c>
      <c r="D534" s="42" t="s">
        <v>1048</v>
      </c>
      <c r="E534" s="41">
        <v>44271</v>
      </c>
      <c r="F534" s="43">
        <v>82066.89</v>
      </c>
      <c r="G534" s="43">
        <v>4924.01</v>
      </c>
      <c r="H534" s="55">
        <v>6000</v>
      </c>
      <c r="I534" s="43">
        <v>81.069999999999993</v>
      </c>
      <c r="J534" s="43">
        <v>81071.97</v>
      </c>
      <c r="K534" s="44" t="s">
        <v>32</v>
      </c>
      <c r="L534" s="42">
        <v>120</v>
      </c>
      <c r="M534" s="54">
        <v>745.33</v>
      </c>
      <c r="N534" s="43">
        <v>0</v>
      </c>
      <c r="O534" s="45">
        <v>0</v>
      </c>
      <c r="P534" s="46">
        <v>119</v>
      </c>
      <c r="Q534" s="53">
        <v>745.33</v>
      </c>
      <c r="R534" s="43">
        <v>80315.98</v>
      </c>
      <c r="S534" s="43">
        <v>80.39</v>
      </c>
      <c r="T534" s="43">
        <v>0</v>
      </c>
      <c r="U534" s="43">
        <v>8297.9</v>
      </c>
      <c r="V534" s="43">
        <v>0</v>
      </c>
      <c r="W534" s="47">
        <v>0</v>
      </c>
      <c r="X534" s="47">
        <v>0</v>
      </c>
      <c r="Y534" s="48">
        <f>SUM(R534:X534)+N534+O534</f>
        <v>88694.26999999999</v>
      </c>
      <c r="Z534" s="48">
        <f>((P534*Q534)+O534+N534)-Y534</f>
        <v>0</v>
      </c>
    </row>
    <row r="535" spans="1:26" x14ac:dyDescent="0.25">
      <c r="A535" s="9" t="s">
        <v>1601</v>
      </c>
      <c r="B535" s="10">
        <v>44286</v>
      </c>
      <c r="C535" s="11">
        <v>414136</v>
      </c>
      <c r="D535" s="11" t="s">
        <v>1602</v>
      </c>
      <c r="E535" s="10">
        <v>44286</v>
      </c>
      <c r="F535" s="12">
        <v>136198.66</v>
      </c>
      <c r="G535" s="12">
        <v>8171.92</v>
      </c>
      <c r="H535" s="53">
        <v>1721.03</v>
      </c>
      <c r="I535" s="12">
        <v>142.79</v>
      </c>
      <c r="J535" s="12">
        <v>142792.34</v>
      </c>
      <c r="K535" s="17" t="s">
        <v>32</v>
      </c>
      <c r="L535" s="11">
        <v>120</v>
      </c>
      <c r="M535" s="54">
        <v>1312.76</v>
      </c>
      <c r="N535" s="12">
        <v>0</v>
      </c>
      <c r="O535" s="13">
        <v>0</v>
      </c>
      <c r="P535" s="14">
        <v>120</v>
      </c>
      <c r="Q535" s="53">
        <v>1312.76</v>
      </c>
      <c r="R535" s="12">
        <v>136198.66</v>
      </c>
      <c r="S535" s="12">
        <v>142.79</v>
      </c>
      <c r="T535" s="12">
        <v>6450.89</v>
      </c>
      <c r="U535" s="12">
        <v>14738.86</v>
      </c>
      <c r="V535" s="12">
        <v>0</v>
      </c>
      <c r="W535" s="15">
        <v>0</v>
      </c>
      <c r="X535" s="15">
        <v>0</v>
      </c>
      <c r="Y535" s="16">
        <f>SUM(R535:X535)+N535+O535</f>
        <v>157531.20000000001</v>
      </c>
      <c r="Z535" s="16">
        <f>((P535*Q535)+O535+N535)-Y535</f>
        <v>0</v>
      </c>
    </row>
    <row r="536" spans="1:26" x14ac:dyDescent="0.25">
      <c r="A536" s="9" t="s">
        <v>1293</v>
      </c>
      <c r="B536" s="10">
        <v>44280</v>
      </c>
      <c r="C536" s="11">
        <v>412923</v>
      </c>
      <c r="D536" s="11" t="s">
        <v>1294</v>
      </c>
      <c r="E536" s="10">
        <v>44280</v>
      </c>
      <c r="F536" s="12">
        <v>79170</v>
      </c>
      <c r="G536" s="12">
        <v>4750.2</v>
      </c>
      <c r="H536" s="53">
        <v>839.2</v>
      </c>
      <c r="I536" s="12">
        <v>83.16</v>
      </c>
      <c r="J536" s="12">
        <v>83164.160000000003</v>
      </c>
      <c r="K536" s="17" t="s">
        <v>32</v>
      </c>
      <c r="L536" s="11">
        <v>120</v>
      </c>
      <c r="M536" s="54">
        <v>764.57</v>
      </c>
      <c r="N536" s="12">
        <v>0</v>
      </c>
      <c r="O536" s="13">
        <v>0</v>
      </c>
      <c r="P536" s="14">
        <v>120</v>
      </c>
      <c r="Q536" s="53">
        <v>764.57</v>
      </c>
      <c r="R536" s="12">
        <v>79170</v>
      </c>
      <c r="S536" s="12">
        <v>83.16</v>
      </c>
      <c r="T536" s="12">
        <v>3911</v>
      </c>
      <c r="U536" s="12">
        <v>8584.24</v>
      </c>
      <c r="V536" s="12">
        <v>0</v>
      </c>
      <c r="W536" s="15">
        <v>0</v>
      </c>
      <c r="X536" s="15">
        <v>0</v>
      </c>
      <c r="Y536" s="16">
        <f>SUM(R536:X536)+N536+O536</f>
        <v>91748.400000000009</v>
      </c>
      <c r="Z536" s="16">
        <f>((P536*Q536)+O536+N536)-Y536</f>
        <v>0</v>
      </c>
    </row>
    <row r="537" spans="1:26" x14ac:dyDescent="0.25">
      <c r="A537" s="9" t="s">
        <v>877</v>
      </c>
      <c r="B537" s="10">
        <v>44264</v>
      </c>
      <c r="C537" s="11">
        <v>412585</v>
      </c>
      <c r="D537" s="11" t="s">
        <v>878</v>
      </c>
      <c r="E537" s="10">
        <v>44264</v>
      </c>
      <c r="F537" s="12">
        <v>187423.63</v>
      </c>
      <c r="G537" s="12">
        <v>11245.42</v>
      </c>
      <c r="H537" s="53">
        <v>3215.73</v>
      </c>
      <c r="I537" s="12">
        <v>195.65</v>
      </c>
      <c r="J537" s="12">
        <v>195648.97</v>
      </c>
      <c r="K537" s="17" t="s">
        <v>32</v>
      </c>
      <c r="L537" s="11">
        <v>120</v>
      </c>
      <c r="M537" s="54">
        <v>1798.69</v>
      </c>
      <c r="N537" s="12">
        <v>0</v>
      </c>
      <c r="O537" s="13">
        <v>0</v>
      </c>
      <c r="P537" s="14">
        <v>120</v>
      </c>
      <c r="Q537" s="53">
        <v>1798.69</v>
      </c>
      <c r="R537" s="12">
        <v>187423.63</v>
      </c>
      <c r="S537" s="12">
        <v>195.65</v>
      </c>
      <c r="T537" s="12">
        <v>8029.69</v>
      </c>
      <c r="U537" s="12">
        <v>20193.830000000002</v>
      </c>
      <c r="V537" s="12">
        <v>0</v>
      </c>
      <c r="W537" s="15">
        <v>0</v>
      </c>
      <c r="X537" s="15">
        <v>0</v>
      </c>
      <c r="Y537" s="16">
        <f>SUM(R537:X537)+N537+O537</f>
        <v>215842.8</v>
      </c>
      <c r="Z537" s="16">
        <f>((P537*Q537)+O537+N537)-Y537</f>
        <v>0</v>
      </c>
    </row>
    <row r="538" spans="1:26" x14ac:dyDescent="0.25">
      <c r="A538" s="9" t="s">
        <v>1515</v>
      </c>
      <c r="B538" s="10">
        <v>44285</v>
      </c>
      <c r="C538" s="11">
        <v>413558</v>
      </c>
      <c r="D538" s="11" t="s">
        <v>1516</v>
      </c>
      <c r="E538" s="10">
        <v>44284</v>
      </c>
      <c r="F538" s="12">
        <v>247272.97</v>
      </c>
      <c r="G538" s="12">
        <v>14836.38</v>
      </c>
      <c r="H538" s="53">
        <v>2621.09</v>
      </c>
      <c r="I538" s="12">
        <v>259.75</v>
      </c>
      <c r="J538" s="12">
        <v>259748.01</v>
      </c>
      <c r="K538" s="17" t="s">
        <v>32</v>
      </c>
      <c r="L538" s="11">
        <v>120</v>
      </c>
      <c r="M538" s="54">
        <v>2387.98</v>
      </c>
      <c r="N538" s="12">
        <v>0</v>
      </c>
      <c r="O538" s="13">
        <v>0</v>
      </c>
      <c r="P538" s="14">
        <v>120</v>
      </c>
      <c r="Q538" s="53">
        <v>2387.98</v>
      </c>
      <c r="R538" s="12">
        <v>247272.97</v>
      </c>
      <c r="S538" s="12">
        <v>259.75</v>
      </c>
      <c r="T538" s="12">
        <v>12215.29</v>
      </c>
      <c r="U538" s="12">
        <v>26809.59</v>
      </c>
      <c r="V538" s="12">
        <v>0</v>
      </c>
      <c r="W538" s="15">
        <v>0</v>
      </c>
      <c r="X538" s="15">
        <v>0</v>
      </c>
      <c r="Y538" s="16">
        <f>SUM(R538:X538)+N538+O538</f>
        <v>286557.60000000003</v>
      </c>
      <c r="Z538" s="16">
        <f>((P538*Q538)+O538+N538)-Y538</f>
        <v>0</v>
      </c>
    </row>
    <row r="539" spans="1:26" x14ac:dyDescent="0.25">
      <c r="A539" s="9" t="s">
        <v>1507</v>
      </c>
      <c r="B539" s="10">
        <v>44285</v>
      </c>
      <c r="C539" s="11">
        <v>413608</v>
      </c>
      <c r="D539" s="11" t="s">
        <v>1508</v>
      </c>
      <c r="E539" s="10">
        <v>44284</v>
      </c>
      <c r="F539" s="12">
        <v>211833.96</v>
      </c>
      <c r="G539" s="12">
        <v>12710.04</v>
      </c>
      <c r="H539" s="53">
        <v>2245.44</v>
      </c>
      <c r="I539" s="12">
        <v>222.52</v>
      </c>
      <c r="J539" s="12">
        <v>222521.08</v>
      </c>
      <c r="K539" s="17" t="s">
        <v>32</v>
      </c>
      <c r="L539" s="11">
        <v>120</v>
      </c>
      <c r="M539" s="54">
        <v>2045.74</v>
      </c>
      <c r="N539" s="12">
        <v>0</v>
      </c>
      <c r="O539" s="13">
        <v>0</v>
      </c>
      <c r="P539" s="14">
        <v>120</v>
      </c>
      <c r="Q539" s="53">
        <v>2045.74</v>
      </c>
      <c r="R539" s="12">
        <v>211833.96</v>
      </c>
      <c r="S539" s="12">
        <v>222.52</v>
      </c>
      <c r="T539" s="12">
        <v>10464.6</v>
      </c>
      <c r="U539" s="12">
        <v>22967.72</v>
      </c>
      <c r="V539" s="12">
        <v>0</v>
      </c>
      <c r="W539" s="15">
        <v>0</v>
      </c>
      <c r="X539" s="15">
        <v>0</v>
      </c>
      <c r="Y539" s="16">
        <f>SUM(R539:X539)+N539+O539</f>
        <v>245488.8</v>
      </c>
      <c r="Z539" s="16">
        <f>((P539*Q539)+O539+N539)-Y539</f>
        <v>0</v>
      </c>
    </row>
    <row r="540" spans="1:26" x14ac:dyDescent="0.25">
      <c r="A540" s="9" t="s">
        <v>1109</v>
      </c>
      <c r="B540" s="10">
        <v>44278</v>
      </c>
      <c r="C540" s="11">
        <v>413075</v>
      </c>
      <c r="D540" s="11" t="s">
        <v>1110</v>
      </c>
      <c r="E540" s="10">
        <v>44278</v>
      </c>
      <c r="F540" s="12">
        <v>128919.75</v>
      </c>
      <c r="G540" s="12">
        <v>7735.19</v>
      </c>
      <c r="H540" s="53">
        <v>1366.55</v>
      </c>
      <c r="I540" s="12">
        <v>135.41999999999999</v>
      </c>
      <c r="J540" s="12">
        <v>135423.81</v>
      </c>
      <c r="K540" s="17" t="s">
        <v>32</v>
      </c>
      <c r="L540" s="11">
        <v>120</v>
      </c>
      <c r="M540" s="54">
        <v>1245.01</v>
      </c>
      <c r="N540" s="12">
        <v>0</v>
      </c>
      <c r="O540" s="13">
        <v>0</v>
      </c>
      <c r="P540" s="14">
        <v>120</v>
      </c>
      <c r="Q540" s="53">
        <v>1245.01</v>
      </c>
      <c r="R540" s="12">
        <v>128919.75</v>
      </c>
      <c r="S540" s="12">
        <v>135.41999999999999</v>
      </c>
      <c r="T540" s="12">
        <v>6368.64</v>
      </c>
      <c r="U540" s="12">
        <v>13977.39</v>
      </c>
      <c r="V540" s="12">
        <v>0</v>
      </c>
      <c r="W540" s="15">
        <v>0</v>
      </c>
      <c r="X540" s="15">
        <v>0</v>
      </c>
      <c r="Y540" s="16">
        <f>SUM(R540:X540)+N540+O540</f>
        <v>149401.20000000001</v>
      </c>
      <c r="Z540" s="16">
        <f>((P540*Q540)+O540+N540)-Y540</f>
        <v>0</v>
      </c>
    </row>
    <row r="541" spans="1:26" x14ac:dyDescent="0.25">
      <c r="A541" s="9" t="s">
        <v>1505</v>
      </c>
      <c r="B541" s="10">
        <v>44285</v>
      </c>
      <c r="C541" s="11">
        <v>413624</v>
      </c>
      <c r="D541" s="11" t="s">
        <v>1506</v>
      </c>
      <c r="E541" s="10">
        <v>44284</v>
      </c>
      <c r="F541" s="12">
        <v>201634.16</v>
      </c>
      <c r="G541" s="12">
        <v>12098.05</v>
      </c>
      <c r="H541" s="53">
        <v>4319.72</v>
      </c>
      <c r="I541" s="12">
        <v>209.62</v>
      </c>
      <c r="J541" s="12">
        <v>209622.11</v>
      </c>
      <c r="K541" s="17" t="s">
        <v>32</v>
      </c>
      <c r="L541" s="11">
        <v>120</v>
      </c>
      <c r="M541" s="54">
        <v>1927.15</v>
      </c>
      <c r="N541" s="12">
        <v>0</v>
      </c>
      <c r="O541" s="13">
        <v>0</v>
      </c>
      <c r="P541" s="14">
        <v>120</v>
      </c>
      <c r="Q541" s="53">
        <v>1927.15</v>
      </c>
      <c r="R541" s="12">
        <v>201634.16</v>
      </c>
      <c r="S541" s="12">
        <v>209.62</v>
      </c>
      <c r="T541" s="12">
        <v>7778.33</v>
      </c>
      <c r="U541" s="12">
        <v>21635.89</v>
      </c>
      <c r="V541" s="12">
        <v>0</v>
      </c>
      <c r="W541" s="15">
        <v>0</v>
      </c>
      <c r="X541" s="15">
        <v>0</v>
      </c>
      <c r="Y541" s="16">
        <f>SUM(R541:X541)+N541+O541</f>
        <v>231258</v>
      </c>
      <c r="Z541" s="16">
        <f>((P541*Q541)+O541+N541)-Y541</f>
        <v>0</v>
      </c>
    </row>
    <row r="542" spans="1:26" x14ac:dyDescent="0.25">
      <c r="A542" s="9" t="s">
        <v>1101</v>
      </c>
      <c r="B542" s="10">
        <v>44278</v>
      </c>
      <c r="C542" s="11">
        <v>412877</v>
      </c>
      <c r="D542" s="11" t="s">
        <v>1102</v>
      </c>
      <c r="E542" s="10">
        <v>44278</v>
      </c>
      <c r="F542" s="12">
        <v>179549.06</v>
      </c>
      <c r="G542" s="12">
        <v>10772.94</v>
      </c>
      <c r="H542" s="53">
        <v>1903.23</v>
      </c>
      <c r="I542" s="12">
        <v>188.61</v>
      </c>
      <c r="J542" s="12">
        <v>188607.38</v>
      </c>
      <c r="K542" s="17" t="s">
        <v>32</v>
      </c>
      <c r="L542" s="11">
        <v>120</v>
      </c>
      <c r="M542" s="54">
        <v>1733.96</v>
      </c>
      <c r="N542" s="12">
        <v>0</v>
      </c>
      <c r="O542" s="13">
        <v>0</v>
      </c>
      <c r="P542" s="14">
        <v>120</v>
      </c>
      <c r="Q542" s="53">
        <v>1733.96</v>
      </c>
      <c r="R542" s="12">
        <v>179549.06</v>
      </c>
      <c r="S542" s="12">
        <v>188.61</v>
      </c>
      <c r="T542" s="12">
        <v>8869.7099999999991</v>
      </c>
      <c r="U542" s="12">
        <v>19467.82</v>
      </c>
      <c r="V542" s="12">
        <v>0</v>
      </c>
      <c r="W542" s="15">
        <v>0</v>
      </c>
      <c r="X542" s="15">
        <v>0</v>
      </c>
      <c r="Y542" s="16">
        <f>SUM(R542:X542)+N542+O542</f>
        <v>208075.19999999998</v>
      </c>
      <c r="Z542" s="16">
        <f>((P542*Q542)+O542+N542)-Y542</f>
        <v>0</v>
      </c>
    </row>
    <row r="543" spans="1:26" x14ac:dyDescent="0.25">
      <c r="A543" s="9" t="s">
        <v>1089</v>
      </c>
      <c r="B543" s="10">
        <v>44277</v>
      </c>
      <c r="C543" s="11">
        <v>412995</v>
      </c>
      <c r="D543" s="11" t="s">
        <v>1090</v>
      </c>
      <c r="E543" s="10">
        <v>44271</v>
      </c>
      <c r="F543" s="12">
        <v>180689.18</v>
      </c>
      <c r="G543" s="12">
        <v>10841.35</v>
      </c>
      <c r="H543" s="53">
        <v>5000</v>
      </c>
      <c r="I543" s="12">
        <v>186.72</v>
      </c>
      <c r="J543" s="12">
        <v>186717.25</v>
      </c>
      <c r="K543" s="17" t="s">
        <v>32</v>
      </c>
      <c r="L543" s="11">
        <v>120</v>
      </c>
      <c r="M543" s="54">
        <v>1716.58</v>
      </c>
      <c r="N543" s="12">
        <v>0</v>
      </c>
      <c r="O543" s="13">
        <v>0</v>
      </c>
      <c r="P543" s="14">
        <v>120</v>
      </c>
      <c r="Q543" s="53">
        <v>1716.58</v>
      </c>
      <c r="R543" s="12">
        <v>180689.18</v>
      </c>
      <c r="S543" s="12">
        <v>186.72</v>
      </c>
      <c r="T543" s="12">
        <v>5841.35</v>
      </c>
      <c r="U543" s="12">
        <v>19272.349999999999</v>
      </c>
      <c r="V543" s="12">
        <v>0</v>
      </c>
      <c r="W543" s="15">
        <v>0</v>
      </c>
      <c r="X543" s="15">
        <v>0</v>
      </c>
      <c r="Y543" s="16">
        <f>SUM(R543:X543)+N543+O543</f>
        <v>205989.6</v>
      </c>
      <c r="Z543" s="16">
        <f>((P543*Q543)+O543+N543)-Y543</f>
        <v>0</v>
      </c>
    </row>
    <row r="544" spans="1:26" x14ac:dyDescent="0.25">
      <c r="A544" s="9" t="s">
        <v>1481</v>
      </c>
      <c r="B544" s="10">
        <v>44285</v>
      </c>
      <c r="C544" s="11">
        <v>413825</v>
      </c>
      <c r="D544" s="11" t="s">
        <v>1482</v>
      </c>
      <c r="E544" s="10">
        <v>44284</v>
      </c>
      <c r="F544" s="12">
        <v>96991.84</v>
      </c>
      <c r="G544" s="12">
        <v>5819.51</v>
      </c>
      <c r="H544" s="53">
        <v>1028.1099999999999</v>
      </c>
      <c r="I544" s="12">
        <v>101.89</v>
      </c>
      <c r="J544" s="12">
        <v>101885.13</v>
      </c>
      <c r="K544" s="17" t="s">
        <v>32</v>
      </c>
      <c r="L544" s="11">
        <v>120</v>
      </c>
      <c r="M544" s="54">
        <v>936.68</v>
      </c>
      <c r="N544" s="12">
        <v>0</v>
      </c>
      <c r="O544" s="13">
        <v>0</v>
      </c>
      <c r="P544" s="14">
        <v>120</v>
      </c>
      <c r="Q544" s="53">
        <v>936.68</v>
      </c>
      <c r="R544" s="12">
        <v>96991.84</v>
      </c>
      <c r="S544" s="12">
        <v>101.89</v>
      </c>
      <c r="T544" s="12">
        <v>4791.3999999999996</v>
      </c>
      <c r="U544" s="12">
        <v>10516.47</v>
      </c>
      <c r="V544" s="12">
        <v>0</v>
      </c>
      <c r="W544" s="15">
        <v>0</v>
      </c>
      <c r="X544" s="15">
        <v>0</v>
      </c>
      <c r="Y544" s="16">
        <f>SUM(R544:X544)+N544+O544</f>
        <v>112401.59999999999</v>
      </c>
      <c r="Z544" s="16">
        <f>((P544*Q544)+O544+N544)-Y544</f>
        <v>0</v>
      </c>
    </row>
    <row r="545" spans="1:26" x14ac:dyDescent="0.25">
      <c r="A545" s="9" t="s">
        <v>1451</v>
      </c>
      <c r="B545" s="10">
        <v>44285</v>
      </c>
      <c r="C545" s="11">
        <v>413726</v>
      </c>
      <c r="D545" s="11" t="s">
        <v>1452</v>
      </c>
      <c r="E545" s="10">
        <v>44284</v>
      </c>
      <c r="F545" s="12">
        <v>100739.67</v>
      </c>
      <c r="G545" s="12">
        <v>6044.38</v>
      </c>
      <c r="H545" s="53">
        <v>1067.8399999999999</v>
      </c>
      <c r="I545" s="12">
        <v>105.82</v>
      </c>
      <c r="J545" s="12">
        <v>105822.03</v>
      </c>
      <c r="K545" s="17" t="s">
        <v>32</v>
      </c>
      <c r="L545" s="11">
        <v>120</v>
      </c>
      <c r="M545" s="54">
        <v>972.87</v>
      </c>
      <c r="N545" s="12">
        <v>0</v>
      </c>
      <c r="O545" s="13">
        <v>0</v>
      </c>
      <c r="P545" s="14">
        <v>120</v>
      </c>
      <c r="Q545" s="53">
        <v>972.87</v>
      </c>
      <c r="R545" s="12">
        <v>100739.67</v>
      </c>
      <c r="S545" s="12">
        <v>105.82</v>
      </c>
      <c r="T545" s="12">
        <v>4976.54</v>
      </c>
      <c r="U545" s="12">
        <v>10922.37</v>
      </c>
      <c r="V545" s="12">
        <v>0</v>
      </c>
      <c r="W545" s="15">
        <v>0</v>
      </c>
      <c r="X545" s="15">
        <v>0</v>
      </c>
      <c r="Y545" s="16">
        <f>SUM(R545:X545)+N545+O545</f>
        <v>116744.4</v>
      </c>
      <c r="Z545" s="16">
        <f>((P545*Q545)+O545+N545)-Y545</f>
        <v>0</v>
      </c>
    </row>
    <row r="546" spans="1:26" x14ac:dyDescent="0.25">
      <c r="A546" s="9" t="s">
        <v>981</v>
      </c>
      <c r="B546" s="10">
        <v>44271</v>
      </c>
      <c r="C546" s="11">
        <v>412899</v>
      </c>
      <c r="D546" s="11" t="s">
        <v>982</v>
      </c>
      <c r="E546" s="10">
        <v>44271</v>
      </c>
      <c r="F546" s="12">
        <v>100610.64</v>
      </c>
      <c r="G546" s="12">
        <v>6036.64</v>
      </c>
      <c r="H546" s="53">
        <v>1066.5</v>
      </c>
      <c r="I546" s="12">
        <v>105.69</v>
      </c>
      <c r="J546" s="12">
        <v>105686.47</v>
      </c>
      <c r="K546" s="17" t="s">
        <v>32</v>
      </c>
      <c r="L546" s="11">
        <v>120</v>
      </c>
      <c r="M546" s="54">
        <v>971.63</v>
      </c>
      <c r="N546" s="12">
        <v>0</v>
      </c>
      <c r="O546" s="13">
        <v>0</v>
      </c>
      <c r="P546" s="14">
        <v>120</v>
      </c>
      <c r="Q546" s="53">
        <v>971.63</v>
      </c>
      <c r="R546" s="12">
        <v>100610.64</v>
      </c>
      <c r="S546" s="12">
        <v>105.69</v>
      </c>
      <c r="T546" s="12">
        <v>4970.1400000000003</v>
      </c>
      <c r="U546" s="12">
        <v>10909.13</v>
      </c>
      <c r="V546" s="12">
        <v>0</v>
      </c>
      <c r="W546" s="15">
        <v>0</v>
      </c>
      <c r="X546" s="15">
        <v>0</v>
      </c>
      <c r="Y546" s="16">
        <f>SUM(R546:X546)+N546+O546</f>
        <v>116595.6</v>
      </c>
      <c r="Z546" s="16">
        <f>((P546*Q546)+O546+N546)-Y546</f>
        <v>0</v>
      </c>
    </row>
    <row r="547" spans="1:26" x14ac:dyDescent="0.25">
      <c r="A547" s="9" t="s">
        <v>907</v>
      </c>
      <c r="B547" s="10">
        <v>44264</v>
      </c>
      <c r="C547" s="11">
        <v>412484</v>
      </c>
      <c r="D547" s="11" t="s">
        <v>908</v>
      </c>
      <c r="E547" s="10">
        <v>44264</v>
      </c>
      <c r="F547" s="12">
        <v>100610.64</v>
      </c>
      <c r="G547" s="12">
        <v>6036.64</v>
      </c>
      <c r="H547" s="53">
        <v>1070</v>
      </c>
      <c r="I547" s="12">
        <v>105.68</v>
      </c>
      <c r="J547" s="12">
        <v>105682.96</v>
      </c>
      <c r="K547" s="17" t="s">
        <v>32</v>
      </c>
      <c r="L547" s="11">
        <v>120</v>
      </c>
      <c r="M547" s="54">
        <v>971.59</v>
      </c>
      <c r="N547" s="12">
        <v>0</v>
      </c>
      <c r="O547" s="13">
        <v>0</v>
      </c>
      <c r="P547" s="14">
        <v>120</v>
      </c>
      <c r="Q547" s="53">
        <v>971.59</v>
      </c>
      <c r="R547" s="12">
        <v>100610.64</v>
      </c>
      <c r="S547" s="12">
        <v>105.68</v>
      </c>
      <c r="T547" s="12">
        <v>4966.6400000000003</v>
      </c>
      <c r="U547" s="12">
        <v>10907.84</v>
      </c>
      <c r="V547" s="12">
        <v>0</v>
      </c>
      <c r="W547" s="15">
        <v>0</v>
      </c>
      <c r="X547" s="15">
        <v>0</v>
      </c>
      <c r="Y547" s="16">
        <f>SUM(R547:X547)+N547+O547</f>
        <v>116590.79999999999</v>
      </c>
      <c r="Z547" s="16">
        <f>((P547*Q547)+O547+N547)-Y547</f>
        <v>0</v>
      </c>
    </row>
    <row r="548" spans="1:26" x14ac:dyDescent="0.25">
      <c r="A548" s="9" t="s">
        <v>905</v>
      </c>
      <c r="B548" s="10">
        <v>44264</v>
      </c>
      <c r="C548" s="11">
        <v>412483</v>
      </c>
      <c r="D548" s="11" t="s">
        <v>906</v>
      </c>
      <c r="E548" s="10">
        <v>44264</v>
      </c>
      <c r="F548" s="12">
        <v>100610.64</v>
      </c>
      <c r="G548" s="12">
        <v>6036.64</v>
      </c>
      <c r="H548" s="53">
        <v>1066.47</v>
      </c>
      <c r="I548" s="12">
        <v>105.69</v>
      </c>
      <c r="J548" s="12">
        <v>105686.5</v>
      </c>
      <c r="K548" s="17" t="s">
        <v>32</v>
      </c>
      <c r="L548" s="11">
        <v>120</v>
      </c>
      <c r="M548" s="54">
        <v>971.63</v>
      </c>
      <c r="N548" s="12">
        <v>0</v>
      </c>
      <c r="O548" s="13">
        <v>0</v>
      </c>
      <c r="P548" s="14">
        <v>120</v>
      </c>
      <c r="Q548" s="53">
        <v>971.63</v>
      </c>
      <c r="R548" s="12">
        <v>100610.64</v>
      </c>
      <c r="S548" s="12">
        <v>105.69</v>
      </c>
      <c r="T548" s="12">
        <v>4970.17</v>
      </c>
      <c r="U548" s="12">
        <v>10909.1</v>
      </c>
      <c r="V548" s="12">
        <v>0</v>
      </c>
      <c r="W548" s="15">
        <v>0</v>
      </c>
      <c r="X548" s="15">
        <v>0</v>
      </c>
      <c r="Y548" s="16">
        <f>SUM(R548:X548)+N548+O548</f>
        <v>116595.6</v>
      </c>
      <c r="Z548" s="16">
        <f>((P548*Q548)+O548+N548)-Y548</f>
        <v>0</v>
      </c>
    </row>
    <row r="549" spans="1:26" x14ac:dyDescent="0.25">
      <c r="A549" s="9" t="s">
        <v>1653</v>
      </c>
      <c r="B549" s="10">
        <v>44286</v>
      </c>
      <c r="C549" s="11">
        <v>413847</v>
      </c>
      <c r="D549" s="11" t="s">
        <v>1654</v>
      </c>
      <c r="E549" s="10">
        <v>44284</v>
      </c>
      <c r="F549" s="12">
        <v>95854.25</v>
      </c>
      <c r="G549" s="12">
        <v>5751.26</v>
      </c>
      <c r="H549" s="53">
        <v>1016.06</v>
      </c>
      <c r="I549" s="12">
        <v>100.69</v>
      </c>
      <c r="J549" s="12">
        <v>100690.14</v>
      </c>
      <c r="K549" s="17" t="s">
        <v>32</v>
      </c>
      <c r="L549" s="11">
        <v>120</v>
      </c>
      <c r="M549" s="54">
        <v>925.69</v>
      </c>
      <c r="N549" s="12">
        <v>0</v>
      </c>
      <c r="O549" s="13">
        <v>0</v>
      </c>
      <c r="P549" s="14">
        <v>120</v>
      </c>
      <c r="Q549" s="53">
        <v>925.69</v>
      </c>
      <c r="R549" s="12">
        <v>95854.25</v>
      </c>
      <c r="S549" s="12">
        <v>100.69</v>
      </c>
      <c r="T549" s="12">
        <v>4735.2</v>
      </c>
      <c r="U549" s="12">
        <v>10392.66</v>
      </c>
      <c r="V549" s="12">
        <v>0</v>
      </c>
      <c r="W549" s="15">
        <v>0</v>
      </c>
      <c r="X549" s="15">
        <v>0</v>
      </c>
      <c r="Y549" s="16">
        <f>SUM(R549:X549)+N549+O549</f>
        <v>111082.8</v>
      </c>
      <c r="Z549" s="16">
        <f>((P549*Q549)+O549+N549)-Y549</f>
        <v>0</v>
      </c>
    </row>
    <row r="550" spans="1:26" x14ac:dyDescent="0.25">
      <c r="A550" s="9" t="s">
        <v>879</v>
      </c>
      <c r="B550" s="10">
        <v>44264</v>
      </c>
      <c r="C550" s="11">
        <v>412609</v>
      </c>
      <c r="D550" s="11" t="s">
        <v>880</v>
      </c>
      <c r="E550" s="10">
        <v>44264</v>
      </c>
      <c r="F550" s="12">
        <v>98043.38</v>
      </c>
      <c r="G550" s="12">
        <v>5882.6</v>
      </c>
      <c r="H550" s="53">
        <v>1039.26</v>
      </c>
      <c r="I550" s="12">
        <v>102.99</v>
      </c>
      <c r="J550" s="12">
        <v>102989.71</v>
      </c>
      <c r="K550" s="17" t="s">
        <v>32</v>
      </c>
      <c r="L550" s="11">
        <v>120</v>
      </c>
      <c r="M550" s="54">
        <v>946.83</v>
      </c>
      <c r="N550" s="12">
        <v>0</v>
      </c>
      <c r="O550" s="13">
        <v>0</v>
      </c>
      <c r="P550" s="14">
        <v>120</v>
      </c>
      <c r="Q550" s="53">
        <v>946.83</v>
      </c>
      <c r="R550" s="12">
        <v>98043.38</v>
      </c>
      <c r="S550" s="12">
        <v>102.99</v>
      </c>
      <c r="T550" s="12">
        <v>4843.34</v>
      </c>
      <c r="U550" s="12">
        <v>10629.89</v>
      </c>
      <c r="V550" s="12">
        <v>0</v>
      </c>
      <c r="W550" s="15">
        <v>0</v>
      </c>
      <c r="X550" s="15">
        <v>0</v>
      </c>
      <c r="Y550" s="16">
        <f>SUM(R550:X550)+N550+O550</f>
        <v>113619.6</v>
      </c>
      <c r="Z550" s="16">
        <f>((P550*Q550)+O550+N550)-Y550</f>
        <v>0</v>
      </c>
    </row>
    <row r="551" spans="1:26" x14ac:dyDescent="0.25">
      <c r="A551" s="9" t="s">
        <v>1443</v>
      </c>
      <c r="B551" s="10">
        <v>44285</v>
      </c>
      <c r="C551" s="11">
        <v>413293</v>
      </c>
      <c r="D551" s="11" t="s">
        <v>1444</v>
      </c>
      <c r="E551" s="10">
        <v>44278</v>
      </c>
      <c r="F551" s="12">
        <v>90713.21</v>
      </c>
      <c r="G551" s="12">
        <v>5442.79</v>
      </c>
      <c r="H551" s="53">
        <v>961.56</v>
      </c>
      <c r="I551" s="12">
        <v>95.29</v>
      </c>
      <c r="J551" s="12">
        <v>95289.73</v>
      </c>
      <c r="K551" s="17" t="s">
        <v>32</v>
      </c>
      <c r="L551" s="11">
        <v>120</v>
      </c>
      <c r="M551" s="54">
        <v>876.04</v>
      </c>
      <c r="N551" s="12">
        <v>0</v>
      </c>
      <c r="O551" s="13">
        <v>0</v>
      </c>
      <c r="P551" s="14">
        <v>120</v>
      </c>
      <c r="Q551" s="53">
        <v>876.04</v>
      </c>
      <c r="R551" s="12">
        <v>90713.21</v>
      </c>
      <c r="S551" s="12">
        <v>95.29</v>
      </c>
      <c r="T551" s="12">
        <v>4481.2299999999996</v>
      </c>
      <c r="U551" s="12">
        <v>9835.07</v>
      </c>
      <c r="V551" s="12">
        <v>0</v>
      </c>
      <c r="W551" s="15">
        <v>0</v>
      </c>
      <c r="X551" s="15">
        <v>0</v>
      </c>
      <c r="Y551" s="16">
        <f>SUM(R551:X551)+N551+O551</f>
        <v>105124.79999999999</v>
      </c>
      <c r="Z551" s="16">
        <f>((P551*Q551)+O551+N551)-Y551</f>
        <v>0</v>
      </c>
    </row>
    <row r="552" spans="1:26" x14ac:dyDescent="0.25">
      <c r="A552" s="9" t="s">
        <v>1137</v>
      </c>
      <c r="B552" s="10">
        <v>44278</v>
      </c>
      <c r="C552" s="11">
        <v>413364</v>
      </c>
      <c r="D552" s="11" t="s">
        <v>1138</v>
      </c>
      <c r="E552" s="10">
        <v>44278</v>
      </c>
      <c r="F552" s="12">
        <v>90689.02</v>
      </c>
      <c r="G552" s="12">
        <v>5441.34</v>
      </c>
      <c r="H552" s="53">
        <v>961.3</v>
      </c>
      <c r="I552" s="12">
        <v>95.26</v>
      </c>
      <c r="J552" s="12">
        <v>95264.320000000007</v>
      </c>
      <c r="K552" s="17" t="s">
        <v>32</v>
      </c>
      <c r="L552" s="11">
        <v>120</v>
      </c>
      <c r="M552" s="54">
        <v>875.81</v>
      </c>
      <c r="N552" s="12">
        <v>0</v>
      </c>
      <c r="O552" s="13">
        <v>0</v>
      </c>
      <c r="P552" s="14">
        <v>120</v>
      </c>
      <c r="Q552" s="53">
        <v>875.81</v>
      </c>
      <c r="R552" s="12">
        <v>90689.02</v>
      </c>
      <c r="S552" s="12">
        <v>95.26</v>
      </c>
      <c r="T552" s="12">
        <v>4480.04</v>
      </c>
      <c r="U552" s="12">
        <v>9832.8799999999992</v>
      </c>
      <c r="V552" s="12">
        <v>0</v>
      </c>
      <c r="W552" s="15">
        <v>0</v>
      </c>
      <c r="X552" s="15">
        <v>0</v>
      </c>
      <c r="Y552" s="16">
        <f>SUM(R552:X552)+N552+O552</f>
        <v>105097.2</v>
      </c>
      <c r="Z552" s="16">
        <f>((P552*Q552)+O552+N552)-Y552</f>
        <v>0</v>
      </c>
    </row>
    <row r="553" spans="1:26" x14ac:dyDescent="0.25">
      <c r="A553" s="9" t="s">
        <v>1477</v>
      </c>
      <c r="B553" s="10">
        <v>44285</v>
      </c>
      <c r="C553" s="11">
        <v>413819</v>
      </c>
      <c r="D553" s="11" t="s">
        <v>1478</v>
      </c>
      <c r="E553" s="10">
        <v>44285</v>
      </c>
      <c r="F553" s="12">
        <v>162718.04</v>
      </c>
      <c r="G553" s="12">
        <v>9763.08</v>
      </c>
      <c r="H553" s="53">
        <v>1724.81</v>
      </c>
      <c r="I553" s="12">
        <v>170.93</v>
      </c>
      <c r="J553" s="12">
        <v>170927.24</v>
      </c>
      <c r="K553" s="17" t="s">
        <v>32</v>
      </c>
      <c r="L553" s="11">
        <v>120</v>
      </c>
      <c r="M553" s="54">
        <v>1571.41</v>
      </c>
      <c r="N553" s="12">
        <v>0</v>
      </c>
      <c r="O553" s="13">
        <v>0</v>
      </c>
      <c r="P553" s="14">
        <v>120</v>
      </c>
      <c r="Q553" s="53">
        <v>1571.41</v>
      </c>
      <c r="R553" s="12">
        <v>162718.04</v>
      </c>
      <c r="S553" s="12">
        <v>170.93</v>
      </c>
      <c r="T553" s="12">
        <v>8038.27</v>
      </c>
      <c r="U553" s="12">
        <v>17641.96</v>
      </c>
      <c r="V553" s="12">
        <v>0</v>
      </c>
      <c r="W553" s="15">
        <v>0</v>
      </c>
      <c r="X553" s="15">
        <v>0</v>
      </c>
      <c r="Y553" s="16">
        <f>SUM(R553:X553)+N553+O553</f>
        <v>188569.19999999998</v>
      </c>
      <c r="Z553" s="16">
        <f>((P553*Q553)+O553+N553)-Y553</f>
        <v>0</v>
      </c>
    </row>
    <row r="554" spans="1:26" x14ac:dyDescent="0.25">
      <c r="A554" s="9" t="s">
        <v>1555</v>
      </c>
      <c r="B554" s="10">
        <v>44286</v>
      </c>
      <c r="C554" s="11">
        <v>413300</v>
      </c>
      <c r="D554" s="11" t="s">
        <v>1556</v>
      </c>
      <c r="E554" s="10">
        <v>44280</v>
      </c>
      <c r="F554" s="12">
        <v>126716.05</v>
      </c>
      <c r="G554" s="12">
        <v>7602.96</v>
      </c>
      <c r="H554" s="53">
        <v>1343.19</v>
      </c>
      <c r="I554" s="12">
        <v>133.11000000000001</v>
      </c>
      <c r="J554" s="12">
        <v>133108.93</v>
      </c>
      <c r="K554" s="17" t="s">
        <v>32</v>
      </c>
      <c r="L554" s="11">
        <v>120</v>
      </c>
      <c r="M554" s="54">
        <v>1223.73</v>
      </c>
      <c r="N554" s="12">
        <v>0</v>
      </c>
      <c r="O554" s="13">
        <v>0</v>
      </c>
      <c r="P554" s="14">
        <v>120</v>
      </c>
      <c r="Q554" s="53">
        <v>1223.73</v>
      </c>
      <c r="R554" s="12">
        <v>126716.05</v>
      </c>
      <c r="S554" s="12">
        <v>133.11000000000001</v>
      </c>
      <c r="T554" s="12">
        <v>6259.77</v>
      </c>
      <c r="U554" s="12">
        <v>13738.67</v>
      </c>
      <c r="V554" s="12">
        <v>0</v>
      </c>
      <c r="W554" s="15">
        <v>0</v>
      </c>
      <c r="X554" s="15">
        <v>0</v>
      </c>
      <c r="Y554" s="16">
        <f>SUM(R554:X554)+N554+O554</f>
        <v>146847.6</v>
      </c>
      <c r="Z554" s="16">
        <f>((P554*Q554)+O554+N554)-Y554</f>
        <v>0</v>
      </c>
    </row>
    <row r="555" spans="1:26" x14ac:dyDescent="0.25">
      <c r="A555" s="9" t="s">
        <v>1421</v>
      </c>
      <c r="B555" s="10">
        <v>44285</v>
      </c>
      <c r="C555" s="11">
        <v>413774</v>
      </c>
      <c r="D555" s="11" t="s">
        <v>1422</v>
      </c>
      <c r="E555" s="10">
        <v>44284</v>
      </c>
      <c r="F555" s="12">
        <v>123001.91</v>
      </c>
      <c r="G555" s="12">
        <v>7380.11</v>
      </c>
      <c r="H555" s="53">
        <v>1303.82</v>
      </c>
      <c r="I555" s="12">
        <v>129.21</v>
      </c>
      <c r="J555" s="12">
        <v>129207.41</v>
      </c>
      <c r="K555" s="17" t="s">
        <v>32</v>
      </c>
      <c r="L555" s="11">
        <v>120</v>
      </c>
      <c r="M555" s="54">
        <v>1187.8599999999999</v>
      </c>
      <c r="N555" s="12">
        <v>0</v>
      </c>
      <c r="O555" s="13">
        <v>0</v>
      </c>
      <c r="P555" s="14">
        <v>120</v>
      </c>
      <c r="Q555" s="53">
        <v>1187.8599999999999</v>
      </c>
      <c r="R555" s="12">
        <v>123001.91</v>
      </c>
      <c r="S555" s="12">
        <v>129.21</v>
      </c>
      <c r="T555" s="12">
        <v>6076.29</v>
      </c>
      <c r="U555" s="12">
        <v>13335.79</v>
      </c>
      <c r="V555" s="12">
        <v>0</v>
      </c>
      <c r="W555" s="15">
        <v>0</v>
      </c>
      <c r="X555" s="15">
        <v>0</v>
      </c>
      <c r="Y555" s="16">
        <f>SUM(R555:X555)+N555+O555</f>
        <v>142543.20000000001</v>
      </c>
      <c r="Z555" s="16">
        <f>((P555*Q555)+O555+N555)-Y555</f>
        <v>0</v>
      </c>
    </row>
    <row r="556" spans="1:26" x14ac:dyDescent="0.25">
      <c r="A556" s="9" t="s">
        <v>1627</v>
      </c>
      <c r="B556" s="10">
        <v>44286</v>
      </c>
      <c r="C556" s="11">
        <v>413682</v>
      </c>
      <c r="D556" s="11" t="s">
        <v>1628</v>
      </c>
      <c r="E556" s="10">
        <v>44285</v>
      </c>
      <c r="F556" s="12">
        <v>120424.9</v>
      </c>
      <c r="G556" s="12">
        <v>7225.49</v>
      </c>
      <c r="H556" s="53">
        <v>1276.5</v>
      </c>
      <c r="I556" s="12">
        <v>126.5</v>
      </c>
      <c r="J556" s="12">
        <v>126500.39</v>
      </c>
      <c r="K556" s="17" t="s">
        <v>32</v>
      </c>
      <c r="L556" s="11">
        <v>120</v>
      </c>
      <c r="M556" s="54">
        <v>1162.98</v>
      </c>
      <c r="N556" s="12">
        <v>0</v>
      </c>
      <c r="O556" s="13">
        <v>0</v>
      </c>
      <c r="P556" s="14">
        <v>120</v>
      </c>
      <c r="Q556" s="53">
        <v>1162.98</v>
      </c>
      <c r="R556" s="12">
        <v>120424.9</v>
      </c>
      <c r="S556" s="12">
        <v>126.5</v>
      </c>
      <c r="T556" s="12">
        <v>5948.99</v>
      </c>
      <c r="U556" s="12">
        <v>13057.21</v>
      </c>
      <c r="V556" s="12">
        <v>0</v>
      </c>
      <c r="W556" s="15">
        <v>0</v>
      </c>
      <c r="X556" s="15">
        <v>0</v>
      </c>
      <c r="Y556" s="16">
        <f>SUM(R556:X556)+N556+O556</f>
        <v>139557.6</v>
      </c>
      <c r="Z556" s="16">
        <f>((P556*Q556)+O556+N556)-Y556</f>
        <v>0</v>
      </c>
    </row>
    <row r="557" spans="1:26" x14ac:dyDescent="0.25">
      <c r="A557" s="9" t="s">
        <v>1191</v>
      </c>
      <c r="B557" s="10">
        <v>44278</v>
      </c>
      <c r="C557" s="11">
        <v>413471</v>
      </c>
      <c r="D557" s="11" t="s">
        <v>1192</v>
      </c>
      <c r="E557" s="10">
        <v>44277</v>
      </c>
      <c r="F557" s="12">
        <v>74277.17</v>
      </c>
      <c r="G557" s="12">
        <v>4456.63</v>
      </c>
      <c r="H557" s="53">
        <v>790</v>
      </c>
      <c r="I557" s="12">
        <v>78.02</v>
      </c>
      <c r="J557" s="12">
        <v>78021.820000000007</v>
      </c>
      <c r="K557" s="17" t="s">
        <v>32</v>
      </c>
      <c r="L557" s="11">
        <v>120</v>
      </c>
      <c r="M557" s="54">
        <v>717.29</v>
      </c>
      <c r="N557" s="12">
        <v>0</v>
      </c>
      <c r="O557" s="13">
        <v>0</v>
      </c>
      <c r="P557" s="14">
        <v>120</v>
      </c>
      <c r="Q557" s="53">
        <v>717.29</v>
      </c>
      <c r="R557" s="12">
        <v>74277.17</v>
      </c>
      <c r="S557" s="12">
        <v>78.02</v>
      </c>
      <c r="T557" s="12">
        <v>3666.63</v>
      </c>
      <c r="U557" s="12">
        <v>8052.98</v>
      </c>
      <c r="V557" s="12">
        <v>0</v>
      </c>
      <c r="W557" s="15">
        <v>0</v>
      </c>
      <c r="X557" s="15">
        <v>0</v>
      </c>
      <c r="Y557" s="16">
        <f>SUM(R557:X557)+N557+O557</f>
        <v>86074.8</v>
      </c>
      <c r="Z557" s="16">
        <f>((P557*Q557)+O557+N557)-Y557</f>
        <v>0</v>
      </c>
    </row>
    <row r="558" spans="1:26" x14ac:dyDescent="0.25">
      <c r="A558" s="9" t="s">
        <v>1039</v>
      </c>
      <c r="B558" s="10">
        <v>44273</v>
      </c>
      <c r="C558" s="11">
        <v>412558</v>
      </c>
      <c r="D558" s="11" t="s">
        <v>1040</v>
      </c>
      <c r="E558" s="10">
        <v>44266</v>
      </c>
      <c r="F558" s="12">
        <v>71807.42</v>
      </c>
      <c r="G558" s="12">
        <v>4308.45</v>
      </c>
      <c r="H558" s="53">
        <v>761.16</v>
      </c>
      <c r="I558" s="12">
        <v>75.430000000000007</v>
      </c>
      <c r="J558" s="12">
        <v>75430.14</v>
      </c>
      <c r="K558" s="17" t="s">
        <v>32</v>
      </c>
      <c r="L558" s="11">
        <v>120</v>
      </c>
      <c r="M558" s="54">
        <v>693.46</v>
      </c>
      <c r="N558" s="12">
        <v>0</v>
      </c>
      <c r="O558" s="13">
        <v>0</v>
      </c>
      <c r="P558" s="14">
        <v>120</v>
      </c>
      <c r="Q558" s="53">
        <v>693.46</v>
      </c>
      <c r="R558" s="12">
        <v>71807.42</v>
      </c>
      <c r="S558" s="12">
        <v>75.430000000000007</v>
      </c>
      <c r="T558" s="12">
        <v>3547.29</v>
      </c>
      <c r="U558" s="12">
        <v>7785.06</v>
      </c>
      <c r="V558" s="12">
        <v>0</v>
      </c>
      <c r="W558" s="15">
        <v>0</v>
      </c>
      <c r="X558" s="15">
        <v>0</v>
      </c>
      <c r="Y558" s="16">
        <f>SUM(R558:X558)+N558+O558</f>
        <v>83215.199999999983</v>
      </c>
      <c r="Z558" s="16">
        <f>((P558*Q558)+O558+N558)-Y558</f>
        <v>0</v>
      </c>
    </row>
    <row r="559" spans="1:26" x14ac:dyDescent="0.25">
      <c r="A559" s="9" t="s">
        <v>1355</v>
      </c>
      <c r="B559" s="10">
        <v>44284</v>
      </c>
      <c r="C559" s="11">
        <v>413821</v>
      </c>
      <c r="D559" s="11" t="s">
        <v>1356</v>
      </c>
      <c r="E559" s="10">
        <v>44284</v>
      </c>
      <c r="F559" s="12">
        <v>103292.6</v>
      </c>
      <c r="G559" s="12">
        <v>6197.56</v>
      </c>
      <c r="H559" s="53">
        <v>1094.92</v>
      </c>
      <c r="I559" s="12">
        <v>108.5</v>
      </c>
      <c r="J559" s="12">
        <v>108503.74</v>
      </c>
      <c r="K559" s="17" t="s">
        <v>32</v>
      </c>
      <c r="L559" s="11">
        <v>120</v>
      </c>
      <c r="M559" s="54">
        <v>997.53</v>
      </c>
      <c r="N559" s="12">
        <v>0</v>
      </c>
      <c r="O559" s="13">
        <v>0</v>
      </c>
      <c r="P559" s="14">
        <v>120</v>
      </c>
      <c r="Q559" s="53">
        <v>997.53</v>
      </c>
      <c r="R559" s="12">
        <v>103292.6</v>
      </c>
      <c r="S559" s="12">
        <v>108.5</v>
      </c>
      <c r="T559" s="12">
        <v>5102.6400000000003</v>
      </c>
      <c r="U559" s="12">
        <v>11199.86</v>
      </c>
      <c r="V559" s="12">
        <v>0</v>
      </c>
      <c r="W559" s="15">
        <v>0</v>
      </c>
      <c r="X559" s="15">
        <v>0</v>
      </c>
      <c r="Y559" s="16">
        <f>SUM(R559:X559)+N559+O559</f>
        <v>119703.6</v>
      </c>
      <c r="Z559" s="16">
        <f>((P559*Q559)+O559+N559)-Y559</f>
        <v>0</v>
      </c>
    </row>
    <row r="560" spans="1:26" x14ac:dyDescent="0.25">
      <c r="A560" s="9" t="s">
        <v>1605</v>
      </c>
      <c r="B560" s="10">
        <v>44286</v>
      </c>
      <c r="C560" s="11">
        <v>414144</v>
      </c>
      <c r="D560" s="11" t="s">
        <v>1606</v>
      </c>
      <c r="E560" s="10">
        <v>44286</v>
      </c>
      <c r="F560" s="12">
        <v>73553.77</v>
      </c>
      <c r="G560" s="12">
        <v>4413.2299999999996</v>
      </c>
      <c r="H560" s="53">
        <v>780</v>
      </c>
      <c r="I560" s="12">
        <v>77.260000000000005</v>
      </c>
      <c r="J560" s="12">
        <v>77264.259999999995</v>
      </c>
      <c r="K560" s="17" t="s">
        <v>32</v>
      </c>
      <c r="L560" s="11">
        <v>120</v>
      </c>
      <c r="M560" s="54">
        <v>710.33</v>
      </c>
      <c r="N560" s="12">
        <v>0</v>
      </c>
      <c r="O560" s="13">
        <v>0</v>
      </c>
      <c r="P560" s="14">
        <v>120</v>
      </c>
      <c r="Q560" s="53">
        <v>710.33</v>
      </c>
      <c r="R560" s="12">
        <v>73553.77</v>
      </c>
      <c r="S560" s="12">
        <v>77.260000000000005</v>
      </c>
      <c r="T560" s="12">
        <v>3633.23</v>
      </c>
      <c r="U560" s="12">
        <v>7975.34</v>
      </c>
      <c r="V560" s="12">
        <v>0</v>
      </c>
      <c r="W560" s="15">
        <v>0</v>
      </c>
      <c r="X560" s="15">
        <v>0</v>
      </c>
      <c r="Y560" s="16">
        <f>SUM(R560:X560)+N560+O560</f>
        <v>85239.599999999991</v>
      </c>
      <c r="Z560" s="16">
        <f>((P560*Q560)+O560+N560)-Y560</f>
        <v>0</v>
      </c>
    </row>
    <row r="561" spans="1:26" x14ac:dyDescent="0.25">
      <c r="A561" s="9" t="s">
        <v>1267</v>
      </c>
      <c r="B561" s="10">
        <v>44279</v>
      </c>
      <c r="C561" s="11">
        <v>413529</v>
      </c>
      <c r="D561" s="11" t="s">
        <v>1268</v>
      </c>
      <c r="E561" s="10">
        <v>44279</v>
      </c>
      <c r="F561" s="12">
        <v>76555.25</v>
      </c>
      <c r="G561" s="12">
        <v>4593.32</v>
      </c>
      <c r="H561" s="53">
        <v>811.49</v>
      </c>
      <c r="I561" s="12">
        <v>80.42</v>
      </c>
      <c r="J561" s="12">
        <v>80417.5</v>
      </c>
      <c r="K561" s="17" t="s">
        <v>32</v>
      </c>
      <c r="L561" s="11">
        <v>120</v>
      </c>
      <c r="M561" s="54">
        <v>739.32</v>
      </c>
      <c r="N561" s="12">
        <v>0</v>
      </c>
      <c r="O561" s="13">
        <v>0</v>
      </c>
      <c r="P561" s="14">
        <v>120</v>
      </c>
      <c r="Q561" s="53">
        <v>739.32</v>
      </c>
      <c r="R561" s="12">
        <v>76555.25</v>
      </c>
      <c r="S561" s="12">
        <v>80.42</v>
      </c>
      <c r="T561" s="12">
        <v>3781.83</v>
      </c>
      <c r="U561" s="12">
        <v>8300.9</v>
      </c>
      <c r="V561" s="12">
        <v>0</v>
      </c>
      <c r="W561" s="15">
        <v>0</v>
      </c>
      <c r="X561" s="15">
        <v>0</v>
      </c>
      <c r="Y561" s="16">
        <f>SUM(R561:X561)+N561+O561</f>
        <v>88718.399999999994</v>
      </c>
      <c r="Z561" s="16">
        <f>((P561*Q561)+O561+N561)-Y561</f>
        <v>0</v>
      </c>
    </row>
    <row r="562" spans="1:26" x14ac:dyDescent="0.25">
      <c r="A562" s="9" t="s">
        <v>1655</v>
      </c>
      <c r="B562" s="10">
        <v>44286</v>
      </c>
      <c r="C562" s="11">
        <v>413849</v>
      </c>
      <c r="D562" s="11" t="s">
        <v>1656</v>
      </c>
      <c r="E562" s="10">
        <v>44284</v>
      </c>
      <c r="F562" s="12">
        <v>75471.7</v>
      </c>
      <c r="G562" s="12">
        <v>4528.3</v>
      </c>
      <c r="H562" s="53">
        <v>800</v>
      </c>
      <c r="I562" s="12">
        <v>79.28</v>
      </c>
      <c r="J562" s="12">
        <v>79279.28</v>
      </c>
      <c r="K562" s="17" t="s">
        <v>32</v>
      </c>
      <c r="L562" s="11">
        <v>120</v>
      </c>
      <c r="M562" s="54">
        <v>728.85</v>
      </c>
      <c r="N562" s="12">
        <v>0</v>
      </c>
      <c r="O562" s="13">
        <v>0</v>
      </c>
      <c r="P562" s="14">
        <v>120</v>
      </c>
      <c r="Q562" s="53">
        <v>728.85</v>
      </c>
      <c r="R562" s="12">
        <v>75471.7</v>
      </c>
      <c r="S562" s="12">
        <v>79.28</v>
      </c>
      <c r="T562" s="12">
        <v>3728.3</v>
      </c>
      <c r="U562" s="12">
        <v>8182.72</v>
      </c>
      <c r="V562" s="12">
        <v>0</v>
      </c>
      <c r="W562" s="15">
        <v>0</v>
      </c>
      <c r="X562" s="15">
        <v>0</v>
      </c>
      <c r="Y562" s="16">
        <f>SUM(R562:X562)+N562+O562</f>
        <v>87462</v>
      </c>
      <c r="Z562" s="16">
        <f>((P562*Q562)+O562+N562)-Y562</f>
        <v>0</v>
      </c>
    </row>
    <row r="563" spans="1:26" x14ac:dyDescent="0.25">
      <c r="A563" s="9" t="s">
        <v>1285</v>
      </c>
      <c r="B563" s="10">
        <v>44280</v>
      </c>
      <c r="C563" s="11">
        <v>413644</v>
      </c>
      <c r="D563" s="11" t="s">
        <v>1286</v>
      </c>
      <c r="E563" s="10">
        <v>44280</v>
      </c>
      <c r="F563" s="12">
        <v>81949.86</v>
      </c>
      <c r="G563" s="12">
        <v>4916.99</v>
      </c>
      <c r="H563" s="53">
        <v>869</v>
      </c>
      <c r="I563" s="12">
        <v>86.08</v>
      </c>
      <c r="J563" s="12">
        <v>86083.93</v>
      </c>
      <c r="K563" s="17" t="s">
        <v>32</v>
      </c>
      <c r="L563" s="11">
        <v>120</v>
      </c>
      <c r="M563" s="54">
        <v>791.41</v>
      </c>
      <c r="N563" s="12">
        <v>0</v>
      </c>
      <c r="O563" s="13">
        <v>0</v>
      </c>
      <c r="P563" s="14">
        <v>120</v>
      </c>
      <c r="Q563" s="53">
        <v>791.41</v>
      </c>
      <c r="R563" s="12">
        <v>81949.86</v>
      </c>
      <c r="S563" s="12">
        <v>86.08</v>
      </c>
      <c r="T563" s="12">
        <v>4047.99</v>
      </c>
      <c r="U563" s="12">
        <v>8885.27</v>
      </c>
      <c r="V563" s="12">
        <v>0</v>
      </c>
      <c r="W563" s="15">
        <v>0</v>
      </c>
      <c r="X563" s="15">
        <v>0</v>
      </c>
      <c r="Y563" s="16">
        <f>SUM(R563:X563)+N563+O563</f>
        <v>94969.200000000012</v>
      </c>
      <c r="Z563" s="16">
        <f>((P563*Q563)+O563+N563)-Y563</f>
        <v>0</v>
      </c>
    </row>
    <row r="564" spans="1:26" x14ac:dyDescent="0.25">
      <c r="A564" s="9" t="s">
        <v>1573</v>
      </c>
      <c r="B564" s="10">
        <v>44286</v>
      </c>
      <c r="C564" s="11">
        <v>414032</v>
      </c>
      <c r="D564" s="11" t="s">
        <v>1574</v>
      </c>
      <c r="E564" s="10">
        <v>44286</v>
      </c>
      <c r="F564" s="12">
        <v>73541.320000000007</v>
      </c>
      <c r="G564" s="12">
        <v>4412.4799999999996</v>
      </c>
      <c r="H564" s="53">
        <v>780</v>
      </c>
      <c r="I564" s="12">
        <v>77.25</v>
      </c>
      <c r="J564" s="12">
        <v>77251.05</v>
      </c>
      <c r="K564" s="17" t="s">
        <v>32</v>
      </c>
      <c r="L564" s="11">
        <v>120</v>
      </c>
      <c r="M564" s="54">
        <v>710.2</v>
      </c>
      <c r="N564" s="12">
        <v>0</v>
      </c>
      <c r="O564" s="13">
        <v>0</v>
      </c>
      <c r="P564" s="14">
        <v>120</v>
      </c>
      <c r="Q564" s="53">
        <v>710.2</v>
      </c>
      <c r="R564" s="12">
        <v>73541.320000000007</v>
      </c>
      <c r="S564" s="12">
        <v>77.25</v>
      </c>
      <c r="T564" s="12">
        <v>3632.48</v>
      </c>
      <c r="U564" s="12">
        <v>7972.95</v>
      </c>
      <c r="V564" s="12">
        <v>0</v>
      </c>
      <c r="W564" s="15">
        <v>0</v>
      </c>
      <c r="X564" s="15">
        <v>0</v>
      </c>
      <c r="Y564" s="16">
        <f>SUM(R564:X564)+N564+O564</f>
        <v>85224</v>
      </c>
      <c r="Z564" s="16">
        <f>((P564*Q564)+O564+N564)-Y564</f>
        <v>0</v>
      </c>
    </row>
    <row r="565" spans="1:26" x14ac:dyDescent="0.25">
      <c r="A565" s="9" t="s">
        <v>843</v>
      </c>
      <c r="B565" s="10">
        <v>44263</v>
      </c>
      <c r="C565" s="11">
        <v>412561</v>
      </c>
      <c r="D565" s="11" t="s">
        <v>844</v>
      </c>
      <c r="E565" s="10">
        <v>44263</v>
      </c>
      <c r="F565" s="12">
        <v>63612.06</v>
      </c>
      <c r="G565" s="12">
        <v>3816.72</v>
      </c>
      <c r="H565" s="53">
        <v>675</v>
      </c>
      <c r="I565" s="12">
        <v>66.819999999999993</v>
      </c>
      <c r="J565" s="12">
        <v>66820.600000000006</v>
      </c>
      <c r="K565" s="17" t="s">
        <v>32</v>
      </c>
      <c r="L565" s="11">
        <v>120</v>
      </c>
      <c r="M565" s="54">
        <v>614.30999999999995</v>
      </c>
      <c r="N565" s="12">
        <v>0</v>
      </c>
      <c r="O565" s="13">
        <v>0</v>
      </c>
      <c r="P565" s="14">
        <v>120</v>
      </c>
      <c r="Q565" s="53">
        <v>614.30999999999995</v>
      </c>
      <c r="R565" s="12">
        <v>63612.06</v>
      </c>
      <c r="S565" s="12">
        <v>66.819999999999993</v>
      </c>
      <c r="T565" s="12">
        <v>3141.72</v>
      </c>
      <c r="U565" s="12">
        <v>6896.6</v>
      </c>
      <c r="V565" s="12">
        <v>0</v>
      </c>
      <c r="W565" s="15">
        <v>0</v>
      </c>
      <c r="X565" s="15">
        <v>0</v>
      </c>
      <c r="Y565" s="16">
        <f>SUM(R565:X565)+N565+O565</f>
        <v>73717.2</v>
      </c>
      <c r="Z565" s="16">
        <f>((P565*Q565)+O565+N565)-Y565</f>
        <v>0</v>
      </c>
    </row>
    <row r="566" spans="1:26" x14ac:dyDescent="0.25">
      <c r="A566" s="9" t="s">
        <v>1281</v>
      </c>
      <c r="B566" s="10">
        <v>44279</v>
      </c>
      <c r="C566" s="11">
        <v>412908</v>
      </c>
      <c r="D566" s="11" t="s">
        <v>1282</v>
      </c>
      <c r="E566" s="10">
        <v>44273</v>
      </c>
      <c r="F566" s="12">
        <v>64958.559999999998</v>
      </c>
      <c r="G566" s="12">
        <v>3897.51</v>
      </c>
      <c r="H566" s="53">
        <v>689</v>
      </c>
      <c r="I566" s="12">
        <v>68.239999999999995</v>
      </c>
      <c r="J566" s="12">
        <v>68235.31</v>
      </c>
      <c r="K566" s="17" t="s">
        <v>32</v>
      </c>
      <c r="L566" s="11">
        <v>120</v>
      </c>
      <c r="M566" s="54">
        <v>627.32000000000005</v>
      </c>
      <c r="N566" s="12">
        <v>0</v>
      </c>
      <c r="O566" s="13">
        <v>0</v>
      </c>
      <c r="P566" s="14">
        <v>120</v>
      </c>
      <c r="Q566" s="53">
        <v>627.32000000000005</v>
      </c>
      <c r="R566" s="12">
        <v>64958.559999999998</v>
      </c>
      <c r="S566" s="12">
        <v>68.239999999999995</v>
      </c>
      <c r="T566" s="12">
        <v>3208.51</v>
      </c>
      <c r="U566" s="12">
        <v>7043.09</v>
      </c>
      <c r="V566" s="12">
        <v>0</v>
      </c>
      <c r="W566" s="15">
        <v>0</v>
      </c>
      <c r="X566" s="15">
        <v>0</v>
      </c>
      <c r="Y566" s="16">
        <f>SUM(R566:X566)+N566+O566</f>
        <v>75278.399999999994</v>
      </c>
      <c r="Z566" s="16">
        <f>((P566*Q566)+O566+N566)-Y566</f>
        <v>0</v>
      </c>
    </row>
    <row r="567" spans="1:26" x14ac:dyDescent="0.25">
      <c r="A567" s="9" t="s">
        <v>1203</v>
      </c>
      <c r="B567" s="10">
        <v>44278</v>
      </c>
      <c r="C567" s="11">
        <v>413209</v>
      </c>
      <c r="D567" s="11" t="s">
        <v>1204</v>
      </c>
      <c r="E567" s="10">
        <v>44276</v>
      </c>
      <c r="F567" s="12">
        <v>83796.98</v>
      </c>
      <c r="G567" s="12">
        <v>5027.82</v>
      </c>
      <c r="H567" s="53">
        <v>889</v>
      </c>
      <c r="I567" s="12">
        <v>88.02</v>
      </c>
      <c r="J567" s="12">
        <v>88023.82</v>
      </c>
      <c r="K567" s="17" t="s">
        <v>32</v>
      </c>
      <c r="L567" s="11">
        <v>120</v>
      </c>
      <c r="M567" s="54">
        <v>809.24</v>
      </c>
      <c r="N567" s="12">
        <v>0</v>
      </c>
      <c r="O567" s="13">
        <v>0</v>
      </c>
      <c r="P567" s="14">
        <v>120</v>
      </c>
      <c r="Q567" s="53">
        <v>809.24</v>
      </c>
      <c r="R567" s="12">
        <v>83796.98</v>
      </c>
      <c r="S567" s="12">
        <v>88.02</v>
      </c>
      <c r="T567" s="12">
        <v>4138.82</v>
      </c>
      <c r="U567" s="12">
        <v>9084.98</v>
      </c>
      <c r="V567" s="12">
        <v>0</v>
      </c>
      <c r="W567" s="15">
        <v>0</v>
      </c>
      <c r="X567" s="15">
        <v>0</v>
      </c>
      <c r="Y567" s="16">
        <f>SUM(R567:X567)+N567+O567</f>
        <v>97108.800000000003</v>
      </c>
      <c r="Z567" s="16">
        <f>((P567*Q567)+O567+N567)-Y567</f>
        <v>0</v>
      </c>
    </row>
    <row r="568" spans="1:26" x14ac:dyDescent="0.25">
      <c r="A568" s="9" t="s">
        <v>1205</v>
      </c>
      <c r="B568" s="10">
        <v>44278</v>
      </c>
      <c r="C568" s="11">
        <v>413212</v>
      </c>
      <c r="D568" s="11" t="s">
        <v>1206</v>
      </c>
      <c r="E568" s="10">
        <v>44276</v>
      </c>
      <c r="F568" s="12">
        <v>89763.02</v>
      </c>
      <c r="G568" s="12">
        <v>5385.78</v>
      </c>
      <c r="H568" s="53">
        <v>952</v>
      </c>
      <c r="I568" s="12">
        <v>94.29</v>
      </c>
      <c r="J568" s="12">
        <v>94291.09</v>
      </c>
      <c r="K568" s="17" t="s">
        <v>32</v>
      </c>
      <c r="L568" s="11">
        <v>120</v>
      </c>
      <c r="M568" s="54">
        <v>866.86</v>
      </c>
      <c r="N568" s="12">
        <v>0</v>
      </c>
      <c r="O568" s="13">
        <v>0</v>
      </c>
      <c r="P568" s="14">
        <v>120</v>
      </c>
      <c r="Q568" s="53">
        <v>866.86</v>
      </c>
      <c r="R568" s="12">
        <v>89763.02</v>
      </c>
      <c r="S568" s="12">
        <v>94.29</v>
      </c>
      <c r="T568" s="12">
        <v>4433.78</v>
      </c>
      <c r="U568" s="12">
        <v>9732.11</v>
      </c>
      <c r="V568" s="12">
        <v>0</v>
      </c>
      <c r="W568" s="15">
        <v>0</v>
      </c>
      <c r="X568" s="15">
        <v>0</v>
      </c>
      <c r="Y568" s="16">
        <f>SUM(R568:X568)+N568+O568</f>
        <v>104023.2</v>
      </c>
      <c r="Z568" s="16">
        <f>((P568*Q568)+O568+N568)-Y568</f>
        <v>0</v>
      </c>
    </row>
    <row r="569" spans="1:26" x14ac:dyDescent="0.25">
      <c r="A569" s="9" t="s">
        <v>1201</v>
      </c>
      <c r="B569" s="10">
        <v>44278</v>
      </c>
      <c r="C569" s="11">
        <v>413206</v>
      </c>
      <c r="D569" s="11" t="s">
        <v>1202</v>
      </c>
      <c r="E569" s="10">
        <v>44276</v>
      </c>
      <c r="F569" s="12">
        <v>86309.61</v>
      </c>
      <c r="G569" s="12">
        <v>5178.58</v>
      </c>
      <c r="H569" s="53">
        <v>914.88</v>
      </c>
      <c r="I569" s="12">
        <v>90.66</v>
      </c>
      <c r="J569" s="12">
        <v>90663.97</v>
      </c>
      <c r="K569" s="17" t="s">
        <v>32</v>
      </c>
      <c r="L569" s="11">
        <v>120</v>
      </c>
      <c r="M569" s="54">
        <v>833.52</v>
      </c>
      <c r="N569" s="12">
        <v>0</v>
      </c>
      <c r="O569" s="13">
        <v>0</v>
      </c>
      <c r="P569" s="14">
        <v>120</v>
      </c>
      <c r="Q569" s="53">
        <v>833.52</v>
      </c>
      <c r="R569" s="12">
        <v>86309.61</v>
      </c>
      <c r="S569" s="12">
        <v>90.66</v>
      </c>
      <c r="T569" s="12">
        <v>4263.7</v>
      </c>
      <c r="U569" s="12">
        <v>9358.43</v>
      </c>
      <c r="V569" s="12">
        <v>0</v>
      </c>
      <c r="W569" s="15">
        <v>0</v>
      </c>
      <c r="X569" s="15">
        <v>0</v>
      </c>
      <c r="Y569" s="16">
        <f>SUM(R569:X569)+N569+O569</f>
        <v>100022.39999999999</v>
      </c>
      <c r="Z569" s="16">
        <f>((P569*Q569)+O569+N569)-Y569</f>
        <v>0</v>
      </c>
    </row>
    <row r="570" spans="1:26" x14ac:dyDescent="0.25">
      <c r="A570" s="9" t="s">
        <v>1545</v>
      </c>
      <c r="B570" s="10">
        <v>44286</v>
      </c>
      <c r="C570" s="11">
        <v>413724</v>
      </c>
      <c r="D570" s="11" t="s">
        <v>1546</v>
      </c>
      <c r="E570" s="10">
        <v>44286</v>
      </c>
      <c r="F570" s="12">
        <v>72818.240000000005</v>
      </c>
      <c r="G570" s="12">
        <v>4369.09</v>
      </c>
      <c r="H570" s="53">
        <v>772</v>
      </c>
      <c r="I570" s="12">
        <v>76.489999999999995</v>
      </c>
      <c r="J570" s="12">
        <v>76491.820000000007</v>
      </c>
      <c r="K570" s="17" t="s">
        <v>32</v>
      </c>
      <c r="L570" s="11">
        <v>120</v>
      </c>
      <c r="M570" s="54">
        <v>703.22</v>
      </c>
      <c r="N570" s="12">
        <v>0</v>
      </c>
      <c r="O570" s="13">
        <v>0</v>
      </c>
      <c r="P570" s="14">
        <v>120</v>
      </c>
      <c r="Q570" s="53">
        <v>703.22</v>
      </c>
      <c r="R570" s="12">
        <v>72818.240000000005</v>
      </c>
      <c r="S570" s="12">
        <v>76.489999999999995</v>
      </c>
      <c r="T570" s="12">
        <v>3597.09</v>
      </c>
      <c r="U570" s="12">
        <v>7894.58</v>
      </c>
      <c r="V570" s="12">
        <v>0</v>
      </c>
      <c r="W570" s="15">
        <v>0</v>
      </c>
      <c r="X570" s="15">
        <v>0</v>
      </c>
      <c r="Y570" s="16">
        <f>SUM(R570:X570)+N570+O570</f>
        <v>84386.400000000009</v>
      </c>
      <c r="Z570" s="16">
        <f>((P570*Q570)+O570+N570)-Y570</f>
        <v>0</v>
      </c>
    </row>
    <row r="571" spans="1:26" x14ac:dyDescent="0.25">
      <c r="A571" s="9" t="s">
        <v>1469</v>
      </c>
      <c r="B571" s="10">
        <v>44285</v>
      </c>
      <c r="C571" s="11">
        <v>413719</v>
      </c>
      <c r="D571" s="11" t="s">
        <v>1470</v>
      </c>
      <c r="E571" s="10">
        <v>44283</v>
      </c>
      <c r="F571" s="12">
        <v>72818.240000000005</v>
      </c>
      <c r="G571" s="12">
        <v>4369.09</v>
      </c>
      <c r="H571" s="53">
        <v>771.88</v>
      </c>
      <c r="I571" s="12">
        <v>76.489999999999995</v>
      </c>
      <c r="J571" s="12">
        <v>76491.94</v>
      </c>
      <c r="K571" s="17" t="s">
        <v>32</v>
      </c>
      <c r="L571" s="11">
        <v>120</v>
      </c>
      <c r="M571" s="54">
        <v>703.23</v>
      </c>
      <c r="N571" s="12">
        <v>0</v>
      </c>
      <c r="O571" s="13">
        <v>0</v>
      </c>
      <c r="P571" s="14">
        <v>120</v>
      </c>
      <c r="Q571" s="53">
        <v>703.23</v>
      </c>
      <c r="R571" s="12">
        <v>72818.240000000005</v>
      </c>
      <c r="S571" s="12">
        <v>76.489999999999995</v>
      </c>
      <c r="T571" s="12">
        <v>3597.21</v>
      </c>
      <c r="U571" s="12">
        <v>7895.66</v>
      </c>
      <c r="V571" s="12">
        <v>0</v>
      </c>
      <c r="W571" s="15">
        <v>0</v>
      </c>
      <c r="X571" s="15">
        <v>0</v>
      </c>
      <c r="Y571" s="16">
        <f>SUM(R571:X571)+N571+O571</f>
        <v>84387.60000000002</v>
      </c>
      <c r="Z571" s="16">
        <f>((P571*Q571)+O571+N571)-Y571</f>
        <v>0</v>
      </c>
    </row>
    <row r="572" spans="1:26" x14ac:dyDescent="0.25">
      <c r="A572" s="9" t="s">
        <v>1599</v>
      </c>
      <c r="B572" s="10">
        <v>44286</v>
      </c>
      <c r="C572" s="11">
        <v>414134</v>
      </c>
      <c r="D572" s="11" t="s">
        <v>1600</v>
      </c>
      <c r="E572" s="10">
        <v>44286</v>
      </c>
      <c r="F572" s="12">
        <v>99993.06</v>
      </c>
      <c r="G572" s="12">
        <v>5999.58</v>
      </c>
      <c r="H572" s="53">
        <v>1060</v>
      </c>
      <c r="I572" s="12">
        <v>105.04</v>
      </c>
      <c r="J572" s="12">
        <v>105037.68</v>
      </c>
      <c r="K572" s="17" t="s">
        <v>32</v>
      </c>
      <c r="L572" s="11">
        <v>120</v>
      </c>
      <c r="M572" s="54">
        <v>965.66</v>
      </c>
      <c r="N572" s="12">
        <v>0</v>
      </c>
      <c r="O572" s="13">
        <v>0</v>
      </c>
      <c r="P572" s="14">
        <v>120</v>
      </c>
      <c r="Q572" s="53">
        <v>965.66</v>
      </c>
      <c r="R572" s="12">
        <v>99993.06</v>
      </c>
      <c r="S572" s="12">
        <v>105.04</v>
      </c>
      <c r="T572" s="12">
        <v>4939.58</v>
      </c>
      <c r="U572" s="12">
        <v>10841.52</v>
      </c>
      <c r="V572" s="12">
        <v>0</v>
      </c>
      <c r="W572" s="15">
        <v>0</v>
      </c>
      <c r="X572" s="15">
        <v>0</v>
      </c>
      <c r="Y572" s="16">
        <f>SUM(R572:X572)+N572+O572</f>
        <v>115879.2</v>
      </c>
      <c r="Z572" s="16">
        <f>((P572*Q572)+O572+N572)-Y572</f>
        <v>0</v>
      </c>
    </row>
    <row r="573" spans="1:26" x14ac:dyDescent="0.25">
      <c r="A573" s="9" t="s">
        <v>1539</v>
      </c>
      <c r="B573" s="10">
        <v>44286</v>
      </c>
      <c r="C573" s="11">
        <v>413829</v>
      </c>
      <c r="D573" s="11" t="s">
        <v>1540</v>
      </c>
      <c r="E573" s="10">
        <v>44286</v>
      </c>
      <c r="F573" s="12">
        <v>88055.42</v>
      </c>
      <c r="G573" s="12">
        <v>5162.8599999999997</v>
      </c>
      <c r="H573" s="53">
        <v>933.39</v>
      </c>
      <c r="I573" s="12">
        <v>92.38</v>
      </c>
      <c r="J573" s="12">
        <v>92377.27</v>
      </c>
      <c r="K573" s="17" t="s">
        <v>32</v>
      </c>
      <c r="L573" s="11">
        <v>120</v>
      </c>
      <c r="M573" s="54">
        <v>849.27</v>
      </c>
      <c r="N573" s="12">
        <v>0</v>
      </c>
      <c r="O573" s="13">
        <v>0</v>
      </c>
      <c r="P573" s="14">
        <v>120</v>
      </c>
      <c r="Q573" s="53">
        <v>849.27</v>
      </c>
      <c r="R573" s="12">
        <v>88055.42</v>
      </c>
      <c r="S573" s="12">
        <v>92.38</v>
      </c>
      <c r="T573" s="12">
        <v>4229.47</v>
      </c>
      <c r="U573" s="12">
        <v>9535.1299999999992</v>
      </c>
      <c r="V573" s="12">
        <v>0</v>
      </c>
      <c r="W573" s="15">
        <v>0</v>
      </c>
      <c r="X573" s="15">
        <v>0</v>
      </c>
      <c r="Y573" s="16">
        <f>SUM(R573:X573)+N573+O573</f>
        <v>101912.40000000001</v>
      </c>
      <c r="Z573" s="16">
        <f>((P573*Q573)+O573+N573)-Y573</f>
        <v>0</v>
      </c>
    </row>
    <row r="574" spans="1:26" x14ac:dyDescent="0.25">
      <c r="A574" s="9" t="s">
        <v>1437</v>
      </c>
      <c r="B574" s="10">
        <v>44285</v>
      </c>
      <c r="C574" s="11">
        <v>413764</v>
      </c>
      <c r="D574" s="11" t="s">
        <v>1438</v>
      </c>
      <c r="E574" s="10">
        <v>44284</v>
      </c>
      <c r="F574" s="12">
        <v>88055.42</v>
      </c>
      <c r="G574" s="12">
        <v>5283.33</v>
      </c>
      <c r="H574" s="53">
        <v>933.4</v>
      </c>
      <c r="I574" s="12">
        <v>92.5</v>
      </c>
      <c r="J574" s="12">
        <v>92497.85</v>
      </c>
      <c r="K574" s="17" t="s">
        <v>32</v>
      </c>
      <c r="L574" s="11">
        <v>120</v>
      </c>
      <c r="M574" s="54">
        <v>850.38</v>
      </c>
      <c r="N574" s="12">
        <v>0</v>
      </c>
      <c r="O574" s="13">
        <v>0</v>
      </c>
      <c r="P574" s="14">
        <v>120</v>
      </c>
      <c r="Q574" s="53">
        <v>850.38</v>
      </c>
      <c r="R574" s="12">
        <v>88055.42</v>
      </c>
      <c r="S574" s="12">
        <v>92.5</v>
      </c>
      <c r="T574" s="12">
        <v>4349.93</v>
      </c>
      <c r="U574" s="12">
        <v>9547.75</v>
      </c>
      <c r="V574" s="12">
        <v>0</v>
      </c>
      <c r="W574" s="15">
        <v>0</v>
      </c>
      <c r="X574" s="15">
        <v>0</v>
      </c>
      <c r="Y574" s="16">
        <f>SUM(R574:X574)+N574+O574</f>
        <v>102045.6</v>
      </c>
      <c r="Z574" s="16">
        <f>((P574*Q574)+O574+N574)-Y574</f>
        <v>0</v>
      </c>
    </row>
    <row r="575" spans="1:26" x14ac:dyDescent="0.25">
      <c r="A575" s="9" t="s">
        <v>979</v>
      </c>
      <c r="B575" s="10">
        <v>44271</v>
      </c>
      <c r="C575" s="11">
        <v>412969</v>
      </c>
      <c r="D575" s="11" t="s">
        <v>980</v>
      </c>
      <c r="E575" s="10">
        <v>44271</v>
      </c>
      <c r="F575" s="12">
        <v>89490.57</v>
      </c>
      <c r="G575" s="12">
        <v>5369.43</v>
      </c>
      <c r="H575" s="53">
        <v>948.6</v>
      </c>
      <c r="I575" s="12">
        <v>94.01</v>
      </c>
      <c r="J575" s="12">
        <v>94005.41</v>
      </c>
      <c r="K575" s="17" t="s">
        <v>32</v>
      </c>
      <c r="L575" s="11">
        <v>120</v>
      </c>
      <c r="M575" s="54">
        <v>864.24</v>
      </c>
      <c r="N575" s="12">
        <v>0</v>
      </c>
      <c r="O575" s="13">
        <v>0</v>
      </c>
      <c r="P575" s="14">
        <v>120</v>
      </c>
      <c r="Q575" s="53">
        <v>864.24</v>
      </c>
      <c r="R575" s="12">
        <v>89490.57</v>
      </c>
      <c r="S575" s="12">
        <v>94.01</v>
      </c>
      <c r="T575" s="12">
        <v>4420.83</v>
      </c>
      <c r="U575" s="12">
        <v>9703.39</v>
      </c>
      <c r="V575" s="12">
        <v>0</v>
      </c>
      <c r="W575" s="15">
        <v>0</v>
      </c>
      <c r="X575" s="15">
        <v>0</v>
      </c>
      <c r="Y575" s="16">
        <f>SUM(R575:X575)+N575+O575</f>
        <v>103708.8</v>
      </c>
      <c r="Z575" s="16">
        <f>((P575*Q575)+O575+N575)-Y575</f>
        <v>0</v>
      </c>
    </row>
    <row r="576" spans="1:26" x14ac:dyDescent="0.25">
      <c r="A576" s="9" t="s">
        <v>1365</v>
      </c>
      <c r="B576" s="10">
        <v>44284</v>
      </c>
      <c r="C576" s="11">
        <v>413732</v>
      </c>
      <c r="D576" s="11" t="s">
        <v>1366</v>
      </c>
      <c r="E576" s="10">
        <v>44283</v>
      </c>
      <c r="F576" s="12">
        <v>100764.81</v>
      </c>
      <c r="G576" s="12">
        <v>6045.89</v>
      </c>
      <c r="H576" s="53">
        <v>1070</v>
      </c>
      <c r="I576" s="12">
        <v>105.85</v>
      </c>
      <c r="J576" s="12">
        <v>105846.55</v>
      </c>
      <c r="K576" s="17" t="s">
        <v>32</v>
      </c>
      <c r="L576" s="11">
        <v>120</v>
      </c>
      <c r="M576" s="54">
        <v>973.1</v>
      </c>
      <c r="N576" s="12">
        <v>0</v>
      </c>
      <c r="O576" s="13">
        <v>0</v>
      </c>
      <c r="P576" s="14">
        <v>120</v>
      </c>
      <c r="Q576" s="53">
        <v>973.1</v>
      </c>
      <c r="R576" s="12">
        <v>100764.81</v>
      </c>
      <c r="S576" s="12">
        <v>105.85</v>
      </c>
      <c r="T576" s="12">
        <v>4975.8900000000003</v>
      </c>
      <c r="U576" s="12">
        <v>10925.45</v>
      </c>
      <c r="V576" s="12">
        <v>0</v>
      </c>
      <c r="W576" s="15">
        <v>0</v>
      </c>
      <c r="X576" s="15">
        <v>0</v>
      </c>
      <c r="Y576" s="16">
        <f>SUM(R576:X576)+N576+O576</f>
        <v>116772</v>
      </c>
      <c r="Z576" s="16">
        <f>((P576*Q576)+O576+N576)-Y576</f>
        <v>0</v>
      </c>
    </row>
    <row r="577" spans="1:26" x14ac:dyDescent="0.25">
      <c r="A577" s="9" t="s">
        <v>1083</v>
      </c>
      <c r="B577" s="10">
        <v>44277</v>
      </c>
      <c r="C577" s="11">
        <v>412949</v>
      </c>
      <c r="D577" s="11" t="s">
        <v>1084</v>
      </c>
      <c r="E577" s="10">
        <v>44271</v>
      </c>
      <c r="F577" s="12">
        <v>79314.899999999994</v>
      </c>
      <c r="G577" s="12">
        <v>4758.8900000000003</v>
      </c>
      <c r="H577" s="53">
        <v>841</v>
      </c>
      <c r="I577" s="12">
        <v>83.32</v>
      </c>
      <c r="J577" s="12">
        <v>83316.11</v>
      </c>
      <c r="K577" s="17" t="s">
        <v>32</v>
      </c>
      <c r="L577" s="11">
        <v>120</v>
      </c>
      <c r="M577" s="54">
        <v>765.96</v>
      </c>
      <c r="N577" s="12">
        <v>0</v>
      </c>
      <c r="O577" s="13">
        <v>0</v>
      </c>
      <c r="P577" s="14">
        <v>120</v>
      </c>
      <c r="Q577" s="53">
        <v>765.96</v>
      </c>
      <c r="R577" s="12">
        <v>79314.899999999994</v>
      </c>
      <c r="S577" s="12">
        <v>83.32</v>
      </c>
      <c r="T577" s="12">
        <v>3917.89</v>
      </c>
      <c r="U577" s="12">
        <v>8599.09</v>
      </c>
      <c r="V577" s="12">
        <v>0</v>
      </c>
      <c r="W577" s="15">
        <v>0</v>
      </c>
      <c r="X577" s="15">
        <v>0</v>
      </c>
      <c r="Y577" s="16">
        <f>SUM(R577:X577)+N577+O577</f>
        <v>91915.199999999997</v>
      </c>
      <c r="Z577" s="16">
        <f>((P577*Q577)+O577+N577)-Y577</f>
        <v>0</v>
      </c>
    </row>
    <row r="578" spans="1:26" x14ac:dyDescent="0.25">
      <c r="A578" s="9" t="s">
        <v>847</v>
      </c>
      <c r="B578" s="10">
        <v>44263</v>
      </c>
      <c r="C578" s="11">
        <v>412569</v>
      </c>
      <c r="D578" s="11" t="s">
        <v>848</v>
      </c>
      <c r="E578" s="10">
        <v>44263</v>
      </c>
      <c r="F578" s="12">
        <v>83524.53</v>
      </c>
      <c r="G578" s="12">
        <v>5011.47</v>
      </c>
      <c r="H578" s="53">
        <v>885.36</v>
      </c>
      <c r="I578" s="12">
        <v>87.74</v>
      </c>
      <c r="J578" s="12">
        <v>87738.38</v>
      </c>
      <c r="K578" s="17" t="s">
        <v>32</v>
      </c>
      <c r="L578" s="11">
        <v>120</v>
      </c>
      <c r="M578" s="54">
        <v>806.62</v>
      </c>
      <c r="N578" s="12">
        <v>0</v>
      </c>
      <c r="O578" s="13">
        <v>0</v>
      </c>
      <c r="P578" s="14">
        <v>120</v>
      </c>
      <c r="Q578" s="53">
        <v>806.62</v>
      </c>
      <c r="R578" s="12">
        <v>83524.53</v>
      </c>
      <c r="S578" s="12">
        <v>87.74</v>
      </c>
      <c r="T578" s="12">
        <v>4126.1099999999997</v>
      </c>
      <c r="U578" s="12">
        <v>9056.02</v>
      </c>
      <c r="V578" s="12">
        <v>0</v>
      </c>
      <c r="W578" s="15">
        <v>0</v>
      </c>
      <c r="X578" s="15">
        <v>0</v>
      </c>
      <c r="Y578" s="16">
        <f>SUM(R578:X578)+N578+O578</f>
        <v>96794.400000000009</v>
      </c>
      <c r="Z578" s="16">
        <f>((P578*Q578)+O578+N578)-Y578</f>
        <v>0</v>
      </c>
    </row>
    <row r="579" spans="1:26" x14ac:dyDescent="0.25">
      <c r="A579" s="9" t="s">
        <v>1397</v>
      </c>
      <c r="B579" s="10">
        <v>44284</v>
      </c>
      <c r="C579" s="11">
        <v>413844</v>
      </c>
      <c r="D579" s="11" t="s">
        <v>1398</v>
      </c>
      <c r="E579" s="10">
        <v>44284</v>
      </c>
      <c r="F579" s="12">
        <v>64315.92</v>
      </c>
      <c r="G579" s="12">
        <v>3858.96</v>
      </c>
      <c r="H579" s="53">
        <v>681.75</v>
      </c>
      <c r="I579" s="12">
        <v>67.56</v>
      </c>
      <c r="J579" s="12">
        <v>67560.69</v>
      </c>
      <c r="K579" s="17" t="s">
        <v>32</v>
      </c>
      <c r="L579" s="11">
        <v>120</v>
      </c>
      <c r="M579" s="54">
        <v>621.12</v>
      </c>
      <c r="N579" s="12">
        <v>0</v>
      </c>
      <c r="O579" s="13">
        <v>0</v>
      </c>
      <c r="P579" s="14">
        <v>120</v>
      </c>
      <c r="Q579" s="53">
        <v>621.12</v>
      </c>
      <c r="R579" s="12">
        <v>64315.92</v>
      </c>
      <c r="S579" s="12">
        <v>67.56</v>
      </c>
      <c r="T579" s="12">
        <v>3177.21</v>
      </c>
      <c r="U579" s="12">
        <v>6973.71</v>
      </c>
      <c r="V579" s="12">
        <v>0</v>
      </c>
      <c r="W579" s="15">
        <v>0</v>
      </c>
      <c r="X579" s="15">
        <v>0</v>
      </c>
      <c r="Y579" s="16">
        <f>SUM(R579:X579)+N579+O579</f>
        <v>74534.400000000009</v>
      </c>
      <c r="Z579" s="16">
        <f>((P579*Q579)+O579+N579)-Y579</f>
        <v>0</v>
      </c>
    </row>
    <row r="580" spans="1:26" x14ac:dyDescent="0.25">
      <c r="A580" s="9" t="s">
        <v>1067</v>
      </c>
      <c r="B580" s="10">
        <v>44274</v>
      </c>
      <c r="C580" s="11">
        <v>412970</v>
      </c>
      <c r="D580" s="11" t="s">
        <v>1068</v>
      </c>
      <c r="E580" s="10">
        <v>44271</v>
      </c>
      <c r="F580" s="12">
        <v>61887.64</v>
      </c>
      <c r="G580" s="12">
        <v>3713.26</v>
      </c>
      <c r="H580" s="53">
        <v>658</v>
      </c>
      <c r="I580" s="12">
        <v>65.010000000000005</v>
      </c>
      <c r="J580" s="12">
        <v>65007.91</v>
      </c>
      <c r="K580" s="17" t="s">
        <v>32</v>
      </c>
      <c r="L580" s="11">
        <v>120</v>
      </c>
      <c r="M580" s="54">
        <v>597.65</v>
      </c>
      <c r="N580" s="12">
        <v>0</v>
      </c>
      <c r="O580" s="13">
        <v>0</v>
      </c>
      <c r="P580" s="14">
        <v>120</v>
      </c>
      <c r="Q580" s="53">
        <v>597.65</v>
      </c>
      <c r="R580" s="12">
        <v>61887.64</v>
      </c>
      <c r="S580" s="12">
        <v>65.010000000000005</v>
      </c>
      <c r="T580" s="12">
        <v>3055.26</v>
      </c>
      <c r="U580" s="12">
        <v>6710.09</v>
      </c>
      <c r="V580" s="12">
        <v>0</v>
      </c>
      <c r="W580" s="15">
        <v>0</v>
      </c>
      <c r="X580" s="15">
        <v>0</v>
      </c>
      <c r="Y580" s="16">
        <f>SUM(R580:X580)+N580+O580</f>
        <v>71718</v>
      </c>
      <c r="Z580" s="16">
        <f>((P580*Q580)+O580+N580)-Y580</f>
        <v>0</v>
      </c>
    </row>
    <row r="581" spans="1:26" x14ac:dyDescent="0.25">
      <c r="A581" s="9" t="s">
        <v>1399</v>
      </c>
      <c r="B581" s="10">
        <v>44284</v>
      </c>
      <c r="C581" s="11">
        <v>412460</v>
      </c>
      <c r="D581" s="11" t="s">
        <v>1400</v>
      </c>
      <c r="E581" s="10">
        <v>44278</v>
      </c>
      <c r="F581" s="12">
        <v>46993.09</v>
      </c>
      <c r="G581" s="12">
        <v>2819.59</v>
      </c>
      <c r="H581" s="53">
        <v>500</v>
      </c>
      <c r="I581" s="12">
        <v>45.63</v>
      </c>
      <c r="J581" s="12">
        <v>49362.04</v>
      </c>
      <c r="K581" s="17" t="s">
        <v>32</v>
      </c>
      <c r="L581" s="11">
        <v>120</v>
      </c>
      <c r="M581" s="54">
        <v>453.81</v>
      </c>
      <c r="N581" s="12">
        <v>0</v>
      </c>
      <c r="O581" s="13">
        <v>0</v>
      </c>
      <c r="P581" s="14">
        <v>120</v>
      </c>
      <c r="Q581" s="53">
        <v>453.81</v>
      </c>
      <c r="R581" s="12">
        <v>46993.09</v>
      </c>
      <c r="S581" s="12">
        <v>45.63</v>
      </c>
      <c r="T581" s="12">
        <v>2319.59</v>
      </c>
      <c r="U581" s="12">
        <v>5095.16</v>
      </c>
      <c r="V581" s="12">
        <v>0</v>
      </c>
      <c r="W581" s="15">
        <v>0</v>
      </c>
      <c r="X581" s="15">
        <v>0</v>
      </c>
      <c r="Y581" s="16">
        <f>SUM(R581:X581)+N581+O581</f>
        <v>54453.47</v>
      </c>
      <c r="Z581" s="16">
        <f>((P581*Q581)+O581+N581)-Y581</f>
        <v>3.7299999999959255</v>
      </c>
    </row>
    <row r="582" spans="1:26" x14ac:dyDescent="0.25">
      <c r="A582" s="9" t="s">
        <v>1633</v>
      </c>
      <c r="B582" s="10">
        <v>44286</v>
      </c>
      <c r="C582" s="11">
        <v>413973</v>
      </c>
      <c r="D582" s="11" t="s">
        <v>1634</v>
      </c>
      <c r="E582" s="10">
        <v>44285</v>
      </c>
      <c r="F582" s="12">
        <v>48150.69</v>
      </c>
      <c r="G582" s="12">
        <v>2889.04</v>
      </c>
      <c r="H582" s="53">
        <v>513</v>
      </c>
      <c r="I582" s="12">
        <v>50.58</v>
      </c>
      <c r="J582" s="12">
        <v>50577.31</v>
      </c>
      <c r="K582" s="17" t="s">
        <v>32</v>
      </c>
      <c r="L582" s="11">
        <v>120</v>
      </c>
      <c r="M582" s="54">
        <v>464.98</v>
      </c>
      <c r="N582" s="12">
        <v>0</v>
      </c>
      <c r="O582" s="13">
        <v>0</v>
      </c>
      <c r="P582" s="14">
        <v>120</v>
      </c>
      <c r="Q582" s="53">
        <v>464.98</v>
      </c>
      <c r="R582" s="12">
        <v>48150.69</v>
      </c>
      <c r="S582" s="12">
        <v>50.58</v>
      </c>
      <c r="T582" s="12">
        <v>2376.04</v>
      </c>
      <c r="U582" s="12">
        <v>5220.29</v>
      </c>
      <c r="V582" s="12">
        <v>0</v>
      </c>
      <c r="W582" s="15">
        <v>0</v>
      </c>
      <c r="X582" s="15">
        <v>0</v>
      </c>
      <c r="Y582" s="16">
        <f>SUM(R582:X582)+N582+O582</f>
        <v>55797.600000000006</v>
      </c>
      <c r="Z582" s="16">
        <f>((P582*Q582)+O582+N582)-Y582</f>
        <v>0</v>
      </c>
    </row>
    <row r="583" spans="1:26" x14ac:dyDescent="0.25">
      <c r="A583" s="9" t="s">
        <v>1045</v>
      </c>
      <c r="B583" s="10">
        <v>44273</v>
      </c>
      <c r="C583" s="11">
        <v>412885</v>
      </c>
      <c r="D583" s="11" t="s">
        <v>1046</v>
      </c>
      <c r="E583" s="10">
        <v>44273</v>
      </c>
      <c r="F583" s="12">
        <v>76519.56</v>
      </c>
      <c r="G583" s="12">
        <v>4591.17</v>
      </c>
      <c r="H583" s="53">
        <v>812</v>
      </c>
      <c r="I583" s="12">
        <v>80.38</v>
      </c>
      <c r="J583" s="12">
        <v>80379.11</v>
      </c>
      <c r="K583" s="17" t="s">
        <v>32</v>
      </c>
      <c r="L583" s="11">
        <v>120</v>
      </c>
      <c r="M583" s="54">
        <v>738.96</v>
      </c>
      <c r="N583" s="12">
        <v>0</v>
      </c>
      <c r="O583" s="13">
        <v>0</v>
      </c>
      <c r="P583" s="14">
        <v>120</v>
      </c>
      <c r="Q583" s="53">
        <v>738.96</v>
      </c>
      <c r="R583" s="12">
        <v>76519.56</v>
      </c>
      <c r="S583" s="12">
        <v>80.38</v>
      </c>
      <c r="T583" s="12">
        <v>3779.17</v>
      </c>
      <c r="U583" s="12">
        <v>8296.09</v>
      </c>
      <c r="V583" s="12">
        <v>0</v>
      </c>
      <c r="W583" s="15">
        <v>0</v>
      </c>
      <c r="X583" s="15">
        <v>0</v>
      </c>
      <c r="Y583" s="16">
        <f>SUM(R583:X583)+N583+O583</f>
        <v>88675.199999999997</v>
      </c>
      <c r="Z583" s="16">
        <f>((P583*Q583)+O583+N583)-Y583</f>
        <v>0</v>
      </c>
    </row>
    <row r="584" spans="1:26" x14ac:dyDescent="0.25">
      <c r="A584" s="9" t="s">
        <v>1345</v>
      </c>
      <c r="B584" s="10">
        <v>44284</v>
      </c>
      <c r="C584" s="11">
        <v>413606</v>
      </c>
      <c r="D584" s="11" t="s">
        <v>1346</v>
      </c>
      <c r="E584" s="10">
        <v>44280</v>
      </c>
      <c r="F584" s="12">
        <v>96903.12</v>
      </c>
      <c r="G584" s="12">
        <v>5814.19</v>
      </c>
      <c r="H584" s="53">
        <v>1028</v>
      </c>
      <c r="I584" s="12">
        <v>101.79</v>
      </c>
      <c r="J584" s="12">
        <v>101791.1</v>
      </c>
      <c r="K584" s="17" t="s">
        <v>32</v>
      </c>
      <c r="L584" s="11">
        <v>120</v>
      </c>
      <c r="M584" s="54">
        <v>935.81</v>
      </c>
      <c r="N584" s="12">
        <v>0</v>
      </c>
      <c r="O584" s="13">
        <v>0</v>
      </c>
      <c r="P584" s="14">
        <v>120</v>
      </c>
      <c r="Q584" s="53">
        <v>935.81</v>
      </c>
      <c r="R584" s="12">
        <v>96903.12</v>
      </c>
      <c r="S584" s="12">
        <v>101.79</v>
      </c>
      <c r="T584" s="12">
        <v>4786.1899999999996</v>
      </c>
      <c r="U584" s="12">
        <v>10506.1</v>
      </c>
      <c r="V584" s="12">
        <v>0</v>
      </c>
      <c r="W584" s="15">
        <v>0</v>
      </c>
      <c r="X584" s="15">
        <v>0</v>
      </c>
      <c r="Y584" s="16">
        <f>SUM(R584:X584)+N584+O584</f>
        <v>112297.2</v>
      </c>
      <c r="Z584" s="16">
        <f>((P584*Q584)+O584+N584)-Y584</f>
        <v>0</v>
      </c>
    </row>
    <row r="585" spans="1:26" x14ac:dyDescent="0.25">
      <c r="A585" s="9" t="s">
        <v>1391</v>
      </c>
      <c r="B585" s="10">
        <v>44284</v>
      </c>
      <c r="C585" s="11">
        <v>413864</v>
      </c>
      <c r="D585" s="11" t="s">
        <v>1392</v>
      </c>
      <c r="E585" s="10">
        <v>44283</v>
      </c>
      <c r="F585" s="12">
        <v>86047.64</v>
      </c>
      <c r="G585" s="12">
        <v>5162.8599999999997</v>
      </c>
      <c r="H585" s="53">
        <v>913</v>
      </c>
      <c r="I585" s="12">
        <v>90.39</v>
      </c>
      <c r="J585" s="12">
        <v>90387.89</v>
      </c>
      <c r="K585" s="17" t="s">
        <v>32</v>
      </c>
      <c r="L585" s="11">
        <v>120</v>
      </c>
      <c r="M585" s="54">
        <v>830.98</v>
      </c>
      <c r="N585" s="12">
        <v>0</v>
      </c>
      <c r="O585" s="13">
        <v>0</v>
      </c>
      <c r="P585" s="14">
        <v>120</v>
      </c>
      <c r="Q585" s="53">
        <v>830.98</v>
      </c>
      <c r="R585" s="12">
        <v>86047.64</v>
      </c>
      <c r="S585" s="12">
        <v>90.39</v>
      </c>
      <c r="T585" s="12">
        <v>4249.8599999999997</v>
      </c>
      <c r="U585" s="12">
        <v>9329.7099999999991</v>
      </c>
      <c r="V585" s="12">
        <v>0</v>
      </c>
      <c r="W585" s="15">
        <v>0</v>
      </c>
      <c r="X585" s="15">
        <v>0</v>
      </c>
      <c r="Y585" s="16">
        <f>SUM(R585:X585)+N585+O585</f>
        <v>99717.6</v>
      </c>
      <c r="Z585" s="16">
        <f>((P585*Q585)+O585+N585)-Y585</f>
        <v>0</v>
      </c>
    </row>
    <row r="586" spans="1:26" x14ac:dyDescent="0.25">
      <c r="A586" s="9" t="s">
        <v>1429</v>
      </c>
      <c r="B586" s="10">
        <v>44285</v>
      </c>
      <c r="C586" s="11">
        <v>413800</v>
      </c>
      <c r="D586" s="11" t="s">
        <v>1430</v>
      </c>
      <c r="E586" s="10">
        <v>44284</v>
      </c>
      <c r="F586" s="12">
        <v>89490.57</v>
      </c>
      <c r="G586" s="12">
        <v>5369.43</v>
      </c>
      <c r="H586" s="53">
        <v>948.6</v>
      </c>
      <c r="I586" s="12">
        <v>94.01</v>
      </c>
      <c r="J586" s="12">
        <v>94005.41</v>
      </c>
      <c r="K586" s="17" t="s">
        <v>32</v>
      </c>
      <c r="L586" s="11">
        <v>120</v>
      </c>
      <c r="M586" s="54">
        <v>864.24</v>
      </c>
      <c r="N586" s="12">
        <v>0</v>
      </c>
      <c r="O586" s="13">
        <v>0</v>
      </c>
      <c r="P586" s="14">
        <v>120</v>
      </c>
      <c r="Q586" s="53">
        <v>864.24</v>
      </c>
      <c r="R586" s="12">
        <v>89490.57</v>
      </c>
      <c r="S586" s="12">
        <v>94.01</v>
      </c>
      <c r="T586" s="12">
        <v>4420.83</v>
      </c>
      <c r="U586" s="12">
        <v>9703.39</v>
      </c>
      <c r="V586" s="12">
        <v>0</v>
      </c>
      <c r="W586" s="15">
        <v>0</v>
      </c>
      <c r="X586" s="15">
        <v>0</v>
      </c>
      <c r="Y586" s="16">
        <f>SUM(R586:X586)+N586+O586</f>
        <v>103708.8</v>
      </c>
      <c r="Z586" s="16">
        <f>((P586*Q586)+O586+N586)-Y586</f>
        <v>0</v>
      </c>
    </row>
    <row r="587" spans="1:26" x14ac:dyDescent="0.25">
      <c r="A587" s="9" t="s">
        <v>1081</v>
      </c>
      <c r="B587" s="10">
        <v>44277</v>
      </c>
      <c r="C587" s="11">
        <v>413213</v>
      </c>
      <c r="D587" s="11" t="s">
        <v>1082</v>
      </c>
      <c r="E587" s="10">
        <v>44273</v>
      </c>
      <c r="F587" s="12">
        <v>122450.4</v>
      </c>
      <c r="G587" s="12">
        <v>7347.02</v>
      </c>
      <c r="H587" s="53">
        <v>1299</v>
      </c>
      <c r="I587" s="12">
        <v>128.63</v>
      </c>
      <c r="J587" s="12">
        <v>128627.05</v>
      </c>
      <c r="K587" s="17" t="s">
        <v>32</v>
      </c>
      <c r="L587" s="11">
        <v>120</v>
      </c>
      <c r="M587" s="54">
        <v>1182.53</v>
      </c>
      <c r="N587" s="12">
        <v>0</v>
      </c>
      <c r="O587" s="13">
        <v>0</v>
      </c>
      <c r="P587" s="14">
        <v>120</v>
      </c>
      <c r="Q587" s="53">
        <v>1182.53</v>
      </c>
      <c r="R587" s="12">
        <v>122450.4</v>
      </c>
      <c r="S587" s="12">
        <v>128.63</v>
      </c>
      <c r="T587" s="12">
        <v>6048.02</v>
      </c>
      <c r="U587" s="12">
        <v>13276.55</v>
      </c>
      <c r="V587" s="12">
        <v>0</v>
      </c>
      <c r="W587" s="15">
        <v>0</v>
      </c>
      <c r="X587" s="15">
        <v>0</v>
      </c>
      <c r="Y587" s="16">
        <f>SUM(R587:X587)+N587+O587</f>
        <v>141903.6</v>
      </c>
      <c r="Z587" s="16">
        <f>((P587*Q587)+O587+N587)-Y587</f>
        <v>0</v>
      </c>
    </row>
    <row r="588" spans="1:26" x14ac:dyDescent="0.25">
      <c r="A588" s="9" t="s">
        <v>1079</v>
      </c>
      <c r="B588" s="10">
        <v>44277</v>
      </c>
      <c r="C588" s="11">
        <v>413204</v>
      </c>
      <c r="D588" s="11" t="s">
        <v>1080</v>
      </c>
      <c r="E588" s="10">
        <v>44273</v>
      </c>
      <c r="F588" s="12">
        <v>122453.12</v>
      </c>
      <c r="G588" s="12">
        <v>7347.19</v>
      </c>
      <c r="H588" s="53">
        <v>1299</v>
      </c>
      <c r="I588" s="12">
        <v>128.63</v>
      </c>
      <c r="J588" s="12">
        <v>128629.94</v>
      </c>
      <c r="K588" s="17" t="s">
        <v>32</v>
      </c>
      <c r="L588" s="11">
        <v>120</v>
      </c>
      <c r="M588" s="54">
        <v>1182.56</v>
      </c>
      <c r="N588" s="12">
        <v>0</v>
      </c>
      <c r="O588" s="13">
        <v>0</v>
      </c>
      <c r="P588" s="14">
        <v>120</v>
      </c>
      <c r="Q588" s="53">
        <v>1182.56</v>
      </c>
      <c r="R588" s="12">
        <v>122453.12</v>
      </c>
      <c r="S588" s="12">
        <v>128.63</v>
      </c>
      <c r="T588" s="12">
        <v>6048.19</v>
      </c>
      <c r="U588" s="12">
        <v>13277.26</v>
      </c>
      <c r="V588" s="12">
        <v>0</v>
      </c>
      <c r="W588" s="15">
        <v>0</v>
      </c>
      <c r="X588" s="15">
        <v>0</v>
      </c>
      <c r="Y588" s="16">
        <f>SUM(R588:X588)+N588+O588</f>
        <v>141907.20000000001</v>
      </c>
      <c r="Z588" s="16">
        <f>((P588*Q588)+O588+N588)-Y588</f>
        <v>0</v>
      </c>
    </row>
    <row r="589" spans="1:26" x14ac:dyDescent="0.25">
      <c r="A589" s="9" t="s">
        <v>1009</v>
      </c>
      <c r="B589" s="10">
        <v>44271</v>
      </c>
      <c r="C589" s="11">
        <v>412879</v>
      </c>
      <c r="D589" s="11" t="s">
        <v>1010</v>
      </c>
      <c r="E589" s="10">
        <v>44271</v>
      </c>
      <c r="F589" s="12">
        <v>122551.09</v>
      </c>
      <c r="G589" s="12">
        <v>7353.07</v>
      </c>
      <c r="H589" s="53">
        <v>1300</v>
      </c>
      <c r="I589" s="12">
        <v>128.72999999999999</v>
      </c>
      <c r="J589" s="12">
        <v>128732.89</v>
      </c>
      <c r="K589" s="17" t="s">
        <v>32</v>
      </c>
      <c r="L589" s="11">
        <v>120</v>
      </c>
      <c r="M589" s="54">
        <v>1183.5</v>
      </c>
      <c r="N589" s="12">
        <v>0</v>
      </c>
      <c r="O589" s="13">
        <v>0</v>
      </c>
      <c r="P589" s="14">
        <v>120</v>
      </c>
      <c r="Q589" s="53">
        <v>1183.5</v>
      </c>
      <c r="R589" s="12">
        <v>122551.09</v>
      </c>
      <c r="S589" s="12">
        <v>128.72999999999999</v>
      </c>
      <c r="T589" s="12">
        <v>6053.07</v>
      </c>
      <c r="U589" s="12">
        <v>13287.11</v>
      </c>
      <c r="V589" s="12">
        <v>0</v>
      </c>
      <c r="W589" s="15">
        <v>0</v>
      </c>
      <c r="X589" s="15">
        <v>0</v>
      </c>
      <c r="Y589" s="16">
        <f>SUM(R589:X589)+N589+O589</f>
        <v>142020</v>
      </c>
      <c r="Z589" s="16">
        <f>((P589*Q589)+O589+N589)-Y589</f>
        <v>0</v>
      </c>
    </row>
    <row r="590" spans="1:26" x14ac:dyDescent="0.25">
      <c r="A590" s="9" t="s">
        <v>993</v>
      </c>
      <c r="B590" s="10">
        <v>44271</v>
      </c>
      <c r="C590" s="11">
        <v>412986</v>
      </c>
      <c r="D590" s="11" t="s">
        <v>994</v>
      </c>
      <c r="E590" s="10">
        <v>44271</v>
      </c>
      <c r="F590" s="12">
        <v>121987.73</v>
      </c>
      <c r="G590" s="12">
        <v>7319.26</v>
      </c>
      <c r="H590" s="53">
        <v>1293.07</v>
      </c>
      <c r="I590" s="12">
        <v>128.13999999999999</v>
      </c>
      <c r="J590" s="12">
        <v>128142.06</v>
      </c>
      <c r="K590" s="17" t="s">
        <v>32</v>
      </c>
      <c r="L590" s="11">
        <v>120</v>
      </c>
      <c r="M590" s="54">
        <v>1178.07</v>
      </c>
      <c r="N590" s="12">
        <v>0</v>
      </c>
      <c r="O590" s="13">
        <v>0</v>
      </c>
      <c r="P590" s="14">
        <v>120</v>
      </c>
      <c r="Q590" s="53">
        <v>1178.07</v>
      </c>
      <c r="R590" s="12">
        <v>121987.73</v>
      </c>
      <c r="S590" s="12">
        <v>128.13999999999999</v>
      </c>
      <c r="T590" s="12">
        <v>6026.19</v>
      </c>
      <c r="U590" s="12">
        <v>13226.34</v>
      </c>
      <c r="V590" s="12">
        <v>0</v>
      </c>
      <c r="W590" s="15">
        <v>0</v>
      </c>
      <c r="X590" s="15">
        <v>0</v>
      </c>
      <c r="Y590" s="16">
        <f>SUM(R590:X590)+N590+O590</f>
        <v>141368.4</v>
      </c>
      <c r="Z590" s="16">
        <f>((P590*Q590)+O590+N590)-Y590</f>
        <v>0</v>
      </c>
    </row>
    <row r="591" spans="1:26" x14ac:dyDescent="0.25">
      <c r="A591" s="9" t="s">
        <v>1077</v>
      </c>
      <c r="B591" s="10">
        <v>44277</v>
      </c>
      <c r="C591" s="11">
        <v>413201</v>
      </c>
      <c r="D591" s="11" t="s">
        <v>1078</v>
      </c>
      <c r="E591" s="10">
        <v>44273</v>
      </c>
      <c r="F591" s="12">
        <v>328023.15999999997</v>
      </c>
      <c r="G591" s="12">
        <v>19681.39</v>
      </c>
      <c r="H591" s="53">
        <v>3477.05</v>
      </c>
      <c r="I591" s="12">
        <v>344.57</v>
      </c>
      <c r="J591" s="12">
        <v>344572.07</v>
      </c>
      <c r="K591" s="17" t="s">
        <v>32</v>
      </c>
      <c r="L591" s="11">
        <v>120</v>
      </c>
      <c r="M591" s="54">
        <v>3167.81</v>
      </c>
      <c r="N591" s="12">
        <v>0</v>
      </c>
      <c r="O591" s="13">
        <v>0</v>
      </c>
      <c r="P591" s="14">
        <v>120</v>
      </c>
      <c r="Q591" s="53">
        <v>3167.81</v>
      </c>
      <c r="R591" s="12">
        <v>328023.15999999997</v>
      </c>
      <c r="S591" s="12">
        <v>344.57</v>
      </c>
      <c r="T591" s="12">
        <v>16204.34</v>
      </c>
      <c r="U591" s="12">
        <v>35565.129999999997</v>
      </c>
      <c r="V591" s="12">
        <v>0</v>
      </c>
      <c r="W591" s="15">
        <v>0</v>
      </c>
      <c r="X591" s="15">
        <v>0</v>
      </c>
      <c r="Y591" s="16">
        <f>SUM(R591:X591)+N591+O591</f>
        <v>380137.2</v>
      </c>
      <c r="Z591" s="16">
        <f>((P591*Q591)+O591+N591)-Y591</f>
        <v>0</v>
      </c>
    </row>
    <row r="592" spans="1:26" x14ac:dyDescent="0.25">
      <c r="A592" s="9" t="s">
        <v>1065</v>
      </c>
      <c r="B592" s="10">
        <v>44274</v>
      </c>
      <c r="C592" s="11">
        <v>412936</v>
      </c>
      <c r="D592" s="11" t="s">
        <v>1066</v>
      </c>
      <c r="E592" s="10">
        <v>44271</v>
      </c>
      <c r="F592" s="12">
        <v>155316.48000000001</v>
      </c>
      <c r="G592" s="12">
        <v>9318.99</v>
      </c>
      <c r="H592" s="53">
        <v>1647</v>
      </c>
      <c r="I592" s="12">
        <v>163.15</v>
      </c>
      <c r="J592" s="12">
        <v>163151.62</v>
      </c>
      <c r="K592" s="17" t="s">
        <v>32</v>
      </c>
      <c r="L592" s="11">
        <v>120</v>
      </c>
      <c r="M592" s="54">
        <v>1499.93</v>
      </c>
      <c r="N592" s="12">
        <v>0</v>
      </c>
      <c r="O592" s="13">
        <v>0</v>
      </c>
      <c r="P592" s="14">
        <v>120</v>
      </c>
      <c r="Q592" s="53">
        <v>1499.93</v>
      </c>
      <c r="R592" s="12">
        <v>155316.48000000001</v>
      </c>
      <c r="S592" s="12">
        <v>163.15</v>
      </c>
      <c r="T592" s="12">
        <v>7671.99</v>
      </c>
      <c r="U592" s="12">
        <v>16839.98</v>
      </c>
      <c r="V592" s="12">
        <v>0</v>
      </c>
      <c r="W592" s="15">
        <v>0</v>
      </c>
      <c r="X592" s="15">
        <v>0</v>
      </c>
      <c r="Y592" s="16">
        <f>SUM(R592:X592)+N592+O592</f>
        <v>179991.6</v>
      </c>
      <c r="Z592" s="16">
        <f>((P592*Q592)+O592+N592)-Y592</f>
        <v>0</v>
      </c>
    </row>
    <row r="593" spans="1:26" x14ac:dyDescent="0.25">
      <c r="A593" s="9" t="s">
        <v>1341</v>
      </c>
      <c r="B593" s="10">
        <v>44284</v>
      </c>
      <c r="C593" s="11">
        <v>413581</v>
      </c>
      <c r="D593" s="11" t="s">
        <v>1342</v>
      </c>
      <c r="E593" s="10">
        <v>44283</v>
      </c>
      <c r="F593" s="12">
        <v>180030.77</v>
      </c>
      <c r="G593" s="12">
        <v>10801.85</v>
      </c>
      <c r="H593" s="53">
        <v>1908.33</v>
      </c>
      <c r="I593" s="12">
        <v>189.11</v>
      </c>
      <c r="J593" s="12">
        <v>189113.4</v>
      </c>
      <c r="K593" s="17" t="s">
        <v>32</v>
      </c>
      <c r="L593" s="11">
        <v>120</v>
      </c>
      <c r="M593" s="54">
        <v>1738.61</v>
      </c>
      <c r="N593" s="12">
        <v>0</v>
      </c>
      <c r="O593" s="13">
        <v>0</v>
      </c>
      <c r="P593" s="14">
        <v>120</v>
      </c>
      <c r="Q593" s="53">
        <v>1738.61</v>
      </c>
      <c r="R593" s="12">
        <v>180030.77</v>
      </c>
      <c r="S593" s="12">
        <v>189.11</v>
      </c>
      <c r="T593" s="12">
        <v>8893.52</v>
      </c>
      <c r="U593" s="12">
        <v>19519.8</v>
      </c>
      <c r="V593" s="12">
        <v>0</v>
      </c>
      <c r="W593" s="15">
        <v>0</v>
      </c>
      <c r="X593" s="15">
        <v>0</v>
      </c>
      <c r="Y593" s="16">
        <f>SUM(R593:X593)+N593+O593</f>
        <v>208633.19999999995</v>
      </c>
      <c r="Z593" s="16">
        <f>((P593*Q593)+O593+N593)-Y593</f>
        <v>0</v>
      </c>
    </row>
    <row r="594" spans="1:26" x14ac:dyDescent="0.25">
      <c r="A594" s="9" t="s">
        <v>1343</v>
      </c>
      <c r="B594" s="10">
        <v>44284</v>
      </c>
      <c r="C594" s="11">
        <v>413584</v>
      </c>
      <c r="D594" s="11" t="s">
        <v>1344</v>
      </c>
      <c r="E594" s="10">
        <v>44283</v>
      </c>
      <c r="F594" s="12">
        <v>180746.78</v>
      </c>
      <c r="G594" s="12">
        <v>10844.81</v>
      </c>
      <c r="H594" s="53">
        <v>1915.92</v>
      </c>
      <c r="I594" s="12">
        <v>189.87</v>
      </c>
      <c r="J594" s="12">
        <v>189865.54</v>
      </c>
      <c r="K594" s="17" t="s">
        <v>32</v>
      </c>
      <c r="L594" s="11">
        <v>120</v>
      </c>
      <c r="M594" s="54">
        <v>1745.52</v>
      </c>
      <c r="N594" s="12">
        <v>0</v>
      </c>
      <c r="O594" s="13">
        <v>0</v>
      </c>
      <c r="P594" s="14">
        <v>120</v>
      </c>
      <c r="Q594" s="53">
        <v>1745.52</v>
      </c>
      <c r="R594" s="12">
        <v>180746.78</v>
      </c>
      <c r="S594" s="12">
        <v>189.87</v>
      </c>
      <c r="T594" s="12">
        <v>8928.89</v>
      </c>
      <c r="U594" s="12">
        <v>19596.86</v>
      </c>
      <c r="V594" s="12">
        <v>0</v>
      </c>
      <c r="W594" s="15">
        <v>0</v>
      </c>
      <c r="X594" s="15">
        <v>0</v>
      </c>
      <c r="Y594" s="16">
        <f>SUM(R594:X594)+N594+O594</f>
        <v>209462.39999999997</v>
      </c>
      <c r="Z594" s="16">
        <f>((P594*Q594)+O594+N594)-Y594</f>
        <v>0</v>
      </c>
    </row>
    <row r="595" spans="1:26" x14ac:dyDescent="0.25">
      <c r="A595" s="9" t="s">
        <v>1249</v>
      </c>
      <c r="B595" s="10">
        <v>44278</v>
      </c>
      <c r="C595" s="11">
        <v>412491</v>
      </c>
      <c r="D595" s="11" t="s">
        <v>1250</v>
      </c>
      <c r="E595" s="10">
        <v>44277</v>
      </c>
      <c r="F595" s="12">
        <v>286212.02</v>
      </c>
      <c r="G595" s="12">
        <v>17172.72</v>
      </c>
      <c r="H595" s="53">
        <v>3034</v>
      </c>
      <c r="I595" s="12">
        <v>300.64999999999998</v>
      </c>
      <c r="J595" s="12">
        <v>300651.39</v>
      </c>
      <c r="K595" s="17" t="s">
        <v>32</v>
      </c>
      <c r="L595" s="11">
        <v>120</v>
      </c>
      <c r="M595" s="54">
        <v>2764.03</v>
      </c>
      <c r="N595" s="12">
        <v>0</v>
      </c>
      <c r="O595" s="13">
        <v>0</v>
      </c>
      <c r="P595" s="14">
        <v>120</v>
      </c>
      <c r="Q595" s="53">
        <v>2764.03</v>
      </c>
      <c r="R595" s="12">
        <v>286212.02</v>
      </c>
      <c r="S595" s="12">
        <v>300.64999999999998</v>
      </c>
      <c r="T595" s="12">
        <v>14138.72</v>
      </c>
      <c r="U595" s="12">
        <v>31032.21</v>
      </c>
      <c r="V595" s="12">
        <v>0</v>
      </c>
      <c r="W595" s="15">
        <v>0</v>
      </c>
      <c r="X595" s="15">
        <v>0</v>
      </c>
      <c r="Y595" s="16">
        <f>SUM(R595:X595)+N595+O595</f>
        <v>331683.60000000003</v>
      </c>
      <c r="Z595" s="16">
        <f>((P595*Q595)+O595+N595)-Y595</f>
        <v>0</v>
      </c>
    </row>
    <row r="596" spans="1:26" x14ac:dyDescent="0.25">
      <c r="A596" s="9" t="s">
        <v>845</v>
      </c>
      <c r="B596" s="10">
        <v>44263</v>
      </c>
      <c r="C596" s="11">
        <v>412567</v>
      </c>
      <c r="D596" s="11" t="s">
        <v>846</v>
      </c>
      <c r="E596" s="10">
        <v>44263</v>
      </c>
      <c r="F596" s="12">
        <v>141509.43</v>
      </c>
      <c r="G596" s="12">
        <v>8490.57</v>
      </c>
      <c r="H596" s="53">
        <v>1500</v>
      </c>
      <c r="I596" s="12">
        <v>148.65</v>
      </c>
      <c r="J596" s="12">
        <v>148648.65</v>
      </c>
      <c r="K596" s="17" t="s">
        <v>32</v>
      </c>
      <c r="L596" s="11">
        <v>120</v>
      </c>
      <c r="M596" s="54">
        <v>1366.6</v>
      </c>
      <c r="N596" s="12">
        <v>0</v>
      </c>
      <c r="O596" s="13">
        <v>0</v>
      </c>
      <c r="P596" s="14">
        <v>120</v>
      </c>
      <c r="Q596" s="53">
        <v>1366.6</v>
      </c>
      <c r="R596" s="12">
        <v>141509.43</v>
      </c>
      <c r="S596" s="12">
        <v>148.65</v>
      </c>
      <c r="T596" s="12">
        <v>6990.57</v>
      </c>
      <c r="U596" s="12">
        <v>15343.35</v>
      </c>
      <c r="V596" s="12">
        <v>0</v>
      </c>
      <c r="W596" s="15">
        <v>0</v>
      </c>
      <c r="X596" s="15">
        <v>0</v>
      </c>
      <c r="Y596" s="16">
        <f>SUM(R596:X596)+N596+O596</f>
        <v>163992</v>
      </c>
      <c r="Z596" s="16">
        <f>((P596*Q596)+O596+N596)-Y596</f>
        <v>0</v>
      </c>
    </row>
    <row r="597" spans="1:26" x14ac:dyDescent="0.25">
      <c r="A597" s="9" t="s">
        <v>995</v>
      </c>
      <c r="B597" s="10">
        <v>44271</v>
      </c>
      <c r="C597" s="11">
        <v>412990</v>
      </c>
      <c r="D597" s="11" t="s">
        <v>996</v>
      </c>
      <c r="E597" s="10">
        <v>44271</v>
      </c>
      <c r="F597" s="12">
        <v>137763.68</v>
      </c>
      <c r="G597" s="12">
        <v>8265.82</v>
      </c>
      <c r="H597" s="53">
        <v>1460.29</v>
      </c>
      <c r="I597" s="12">
        <v>144.71</v>
      </c>
      <c r="J597" s="12">
        <v>144713.92000000001</v>
      </c>
      <c r="K597" s="17" t="s">
        <v>32</v>
      </c>
      <c r="L597" s="11">
        <v>120</v>
      </c>
      <c r="M597" s="54">
        <v>1330.42</v>
      </c>
      <c r="N597" s="12">
        <v>0</v>
      </c>
      <c r="O597" s="13">
        <v>0</v>
      </c>
      <c r="P597" s="14">
        <v>120</v>
      </c>
      <c r="Q597" s="53">
        <v>1330.42</v>
      </c>
      <c r="R597" s="12">
        <v>137763.68</v>
      </c>
      <c r="S597" s="12">
        <v>144.71</v>
      </c>
      <c r="T597" s="12">
        <v>6805.53</v>
      </c>
      <c r="U597" s="12">
        <v>14936.48</v>
      </c>
      <c r="V597" s="12">
        <v>0</v>
      </c>
      <c r="W597" s="15">
        <v>0</v>
      </c>
      <c r="X597" s="15">
        <v>0</v>
      </c>
      <c r="Y597" s="16">
        <f>SUM(R597:X597)+N597+O597</f>
        <v>159650.4</v>
      </c>
      <c r="Z597" s="16">
        <f>((P597*Q597)+O597+N597)-Y597</f>
        <v>0</v>
      </c>
    </row>
    <row r="598" spans="1:26" x14ac:dyDescent="0.25">
      <c r="A598" s="9" t="s">
        <v>1501</v>
      </c>
      <c r="B598" s="10">
        <v>44285</v>
      </c>
      <c r="C598" s="11">
        <v>413487</v>
      </c>
      <c r="D598" s="11" t="s">
        <v>1502</v>
      </c>
      <c r="E598" s="10">
        <v>44277</v>
      </c>
      <c r="F598" s="12">
        <v>220578.39</v>
      </c>
      <c r="G598" s="12">
        <v>13234.7</v>
      </c>
      <c r="H598" s="53">
        <v>2338.14</v>
      </c>
      <c r="I598" s="12">
        <v>231.71</v>
      </c>
      <c r="J598" s="12">
        <v>231706.66</v>
      </c>
      <c r="K598" s="17" t="s">
        <v>32</v>
      </c>
      <c r="L598" s="11">
        <v>120</v>
      </c>
      <c r="M598" s="54">
        <v>2130.19</v>
      </c>
      <c r="N598" s="12">
        <v>0</v>
      </c>
      <c r="O598" s="13">
        <v>0</v>
      </c>
      <c r="P598" s="14">
        <v>120</v>
      </c>
      <c r="Q598" s="53">
        <v>2130.19</v>
      </c>
      <c r="R598" s="12">
        <v>220578.39</v>
      </c>
      <c r="S598" s="12">
        <v>231.71</v>
      </c>
      <c r="T598" s="12">
        <v>10896.56</v>
      </c>
      <c r="U598" s="12">
        <v>23916.14</v>
      </c>
      <c r="V598" s="12">
        <v>0</v>
      </c>
      <c r="W598" s="15">
        <v>0</v>
      </c>
      <c r="X598" s="15">
        <v>0</v>
      </c>
      <c r="Y598" s="16">
        <f>SUM(R598:X598)+N598+O598</f>
        <v>255622.8</v>
      </c>
      <c r="Z598" s="16">
        <f>((P598*Q598)+O598+N598)-Y598</f>
        <v>0</v>
      </c>
    </row>
    <row r="599" spans="1:26" x14ac:dyDescent="0.25">
      <c r="A599" s="9" t="s">
        <v>855</v>
      </c>
      <c r="B599" s="10">
        <v>44264</v>
      </c>
      <c r="C599" s="11">
        <v>412534</v>
      </c>
      <c r="D599" s="11" t="s">
        <v>856</v>
      </c>
      <c r="E599" s="10">
        <v>44263</v>
      </c>
      <c r="F599" s="12">
        <v>109137.09</v>
      </c>
      <c r="G599" s="12">
        <v>6548.23</v>
      </c>
      <c r="H599" s="53">
        <v>1156.8599999999999</v>
      </c>
      <c r="I599" s="12">
        <v>114.64</v>
      </c>
      <c r="J599" s="12">
        <v>114643.1</v>
      </c>
      <c r="K599" s="17" t="s">
        <v>32</v>
      </c>
      <c r="L599" s="11">
        <v>120</v>
      </c>
      <c r="M599" s="54">
        <v>1053.97</v>
      </c>
      <c r="N599" s="12">
        <v>0</v>
      </c>
      <c r="O599" s="13">
        <v>0</v>
      </c>
      <c r="P599" s="14">
        <v>120</v>
      </c>
      <c r="Q599" s="53">
        <v>1053.97</v>
      </c>
      <c r="R599" s="12">
        <v>109137.09</v>
      </c>
      <c r="S599" s="12">
        <v>114.64</v>
      </c>
      <c r="T599" s="12">
        <v>5391.37</v>
      </c>
      <c r="U599" s="12">
        <v>11833.3</v>
      </c>
      <c r="V599" s="12">
        <v>0</v>
      </c>
      <c r="W599" s="15">
        <v>0</v>
      </c>
      <c r="X599" s="15">
        <v>0</v>
      </c>
      <c r="Y599" s="16">
        <f>SUM(R599:X599)+N599+O599</f>
        <v>126476.4</v>
      </c>
      <c r="Z599" s="16">
        <f>((P599*Q599)+O599+N599)-Y599</f>
        <v>0</v>
      </c>
    </row>
    <row r="600" spans="1:26" x14ac:dyDescent="0.25">
      <c r="A600" s="9" t="s">
        <v>1541</v>
      </c>
      <c r="B600" s="10">
        <v>44286</v>
      </c>
      <c r="C600" s="11">
        <v>413690</v>
      </c>
      <c r="D600" s="11" t="s">
        <v>1542</v>
      </c>
      <c r="E600" s="10">
        <v>44286</v>
      </c>
      <c r="F600" s="12">
        <v>90635.88</v>
      </c>
      <c r="G600" s="12">
        <v>4451.47</v>
      </c>
      <c r="H600" s="53">
        <v>951</v>
      </c>
      <c r="I600" s="12">
        <v>94.23</v>
      </c>
      <c r="J600" s="12">
        <v>94230.58</v>
      </c>
      <c r="K600" s="17" t="s">
        <v>32</v>
      </c>
      <c r="L600" s="11">
        <v>120</v>
      </c>
      <c r="M600" s="54">
        <v>866.31</v>
      </c>
      <c r="N600" s="12">
        <v>0</v>
      </c>
      <c r="O600" s="13">
        <v>0</v>
      </c>
      <c r="P600" s="14">
        <v>120</v>
      </c>
      <c r="Q600" s="53">
        <v>866.31</v>
      </c>
      <c r="R600" s="12">
        <v>90635.88</v>
      </c>
      <c r="S600" s="12">
        <v>94.23</v>
      </c>
      <c r="T600" s="12">
        <v>3500.47</v>
      </c>
      <c r="U600" s="12">
        <v>9726.6200000000008</v>
      </c>
      <c r="V600" s="12">
        <v>0</v>
      </c>
      <c r="W600" s="15">
        <v>0</v>
      </c>
      <c r="X600" s="15">
        <v>0</v>
      </c>
      <c r="Y600" s="16">
        <f>SUM(R600:X600)+N600+O600</f>
        <v>103957.2</v>
      </c>
      <c r="Z600" s="16">
        <f>((P600*Q600)+O600+N600)-Y600</f>
        <v>0</v>
      </c>
    </row>
    <row r="601" spans="1:26" x14ac:dyDescent="0.25">
      <c r="A601" s="9" t="s">
        <v>1549</v>
      </c>
      <c r="B601" s="10">
        <v>44286</v>
      </c>
      <c r="C601" s="11">
        <v>413743</v>
      </c>
      <c r="D601" s="11" t="s">
        <v>1550</v>
      </c>
      <c r="E601" s="10">
        <v>44286</v>
      </c>
      <c r="F601" s="12">
        <v>167722.64000000001</v>
      </c>
      <c r="G601" s="12">
        <v>10063.36</v>
      </c>
      <c r="H601" s="53">
        <v>1778</v>
      </c>
      <c r="I601" s="12">
        <v>176.18</v>
      </c>
      <c r="J601" s="12">
        <v>176184.18</v>
      </c>
      <c r="K601" s="17" t="s">
        <v>32</v>
      </c>
      <c r="L601" s="11">
        <v>120</v>
      </c>
      <c r="M601" s="54">
        <v>1619.74</v>
      </c>
      <c r="N601" s="12">
        <v>0</v>
      </c>
      <c r="O601" s="13">
        <v>0</v>
      </c>
      <c r="P601" s="14">
        <v>120</v>
      </c>
      <c r="Q601" s="53">
        <v>1619.74</v>
      </c>
      <c r="R601" s="12">
        <v>167722.64000000001</v>
      </c>
      <c r="S601" s="12">
        <v>176.18</v>
      </c>
      <c r="T601" s="12">
        <v>8285.36</v>
      </c>
      <c r="U601" s="12">
        <v>18184.62</v>
      </c>
      <c r="V601" s="12">
        <v>0</v>
      </c>
      <c r="W601" s="15">
        <v>0</v>
      </c>
      <c r="X601" s="15">
        <v>0</v>
      </c>
      <c r="Y601" s="16">
        <f>SUM(R601:X601)+N601+O601</f>
        <v>194368.8</v>
      </c>
      <c r="Z601" s="16">
        <f>((P601*Q601)+O601+N601)-Y601</f>
        <v>0</v>
      </c>
    </row>
    <row r="602" spans="1:26" x14ac:dyDescent="0.25">
      <c r="A602" s="9" t="s">
        <v>1353</v>
      </c>
      <c r="B602" s="10">
        <v>44284</v>
      </c>
      <c r="C602" s="11">
        <v>413813</v>
      </c>
      <c r="D602" s="11" t="s">
        <v>1354</v>
      </c>
      <c r="E602" s="10">
        <v>44284</v>
      </c>
      <c r="F602" s="12">
        <v>169981.08</v>
      </c>
      <c r="G602" s="12">
        <v>10198.86</v>
      </c>
      <c r="H602" s="53">
        <v>1801.8</v>
      </c>
      <c r="I602" s="12">
        <v>178.56</v>
      </c>
      <c r="J602" s="12">
        <v>178556.7</v>
      </c>
      <c r="K602" s="17" t="s">
        <v>32</v>
      </c>
      <c r="L602" s="11">
        <v>120</v>
      </c>
      <c r="M602" s="54">
        <v>1641.56</v>
      </c>
      <c r="N602" s="12">
        <v>0</v>
      </c>
      <c r="O602" s="13">
        <v>0</v>
      </c>
      <c r="P602" s="14">
        <v>120</v>
      </c>
      <c r="Q602" s="53">
        <v>1641.56</v>
      </c>
      <c r="R602" s="12">
        <v>169981.08</v>
      </c>
      <c r="S602" s="12">
        <v>178.56</v>
      </c>
      <c r="T602" s="12">
        <v>8397.06</v>
      </c>
      <c r="U602" s="12">
        <v>18430.5</v>
      </c>
      <c r="V602" s="12">
        <v>0</v>
      </c>
      <c r="W602" s="15">
        <v>0</v>
      </c>
      <c r="X602" s="15">
        <v>0</v>
      </c>
      <c r="Y602" s="16">
        <f>SUM(R602:X602)+N602+O602</f>
        <v>196987.19999999998</v>
      </c>
      <c r="Z602" s="16">
        <f>((P602*Q602)+O602+N602)-Y602</f>
        <v>0</v>
      </c>
    </row>
    <row r="603" spans="1:26" x14ac:dyDescent="0.25">
      <c r="A603" s="9" t="s">
        <v>1051</v>
      </c>
      <c r="B603" s="10">
        <v>44274</v>
      </c>
      <c r="C603" s="11">
        <v>412844</v>
      </c>
      <c r="D603" s="11" t="s">
        <v>1052</v>
      </c>
      <c r="E603" s="10">
        <v>44271</v>
      </c>
      <c r="F603" s="12">
        <v>171636.17</v>
      </c>
      <c r="G603" s="12">
        <v>10298.17</v>
      </c>
      <c r="H603" s="53">
        <v>2000</v>
      </c>
      <c r="I603" s="12">
        <v>180.11</v>
      </c>
      <c r="J603" s="12">
        <v>180114.45</v>
      </c>
      <c r="K603" s="17" t="s">
        <v>32</v>
      </c>
      <c r="L603" s="11">
        <v>120</v>
      </c>
      <c r="M603" s="54">
        <v>1655.88</v>
      </c>
      <c r="N603" s="12">
        <v>0</v>
      </c>
      <c r="O603" s="13">
        <v>0</v>
      </c>
      <c r="P603" s="14">
        <v>120</v>
      </c>
      <c r="Q603" s="53">
        <v>1655.88</v>
      </c>
      <c r="R603" s="12">
        <v>171636.17</v>
      </c>
      <c r="S603" s="12">
        <v>180.11</v>
      </c>
      <c r="T603" s="12">
        <v>8298.17</v>
      </c>
      <c r="U603" s="12">
        <v>18591.150000000001</v>
      </c>
      <c r="V603" s="12">
        <v>0</v>
      </c>
      <c r="W603" s="15">
        <v>0</v>
      </c>
      <c r="X603" s="15">
        <v>0</v>
      </c>
      <c r="Y603" s="16">
        <f>SUM(R603:X603)+N603+O603</f>
        <v>198705.6</v>
      </c>
      <c r="Z603" s="16">
        <f>((P603*Q603)+O603+N603)-Y603</f>
        <v>0</v>
      </c>
    </row>
    <row r="604" spans="1:26" x14ac:dyDescent="0.25">
      <c r="A604" s="9" t="s">
        <v>1565</v>
      </c>
      <c r="B604" s="10">
        <v>44286</v>
      </c>
      <c r="C604" s="11">
        <v>413836</v>
      </c>
      <c r="D604" s="11" t="s">
        <v>1566</v>
      </c>
      <c r="E604" s="10">
        <v>44284</v>
      </c>
      <c r="F604" s="12">
        <v>80660.38</v>
      </c>
      <c r="G604" s="12">
        <v>4839.62</v>
      </c>
      <c r="H604" s="53">
        <v>855.01</v>
      </c>
      <c r="I604" s="12">
        <v>84.73</v>
      </c>
      <c r="J604" s="12">
        <v>84729.72</v>
      </c>
      <c r="K604" s="17" t="s">
        <v>32</v>
      </c>
      <c r="L604" s="11">
        <v>120</v>
      </c>
      <c r="M604" s="54">
        <v>778.96</v>
      </c>
      <c r="N604" s="12">
        <v>0</v>
      </c>
      <c r="O604" s="13">
        <v>0</v>
      </c>
      <c r="P604" s="14">
        <v>120</v>
      </c>
      <c r="Q604" s="53">
        <v>778.96</v>
      </c>
      <c r="R604" s="12">
        <v>80660.38</v>
      </c>
      <c r="S604" s="12">
        <v>84.73</v>
      </c>
      <c r="T604" s="12">
        <v>3984.61</v>
      </c>
      <c r="U604" s="12">
        <v>8745.48</v>
      </c>
      <c r="V604" s="12">
        <v>0</v>
      </c>
      <c r="W604" s="15">
        <v>0</v>
      </c>
      <c r="X604" s="15">
        <v>0</v>
      </c>
      <c r="Y604" s="16">
        <f>SUM(R604:X604)+N604+O604</f>
        <v>93475.199999999997</v>
      </c>
      <c r="Z604" s="16">
        <f>((P604*Q604)+O604+N604)-Y604</f>
        <v>0</v>
      </c>
    </row>
    <row r="605" spans="1:26" x14ac:dyDescent="0.25">
      <c r="A605" s="9" t="s">
        <v>1103</v>
      </c>
      <c r="B605" s="10">
        <v>44278</v>
      </c>
      <c r="C605" s="11">
        <v>412887</v>
      </c>
      <c r="D605" s="11" t="s">
        <v>1104</v>
      </c>
      <c r="E605" s="10">
        <v>44278</v>
      </c>
      <c r="F605" s="12">
        <v>90599.96</v>
      </c>
      <c r="G605" s="12">
        <v>5436</v>
      </c>
      <c r="H605" s="53">
        <v>970</v>
      </c>
      <c r="I605" s="12">
        <v>95.16</v>
      </c>
      <c r="J605" s="12">
        <v>95161.12</v>
      </c>
      <c r="K605" s="17" t="s">
        <v>32</v>
      </c>
      <c r="L605" s="11">
        <v>120</v>
      </c>
      <c r="M605" s="54">
        <v>874.86</v>
      </c>
      <c r="N605" s="12">
        <v>0</v>
      </c>
      <c r="O605" s="13">
        <v>0</v>
      </c>
      <c r="P605" s="14">
        <v>120</v>
      </c>
      <c r="Q605" s="53">
        <v>874.86</v>
      </c>
      <c r="R605" s="12">
        <v>90599.96</v>
      </c>
      <c r="S605" s="12">
        <v>95.16</v>
      </c>
      <c r="T605" s="12">
        <v>4466</v>
      </c>
      <c r="U605" s="12">
        <v>9822.08</v>
      </c>
      <c r="V605" s="12">
        <v>0</v>
      </c>
      <c r="W605" s="15">
        <v>0</v>
      </c>
      <c r="X605" s="15">
        <v>0</v>
      </c>
      <c r="Y605" s="16">
        <f>SUM(R605:X605)+N605+O605</f>
        <v>104983.20000000001</v>
      </c>
      <c r="Z605" s="16">
        <f>((P605*Q605)+O605+N605)-Y605</f>
        <v>0</v>
      </c>
    </row>
    <row r="606" spans="1:26" x14ac:dyDescent="0.25">
      <c r="A606" s="9" t="s">
        <v>1053</v>
      </c>
      <c r="B606" s="10">
        <v>44274</v>
      </c>
      <c r="C606" s="11">
        <v>412849</v>
      </c>
      <c r="D606" s="11" t="s">
        <v>1054</v>
      </c>
      <c r="E606" s="10">
        <v>44274</v>
      </c>
      <c r="F606" s="12">
        <v>113306.6</v>
      </c>
      <c r="G606" s="12">
        <v>6798.4</v>
      </c>
      <c r="H606" s="53">
        <v>4000</v>
      </c>
      <c r="I606" s="12">
        <v>116.22</v>
      </c>
      <c r="J606" s="12">
        <v>116221.22</v>
      </c>
      <c r="K606" s="17" t="s">
        <v>32</v>
      </c>
      <c r="L606" s="11">
        <v>120</v>
      </c>
      <c r="M606" s="54">
        <v>1068.48</v>
      </c>
      <c r="N606" s="12">
        <v>0</v>
      </c>
      <c r="O606" s="13">
        <v>0</v>
      </c>
      <c r="P606" s="14">
        <v>120</v>
      </c>
      <c r="Q606" s="53">
        <v>1068.48</v>
      </c>
      <c r="R606" s="12">
        <v>113306.6</v>
      </c>
      <c r="S606" s="12">
        <v>116.22</v>
      </c>
      <c r="T606" s="12">
        <v>2798.4</v>
      </c>
      <c r="U606" s="12">
        <v>11996.38</v>
      </c>
      <c r="V606" s="12">
        <v>0</v>
      </c>
      <c r="W606" s="15">
        <v>0</v>
      </c>
      <c r="X606" s="15">
        <v>0</v>
      </c>
      <c r="Y606" s="16">
        <f>SUM(R606:X606)+N606+O606</f>
        <v>128217.60000000001</v>
      </c>
      <c r="Z606" s="16">
        <f>((P606*Q606)+O606+N606)-Y606</f>
        <v>0</v>
      </c>
    </row>
    <row r="607" spans="1:26" x14ac:dyDescent="0.25">
      <c r="A607" s="9" t="s">
        <v>1497</v>
      </c>
      <c r="B607" s="10">
        <v>44285</v>
      </c>
      <c r="C607" s="11">
        <v>413514</v>
      </c>
      <c r="D607" s="11" t="s">
        <v>1498</v>
      </c>
      <c r="E607" s="10">
        <v>44284</v>
      </c>
      <c r="F607" s="12">
        <v>71760.460000000006</v>
      </c>
      <c r="G607" s="12">
        <v>4305.63</v>
      </c>
      <c r="H607" s="53">
        <v>761</v>
      </c>
      <c r="I607" s="12">
        <v>75.38</v>
      </c>
      <c r="J607" s="12">
        <v>75380.47</v>
      </c>
      <c r="K607" s="17" t="s">
        <v>32</v>
      </c>
      <c r="L607" s="11">
        <v>120</v>
      </c>
      <c r="M607" s="54">
        <v>693.01</v>
      </c>
      <c r="N607" s="12">
        <v>0</v>
      </c>
      <c r="O607" s="13">
        <v>0</v>
      </c>
      <c r="P607" s="14">
        <v>120</v>
      </c>
      <c r="Q607" s="53">
        <v>693.01</v>
      </c>
      <c r="R607" s="12">
        <v>71760.460000000006</v>
      </c>
      <c r="S607" s="12">
        <v>75.38</v>
      </c>
      <c r="T607" s="12">
        <v>3544.63</v>
      </c>
      <c r="U607" s="12">
        <v>7780.73</v>
      </c>
      <c r="V607" s="12">
        <v>0</v>
      </c>
      <c r="W607" s="15">
        <v>0</v>
      </c>
      <c r="X607" s="15">
        <v>0</v>
      </c>
      <c r="Y607" s="16">
        <f>SUM(R607:X607)+N607+O607</f>
        <v>83161.200000000012</v>
      </c>
      <c r="Z607" s="16">
        <f>((P607*Q607)+O607+N607)-Y607</f>
        <v>0</v>
      </c>
    </row>
    <row r="608" spans="1:26" x14ac:dyDescent="0.25">
      <c r="A608" s="9" t="s">
        <v>1349</v>
      </c>
      <c r="B608" s="10">
        <v>44284</v>
      </c>
      <c r="C608" s="11">
        <v>413511</v>
      </c>
      <c r="D608" s="11" t="s">
        <v>1350</v>
      </c>
      <c r="E608" s="10">
        <v>44284</v>
      </c>
      <c r="F608" s="12">
        <v>73600.47</v>
      </c>
      <c r="G608" s="12">
        <v>4416.03</v>
      </c>
      <c r="H608" s="53">
        <v>780.17</v>
      </c>
      <c r="I608" s="12">
        <v>77.31</v>
      </c>
      <c r="J608" s="12">
        <v>77313.64</v>
      </c>
      <c r="K608" s="17" t="s">
        <v>32</v>
      </c>
      <c r="L608" s="11">
        <v>120</v>
      </c>
      <c r="M608" s="54">
        <v>710.78</v>
      </c>
      <c r="N608" s="12">
        <v>0</v>
      </c>
      <c r="O608" s="13">
        <v>0</v>
      </c>
      <c r="P608" s="14">
        <v>120</v>
      </c>
      <c r="Q608" s="53">
        <v>710.78</v>
      </c>
      <c r="R608" s="12">
        <v>73600.47</v>
      </c>
      <c r="S608" s="12">
        <v>77.31</v>
      </c>
      <c r="T608" s="12">
        <v>3635.86</v>
      </c>
      <c r="U608" s="12">
        <v>7979.96</v>
      </c>
      <c r="V608" s="12">
        <v>0</v>
      </c>
      <c r="W608" s="15">
        <v>0</v>
      </c>
      <c r="X608" s="15">
        <v>0</v>
      </c>
      <c r="Y608" s="16">
        <f>SUM(R608:X608)+N608+O608</f>
        <v>85293.6</v>
      </c>
      <c r="Z608" s="16">
        <f>((P608*Q608)+O608+N608)-Y608</f>
        <v>0</v>
      </c>
    </row>
    <row r="609" spans="1:26" x14ac:dyDescent="0.25">
      <c r="A609" s="9" t="s">
        <v>1393</v>
      </c>
      <c r="B609" s="10">
        <v>44284</v>
      </c>
      <c r="C609" s="11">
        <v>413869</v>
      </c>
      <c r="D609" s="11" t="s">
        <v>1394</v>
      </c>
      <c r="E609" s="10">
        <v>44284</v>
      </c>
      <c r="F609" s="12">
        <v>83793.320000000007</v>
      </c>
      <c r="G609" s="12">
        <v>5027.6000000000004</v>
      </c>
      <c r="H609" s="53">
        <v>888.21</v>
      </c>
      <c r="I609" s="12">
        <v>88.02</v>
      </c>
      <c r="J609" s="12">
        <v>88020.73</v>
      </c>
      <c r="K609" s="17" t="s">
        <v>32</v>
      </c>
      <c r="L609" s="11">
        <v>120</v>
      </c>
      <c r="M609" s="54">
        <v>809.22</v>
      </c>
      <c r="N609" s="12">
        <v>0</v>
      </c>
      <c r="O609" s="13">
        <v>0</v>
      </c>
      <c r="P609" s="14">
        <v>120</v>
      </c>
      <c r="Q609" s="53">
        <v>809.22</v>
      </c>
      <c r="R609" s="12">
        <v>83793.320000000007</v>
      </c>
      <c r="S609" s="12">
        <v>88.02</v>
      </c>
      <c r="T609" s="12">
        <v>4139.3900000000003</v>
      </c>
      <c r="U609" s="12">
        <v>9085.67</v>
      </c>
      <c r="V609" s="12">
        <v>0</v>
      </c>
      <c r="W609" s="15">
        <v>0</v>
      </c>
      <c r="X609" s="15">
        <v>0</v>
      </c>
      <c r="Y609" s="16">
        <f>SUM(R609:X609)+N609+O609</f>
        <v>97106.400000000009</v>
      </c>
      <c r="Z609" s="16">
        <f>((P609*Q609)+O609+N609)-Y609</f>
        <v>0</v>
      </c>
    </row>
    <row r="610" spans="1:26" x14ac:dyDescent="0.25">
      <c r="A610" s="9" t="s">
        <v>1245</v>
      </c>
      <c r="B610" s="10">
        <v>44278</v>
      </c>
      <c r="C610" s="11">
        <v>413320</v>
      </c>
      <c r="D610" s="11" t="s">
        <v>1246</v>
      </c>
      <c r="E610" s="10">
        <v>44277</v>
      </c>
      <c r="F610" s="12">
        <v>78207.55</v>
      </c>
      <c r="G610" s="12">
        <v>4692.45</v>
      </c>
      <c r="H610" s="53">
        <v>829.01</v>
      </c>
      <c r="I610" s="12">
        <v>82.15</v>
      </c>
      <c r="J610" s="12">
        <v>82153.14</v>
      </c>
      <c r="K610" s="17" t="s">
        <v>32</v>
      </c>
      <c r="L610" s="11">
        <v>120</v>
      </c>
      <c r="M610" s="54">
        <v>755.27</v>
      </c>
      <c r="N610" s="12">
        <v>0</v>
      </c>
      <c r="O610" s="13">
        <v>0</v>
      </c>
      <c r="P610" s="14">
        <v>120</v>
      </c>
      <c r="Q610" s="53">
        <v>755.27</v>
      </c>
      <c r="R610" s="12">
        <v>78207.55</v>
      </c>
      <c r="S610" s="12">
        <v>82.15</v>
      </c>
      <c r="T610" s="12">
        <v>3863.44</v>
      </c>
      <c r="U610" s="12">
        <v>8479.26</v>
      </c>
      <c r="V610" s="12">
        <v>0</v>
      </c>
      <c r="W610" s="15">
        <v>0</v>
      </c>
      <c r="X610" s="15">
        <v>0</v>
      </c>
      <c r="Y610" s="16">
        <f>SUM(R610:X610)+N610+O610</f>
        <v>90632.4</v>
      </c>
      <c r="Z610" s="16">
        <f>((P610*Q610)+O610+N610)-Y610</f>
        <v>0</v>
      </c>
    </row>
    <row r="611" spans="1:26" x14ac:dyDescent="0.25">
      <c r="A611" s="9" t="s">
        <v>1617</v>
      </c>
      <c r="B611" s="10">
        <v>44286</v>
      </c>
      <c r="C611" s="11">
        <v>413900</v>
      </c>
      <c r="D611" s="11" t="s">
        <v>1618</v>
      </c>
      <c r="E611" s="10">
        <v>44286</v>
      </c>
      <c r="F611" s="12">
        <v>161528.07</v>
      </c>
      <c r="G611" s="12">
        <v>9691.68</v>
      </c>
      <c r="H611" s="53">
        <v>1712.2</v>
      </c>
      <c r="I611" s="12">
        <v>169.68</v>
      </c>
      <c r="J611" s="12">
        <v>169677.23</v>
      </c>
      <c r="K611" s="17" t="s">
        <v>32</v>
      </c>
      <c r="L611" s="11">
        <v>120</v>
      </c>
      <c r="M611" s="54">
        <v>1559.92</v>
      </c>
      <c r="N611" s="12">
        <v>0</v>
      </c>
      <c r="O611" s="13">
        <v>0</v>
      </c>
      <c r="P611" s="14">
        <v>120</v>
      </c>
      <c r="Q611" s="53">
        <v>1559.92</v>
      </c>
      <c r="R611" s="12">
        <v>161528.07</v>
      </c>
      <c r="S611" s="12">
        <v>169.68</v>
      </c>
      <c r="T611" s="12">
        <v>7979.48</v>
      </c>
      <c r="U611" s="12">
        <v>17513.169999999998</v>
      </c>
      <c r="V611" s="12">
        <v>0</v>
      </c>
      <c r="W611" s="15">
        <v>0</v>
      </c>
      <c r="X611" s="15">
        <v>0</v>
      </c>
      <c r="Y611" s="16">
        <f>SUM(R611:X611)+N611+O611</f>
        <v>187190.40000000002</v>
      </c>
      <c r="Z611" s="16">
        <f>((P611*Q611)+O611+N611)-Y611</f>
        <v>0</v>
      </c>
    </row>
    <row r="612" spans="1:26" x14ac:dyDescent="0.25">
      <c r="A612" s="9" t="s">
        <v>1517</v>
      </c>
      <c r="B612" s="10">
        <v>44285</v>
      </c>
      <c r="C612" s="11">
        <v>412821</v>
      </c>
      <c r="D612" s="11" t="s">
        <v>1518</v>
      </c>
      <c r="E612" s="10">
        <v>44285</v>
      </c>
      <c r="F612" s="12">
        <v>79607.55</v>
      </c>
      <c r="G612" s="12">
        <v>4776.45</v>
      </c>
      <c r="H612" s="53">
        <v>850</v>
      </c>
      <c r="I612" s="12">
        <v>83.62</v>
      </c>
      <c r="J612" s="12">
        <v>83617.62</v>
      </c>
      <c r="K612" s="17" t="s">
        <v>32</v>
      </c>
      <c r="L612" s="11">
        <v>120</v>
      </c>
      <c r="M612" s="54">
        <v>768.74</v>
      </c>
      <c r="N612" s="12">
        <v>0</v>
      </c>
      <c r="O612" s="13">
        <v>0</v>
      </c>
      <c r="P612" s="14">
        <v>120</v>
      </c>
      <c r="Q612" s="53">
        <v>768.74</v>
      </c>
      <c r="R612" s="12">
        <v>79607.55</v>
      </c>
      <c r="S612" s="12">
        <v>83.62</v>
      </c>
      <c r="T612" s="12">
        <v>3926.45</v>
      </c>
      <c r="U612" s="12">
        <v>8631.18</v>
      </c>
      <c r="V612" s="12">
        <v>0</v>
      </c>
      <c r="W612" s="15">
        <v>0</v>
      </c>
      <c r="X612" s="15">
        <v>0</v>
      </c>
      <c r="Y612" s="16">
        <f>SUM(R612:X612)+N612+O612</f>
        <v>92248.799999999988</v>
      </c>
      <c r="Z612" s="16">
        <f>((P612*Q612)+O612+N612)-Y612</f>
        <v>0</v>
      </c>
    </row>
    <row r="613" spans="1:26" x14ac:dyDescent="0.25">
      <c r="A613" s="9" t="s">
        <v>1113</v>
      </c>
      <c r="B613" s="10">
        <v>44278</v>
      </c>
      <c r="C613" s="11">
        <v>413087</v>
      </c>
      <c r="D613" s="11" t="s">
        <v>1114</v>
      </c>
      <c r="E613" s="10">
        <v>44274</v>
      </c>
      <c r="F613" s="12">
        <v>75754.53</v>
      </c>
      <c r="G613" s="12">
        <v>4545.2700000000004</v>
      </c>
      <c r="H613" s="53">
        <v>800</v>
      </c>
      <c r="I613" s="12">
        <v>79.58</v>
      </c>
      <c r="J613" s="12">
        <v>79579.38</v>
      </c>
      <c r="K613" s="17" t="s">
        <v>32</v>
      </c>
      <c r="L613" s="11">
        <v>120</v>
      </c>
      <c r="M613" s="54">
        <v>731.61</v>
      </c>
      <c r="N613" s="12">
        <v>0</v>
      </c>
      <c r="O613" s="13">
        <v>0</v>
      </c>
      <c r="P613" s="14">
        <v>120</v>
      </c>
      <c r="Q613" s="53">
        <v>731.61</v>
      </c>
      <c r="R613" s="12">
        <v>75754.53</v>
      </c>
      <c r="S613" s="12">
        <v>79.58</v>
      </c>
      <c r="T613" s="12">
        <v>3745.27</v>
      </c>
      <c r="U613" s="12">
        <v>8213.82</v>
      </c>
      <c r="V613" s="12">
        <v>0</v>
      </c>
      <c r="W613" s="15">
        <v>0</v>
      </c>
      <c r="X613" s="15">
        <v>0</v>
      </c>
      <c r="Y613" s="16">
        <f>SUM(R613:X613)+N613+O613</f>
        <v>87793.200000000012</v>
      </c>
      <c r="Z613" s="16">
        <f>((P613*Q613)+O613+N613)-Y613</f>
        <v>0</v>
      </c>
    </row>
    <row r="614" spans="1:26" x14ac:dyDescent="0.25">
      <c r="A614" s="9" t="s">
        <v>1235</v>
      </c>
      <c r="B614" s="10">
        <v>44278</v>
      </c>
      <c r="C614" s="11">
        <v>413127</v>
      </c>
      <c r="D614" s="11" t="s">
        <v>1236</v>
      </c>
      <c r="E614" s="10">
        <v>44272</v>
      </c>
      <c r="F614" s="12">
        <v>73600.47</v>
      </c>
      <c r="G614" s="12">
        <v>4416.03</v>
      </c>
      <c r="H614" s="53">
        <v>781</v>
      </c>
      <c r="I614" s="12">
        <v>77.31</v>
      </c>
      <c r="J614" s="12">
        <v>77312.81</v>
      </c>
      <c r="K614" s="17" t="s">
        <v>32</v>
      </c>
      <c r="L614" s="11">
        <v>120</v>
      </c>
      <c r="M614" s="54">
        <v>710.77</v>
      </c>
      <c r="N614" s="12">
        <v>0</v>
      </c>
      <c r="O614" s="13">
        <v>0</v>
      </c>
      <c r="P614" s="14">
        <v>120</v>
      </c>
      <c r="Q614" s="53">
        <v>710.77</v>
      </c>
      <c r="R614" s="12">
        <v>73600.47</v>
      </c>
      <c r="S614" s="12">
        <v>77.31</v>
      </c>
      <c r="T614" s="12">
        <v>3635.03</v>
      </c>
      <c r="U614" s="12">
        <v>7979.59</v>
      </c>
      <c r="V614" s="12">
        <v>0</v>
      </c>
      <c r="W614" s="15">
        <v>0</v>
      </c>
      <c r="X614" s="15">
        <v>0</v>
      </c>
      <c r="Y614" s="16">
        <f>SUM(R614:X614)+N614+O614</f>
        <v>85292.4</v>
      </c>
      <c r="Z614" s="16">
        <f>((P614*Q614)+O614+N614)-Y614</f>
        <v>0</v>
      </c>
    </row>
    <row r="615" spans="1:26" x14ac:dyDescent="0.25">
      <c r="A615" s="9" t="s">
        <v>1049</v>
      </c>
      <c r="B615" s="10">
        <v>44274</v>
      </c>
      <c r="C615" s="11">
        <v>412876</v>
      </c>
      <c r="D615" s="11" t="s">
        <v>1050</v>
      </c>
      <c r="E615" s="10">
        <v>44271</v>
      </c>
      <c r="F615" s="12">
        <v>113306.6</v>
      </c>
      <c r="G615" s="12">
        <v>6798.4</v>
      </c>
      <c r="H615" s="53">
        <v>1202</v>
      </c>
      <c r="I615" s="12">
        <v>119.02</v>
      </c>
      <c r="J615" s="12">
        <v>119022.02</v>
      </c>
      <c r="K615" s="17" t="s">
        <v>32</v>
      </c>
      <c r="L615" s="11">
        <v>120</v>
      </c>
      <c r="M615" s="54">
        <v>1094.22</v>
      </c>
      <c r="N615" s="12">
        <v>0</v>
      </c>
      <c r="O615" s="13">
        <v>0</v>
      </c>
      <c r="P615" s="14">
        <v>120</v>
      </c>
      <c r="Q615" s="53">
        <v>1094.22</v>
      </c>
      <c r="R615" s="12">
        <v>113306.6</v>
      </c>
      <c r="S615" s="12">
        <v>119.02</v>
      </c>
      <c r="T615" s="12">
        <v>5596.4</v>
      </c>
      <c r="U615" s="12">
        <v>12284.38</v>
      </c>
      <c r="V615" s="12">
        <v>0</v>
      </c>
      <c r="W615" s="15">
        <v>0</v>
      </c>
      <c r="X615" s="15">
        <v>0</v>
      </c>
      <c r="Y615" s="16">
        <f>SUM(R615:X615)+N615+O615</f>
        <v>131306.4</v>
      </c>
      <c r="Z615" s="16">
        <f>((P615*Q615)+O615+N615)-Y615</f>
        <v>0</v>
      </c>
    </row>
    <row r="616" spans="1:26" x14ac:dyDescent="0.25">
      <c r="A616" s="9" t="s">
        <v>1645</v>
      </c>
      <c r="B616" s="10">
        <v>44286</v>
      </c>
      <c r="C616" s="11">
        <v>413940</v>
      </c>
      <c r="D616" s="11" t="s">
        <v>1646</v>
      </c>
      <c r="E616" s="10">
        <v>44286</v>
      </c>
      <c r="F616" s="12">
        <v>79607.55</v>
      </c>
      <c r="G616" s="12">
        <v>4776.45</v>
      </c>
      <c r="H616" s="53">
        <v>879</v>
      </c>
      <c r="I616" s="12">
        <v>83.59</v>
      </c>
      <c r="J616" s="12">
        <v>83588.59</v>
      </c>
      <c r="K616" s="17" t="s">
        <v>32</v>
      </c>
      <c r="L616" s="11">
        <v>120</v>
      </c>
      <c r="M616" s="54">
        <v>768.47</v>
      </c>
      <c r="N616" s="12">
        <v>0</v>
      </c>
      <c r="O616" s="13">
        <v>0</v>
      </c>
      <c r="P616" s="14">
        <v>120</v>
      </c>
      <c r="Q616" s="53">
        <v>768.47</v>
      </c>
      <c r="R616" s="12">
        <v>79607.55</v>
      </c>
      <c r="S616" s="12">
        <v>83.59</v>
      </c>
      <c r="T616" s="12">
        <v>3897.45</v>
      </c>
      <c r="U616" s="12">
        <v>8627.81</v>
      </c>
      <c r="V616" s="12">
        <v>0</v>
      </c>
      <c r="W616" s="15">
        <v>0</v>
      </c>
      <c r="X616" s="15">
        <v>0</v>
      </c>
      <c r="Y616" s="16">
        <f>SUM(R616:X616)+N616+O616</f>
        <v>92216.4</v>
      </c>
      <c r="Z616" s="16">
        <f>((P616*Q616)+O616+N616)-Y616</f>
        <v>0</v>
      </c>
    </row>
    <row r="617" spans="1:26" x14ac:dyDescent="0.25">
      <c r="A617" s="9" t="s">
        <v>1591</v>
      </c>
      <c r="B617" s="10">
        <v>44286</v>
      </c>
      <c r="C617" s="11">
        <v>414078</v>
      </c>
      <c r="D617" s="11" t="s">
        <v>1592</v>
      </c>
      <c r="E617" s="10">
        <v>44286</v>
      </c>
      <c r="F617" s="12">
        <v>83024.600000000006</v>
      </c>
      <c r="G617" s="12">
        <v>4981.4799999999996</v>
      </c>
      <c r="H617" s="53">
        <v>880.07</v>
      </c>
      <c r="I617" s="12">
        <v>87.21</v>
      </c>
      <c r="J617" s="12">
        <v>87213.22</v>
      </c>
      <c r="K617" s="17" t="s">
        <v>32</v>
      </c>
      <c r="L617" s="11">
        <v>120</v>
      </c>
      <c r="M617" s="54">
        <v>801.79</v>
      </c>
      <c r="N617" s="12">
        <v>0</v>
      </c>
      <c r="O617" s="13">
        <v>0</v>
      </c>
      <c r="P617" s="14">
        <v>120</v>
      </c>
      <c r="Q617" s="53">
        <v>801.79</v>
      </c>
      <c r="R617" s="12">
        <v>83024.600000000006</v>
      </c>
      <c r="S617" s="12">
        <v>87.21</v>
      </c>
      <c r="T617" s="12">
        <v>4101.41</v>
      </c>
      <c r="U617" s="12">
        <v>9001.58</v>
      </c>
      <c r="V617" s="12">
        <v>0</v>
      </c>
      <c r="W617" s="15">
        <v>0</v>
      </c>
      <c r="X617" s="15">
        <v>0</v>
      </c>
      <c r="Y617" s="16">
        <f>SUM(R617:X617)+N617+O617</f>
        <v>96214.800000000017</v>
      </c>
      <c r="Z617" s="16">
        <f>((P617*Q617)+O617+N617)-Y617</f>
        <v>0</v>
      </c>
    </row>
    <row r="618" spans="1:26" x14ac:dyDescent="0.25">
      <c r="A618" s="9" t="s">
        <v>983</v>
      </c>
      <c r="B618" s="10">
        <v>44271</v>
      </c>
      <c r="C618" s="11">
        <v>412903</v>
      </c>
      <c r="D618" s="11" t="s">
        <v>984</v>
      </c>
      <c r="E618" s="10">
        <v>44271</v>
      </c>
      <c r="F618" s="12">
        <v>79135.240000000005</v>
      </c>
      <c r="G618" s="12">
        <v>4748.1099999999997</v>
      </c>
      <c r="H618" s="53">
        <v>838.84</v>
      </c>
      <c r="I618" s="12">
        <v>83.13</v>
      </c>
      <c r="J618" s="12">
        <v>83127.64</v>
      </c>
      <c r="K618" s="17" t="s">
        <v>32</v>
      </c>
      <c r="L618" s="11">
        <v>120</v>
      </c>
      <c r="M618" s="54">
        <v>764.23</v>
      </c>
      <c r="N618" s="12">
        <v>0</v>
      </c>
      <c r="O618" s="13">
        <v>0</v>
      </c>
      <c r="P618" s="14">
        <v>120</v>
      </c>
      <c r="Q618" s="53">
        <v>764.23</v>
      </c>
      <c r="R618" s="12">
        <v>79135.240000000005</v>
      </c>
      <c r="S618" s="12">
        <v>83.13</v>
      </c>
      <c r="T618" s="12">
        <v>3909.27</v>
      </c>
      <c r="U618" s="12">
        <v>8579.9599999999991</v>
      </c>
      <c r="V618" s="12">
        <v>0</v>
      </c>
      <c r="W618" s="15">
        <v>0</v>
      </c>
      <c r="X618" s="15">
        <v>0</v>
      </c>
      <c r="Y618" s="16">
        <f>SUM(R618:X618)+N618+O618</f>
        <v>91707.6</v>
      </c>
      <c r="Z618" s="16">
        <f>((P618*Q618)+O618+N618)-Y618</f>
        <v>0</v>
      </c>
    </row>
    <row r="619" spans="1:26" x14ac:dyDescent="0.25">
      <c r="A619" s="9" t="s">
        <v>947</v>
      </c>
      <c r="B619" s="10">
        <v>44267</v>
      </c>
      <c r="C619" s="11">
        <v>412633</v>
      </c>
      <c r="D619" s="11" t="s">
        <v>948</v>
      </c>
      <c r="E619" s="10">
        <v>44265</v>
      </c>
      <c r="F619" s="12">
        <v>83232.740000000005</v>
      </c>
      <c r="G619" s="12">
        <v>4993.96</v>
      </c>
      <c r="H619" s="53">
        <v>882.3</v>
      </c>
      <c r="I619" s="12">
        <v>87.43</v>
      </c>
      <c r="J619" s="12">
        <v>87431.83</v>
      </c>
      <c r="K619" s="17" t="s">
        <v>32</v>
      </c>
      <c r="L619" s="11">
        <v>120</v>
      </c>
      <c r="M619" s="54">
        <v>803.8</v>
      </c>
      <c r="N619" s="12">
        <v>0</v>
      </c>
      <c r="O619" s="13">
        <v>0</v>
      </c>
      <c r="P619" s="14">
        <v>120</v>
      </c>
      <c r="Q619" s="53">
        <v>803.8</v>
      </c>
      <c r="R619" s="12">
        <v>83232.740000000005</v>
      </c>
      <c r="S619" s="12">
        <v>87.43</v>
      </c>
      <c r="T619" s="12">
        <v>4111.66</v>
      </c>
      <c r="U619" s="12">
        <v>9024.17</v>
      </c>
      <c r="V619" s="12">
        <v>0</v>
      </c>
      <c r="W619" s="15">
        <v>0</v>
      </c>
      <c r="X619" s="15">
        <v>0</v>
      </c>
      <c r="Y619" s="16">
        <f>SUM(R619:X619)+N619+O619</f>
        <v>96456</v>
      </c>
      <c r="Z619" s="16">
        <f>((P619*Q619)+O619+N619)-Y619</f>
        <v>0</v>
      </c>
    </row>
    <row r="620" spans="1:26" x14ac:dyDescent="0.25">
      <c r="A620" s="9" t="s">
        <v>1287</v>
      </c>
      <c r="B620" s="10">
        <v>44280</v>
      </c>
      <c r="C620" s="11">
        <v>412976</v>
      </c>
      <c r="D620" s="11" t="s">
        <v>1288</v>
      </c>
      <c r="E620" s="10">
        <v>44279</v>
      </c>
      <c r="F620" s="12">
        <v>86102.83</v>
      </c>
      <c r="G620" s="12">
        <v>5166.17</v>
      </c>
      <c r="H620" s="53">
        <v>912.69</v>
      </c>
      <c r="I620" s="12">
        <v>90.45</v>
      </c>
      <c r="J620" s="12">
        <v>90446.76</v>
      </c>
      <c r="K620" s="17" t="s">
        <v>32</v>
      </c>
      <c r="L620" s="11">
        <v>120</v>
      </c>
      <c r="M620" s="54">
        <v>831.52</v>
      </c>
      <c r="N620" s="12">
        <v>0</v>
      </c>
      <c r="O620" s="13">
        <v>0</v>
      </c>
      <c r="P620" s="14">
        <v>120</v>
      </c>
      <c r="Q620" s="53">
        <v>831.52</v>
      </c>
      <c r="R620" s="12">
        <v>86102.83</v>
      </c>
      <c r="S620" s="12">
        <v>90.45</v>
      </c>
      <c r="T620" s="12">
        <v>4253.4799999999996</v>
      </c>
      <c r="U620" s="12">
        <v>9335.64</v>
      </c>
      <c r="V620" s="12">
        <v>0</v>
      </c>
      <c r="W620" s="15">
        <v>0</v>
      </c>
      <c r="X620" s="15">
        <v>0</v>
      </c>
      <c r="Y620" s="16">
        <f>SUM(R620:X620)+N620+O620</f>
        <v>99782.399999999994</v>
      </c>
      <c r="Z620" s="16">
        <f>((P620*Q620)+O620+N620)-Y620</f>
        <v>0</v>
      </c>
    </row>
    <row r="621" spans="1:26" x14ac:dyDescent="0.25">
      <c r="A621" s="9" t="s">
        <v>1095</v>
      </c>
      <c r="B621" s="10">
        <v>44277</v>
      </c>
      <c r="C621" s="11">
        <v>412669</v>
      </c>
      <c r="D621" s="11" t="s">
        <v>1096</v>
      </c>
      <c r="E621" s="10">
        <v>44277</v>
      </c>
      <c r="F621" s="12">
        <v>86102.83</v>
      </c>
      <c r="G621" s="12">
        <v>5166.17</v>
      </c>
      <c r="H621" s="53">
        <v>913</v>
      </c>
      <c r="I621" s="12">
        <v>90.45</v>
      </c>
      <c r="J621" s="12">
        <v>90446.45</v>
      </c>
      <c r="K621" s="17" t="s">
        <v>32</v>
      </c>
      <c r="L621" s="11">
        <v>120</v>
      </c>
      <c r="M621" s="54">
        <v>831.52</v>
      </c>
      <c r="N621" s="12">
        <v>0</v>
      </c>
      <c r="O621" s="13">
        <v>0</v>
      </c>
      <c r="P621" s="14">
        <v>120</v>
      </c>
      <c r="Q621" s="53">
        <v>831.52</v>
      </c>
      <c r="R621" s="12">
        <v>86102.83</v>
      </c>
      <c r="S621" s="12">
        <v>90.45</v>
      </c>
      <c r="T621" s="12">
        <v>4253.17</v>
      </c>
      <c r="U621" s="12">
        <v>9335.9500000000007</v>
      </c>
      <c r="V621" s="12">
        <v>0</v>
      </c>
      <c r="W621" s="15">
        <v>0</v>
      </c>
      <c r="X621" s="15">
        <v>0</v>
      </c>
      <c r="Y621" s="16">
        <f>SUM(R621:X621)+N621+O621</f>
        <v>99782.399999999994</v>
      </c>
      <c r="Z621" s="16">
        <f>((P621*Q621)+O621+N621)-Y621</f>
        <v>0</v>
      </c>
    </row>
    <row r="622" spans="1:26" x14ac:dyDescent="0.25">
      <c r="A622" s="9" t="s">
        <v>1487</v>
      </c>
      <c r="B622" s="10">
        <v>44285</v>
      </c>
      <c r="C622" s="11">
        <v>413809</v>
      </c>
      <c r="D622" s="11" t="s">
        <v>1488</v>
      </c>
      <c r="E622" s="10">
        <v>44284</v>
      </c>
      <c r="F622" s="12">
        <v>73761.42</v>
      </c>
      <c r="G622" s="12">
        <v>4425.6899999999996</v>
      </c>
      <c r="H622" s="53">
        <v>781.88</v>
      </c>
      <c r="I622" s="12">
        <v>77.48</v>
      </c>
      <c r="J622" s="12">
        <v>77482.710000000006</v>
      </c>
      <c r="K622" s="17" t="s">
        <v>32</v>
      </c>
      <c r="L622" s="11">
        <v>120</v>
      </c>
      <c r="M622" s="54">
        <v>712.33</v>
      </c>
      <c r="N622" s="12">
        <v>0</v>
      </c>
      <c r="O622" s="13">
        <v>0</v>
      </c>
      <c r="P622" s="14">
        <v>120</v>
      </c>
      <c r="Q622" s="53">
        <v>712.33</v>
      </c>
      <c r="R622" s="12">
        <v>73761.42</v>
      </c>
      <c r="S622" s="12">
        <v>77.48</v>
      </c>
      <c r="T622" s="12">
        <v>3643.81</v>
      </c>
      <c r="U622" s="12">
        <v>7996.89</v>
      </c>
      <c r="V622" s="12">
        <v>0</v>
      </c>
      <c r="W622" s="15">
        <v>0</v>
      </c>
      <c r="X622" s="15">
        <v>0</v>
      </c>
      <c r="Y622" s="16">
        <f>SUM(R622:X622)+N622+O622</f>
        <v>85479.599999999991</v>
      </c>
      <c r="Z622" s="16">
        <f>((P622*Q622)+O622+N622)-Y622</f>
        <v>0</v>
      </c>
    </row>
    <row r="623" spans="1:26" x14ac:dyDescent="0.25">
      <c r="A623" s="9" t="s">
        <v>965</v>
      </c>
      <c r="B623" s="10">
        <v>44270</v>
      </c>
      <c r="C623" s="11">
        <v>412825</v>
      </c>
      <c r="D623" s="11" t="s">
        <v>966</v>
      </c>
      <c r="E623" s="10">
        <v>44270</v>
      </c>
      <c r="F623" s="12">
        <v>86102.83</v>
      </c>
      <c r="G623" s="12">
        <v>5166.17</v>
      </c>
      <c r="H623" s="53">
        <v>920</v>
      </c>
      <c r="I623" s="12">
        <v>90.44</v>
      </c>
      <c r="J623" s="12">
        <v>90439.44</v>
      </c>
      <c r="K623" s="17" t="s">
        <v>32</v>
      </c>
      <c r="L623" s="11">
        <v>120</v>
      </c>
      <c r="M623" s="54">
        <v>831.45</v>
      </c>
      <c r="N623" s="12">
        <v>0</v>
      </c>
      <c r="O623" s="13">
        <v>0</v>
      </c>
      <c r="P623" s="14">
        <v>120</v>
      </c>
      <c r="Q623" s="53">
        <v>831.45</v>
      </c>
      <c r="R623" s="12">
        <v>86102.83</v>
      </c>
      <c r="S623" s="12">
        <v>90.44</v>
      </c>
      <c r="T623" s="12">
        <v>4246.17</v>
      </c>
      <c r="U623" s="12">
        <v>9334.56</v>
      </c>
      <c r="V623" s="12">
        <v>0</v>
      </c>
      <c r="W623" s="15">
        <v>0</v>
      </c>
      <c r="X623" s="15">
        <v>0</v>
      </c>
      <c r="Y623" s="16">
        <f>SUM(R623:X623)+N623+O623</f>
        <v>99774</v>
      </c>
      <c r="Z623" s="16">
        <f>((P623*Q623)+O623+N623)-Y623</f>
        <v>0</v>
      </c>
    </row>
    <row r="624" spans="1:26" x14ac:dyDescent="0.25">
      <c r="A624" s="9" t="s">
        <v>959</v>
      </c>
      <c r="B624" s="10">
        <v>44270</v>
      </c>
      <c r="C624" s="11">
        <v>412783</v>
      </c>
      <c r="D624" s="11" t="s">
        <v>960</v>
      </c>
      <c r="E624" s="10">
        <v>44270</v>
      </c>
      <c r="F624" s="12">
        <v>116602.57</v>
      </c>
      <c r="G624" s="12">
        <v>6996.15</v>
      </c>
      <c r="H624" s="53">
        <v>3000</v>
      </c>
      <c r="I624" s="12">
        <v>120.72</v>
      </c>
      <c r="J624" s="12">
        <v>120719.44</v>
      </c>
      <c r="K624" s="17" t="s">
        <v>32</v>
      </c>
      <c r="L624" s="11">
        <v>120</v>
      </c>
      <c r="M624" s="54">
        <v>1109.83</v>
      </c>
      <c r="N624" s="12">
        <v>0</v>
      </c>
      <c r="O624" s="13">
        <v>0</v>
      </c>
      <c r="P624" s="14">
        <v>120</v>
      </c>
      <c r="Q624" s="53">
        <v>1109.83</v>
      </c>
      <c r="R624" s="12">
        <v>116602.57</v>
      </c>
      <c r="S624" s="12">
        <v>120.72</v>
      </c>
      <c r="T624" s="12">
        <v>3996.15</v>
      </c>
      <c r="U624" s="12">
        <v>12460.16</v>
      </c>
      <c r="V624" s="12">
        <v>0</v>
      </c>
      <c r="W624" s="15">
        <v>0</v>
      </c>
      <c r="X624" s="15">
        <v>0</v>
      </c>
      <c r="Y624" s="16">
        <f>SUM(R624:X624)+N624+O624</f>
        <v>133179.6</v>
      </c>
      <c r="Z624" s="16">
        <f>((P624*Q624)+O624+N624)-Y624</f>
        <v>0</v>
      </c>
    </row>
    <row r="625" spans="1:26" x14ac:dyDescent="0.25">
      <c r="A625" s="9" t="s">
        <v>1247</v>
      </c>
      <c r="B625" s="10">
        <v>44278</v>
      </c>
      <c r="C625" s="11">
        <v>413321</v>
      </c>
      <c r="D625" s="11" t="s">
        <v>1248</v>
      </c>
      <c r="E625" s="10">
        <v>44277</v>
      </c>
      <c r="F625" s="12">
        <v>118518.87</v>
      </c>
      <c r="G625" s="12">
        <v>7111.13</v>
      </c>
      <c r="H625" s="53">
        <v>1560</v>
      </c>
      <c r="I625" s="12">
        <v>124.19</v>
      </c>
      <c r="J625" s="12">
        <v>124194.19</v>
      </c>
      <c r="K625" s="17" t="s">
        <v>32</v>
      </c>
      <c r="L625" s="11">
        <v>120</v>
      </c>
      <c r="M625" s="54">
        <v>1141.78</v>
      </c>
      <c r="N625" s="12">
        <v>0</v>
      </c>
      <c r="O625" s="13">
        <v>0</v>
      </c>
      <c r="P625" s="14">
        <v>120</v>
      </c>
      <c r="Q625" s="53">
        <v>1141.78</v>
      </c>
      <c r="R625" s="12">
        <v>118518.87</v>
      </c>
      <c r="S625" s="12">
        <v>124.19</v>
      </c>
      <c r="T625" s="12">
        <v>5551.13</v>
      </c>
      <c r="U625" s="12">
        <v>12819.41</v>
      </c>
      <c r="V625" s="12">
        <v>0</v>
      </c>
      <c r="W625" s="15">
        <v>0</v>
      </c>
      <c r="X625" s="15">
        <v>0</v>
      </c>
      <c r="Y625" s="16">
        <f>SUM(R625:X625)+N625+O625</f>
        <v>137013.6</v>
      </c>
      <c r="Z625" s="16">
        <f>((P625*Q625)+O625+N625)-Y625</f>
        <v>0</v>
      </c>
    </row>
    <row r="626" spans="1:26" x14ac:dyDescent="0.25">
      <c r="A626" s="9" t="s">
        <v>1339</v>
      </c>
      <c r="B626" s="10">
        <v>44284</v>
      </c>
      <c r="C626" s="11">
        <v>413438</v>
      </c>
      <c r="D626" s="11" t="s">
        <v>1340</v>
      </c>
      <c r="E626" s="10">
        <v>44278</v>
      </c>
      <c r="F626" s="12">
        <v>113306.6</v>
      </c>
      <c r="G626" s="12">
        <v>6798.4</v>
      </c>
      <c r="H626" s="53">
        <v>1202</v>
      </c>
      <c r="I626" s="12">
        <v>119.02</v>
      </c>
      <c r="J626" s="12">
        <v>119022.02</v>
      </c>
      <c r="K626" s="17" t="s">
        <v>32</v>
      </c>
      <c r="L626" s="11">
        <v>120</v>
      </c>
      <c r="M626" s="54">
        <v>1094.22</v>
      </c>
      <c r="N626" s="12">
        <v>0</v>
      </c>
      <c r="O626" s="13">
        <v>0</v>
      </c>
      <c r="P626" s="14">
        <v>120</v>
      </c>
      <c r="Q626" s="53">
        <v>1094.22</v>
      </c>
      <c r="R626" s="12">
        <v>113306.6</v>
      </c>
      <c r="S626" s="12">
        <v>119.02</v>
      </c>
      <c r="T626" s="12">
        <v>5596.4</v>
      </c>
      <c r="U626" s="12">
        <v>12284.38</v>
      </c>
      <c r="V626" s="12">
        <v>0</v>
      </c>
      <c r="W626" s="15">
        <v>0</v>
      </c>
      <c r="X626" s="15">
        <v>0</v>
      </c>
      <c r="Y626" s="16">
        <f>SUM(R626:X626)+N626+O626</f>
        <v>131306.4</v>
      </c>
      <c r="Z626" s="16">
        <f>((P626*Q626)+O626+N626)-Y626</f>
        <v>0</v>
      </c>
    </row>
    <row r="627" spans="1:26" x14ac:dyDescent="0.25">
      <c r="A627" s="9" t="s">
        <v>1283</v>
      </c>
      <c r="B627" s="10">
        <v>44279</v>
      </c>
      <c r="C627" s="11">
        <v>413478</v>
      </c>
      <c r="D627" s="11" t="s">
        <v>1284</v>
      </c>
      <c r="E627" s="10">
        <v>44278</v>
      </c>
      <c r="F627" s="12">
        <v>104756.6</v>
      </c>
      <c r="G627" s="12">
        <v>6285.4</v>
      </c>
      <c r="H627" s="53">
        <v>1110.42</v>
      </c>
      <c r="I627" s="12">
        <v>110.04</v>
      </c>
      <c r="J627" s="12">
        <v>110041.62</v>
      </c>
      <c r="K627" s="17" t="s">
        <v>32</v>
      </c>
      <c r="L627" s="11">
        <v>120</v>
      </c>
      <c r="M627" s="54">
        <v>1011.66</v>
      </c>
      <c r="N627" s="12">
        <v>0</v>
      </c>
      <c r="O627" s="13">
        <v>0</v>
      </c>
      <c r="P627" s="14">
        <v>120</v>
      </c>
      <c r="Q627" s="53">
        <v>1011.66</v>
      </c>
      <c r="R627" s="12">
        <v>104756.6</v>
      </c>
      <c r="S627" s="12">
        <v>110.04</v>
      </c>
      <c r="T627" s="12">
        <v>5174.9799999999996</v>
      </c>
      <c r="U627" s="12">
        <v>11357.58</v>
      </c>
      <c r="V627" s="12">
        <v>0</v>
      </c>
      <c r="W627" s="15">
        <v>0</v>
      </c>
      <c r="X627" s="15">
        <v>0</v>
      </c>
      <c r="Y627" s="16">
        <f>SUM(R627:X627)+N627+O627</f>
        <v>121399.2</v>
      </c>
      <c r="Z627" s="16">
        <f>((P627*Q627)+O627+N627)-Y627</f>
        <v>0</v>
      </c>
    </row>
    <row r="628" spans="1:26" x14ac:dyDescent="0.25">
      <c r="A628" s="9" t="s">
        <v>1305</v>
      </c>
      <c r="B628" s="10">
        <v>44280</v>
      </c>
      <c r="C628" s="11">
        <v>413598</v>
      </c>
      <c r="D628" s="11" t="s">
        <v>1306</v>
      </c>
      <c r="E628" s="10">
        <v>44280</v>
      </c>
      <c r="F628" s="12">
        <v>113306.6</v>
      </c>
      <c r="G628" s="12">
        <v>6798.4</v>
      </c>
      <c r="H628" s="53">
        <v>1201.05</v>
      </c>
      <c r="I628" s="12">
        <v>119.02</v>
      </c>
      <c r="J628" s="12">
        <v>119022.97</v>
      </c>
      <c r="K628" s="17" t="s">
        <v>32</v>
      </c>
      <c r="L628" s="11">
        <v>120</v>
      </c>
      <c r="M628" s="54">
        <v>1094.23</v>
      </c>
      <c r="N628" s="12">
        <v>0</v>
      </c>
      <c r="O628" s="13">
        <v>0</v>
      </c>
      <c r="P628" s="14">
        <v>120</v>
      </c>
      <c r="Q628" s="53">
        <v>1094.23</v>
      </c>
      <c r="R628" s="12">
        <v>113306.6</v>
      </c>
      <c r="S628" s="12">
        <v>119.02</v>
      </c>
      <c r="T628" s="12">
        <v>5597.35</v>
      </c>
      <c r="U628" s="12">
        <v>12284.63</v>
      </c>
      <c r="V628" s="12">
        <v>0</v>
      </c>
      <c r="W628" s="15">
        <v>0</v>
      </c>
      <c r="X628" s="15">
        <v>0</v>
      </c>
      <c r="Y628" s="16">
        <f>SUM(R628:X628)+N628+O628</f>
        <v>131307.6</v>
      </c>
      <c r="Z628" s="16">
        <f>((P628*Q628)+O628+N628)-Y628</f>
        <v>0</v>
      </c>
    </row>
    <row r="629" spans="1:26" x14ac:dyDescent="0.25">
      <c r="A629" s="9" t="s">
        <v>1445</v>
      </c>
      <c r="B629" s="10">
        <v>44285</v>
      </c>
      <c r="C629" s="11">
        <v>413252</v>
      </c>
      <c r="D629" s="11" t="s">
        <v>1446</v>
      </c>
      <c r="E629" s="10">
        <v>44284</v>
      </c>
      <c r="F629" s="12">
        <v>79660.62</v>
      </c>
      <c r="G629" s="12">
        <v>4779.6400000000003</v>
      </c>
      <c r="H629" s="53">
        <v>845</v>
      </c>
      <c r="I629" s="12">
        <v>83.68</v>
      </c>
      <c r="J629" s="12">
        <v>83678.94</v>
      </c>
      <c r="K629" s="17" t="s">
        <v>32</v>
      </c>
      <c r="L629" s="11">
        <v>120</v>
      </c>
      <c r="M629" s="54">
        <v>769.3</v>
      </c>
      <c r="N629" s="12">
        <v>0</v>
      </c>
      <c r="O629" s="13">
        <v>0</v>
      </c>
      <c r="P629" s="14">
        <v>120</v>
      </c>
      <c r="Q629" s="53">
        <v>769.3</v>
      </c>
      <c r="R629" s="12">
        <v>79660.62</v>
      </c>
      <c r="S629" s="12">
        <v>83.68</v>
      </c>
      <c r="T629" s="12">
        <v>3934.64</v>
      </c>
      <c r="U629" s="12">
        <v>8637.06</v>
      </c>
      <c r="V629" s="12">
        <v>0</v>
      </c>
      <c r="W629" s="15">
        <v>0</v>
      </c>
      <c r="X629" s="15">
        <v>0</v>
      </c>
      <c r="Y629" s="16">
        <f>SUM(R629:X629)+N629+O629</f>
        <v>92315.999999999985</v>
      </c>
      <c r="Z629" s="16">
        <f>((P629*Q629)+O629+N629)-Y629</f>
        <v>0</v>
      </c>
    </row>
    <row r="630" spans="1:26" x14ac:dyDescent="0.25">
      <c r="A630" s="9" t="s">
        <v>1333</v>
      </c>
      <c r="B630" s="10">
        <v>44281</v>
      </c>
      <c r="C630" s="11">
        <v>413071</v>
      </c>
      <c r="D630" s="11" t="s">
        <v>1334</v>
      </c>
      <c r="E630" s="10">
        <v>44281</v>
      </c>
      <c r="F630" s="12">
        <v>149102.82999999999</v>
      </c>
      <c r="G630" s="12">
        <v>8946.17</v>
      </c>
      <c r="H630" s="53">
        <v>1588</v>
      </c>
      <c r="I630" s="12">
        <v>156.62</v>
      </c>
      <c r="J630" s="12">
        <v>156617.62</v>
      </c>
      <c r="K630" s="17" t="s">
        <v>32</v>
      </c>
      <c r="L630" s="11">
        <v>120</v>
      </c>
      <c r="M630" s="54">
        <v>1439.86</v>
      </c>
      <c r="N630" s="12">
        <v>0</v>
      </c>
      <c r="O630" s="13">
        <v>0</v>
      </c>
      <c r="P630" s="14">
        <v>120</v>
      </c>
      <c r="Q630" s="53">
        <v>1439.86</v>
      </c>
      <c r="R630" s="12">
        <v>149102.82999999999</v>
      </c>
      <c r="S630" s="12">
        <v>156.62</v>
      </c>
      <c r="T630" s="12">
        <v>7358.17</v>
      </c>
      <c r="U630" s="12">
        <v>16165.58</v>
      </c>
      <c r="V630" s="12">
        <v>0</v>
      </c>
      <c r="W630" s="15">
        <v>0</v>
      </c>
      <c r="X630" s="15">
        <v>0</v>
      </c>
      <c r="Y630" s="16">
        <f>SUM(R630:X630)+N630+O630</f>
        <v>172783.19999999998</v>
      </c>
      <c r="Z630" s="16">
        <f>((P630*Q630)+O630+N630)-Y630</f>
        <v>0</v>
      </c>
    </row>
    <row r="631" spans="1:26" x14ac:dyDescent="0.25">
      <c r="A631" s="9" t="s">
        <v>1335</v>
      </c>
      <c r="B631" s="10">
        <v>44281</v>
      </c>
      <c r="C631" s="11">
        <v>413074</v>
      </c>
      <c r="D631" s="11" t="s">
        <v>1336</v>
      </c>
      <c r="E631" s="10">
        <v>44281</v>
      </c>
      <c r="F631" s="12">
        <v>137857.07999999999</v>
      </c>
      <c r="G631" s="12">
        <v>8271.42</v>
      </c>
      <c r="H631" s="53">
        <v>1462</v>
      </c>
      <c r="I631" s="12">
        <v>144.81</v>
      </c>
      <c r="J631" s="12">
        <v>144811.31</v>
      </c>
      <c r="K631" s="17" t="s">
        <v>32</v>
      </c>
      <c r="L631" s="11">
        <v>120</v>
      </c>
      <c r="M631" s="54">
        <v>1331.32</v>
      </c>
      <c r="N631" s="12">
        <v>0</v>
      </c>
      <c r="O631" s="13">
        <v>0</v>
      </c>
      <c r="P631" s="14">
        <v>120</v>
      </c>
      <c r="Q631" s="53">
        <v>1331.32</v>
      </c>
      <c r="R631" s="12">
        <v>137857.07999999999</v>
      </c>
      <c r="S631" s="12">
        <v>144.81</v>
      </c>
      <c r="T631" s="12">
        <v>6809.42</v>
      </c>
      <c r="U631" s="12">
        <v>14947.09</v>
      </c>
      <c r="V631" s="12">
        <v>0</v>
      </c>
      <c r="W631" s="15">
        <v>0</v>
      </c>
      <c r="X631" s="15">
        <v>0</v>
      </c>
      <c r="Y631" s="16">
        <f>SUM(R631:X631)+N631+O631</f>
        <v>159758.39999999999</v>
      </c>
      <c r="Z631" s="16">
        <f>((P631*Q631)+O631+N631)-Y631</f>
        <v>0</v>
      </c>
    </row>
    <row r="632" spans="1:26" x14ac:dyDescent="0.25">
      <c r="A632" s="9" t="s">
        <v>1115</v>
      </c>
      <c r="B632" s="10">
        <v>44278</v>
      </c>
      <c r="C632" s="11">
        <v>412971</v>
      </c>
      <c r="D632" s="11" t="s">
        <v>1116</v>
      </c>
      <c r="E632" s="10">
        <v>44277</v>
      </c>
      <c r="F632" s="12">
        <v>109533.51</v>
      </c>
      <c r="G632" s="12">
        <v>6572.01</v>
      </c>
      <c r="H632" s="53">
        <v>1161.06</v>
      </c>
      <c r="I632" s="12">
        <v>115.06</v>
      </c>
      <c r="J632" s="12">
        <v>115059.52</v>
      </c>
      <c r="K632" s="17" t="s">
        <v>32</v>
      </c>
      <c r="L632" s="11">
        <v>120</v>
      </c>
      <c r="M632" s="54">
        <v>1057.8</v>
      </c>
      <c r="N632" s="12">
        <v>0</v>
      </c>
      <c r="O632" s="13">
        <v>0</v>
      </c>
      <c r="P632" s="14">
        <v>120</v>
      </c>
      <c r="Q632" s="53">
        <v>1057.8</v>
      </c>
      <c r="R632" s="12">
        <v>109533.51</v>
      </c>
      <c r="S632" s="12">
        <v>115.06</v>
      </c>
      <c r="T632" s="12">
        <v>5410.95</v>
      </c>
      <c r="U632" s="12">
        <v>11876.48</v>
      </c>
      <c r="V632" s="12">
        <v>0</v>
      </c>
      <c r="W632" s="15">
        <v>0</v>
      </c>
      <c r="X632" s="15">
        <v>0</v>
      </c>
      <c r="Y632" s="16">
        <f>SUM(R632:X632)+N632+O632</f>
        <v>126935.99999999999</v>
      </c>
      <c r="Z632" s="16">
        <f>((P632*Q632)+O632+N632)-Y632</f>
        <v>0</v>
      </c>
    </row>
    <row r="633" spans="1:26" x14ac:dyDescent="0.25">
      <c r="A633" s="9" t="s">
        <v>963</v>
      </c>
      <c r="B633" s="10">
        <v>44270</v>
      </c>
      <c r="C633" s="11">
        <v>412823</v>
      </c>
      <c r="D633" s="11" t="s">
        <v>964</v>
      </c>
      <c r="E633" s="10">
        <v>44270</v>
      </c>
      <c r="F633" s="12">
        <v>72817.91</v>
      </c>
      <c r="G633" s="12">
        <v>4369.07</v>
      </c>
      <c r="H633" s="53">
        <v>780</v>
      </c>
      <c r="I633" s="12">
        <v>76.48</v>
      </c>
      <c r="J633" s="12">
        <v>76483.460000000006</v>
      </c>
      <c r="K633" s="17" t="s">
        <v>32</v>
      </c>
      <c r="L633" s="11">
        <v>120</v>
      </c>
      <c r="M633" s="54">
        <v>703.15</v>
      </c>
      <c r="N633" s="12">
        <v>0</v>
      </c>
      <c r="O633" s="13">
        <v>0</v>
      </c>
      <c r="P633" s="14">
        <v>120</v>
      </c>
      <c r="Q633" s="53">
        <v>703.15</v>
      </c>
      <c r="R633" s="12">
        <v>72817.91</v>
      </c>
      <c r="S633" s="12">
        <v>76.48</v>
      </c>
      <c r="T633" s="12">
        <v>3589.07</v>
      </c>
      <c r="U633" s="12">
        <v>7894.54</v>
      </c>
      <c r="V633" s="12">
        <v>0</v>
      </c>
      <c r="W633" s="15">
        <v>0</v>
      </c>
      <c r="X633" s="15">
        <v>0</v>
      </c>
      <c r="Y633" s="16">
        <f>SUM(R633:X633)+N633+O633</f>
        <v>84378</v>
      </c>
      <c r="Z633" s="16">
        <f>((P633*Q633)+O633+N633)-Y633</f>
        <v>0</v>
      </c>
    </row>
    <row r="634" spans="1:26" x14ac:dyDescent="0.25">
      <c r="A634" s="9" t="s">
        <v>967</v>
      </c>
      <c r="B634" s="10">
        <v>44270</v>
      </c>
      <c r="C634" s="11">
        <v>412830</v>
      </c>
      <c r="D634" s="11" t="s">
        <v>968</v>
      </c>
      <c r="E634" s="10">
        <v>44270</v>
      </c>
      <c r="F634" s="12">
        <v>76157.89</v>
      </c>
      <c r="G634" s="12">
        <v>4569.47</v>
      </c>
      <c r="H634" s="53">
        <v>810</v>
      </c>
      <c r="I634" s="12">
        <v>80</v>
      </c>
      <c r="J634" s="12">
        <v>79997.36</v>
      </c>
      <c r="K634" s="17" t="s">
        <v>32</v>
      </c>
      <c r="L634" s="11">
        <v>120</v>
      </c>
      <c r="M634" s="54">
        <v>735.45</v>
      </c>
      <c r="N634" s="12">
        <v>0</v>
      </c>
      <c r="O634" s="13">
        <v>0</v>
      </c>
      <c r="P634" s="14">
        <v>120</v>
      </c>
      <c r="Q634" s="53">
        <v>735.45</v>
      </c>
      <c r="R634" s="12">
        <v>76157.89</v>
      </c>
      <c r="S634" s="12">
        <v>80</v>
      </c>
      <c r="T634" s="12">
        <v>3759.47</v>
      </c>
      <c r="U634" s="12">
        <v>8256.64</v>
      </c>
      <c r="V634" s="12">
        <v>0</v>
      </c>
      <c r="W634" s="15">
        <v>0</v>
      </c>
      <c r="X634" s="15">
        <v>0</v>
      </c>
      <c r="Y634" s="16">
        <f>SUM(R634:X634)+N634+O634</f>
        <v>88254</v>
      </c>
      <c r="Z634" s="16">
        <f>((P634*Q634)+O634+N634)-Y634</f>
        <v>0</v>
      </c>
    </row>
    <row r="635" spans="1:26" x14ac:dyDescent="0.25">
      <c r="A635" s="9" t="s">
        <v>1415</v>
      </c>
      <c r="B635" s="10">
        <v>44285</v>
      </c>
      <c r="C635" s="11">
        <v>413865</v>
      </c>
      <c r="D635" s="11" t="s">
        <v>1416</v>
      </c>
      <c r="E635" s="10">
        <v>44285</v>
      </c>
      <c r="F635" s="12">
        <v>79607.55</v>
      </c>
      <c r="G635" s="12">
        <v>4776.45</v>
      </c>
      <c r="H635" s="53">
        <v>843.84</v>
      </c>
      <c r="I635" s="12">
        <v>83.62</v>
      </c>
      <c r="J635" s="12">
        <v>83623.78</v>
      </c>
      <c r="K635" s="17" t="s">
        <v>32</v>
      </c>
      <c r="L635" s="11">
        <v>120</v>
      </c>
      <c r="M635" s="54">
        <v>768.79</v>
      </c>
      <c r="N635" s="12">
        <v>0</v>
      </c>
      <c r="O635" s="13">
        <v>0</v>
      </c>
      <c r="P635" s="14">
        <v>120</v>
      </c>
      <c r="Q635" s="53">
        <v>768.79</v>
      </c>
      <c r="R635" s="12">
        <v>79607.55</v>
      </c>
      <c r="S635" s="12">
        <v>83.62</v>
      </c>
      <c r="T635" s="12">
        <v>3932.61</v>
      </c>
      <c r="U635" s="12">
        <v>8631.02</v>
      </c>
      <c r="V635" s="12">
        <v>0</v>
      </c>
      <c r="W635" s="15">
        <v>0</v>
      </c>
      <c r="X635" s="15">
        <v>0</v>
      </c>
      <c r="Y635" s="16">
        <f>SUM(R635:X635)+N635+O635</f>
        <v>92254.8</v>
      </c>
      <c r="Z635" s="16">
        <f>((P635*Q635)+O635+N635)-Y635</f>
        <v>0</v>
      </c>
    </row>
    <row r="636" spans="1:26" x14ac:dyDescent="0.25">
      <c r="A636" s="9" t="s">
        <v>1143</v>
      </c>
      <c r="B636" s="10">
        <v>44278</v>
      </c>
      <c r="C636" s="11">
        <v>413375</v>
      </c>
      <c r="D636" s="11" t="s">
        <v>1144</v>
      </c>
      <c r="E636" s="10">
        <v>44277</v>
      </c>
      <c r="F636" s="12">
        <v>76532.92</v>
      </c>
      <c r="G636" s="12">
        <v>4591.9799999999996</v>
      </c>
      <c r="H636" s="53">
        <v>811.25</v>
      </c>
      <c r="I636" s="12">
        <v>80.39</v>
      </c>
      <c r="J636" s="12">
        <v>80394.039999999994</v>
      </c>
      <c r="K636" s="17" t="s">
        <v>32</v>
      </c>
      <c r="L636" s="11">
        <v>120</v>
      </c>
      <c r="M636" s="54">
        <v>739.1</v>
      </c>
      <c r="N636" s="12">
        <v>0</v>
      </c>
      <c r="O636" s="13">
        <v>0</v>
      </c>
      <c r="P636" s="14">
        <v>120</v>
      </c>
      <c r="Q636" s="53">
        <v>739.1</v>
      </c>
      <c r="R636" s="12">
        <v>76532.92</v>
      </c>
      <c r="S636" s="12">
        <v>80.39</v>
      </c>
      <c r="T636" s="12">
        <v>3780.73</v>
      </c>
      <c r="U636" s="12">
        <v>8297.9599999999991</v>
      </c>
      <c r="V636" s="12">
        <v>0</v>
      </c>
      <c r="W636" s="15">
        <v>0</v>
      </c>
      <c r="X636" s="15">
        <v>0</v>
      </c>
      <c r="Y636" s="16">
        <f>SUM(R636:X636)+N636+O636</f>
        <v>88692</v>
      </c>
      <c r="Z636" s="16">
        <f>((P636*Q636)+O636+N636)-Y636</f>
        <v>0</v>
      </c>
    </row>
    <row r="637" spans="1:26" x14ac:dyDescent="0.25">
      <c r="A637" s="9" t="s">
        <v>1233</v>
      </c>
      <c r="B637" s="10">
        <v>44278</v>
      </c>
      <c r="C637" s="11">
        <v>413134</v>
      </c>
      <c r="D637" s="11" t="s">
        <v>1234</v>
      </c>
      <c r="E637" s="10">
        <v>44278</v>
      </c>
      <c r="F637" s="12">
        <v>70757.86</v>
      </c>
      <c r="G637" s="12">
        <v>4245.47</v>
      </c>
      <c r="H637" s="53">
        <v>753</v>
      </c>
      <c r="I637" s="12">
        <v>74.319999999999993</v>
      </c>
      <c r="J637" s="12">
        <v>74324.649999999994</v>
      </c>
      <c r="K637" s="17" t="s">
        <v>32</v>
      </c>
      <c r="L637" s="11">
        <v>120</v>
      </c>
      <c r="M637" s="54">
        <v>683.3</v>
      </c>
      <c r="N637" s="12">
        <v>0</v>
      </c>
      <c r="O637" s="13">
        <v>0</v>
      </c>
      <c r="P637" s="14">
        <v>120</v>
      </c>
      <c r="Q637" s="53">
        <v>683.3</v>
      </c>
      <c r="R637" s="12">
        <v>70757.86</v>
      </c>
      <c r="S637" s="12">
        <v>74.319999999999993</v>
      </c>
      <c r="T637" s="12">
        <v>3492.47</v>
      </c>
      <c r="U637" s="12">
        <v>7671.35</v>
      </c>
      <c r="V637" s="12">
        <v>0</v>
      </c>
      <c r="W637" s="15">
        <v>0</v>
      </c>
      <c r="X637" s="15">
        <v>0</v>
      </c>
      <c r="Y637" s="16">
        <f>SUM(R637:X637)+N637+O637</f>
        <v>81996.000000000015</v>
      </c>
      <c r="Z637" s="16">
        <f>((P637*Q637)+O637+N637)-Y637</f>
        <v>0</v>
      </c>
    </row>
    <row r="638" spans="1:26" x14ac:dyDescent="0.25">
      <c r="A638" s="9" t="s">
        <v>1169</v>
      </c>
      <c r="B638" s="10">
        <v>44278</v>
      </c>
      <c r="C638" s="11">
        <v>413424</v>
      </c>
      <c r="D638" s="11" t="s">
        <v>1170</v>
      </c>
      <c r="E638" s="10">
        <v>44277</v>
      </c>
      <c r="F638" s="12">
        <v>77725.27</v>
      </c>
      <c r="G638" s="12">
        <v>4663.5200000000004</v>
      </c>
      <c r="H638" s="53">
        <v>823.89</v>
      </c>
      <c r="I638" s="12">
        <v>81.650000000000006</v>
      </c>
      <c r="J638" s="12">
        <v>81646.55</v>
      </c>
      <c r="K638" s="17" t="s">
        <v>32</v>
      </c>
      <c r="L638" s="11">
        <v>120</v>
      </c>
      <c r="M638" s="54">
        <v>750.61</v>
      </c>
      <c r="N638" s="12">
        <v>0</v>
      </c>
      <c r="O638" s="13">
        <v>0</v>
      </c>
      <c r="P638" s="14">
        <v>120</v>
      </c>
      <c r="Q638" s="53">
        <v>750.61</v>
      </c>
      <c r="R638" s="12">
        <v>77725.27</v>
      </c>
      <c r="S638" s="12">
        <v>81.650000000000006</v>
      </c>
      <c r="T638" s="12">
        <v>3839.63</v>
      </c>
      <c r="U638" s="12">
        <v>8426.65</v>
      </c>
      <c r="V638" s="12">
        <v>0</v>
      </c>
      <c r="W638" s="15">
        <v>0</v>
      </c>
      <c r="X638" s="15">
        <v>0</v>
      </c>
      <c r="Y638" s="16">
        <f>SUM(R638:X638)+N638+O638</f>
        <v>90073.2</v>
      </c>
      <c r="Z638" s="16">
        <f>((P638*Q638)+O638+N638)-Y638</f>
        <v>0</v>
      </c>
    </row>
    <row r="639" spans="1:26" x14ac:dyDescent="0.25">
      <c r="A639" s="9" t="s">
        <v>1637</v>
      </c>
      <c r="B639" s="10">
        <v>44286</v>
      </c>
      <c r="C639" s="11">
        <v>414024</v>
      </c>
      <c r="D639" s="11" t="s">
        <v>1638</v>
      </c>
      <c r="E639" s="10">
        <v>44286</v>
      </c>
      <c r="F639" s="12">
        <v>77725.27</v>
      </c>
      <c r="G639" s="12">
        <v>4663.5200000000004</v>
      </c>
      <c r="H639" s="53">
        <v>823.89</v>
      </c>
      <c r="I639" s="12">
        <v>81.650000000000006</v>
      </c>
      <c r="J639" s="12">
        <v>81646.55</v>
      </c>
      <c r="K639" s="17" t="s">
        <v>32</v>
      </c>
      <c r="L639" s="11">
        <v>120</v>
      </c>
      <c r="M639" s="54">
        <v>750.61</v>
      </c>
      <c r="N639" s="12">
        <v>0</v>
      </c>
      <c r="O639" s="13">
        <v>0</v>
      </c>
      <c r="P639" s="14">
        <v>120</v>
      </c>
      <c r="Q639" s="53">
        <v>750.61</v>
      </c>
      <c r="R639" s="12">
        <v>77725.27</v>
      </c>
      <c r="S639" s="12">
        <v>81.650000000000006</v>
      </c>
      <c r="T639" s="12">
        <v>3839.63</v>
      </c>
      <c r="U639" s="12">
        <v>8426.65</v>
      </c>
      <c r="V639" s="12">
        <v>0</v>
      </c>
      <c r="W639" s="15">
        <v>0</v>
      </c>
      <c r="X639" s="15">
        <v>0</v>
      </c>
      <c r="Y639" s="16">
        <f>SUM(R639:X639)+N639+O639</f>
        <v>90073.2</v>
      </c>
      <c r="Z639" s="16">
        <f>((P639*Q639)+O639+N639)-Y639</f>
        <v>0</v>
      </c>
    </row>
    <row r="640" spans="1:26" x14ac:dyDescent="0.25">
      <c r="A640" s="9" t="s">
        <v>1061</v>
      </c>
      <c r="B640" s="10">
        <v>44274</v>
      </c>
      <c r="C640" s="11">
        <v>412991</v>
      </c>
      <c r="D640" s="11" t="s">
        <v>1062</v>
      </c>
      <c r="E640" s="10">
        <v>44272</v>
      </c>
      <c r="F640" s="12">
        <v>79191.820000000007</v>
      </c>
      <c r="G640" s="12">
        <v>4751.51</v>
      </c>
      <c r="H640" s="53">
        <v>839.44</v>
      </c>
      <c r="I640" s="12">
        <v>83.19</v>
      </c>
      <c r="J640" s="12">
        <v>83187.08</v>
      </c>
      <c r="K640" s="17" t="s">
        <v>32</v>
      </c>
      <c r="L640" s="11">
        <v>120</v>
      </c>
      <c r="M640" s="54">
        <v>764.78</v>
      </c>
      <c r="N640" s="12">
        <v>0</v>
      </c>
      <c r="O640" s="13">
        <v>0</v>
      </c>
      <c r="P640" s="14">
        <v>120</v>
      </c>
      <c r="Q640" s="53">
        <v>764.78</v>
      </c>
      <c r="R640" s="12">
        <v>79191.820000000007</v>
      </c>
      <c r="S640" s="12">
        <v>83.19</v>
      </c>
      <c r="T640" s="12">
        <v>3912.07</v>
      </c>
      <c r="U640" s="12">
        <v>8586.52</v>
      </c>
      <c r="V640" s="12">
        <v>0</v>
      </c>
      <c r="W640" s="15">
        <v>0</v>
      </c>
      <c r="X640" s="15">
        <v>0</v>
      </c>
      <c r="Y640" s="16">
        <f>SUM(R640:X640)+N640+O640</f>
        <v>91773.60000000002</v>
      </c>
      <c r="Z640" s="16">
        <f>((P640*Q640)+O640+N640)-Y640</f>
        <v>0</v>
      </c>
    </row>
    <row r="641" spans="1:26" x14ac:dyDescent="0.25">
      <c r="A641" s="9" t="s">
        <v>1055</v>
      </c>
      <c r="B641" s="10">
        <v>44274</v>
      </c>
      <c r="C641" s="11">
        <v>412851</v>
      </c>
      <c r="D641" s="11" t="s">
        <v>1056</v>
      </c>
      <c r="E641" s="10">
        <v>44271</v>
      </c>
      <c r="F641" s="12">
        <v>86102.83</v>
      </c>
      <c r="G641" s="12">
        <v>5166.17</v>
      </c>
      <c r="H641" s="53">
        <v>913</v>
      </c>
      <c r="I641" s="12">
        <v>90.45</v>
      </c>
      <c r="J641" s="12">
        <v>90446.45</v>
      </c>
      <c r="K641" s="17" t="s">
        <v>32</v>
      </c>
      <c r="L641" s="11">
        <v>120</v>
      </c>
      <c r="M641" s="54">
        <v>831.52</v>
      </c>
      <c r="N641" s="12">
        <v>0</v>
      </c>
      <c r="O641" s="13">
        <v>0</v>
      </c>
      <c r="P641" s="14">
        <v>120</v>
      </c>
      <c r="Q641" s="53">
        <v>831.52</v>
      </c>
      <c r="R641" s="12">
        <v>86102.83</v>
      </c>
      <c r="S641" s="12">
        <v>90.45</v>
      </c>
      <c r="T641" s="12">
        <v>4253.17</v>
      </c>
      <c r="U641" s="12">
        <v>9335.9500000000007</v>
      </c>
      <c r="V641" s="12">
        <v>0</v>
      </c>
      <c r="W641" s="15">
        <v>0</v>
      </c>
      <c r="X641" s="15">
        <v>0</v>
      </c>
      <c r="Y641" s="16">
        <f>SUM(R641:X641)+N641+O641</f>
        <v>99782.399999999994</v>
      </c>
      <c r="Z641" s="16">
        <f>((P641*Q641)+O641+N641)-Y641</f>
        <v>0</v>
      </c>
    </row>
    <row r="642" spans="1:26" x14ac:dyDescent="0.25">
      <c r="A642" s="9" t="s">
        <v>1595</v>
      </c>
      <c r="B642" s="10">
        <v>44286</v>
      </c>
      <c r="C642" s="11">
        <v>414101</v>
      </c>
      <c r="D642" s="11" t="s">
        <v>1596</v>
      </c>
      <c r="E642" s="10">
        <v>44286</v>
      </c>
      <c r="F642" s="12">
        <v>238720.75</v>
      </c>
      <c r="G642" s="12">
        <v>14323.25</v>
      </c>
      <c r="H642" s="53">
        <v>2551</v>
      </c>
      <c r="I642" s="12">
        <v>250.74</v>
      </c>
      <c r="J642" s="12">
        <v>250743.74</v>
      </c>
      <c r="K642" s="17" t="s">
        <v>32</v>
      </c>
      <c r="L642" s="11">
        <v>120</v>
      </c>
      <c r="M642" s="54">
        <v>2305.1999999999998</v>
      </c>
      <c r="N642" s="12">
        <v>0</v>
      </c>
      <c r="O642" s="13">
        <v>0</v>
      </c>
      <c r="P642" s="14">
        <v>120</v>
      </c>
      <c r="Q642" s="53">
        <v>2305.1999999999998</v>
      </c>
      <c r="R642" s="12">
        <v>238720.75</v>
      </c>
      <c r="S642" s="12">
        <v>250.74</v>
      </c>
      <c r="T642" s="12">
        <v>11772.25</v>
      </c>
      <c r="U642" s="12">
        <v>25880.26</v>
      </c>
      <c r="V642" s="12">
        <v>0</v>
      </c>
      <c r="W642" s="15">
        <v>0</v>
      </c>
      <c r="X642" s="15">
        <v>0</v>
      </c>
      <c r="Y642" s="16">
        <f>SUM(R642:X642)+N642+O642</f>
        <v>276624</v>
      </c>
      <c r="Z642" s="16">
        <f>((P642*Q642)+O642+N642)-Y642</f>
        <v>0</v>
      </c>
    </row>
    <row r="643" spans="1:26" x14ac:dyDescent="0.25">
      <c r="A643" s="9" t="s">
        <v>1275</v>
      </c>
      <c r="B643" s="10">
        <v>44279</v>
      </c>
      <c r="C643" s="11">
        <v>413358</v>
      </c>
      <c r="D643" s="11" t="s">
        <v>1276</v>
      </c>
      <c r="E643" s="10">
        <v>44278</v>
      </c>
      <c r="F643" s="12">
        <v>377358.49</v>
      </c>
      <c r="G643" s="12">
        <v>22641.51</v>
      </c>
      <c r="H643" s="53">
        <v>4000</v>
      </c>
      <c r="I643" s="12">
        <v>396.4</v>
      </c>
      <c r="J643" s="12">
        <v>396396.4</v>
      </c>
      <c r="K643" s="17" t="s">
        <v>32</v>
      </c>
      <c r="L643" s="11">
        <v>120</v>
      </c>
      <c r="M643" s="54">
        <v>3644.26</v>
      </c>
      <c r="N643" s="12">
        <v>0</v>
      </c>
      <c r="O643" s="13">
        <v>0</v>
      </c>
      <c r="P643" s="14">
        <v>120</v>
      </c>
      <c r="Q643" s="53">
        <v>3644.26</v>
      </c>
      <c r="R643" s="12">
        <v>377358.49</v>
      </c>
      <c r="S643" s="12">
        <v>396.4</v>
      </c>
      <c r="T643" s="12">
        <v>18641.509999999998</v>
      </c>
      <c r="U643" s="12">
        <v>40914.800000000003</v>
      </c>
      <c r="V643" s="12">
        <v>0</v>
      </c>
      <c r="W643" s="15">
        <v>0</v>
      </c>
      <c r="X643" s="15">
        <v>0</v>
      </c>
      <c r="Y643" s="16">
        <f>SUM(R643:X643)+N643+O643</f>
        <v>437311.2</v>
      </c>
      <c r="Z643" s="16">
        <f>((P643*Q643)+O643+N643)-Y643</f>
        <v>0</v>
      </c>
    </row>
    <row r="644" spans="1:26" x14ac:dyDescent="0.25">
      <c r="A644" s="9" t="s">
        <v>1359</v>
      </c>
      <c r="B644" s="10">
        <v>44284</v>
      </c>
      <c r="C644" s="11">
        <v>413700</v>
      </c>
      <c r="D644" s="11" t="s">
        <v>1360</v>
      </c>
      <c r="E644" s="10">
        <v>44284</v>
      </c>
      <c r="F644" s="12">
        <v>220712.26</v>
      </c>
      <c r="G644" s="12">
        <v>13242.74</v>
      </c>
      <c r="H644" s="53">
        <v>2339.5500000000002</v>
      </c>
      <c r="I644" s="12">
        <v>231.85</v>
      </c>
      <c r="J644" s="12">
        <v>231847.3</v>
      </c>
      <c r="K644" s="17" t="s">
        <v>32</v>
      </c>
      <c r="L644" s="11">
        <v>120</v>
      </c>
      <c r="M644" s="54">
        <v>2131.48</v>
      </c>
      <c r="N644" s="12">
        <v>0</v>
      </c>
      <c r="O644" s="13">
        <v>0</v>
      </c>
      <c r="P644" s="14">
        <v>120</v>
      </c>
      <c r="Q644" s="53">
        <v>2131.48</v>
      </c>
      <c r="R644" s="12">
        <v>220712.26</v>
      </c>
      <c r="S644" s="12">
        <v>231.85</v>
      </c>
      <c r="T644" s="12">
        <v>10903.19</v>
      </c>
      <c r="U644" s="12">
        <v>23930.3</v>
      </c>
      <c r="V644" s="12">
        <v>0</v>
      </c>
      <c r="W644" s="15">
        <v>0</v>
      </c>
      <c r="X644" s="15">
        <v>0</v>
      </c>
      <c r="Y644" s="16">
        <f>SUM(R644:X644)+N644+O644</f>
        <v>255777.6</v>
      </c>
      <c r="Z644" s="16">
        <f>((P644*Q644)+O644+N644)-Y644</f>
        <v>0</v>
      </c>
    </row>
    <row r="645" spans="1:26" x14ac:dyDescent="0.25">
      <c r="A645" s="9" t="s">
        <v>1629</v>
      </c>
      <c r="B645" s="10">
        <v>44286</v>
      </c>
      <c r="C645" s="11">
        <v>413964</v>
      </c>
      <c r="D645" s="11" t="s">
        <v>1630</v>
      </c>
      <c r="E645" s="10">
        <v>44286</v>
      </c>
      <c r="F645" s="12">
        <v>168758.51</v>
      </c>
      <c r="G645" s="12">
        <v>10125.51</v>
      </c>
      <c r="H645" s="53">
        <v>1788.84</v>
      </c>
      <c r="I645" s="12">
        <v>177.27</v>
      </c>
      <c r="J645" s="12">
        <v>177272.45</v>
      </c>
      <c r="K645" s="17" t="s">
        <v>32</v>
      </c>
      <c r="L645" s="11">
        <v>120</v>
      </c>
      <c r="M645" s="54">
        <v>1629.75</v>
      </c>
      <c r="N645" s="12">
        <v>0</v>
      </c>
      <c r="O645" s="13">
        <v>0</v>
      </c>
      <c r="P645" s="14">
        <v>120</v>
      </c>
      <c r="Q645" s="53">
        <v>1629.75</v>
      </c>
      <c r="R645" s="12">
        <v>168758.51</v>
      </c>
      <c r="S645" s="12">
        <v>177.27</v>
      </c>
      <c r="T645" s="12">
        <v>8336.67</v>
      </c>
      <c r="U645" s="12">
        <v>18297.55</v>
      </c>
      <c r="V645" s="12">
        <v>0</v>
      </c>
      <c r="W645" s="15">
        <v>0</v>
      </c>
      <c r="X645" s="15">
        <v>0</v>
      </c>
      <c r="Y645" s="16">
        <f>SUM(R645:X645)+N645+O645</f>
        <v>195570</v>
      </c>
      <c r="Z645" s="16">
        <f>((P645*Q645)+O645+N645)-Y645</f>
        <v>0</v>
      </c>
    </row>
    <row r="646" spans="1:26" x14ac:dyDescent="0.25">
      <c r="A646" s="9" t="s">
        <v>1347</v>
      </c>
      <c r="B646" s="10">
        <v>44284</v>
      </c>
      <c r="C646" s="11">
        <v>413616</v>
      </c>
      <c r="D646" s="11" t="s">
        <v>1348</v>
      </c>
      <c r="E646" s="10">
        <v>44284</v>
      </c>
      <c r="F646" s="12">
        <v>233946.34</v>
      </c>
      <c r="G646" s="12">
        <v>14036.78</v>
      </c>
      <c r="H646" s="53">
        <v>2479.84</v>
      </c>
      <c r="I646" s="12">
        <v>245.75</v>
      </c>
      <c r="J646" s="12">
        <v>245749.03</v>
      </c>
      <c r="K646" s="17" t="s">
        <v>32</v>
      </c>
      <c r="L646" s="11">
        <v>120</v>
      </c>
      <c r="M646" s="54">
        <v>2259.29</v>
      </c>
      <c r="N646" s="12">
        <v>0</v>
      </c>
      <c r="O646" s="13">
        <v>0</v>
      </c>
      <c r="P646" s="14">
        <v>120</v>
      </c>
      <c r="Q646" s="53">
        <v>2259.29</v>
      </c>
      <c r="R646" s="12">
        <v>233946.34</v>
      </c>
      <c r="S646" s="12">
        <v>245.75</v>
      </c>
      <c r="T646" s="12">
        <v>11556.94</v>
      </c>
      <c r="U646" s="12">
        <v>25365.77</v>
      </c>
      <c r="V646" s="12">
        <v>0</v>
      </c>
      <c r="W646" s="15">
        <v>0</v>
      </c>
      <c r="X646" s="15">
        <v>0</v>
      </c>
      <c r="Y646" s="16">
        <f>SUM(R646:X646)+N646+O646</f>
        <v>271114.8</v>
      </c>
      <c r="Z646" s="16">
        <f>((P646*Q646)+O646+N646)-Y646</f>
        <v>0</v>
      </c>
    </row>
    <row r="647" spans="1:26" x14ac:dyDescent="0.25">
      <c r="A647" s="9" t="s">
        <v>1579</v>
      </c>
      <c r="B647" s="10">
        <v>44286</v>
      </c>
      <c r="C647" s="11">
        <v>414044</v>
      </c>
      <c r="D647" s="11" t="s">
        <v>1580</v>
      </c>
      <c r="E647" s="10">
        <v>44286</v>
      </c>
      <c r="F647" s="12">
        <v>238720.75</v>
      </c>
      <c r="G647" s="12">
        <v>14323.25</v>
      </c>
      <c r="H647" s="53">
        <v>2550</v>
      </c>
      <c r="I647" s="12">
        <v>250.74</v>
      </c>
      <c r="J647" s="12">
        <v>250744.74</v>
      </c>
      <c r="K647" s="17" t="s">
        <v>32</v>
      </c>
      <c r="L647" s="11">
        <v>120</v>
      </c>
      <c r="M647" s="54">
        <v>2305.21</v>
      </c>
      <c r="N647" s="12">
        <v>0</v>
      </c>
      <c r="O647" s="13">
        <v>0</v>
      </c>
      <c r="P647" s="14">
        <v>120</v>
      </c>
      <c r="Q647" s="53">
        <v>2305.21</v>
      </c>
      <c r="R647" s="12">
        <v>238720.75</v>
      </c>
      <c r="S647" s="12">
        <v>250.74</v>
      </c>
      <c r="T647" s="12">
        <v>11773.25</v>
      </c>
      <c r="U647" s="12">
        <v>25880.46</v>
      </c>
      <c r="V647" s="12">
        <v>0</v>
      </c>
      <c r="W647" s="15">
        <v>0</v>
      </c>
      <c r="X647" s="15">
        <v>0</v>
      </c>
      <c r="Y647" s="16">
        <f>SUM(R647:X647)+N647+O647</f>
        <v>276625.2</v>
      </c>
      <c r="Z647" s="16">
        <f>((P647*Q647)+O647+N647)-Y647</f>
        <v>0</v>
      </c>
    </row>
    <row r="648" spans="1:26" x14ac:dyDescent="0.25">
      <c r="A648" s="9" t="s">
        <v>1173</v>
      </c>
      <c r="B648" s="10">
        <v>44278</v>
      </c>
      <c r="C648" s="11">
        <v>413427</v>
      </c>
      <c r="D648" s="11" t="s">
        <v>1174</v>
      </c>
      <c r="E648" s="10">
        <v>44277</v>
      </c>
      <c r="F648" s="12">
        <v>238720.75</v>
      </c>
      <c r="G648" s="12">
        <v>14323.25</v>
      </c>
      <c r="H648" s="53">
        <v>2530.4499999999998</v>
      </c>
      <c r="I648" s="12">
        <v>250.76</v>
      </c>
      <c r="J648" s="12">
        <v>250764.31</v>
      </c>
      <c r="K648" s="17" t="s">
        <v>32</v>
      </c>
      <c r="L648" s="11">
        <v>120</v>
      </c>
      <c r="M648" s="54">
        <v>2305.39</v>
      </c>
      <c r="N648" s="12">
        <v>0</v>
      </c>
      <c r="O648" s="13">
        <v>0</v>
      </c>
      <c r="P648" s="14">
        <v>120</v>
      </c>
      <c r="Q648" s="53">
        <v>2305.39</v>
      </c>
      <c r="R648" s="12">
        <v>238720.75</v>
      </c>
      <c r="S648" s="12">
        <v>250.76</v>
      </c>
      <c r="T648" s="12">
        <v>11792.8</v>
      </c>
      <c r="U648" s="12">
        <v>25882.49</v>
      </c>
      <c r="V648" s="12">
        <v>0</v>
      </c>
      <c r="W648" s="15">
        <v>0</v>
      </c>
      <c r="X648" s="15">
        <v>0</v>
      </c>
      <c r="Y648" s="16">
        <f>SUM(R648:X648)+N648+O648</f>
        <v>276646.8</v>
      </c>
      <c r="Z648" s="16">
        <f>((P648*Q648)+O648+N648)-Y648</f>
        <v>0</v>
      </c>
    </row>
    <row r="649" spans="1:26" x14ac:dyDescent="0.25">
      <c r="A649" s="9" t="s">
        <v>1389</v>
      </c>
      <c r="B649" s="10">
        <v>44284</v>
      </c>
      <c r="C649" s="11">
        <v>413861</v>
      </c>
      <c r="D649" s="11" t="s">
        <v>1390</v>
      </c>
      <c r="E649" s="10">
        <v>44284</v>
      </c>
      <c r="F649" s="12">
        <v>104756.6</v>
      </c>
      <c r="G649" s="12">
        <v>6285.4</v>
      </c>
      <c r="H649" s="53">
        <v>1110.42</v>
      </c>
      <c r="I649" s="12">
        <v>110.04</v>
      </c>
      <c r="J649" s="12">
        <v>110041.62</v>
      </c>
      <c r="K649" s="17" t="s">
        <v>32</v>
      </c>
      <c r="L649" s="11">
        <v>120</v>
      </c>
      <c r="M649" s="54">
        <v>1011.66</v>
      </c>
      <c r="N649" s="12">
        <v>0</v>
      </c>
      <c r="O649" s="13">
        <v>0</v>
      </c>
      <c r="P649" s="14">
        <v>120</v>
      </c>
      <c r="Q649" s="53">
        <v>1011.66</v>
      </c>
      <c r="R649" s="12">
        <v>104756.6</v>
      </c>
      <c r="S649" s="12">
        <v>110.04</v>
      </c>
      <c r="T649" s="12">
        <v>5174.9799999999996</v>
      </c>
      <c r="U649" s="12">
        <v>11357.58</v>
      </c>
      <c r="V649" s="12">
        <v>0</v>
      </c>
      <c r="W649" s="15">
        <v>0</v>
      </c>
      <c r="X649" s="15">
        <v>0</v>
      </c>
      <c r="Y649" s="16">
        <f>SUM(R649:X649)+N649+O649</f>
        <v>121399.2</v>
      </c>
      <c r="Z649" s="16">
        <f>((P649*Q649)+O649+N649)-Y649</f>
        <v>0</v>
      </c>
    </row>
    <row r="650" spans="1:26" x14ac:dyDescent="0.25">
      <c r="A650" s="9" t="s">
        <v>919</v>
      </c>
      <c r="B650" s="10">
        <v>44264</v>
      </c>
      <c r="C650" s="11">
        <v>412455</v>
      </c>
      <c r="D650" s="11" t="s">
        <v>920</v>
      </c>
      <c r="E650" s="10">
        <v>44264</v>
      </c>
      <c r="F650" s="12">
        <v>139648.57999999999</v>
      </c>
      <c r="G650" s="12">
        <v>8378.91</v>
      </c>
      <c r="H650" s="53">
        <v>1480.28</v>
      </c>
      <c r="I650" s="12">
        <v>135.59</v>
      </c>
      <c r="J650" s="12">
        <v>146693.9</v>
      </c>
      <c r="K650" s="17" t="s">
        <v>32</v>
      </c>
      <c r="L650" s="11">
        <v>120</v>
      </c>
      <c r="M650" s="54">
        <v>1348.63</v>
      </c>
      <c r="N650" s="12">
        <v>0</v>
      </c>
      <c r="O650" s="13">
        <v>0</v>
      </c>
      <c r="P650" s="14">
        <v>120</v>
      </c>
      <c r="Q650" s="53">
        <v>1348.63</v>
      </c>
      <c r="R650" s="12">
        <v>139648.57999999999</v>
      </c>
      <c r="S650" s="12">
        <v>135.59</v>
      </c>
      <c r="T650" s="12">
        <v>6898.63</v>
      </c>
      <c r="U650" s="12">
        <v>15141.7</v>
      </c>
      <c r="V650" s="12">
        <v>0</v>
      </c>
      <c r="W650" s="15">
        <v>0</v>
      </c>
      <c r="X650" s="15">
        <v>0</v>
      </c>
      <c r="Y650" s="16">
        <f>SUM(R650:X650)+N650+O650</f>
        <v>161824.5</v>
      </c>
      <c r="Z650" s="16">
        <f>((P650*Q650)+O650+N650)-Y650</f>
        <v>11.100000000005821</v>
      </c>
    </row>
    <row r="651" spans="1:26" x14ac:dyDescent="0.25">
      <c r="A651" s="9" t="s">
        <v>1299</v>
      </c>
      <c r="B651" s="10">
        <v>44280</v>
      </c>
      <c r="C651" s="11">
        <v>413397</v>
      </c>
      <c r="D651" s="11" t="s">
        <v>1300</v>
      </c>
      <c r="E651" s="10">
        <v>44278</v>
      </c>
      <c r="F651" s="12">
        <v>139648.57999999999</v>
      </c>
      <c r="G651" s="12">
        <v>8378.91</v>
      </c>
      <c r="H651" s="53">
        <v>1480.27</v>
      </c>
      <c r="I651" s="12">
        <v>146.69</v>
      </c>
      <c r="J651" s="12">
        <v>146693.91</v>
      </c>
      <c r="K651" s="17" t="s">
        <v>32</v>
      </c>
      <c r="L651" s="11">
        <v>120</v>
      </c>
      <c r="M651" s="54">
        <v>1348.63</v>
      </c>
      <c r="N651" s="12">
        <v>0</v>
      </c>
      <c r="O651" s="13">
        <v>0</v>
      </c>
      <c r="P651" s="14">
        <v>120</v>
      </c>
      <c r="Q651" s="53">
        <v>1348.63</v>
      </c>
      <c r="R651" s="12">
        <v>139648.57999999999</v>
      </c>
      <c r="S651" s="12">
        <v>146.69</v>
      </c>
      <c r="T651" s="12">
        <v>6898.64</v>
      </c>
      <c r="U651" s="12">
        <v>15141.69</v>
      </c>
      <c r="V651" s="12">
        <v>0</v>
      </c>
      <c r="W651" s="15">
        <v>0</v>
      </c>
      <c r="X651" s="15">
        <v>0</v>
      </c>
      <c r="Y651" s="16">
        <f>SUM(R651:X651)+N651+O651</f>
        <v>161835.6</v>
      </c>
      <c r="Z651" s="16">
        <f>((P651*Q651)+O651+N651)-Y651</f>
        <v>0</v>
      </c>
    </row>
    <row r="652" spans="1:26" x14ac:dyDescent="0.25">
      <c r="A652" s="9" t="s">
        <v>1575</v>
      </c>
      <c r="B652" s="10">
        <v>44286</v>
      </c>
      <c r="C652" s="11">
        <v>414035</v>
      </c>
      <c r="D652" s="11" t="s">
        <v>1576</v>
      </c>
      <c r="E652" s="10">
        <v>44286</v>
      </c>
      <c r="F652" s="12">
        <v>168096.78</v>
      </c>
      <c r="G652" s="12">
        <v>5623.95</v>
      </c>
      <c r="H652" s="53">
        <v>1737.21</v>
      </c>
      <c r="I652" s="12">
        <v>172.16</v>
      </c>
      <c r="J652" s="12">
        <v>172155.68</v>
      </c>
      <c r="K652" s="17" t="s">
        <v>32</v>
      </c>
      <c r="L652" s="11">
        <v>120</v>
      </c>
      <c r="M652" s="54">
        <v>1582.71</v>
      </c>
      <c r="N652" s="12">
        <v>0</v>
      </c>
      <c r="O652" s="13">
        <v>0</v>
      </c>
      <c r="P652" s="14">
        <v>120</v>
      </c>
      <c r="Q652" s="53">
        <v>1582.71</v>
      </c>
      <c r="R652" s="12">
        <v>168096.78</v>
      </c>
      <c r="S652" s="12">
        <v>172.16</v>
      </c>
      <c r="T652" s="12">
        <v>3886.74</v>
      </c>
      <c r="U652" s="12">
        <v>17769.52</v>
      </c>
      <c r="V652" s="12">
        <v>0</v>
      </c>
      <c r="W652" s="15">
        <v>0</v>
      </c>
      <c r="X652" s="15">
        <v>0</v>
      </c>
      <c r="Y652" s="16">
        <f>SUM(R652:X652)+N652+O652</f>
        <v>189925.19999999998</v>
      </c>
      <c r="Z652" s="16">
        <f>((P652*Q652)+O652+N652)-Y652</f>
        <v>0</v>
      </c>
    </row>
    <row r="653" spans="1:26" x14ac:dyDescent="0.25">
      <c r="A653" s="9" t="s">
        <v>1303</v>
      </c>
      <c r="B653" s="10">
        <v>44280</v>
      </c>
      <c r="C653" s="11">
        <v>413588</v>
      </c>
      <c r="D653" s="11" t="s">
        <v>1304</v>
      </c>
      <c r="E653" s="10">
        <v>44280</v>
      </c>
      <c r="F653" s="12">
        <v>149089.43</v>
      </c>
      <c r="G653" s="12">
        <v>8945.3700000000008</v>
      </c>
      <c r="H653" s="53">
        <v>1580.35</v>
      </c>
      <c r="I653" s="12">
        <v>156.61000000000001</v>
      </c>
      <c r="J653" s="12">
        <v>156611.06</v>
      </c>
      <c r="K653" s="17" t="s">
        <v>32</v>
      </c>
      <c r="L653" s="11">
        <v>120</v>
      </c>
      <c r="M653" s="54">
        <v>1439.8</v>
      </c>
      <c r="N653" s="12">
        <v>0</v>
      </c>
      <c r="O653" s="13">
        <v>0</v>
      </c>
      <c r="P653" s="14">
        <v>120</v>
      </c>
      <c r="Q653" s="53">
        <v>1439.8</v>
      </c>
      <c r="R653" s="12">
        <v>149089.43</v>
      </c>
      <c r="S653" s="12">
        <v>156.61000000000001</v>
      </c>
      <c r="T653" s="12">
        <v>7365.02</v>
      </c>
      <c r="U653" s="12">
        <v>16164.94</v>
      </c>
      <c r="V653" s="12">
        <v>0</v>
      </c>
      <c r="W653" s="15">
        <v>0</v>
      </c>
      <c r="X653" s="15">
        <v>0</v>
      </c>
      <c r="Y653" s="16">
        <f>SUM(R653:X653)+N653+O653</f>
        <v>172775.99999999997</v>
      </c>
      <c r="Z653" s="16">
        <f>((P653*Q653)+O653+N653)-Y653</f>
        <v>0</v>
      </c>
    </row>
    <row r="654" spans="1:26" x14ac:dyDescent="0.25">
      <c r="A654" s="9" t="s">
        <v>1377</v>
      </c>
      <c r="B654" s="10">
        <v>44284</v>
      </c>
      <c r="C654" s="11">
        <v>413779</v>
      </c>
      <c r="D654" s="11" t="s">
        <v>1378</v>
      </c>
      <c r="E654" s="10">
        <v>44284</v>
      </c>
      <c r="F654" s="12">
        <v>124144.81</v>
      </c>
      <c r="G654" s="12">
        <v>7448.69</v>
      </c>
      <c r="H654" s="53">
        <v>1315.94</v>
      </c>
      <c r="I654" s="12">
        <v>130.41</v>
      </c>
      <c r="J654" s="12">
        <v>130407.97</v>
      </c>
      <c r="K654" s="17" t="s">
        <v>32</v>
      </c>
      <c r="L654" s="11">
        <v>120</v>
      </c>
      <c r="M654" s="54">
        <v>1198.9000000000001</v>
      </c>
      <c r="N654" s="12">
        <v>0</v>
      </c>
      <c r="O654" s="13">
        <v>0</v>
      </c>
      <c r="P654" s="14">
        <v>120</v>
      </c>
      <c r="Q654" s="53">
        <v>1198.9000000000001</v>
      </c>
      <c r="R654" s="12">
        <v>124144.81</v>
      </c>
      <c r="S654" s="12">
        <v>130.41</v>
      </c>
      <c r="T654" s="12">
        <v>6132.75</v>
      </c>
      <c r="U654" s="12">
        <v>13460.03</v>
      </c>
      <c r="V654" s="12">
        <v>0</v>
      </c>
      <c r="W654" s="15">
        <v>0</v>
      </c>
      <c r="X654" s="15">
        <v>0</v>
      </c>
      <c r="Y654" s="16">
        <f>SUM(R654:X654)+N654+O654</f>
        <v>143868</v>
      </c>
      <c r="Z654" s="16">
        <f>((P654*Q654)+O654+N654)-Y654</f>
        <v>0</v>
      </c>
    </row>
    <row r="655" spans="1:26" x14ac:dyDescent="0.25">
      <c r="A655" s="9" t="s">
        <v>1279</v>
      </c>
      <c r="B655" s="10">
        <v>44279</v>
      </c>
      <c r="C655" s="11">
        <v>413337</v>
      </c>
      <c r="D655" s="11" t="s">
        <v>1280</v>
      </c>
      <c r="E655" s="10">
        <v>44278</v>
      </c>
      <c r="F655" s="12">
        <v>99315.85</v>
      </c>
      <c r="G655" s="12">
        <v>5958.95</v>
      </c>
      <c r="H655" s="53">
        <v>1053</v>
      </c>
      <c r="I655" s="12">
        <v>104.33</v>
      </c>
      <c r="J655" s="12">
        <v>104326.13</v>
      </c>
      <c r="K655" s="17" t="s">
        <v>32</v>
      </c>
      <c r="L655" s="11">
        <v>120</v>
      </c>
      <c r="M655" s="54">
        <v>959.12</v>
      </c>
      <c r="N655" s="12">
        <v>0</v>
      </c>
      <c r="O655" s="13">
        <v>0</v>
      </c>
      <c r="P655" s="14">
        <v>120</v>
      </c>
      <c r="Q655" s="53">
        <v>959.12</v>
      </c>
      <c r="R655" s="12">
        <v>99315.85</v>
      </c>
      <c r="S655" s="12">
        <v>104.33</v>
      </c>
      <c r="T655" s="12">
        <v>4905.95</v>
      </c>
      <c r="U655" s="12">
        <v>10768.27</v>
      </c>
      <c r="V655" s="12">
        <v>0</v>
      </c>
      <c r="W655" s="15">
        <v>0</v>
      </c>
      <c r="X655" s="15">
        <v>0</v>
      </c>
      <c r="Y655" s="16">
        <f>SUM(R655:X655)+N655+O655</f>
        <v>115094.40000000001</v>
      </c>
      <c r="Z655" s="16">
        <f>((P655*Q655)+O655+N655)-Y655</f>
        <v>0</v>
      </c>
    </row>
    <row r="656" spans="1:26" x14ac:dyDescent="0.25">
      <c r="A656" s="9" t="s">
        <v>1239</v>
      </c>
      <c r="B656" s="10">
        <v>44278</v>
      </c>
      <c r="C656" s="11">
        <v>413307</v>
      </c>
      <c r="D656" s="11" t="s">
        <v>1240</v>
      </c>
      <c r="E656" s="10">
        <v>44278</v>
      </c>
      <c r="F656" s="12">
        <v>106119.34</v>
      </c>
      <c r="G656" s="12">
        <v>6367.16</v>
      </c>
      <c r="H656" s="53">
        <v>1125</v>
      </c>
      <c r="I656" s="12">
        <v>111.47</v>
      </c>
      <c r="J656" s="12">
        <v>111472.97</v>
      </c>
      <c r="K656" s="17" t="s">
        <v>32</v>
      </c>
      <c r="L656" s="11">
        <v>120</v>
      </c>
      <c r="M656" s="54">
        <v>1024.82</v>
      </c>
      <c r="N656" s="12">
        <v>0</v>
      </c>
      <c r="O656" s="13">
        <v>0</v>
      </c>
      <c r="P656" s="14">
        <v>120</v>
      </c>
      <c r="Q656" s="53">
        <v>1024.82</v>
      </c>
      <c r="R656" s="12">
        <v>106119.34</v>
      </c>
      <c r="S656" s="12">
        <v>111.47</v>
      </c>
      <c r="T656" s="12">
        <v>5242.16</v>
      </c>
      <c r="U656" s="12">
        <v>11505.43</v>
      </c>
      <c r="V656" s="12">
        <v>0</v>
      </c>
      <c r="W656" s="15">
        <v>0</v>
      </c>
      <c r="X656" s="15">
        <v>0</v>
      </c>
      <c r="Y656" s="16">
        <f>SUM(R656:X656)+N656+O656</f>
        <v>122978.4</v>
      </c>
      <c r="Z656" s="16">
        <f>((P656*Q656)+O656+N656)-Y656</f>
        <v>0</v>
      </c>
    </row>
    <row r="657" spans="1:26" x14ac:dyDescent="0.25">
      <c r="A657" s="9" t="s">
        <v>1171</v>
      </c>
      <c r="B657" s="10">
        <v>44278</v>
      </c>
      <c r="C657" s="11">
        <v>413425</v>
      </c>
      <c r="D657" s="11" t="s">
        <v>1172</v>
      </c>
      <c r="E657" s="10">
        <v>44277</v>
      </c>
      <c r="F657" s="12">
        <v>100813.38</v>
      </c>
      <c r="G657" s="12">
        <v>6048.8</v>
      </c>
      <c r="H657" s="53">
        <v>2000</v>
      </c>
      <c r="I657" s="12">
        <v>104.97</v>
      </c>
      <c r="J657" s="12">
        <v>104967.15</v>
      </c>
      <c r="K657" s="17" t="s">
        <v>32</v>
      </c>
      <c r="L657" s="11">
        <v>120</v>
      </c>
      <c r="M657" s="54">
        <v>965.01</v>
      </c>
      <c r="N657" s="12">
        <v>0</v>
      </c>
      <c r="O657" s="13">
        <v>0</v>
      </c>
      <c r="P657" s="14">
        <v>120</v>
      </c>
      <c r="Q657" s="53">
        <v>965.01</v>
      </c>
      <c r="R657" s="12">
        <v>100813.38</v>
      </c>
      <c r="S657" s="12">
        <v>104.97</v>
      </c>
      <c r="T657" s="12">
        <v>4048.8</v>
      </c>
      <c r="U657" s="12">
        <v>10834.05</v>
      </c>
      <c r="V657" s="12">
        <v>0</v>
      </c>
      <c r="W657" s="15">
        <v>0</v>
      </c>
      <c r="X657" s="15">
        <v>0</v>
      </c>
      <c r="Y657" s="16">
        <f>SUM(R657:X657)+N657+O657</f>
        <v>115801.20000000001</v>
      </c>
      <c r="Z657" s="16">
        <f>((P657*Q657)+O657+N657)-Y657</f>
        <v>0</v>
      </c>
    </row>
    <row r="658" spans="1:26" x14ac:dyDescent="0.25">
      <c r="A658" s="9" t="s">
        <v>1263</v>
      </c>
      <c r="B658" s="10">
        <v>44279</v>
      </c>
      <c r="C658" s="11">
        <v>413525</v>
      </c>
      <c r="D658" s="11" t="s">
        <v>1264</v>
      </c>
      <c r="E658" s="10">
        <v>44278</v>
      </c>
      <c r="F658" s="12">
        <v>100813.38</v>
      </c>
      <c r="G658" s="12">
        <v>6048.8</v>
      </c>
      <c r="H658" s="53">
        <v>3000</v>
      </c>
      <c r="I658" s="12">
        <v>103.97</v>
      </c>
      <c r="J658" s="12">
        <v>103966.15</v>
      </c>
      <c r="K658" s="17" t="s">
        <v>32</v>
      </c>
      <c r="L658" s="11">
        <v>120</v>
      </c>
      <c r="M658" s="54">
        <v>955.81</v>
      </c>
      <c r="N658" s="12">
        <v>0</v>
      </c>
      <c r="O658" s="13">
        <v>0</v>
      </c>
      <c r="P658" s="14">
        <v>120</v>
      </c>
      <c r="Q658" s="53">
        <v>955.81</v>
      </c>
      <c r="R658" s="12">
        <v>100813.38</v>
      </c>
      <c r="S658" s="12">
        <v>103.97</v>
      </c>
      <c r="T658" s="12">
        <v>3048.8</v>
      </c>
      <c r="U658" s="12">
        <v>10731.05</v>
      </c>
      <c r="V658" s="12">
        <v>0</v>
      </c>
      <c r="W658" s="15">
        <v>0</v>
      </c>
      <c r="X658" s="15">
        <v>0</v>
      </c>
      <c r="Y658" s="16">
        <f>SUM(R658:X658)+N658+O658</f>
        <v>114697.20000000001</v>
      </c>
      <c r="Z658" s="16">
        <f>((P658*Q658)+O658+N658)-Y658</f>
        <v>0</v>
      </c>
    </row>
    <row r="659" spans="1:26" x14ac:dyDescent="0.25">
      <c r="A659" s="9" t="s">
        <v>1147</v>
      </c>
      <c r="B659" s="10">
        <v>44278</v>
      </c>
      <c r="C659" s="11">
        <v>413379</v>
      </c>
      <c r="D659" s="11" t="s">
        <v>1148</v>
      </c>
      <c r="E659" s="10">
        <v>44277</v>
      </c>
      <c r="F659" s="12">
        <v>97773.64</v>
      </c>
      <c r="G659" s="12">
        <v>5866.42</v>
      </c>
      <c r="H659" s="53">
        <v>1050</v>
      </c>
      <c r="I659" s="12">
        <v>102.69</v>
      </c>
      <c r="J659" s="12">
        <v>102692.75</v>
      </c>
      <c r="K659" s="17" t="s">
        <v>32</v>
      </c>
      <c r="L659" s="11">
        <v>120</v>
      </c>
      <c r="M659" s="54">
        <v>944.1</v>
      </c>
      <c r="N659" s="12">
        <v>0</v>
      </c>
      <c r="O659" s="13">
        <v>0</v>
      </c>
      <c r="P659" s="14">
        <v>120</v>
      </c>
      <c r="Q659" s="53">
        <v>944.1</v>
      </c>
      <c r="R659" s="12">
        <v>97773.64</v>
      </c>
      <c r="S659" s="12">
        <v>102.69</v>
      </c>
      <c r="T659" s="12">
        <v>4816.42</v>
      </c>
      <c r="U659" s="12">
        <v>10599.25</v>
      </c>
      <c r="V659" s="12">
        <v>0</v>
      </c>
      <c r="W659" s="15">
        <v>0</v>
      </c>
      <c r="X659" s="15">
        <v>0</v>
      </c>
      <c r="Y659" s="16">
        <f>SUM(R659:X659)+N659+O659</f>
        <v>113292</v>
      </c>
      <c r="Z659" s="16">
        <f>((P659*Q659)+O659+N659)-Y659</f>
        <v>0</v>
      </c>
    </row>
    <row r="660" spans="1:26" x14ac:dyDescent="0.25">
      <c r="A660" s="9" t="s">
        <v>1641</v>
      </c>
      <c r="B660" s="10">
        <v>44286</v>
      </c>
      <c r="C660" s="11">
        <v>413935</v>
      </c>
      <c r="D660" s="11" t="s">
        <v>1642</v>
      </c>
      <c r="E660" s="10">
        <v>44284</v>
      </c>
      <c r="F660" s="12">
        <v>106119.34</v>
      </c>
      <c r="G660" s="12">
        <v>6367.16</v>
      </c>
      <c r="H660" s="53">
        <v>1124.8699999999999</v>
      </c>
      <c r="I660" s="12">
        <v>111.47</v>
      </c>
      <c r="J660" s="12">
        <v>111473.1</v>
      </c>
      <c r="K660" s="17" t="s">
        <v>32</v>
      </c>
      <c r="L660" s="11">
        <v>120</v>
      </c>
      <c r="M660" s="54">
        <v>1024.82</v>
      </c>
      <c r="N660" s="12">
        <v>0</v>
      </c>
      <c r="O660" s="13">
        <v>0</v>
      </c>
      <c r="P660" s="14">
        <v>120</v>
      </c>
      <c r="Q660" s="53">
        <v>1024.82</v>
      </c>
      <c r="R660" s="12">
        <v>106119.34</v>
      </c>
      <c r="S660" s="12">
        <v>111.47</v>
      </c>
      <c r="T660" s="12">
        <v>5242.29</v>
      </c>
      <c r="U660" s="12">
        <v>11505.3</v>
      </c>
      <c r="V660" s="12">
        <v>0</v>
      </c>
      <c r="W660" s="15">
        <v>0</v>
      </c>
      <c r="X660" s="15">
        <v>0</v>
      </c>
      <c r="Y660" s="16">
        <f>SUM(R660:X660)+N660+O660</f>
        <v>122978.4</v>
      </c>
      <c r="Z660" s="16">
        <f>((P660*Q660)+O660+N660)-Y660</f>
        <v>0</v>
      </c>
    </row>
    <row r="661" spans="1:26" x14ac:dyDescent="0.25">
      <c r="A661" s="9" t="s">
        <v>913</v>
      </c>
      <c r="B661" s="10">
        <v>44264</v>
      </c>
      <c r="C661" s="11">
        <v>412424</v>
      </c>
      <c r="D661" s="11" t="s">
        <v>914</v>
      </c>
      <c r="E661" s="10">
        <v>44264</v>
      </c>
      <c r="F661" s="12">
        <v>106119.34</v>
      </c>
      <c r="G661" s="12">
        <v>6367.16</v>
      </c>
      <c r="H661" s="53">
        <v>1125</v>
      </c>
      <c r="I661" s="12">
        <v>103.04</v>
      </c>
      <c r="J661" s="12">
        <v>111472.97</v>
      </c>
      <c r="K661" s="17" t="s">
        <v>32</v>
      </c>
      <c r="L661" s="11">
        <v>120</v>
      </c>
      <c r="M661" s="54">
        <v>1024.82</v>
      </c>
      <c r="N661" s="12">
        <v>0</v>
      </c>
      <c r="O661" s="13">
        <v>0</v>
      </c>
      <c r="P661" s="14">
        <v>120</v>
      </c>
      <c r="Q661" s="53">
        <v>1024.82</v>
      </c>
      <c r="R661" s="12">
        <v>106119.34</v>
      </c>
      <c r="S661" s="12">
        <v>103.04</v>
      </c>
      <c r="T661" s="12">
        <v>5242.16</v>
      </c>
      <c r="U661" s="12">
        <v>11505.43</v>
      </c>
      <c r="V661" s="12">
        <v>0</v>
      </c>
      <c r="W661" s="15">
        <v>0</v>
      </c>
      <c r="X661" s="15">
        <v>0</v>
      </c>
      <c r="Y661" s="16">
        <f>SUM(R661:X661)+N661+O661</f>
        <v>122969.97</v>
      </c>
      <c r="Z661" s="16">
        <f>((P661*Q661)+O661+N661)-Y661</f>
        <v>8.4299999999930151</v>
      </c>
    </row>
    <row r="662" spans="1:26" x14ac:dyDescent="0.25">
      <c r="A662" s="9" t="s">
        <v>1623</v>
      </c>
      <c r="B662" s="10">
        <v>44286</v>
      </c>
      <c r="C662" s="11">
        <v>413660</v>
      </c>
      <c r="D662" s="11" t="s">
        <v>1624</v>
      </c>
      <c r="E662" s="10">
        <v>44286</v>
      </c>
      <c r="F662" s="12">
        <v>106172.38</v>
      </c>
      <c r="G662" s="12">
        <v>5377.01</v>
      </c>
      <c r="H662" s="53">
        <v>1115.5</v>
      </c>
      <c r="I662" s="12">
        <v>110.54</v>
      </c>
      <c r="J662" s="12">
        <v>110544.43</v>
      </c>
      <c r="K662" s="17" t="s">
        <v>32</v>
      </c>
      <c r="L662" s="11">
        <v>120</v>
      </c>
      <c r="M662" s="54">
        <v>1016.29</v>
      </c>
      <c r="N662" s="12">
        <v>0</v>
      </c>
      <c r="O662" s="13">
        <v>0</v>
      </c>
      <c r="P662" s="14">
        <v>120</v>
      </c>
      <c r="Q662" s="53">
        <v>1016.29</v>
      </c>
      <c r="R662" s="12">
        <v>106172.38</v>
      </c>
      <c r="S662" s="12">
        <v>110.54</v>
      </c>
      <c r="T662" s="12">
        <v>4261.51</v>
      </c>
      <c r="U662" s="12">
        <v>11410.37</v>
      </c>
      <c r="V662" s="12">
        <v>0</v>
      </c>
      <c r="W662" s="15">
        <v>0</v>
      </c>
      <c r="X662" s="15">
        <v>0</v>
      </c>
      <c r="Y662" s="16">
        <f>SUM(R662:X662)+N662+O662</f>
        <v>121954.79999999999</v>
      </c>
      <c r="Z662" s="16">
        <f>((P662*Q662)+O662+N662)-Y662</f>
        <v>0</v>
      </c>
    </row>
    <row r="663" spans="1:26" x14ac:dyDescent="0.25">
      <c r="A663" s="9" t="s">
        <v>1015</v>
      </c>
      <c r="B663" s="10">
        <v>44271</v>
      </c>
      <c r="C663" s="11">
        <v>412913</v>
      </c>
      <c r="D663" s="11" t="s">
        <v>1016</v>
      </c>
      <c r="E663" s="10">
        <v>44270</v>
      </c>
      <c r="F663" s="12">
        <v>168714.94</v>
      </c>
      <c r="G663" s="12">
        <v>10122.9</v>
      </c>
      <c r="H663" s="53">
        <v>5000</v>
      </c>
      <c r="I663" s="12">
        <v>174.01</v>
      </c>
      <c r="J663" s="12">
        <v>174011.85</v>
      </c>
      <c r="K663" s="17" t="s">
        <v>32</v>
      </c>
      <c r="L663" s="11">
        <v>120</v>
      </c>
      <c r="M663" s="54">
        <v>1599.77</v>
      </c>
      <c r="N663" s="12">
        <v>0</v>
      </c>
      <c r="O663" s="13">
        <v>0</v>
      </c>
      <c r="P663" s="14">
        <v>120</v>
      </c>
      <c r="Q663" s="53">
        <v>1599.77</v>
      </c>
      <c r="R663" s="12">
        <v>168714.94</v>
      </c>
      <c r="S663" s="12">
        <v>174.01</v>
      </c>
      <c r="T663" s="12">
        <v>5122.8999999999996</v>
      </c>
      <c r="U663" s="12">
        <v>17960.55</v>
      </c>
      <c r="V663" s="12">
        <v>0</v>
      </c>
      <c r="W663" s="15">
        <v>0</v>
      </c>
      <c r="X663" s="15">
        <v>0</v>
      </c>
      <c r="Y663" s="16">
        <f>SUM(R663:X663)+N663+O663</f>
        <v>191972.4</v>
      </c>
      <c r="Z663" s="16">
        <f>((P663*Q663)+O663+N663)-Y663</f>
        <v>0</v>
      </c>
    </row>
    <row r="664" spans="1:26" x14ac:dyDescent="0.25">
      <c r="A664" s="9" t="s">
        <v>943</v>
      </c>
      <c r="B664" s="10">
        <v>44266</v>
      </c>
      <c r="C664" s="11">
        <v>412552</v>
      </c>
      <c r="D664" s="11" t="s">
        <v>944</v>
      </c>
      <c r="E664" s="10">
        <v>44266</v>
      </c>
      <c r="F664" s="12">
        <v>107187.96</v>
      </c>
      <c r="G664" s="12">
        <v>5298.54</v>
      </c>
      <c r="H664" s="53">
        <v>2568.62</v>
      </c>
      <c r="I664" s="12">
        <v>110.03</v>
      </c>
      <c r="J664" s="12">
        <v>110027.91</v>
      </c>
      <c r="K664" s="17" t="s">
        <v>32</v>
      </c>
      <c r="L664" s="11">
        <v>120</v>
      </c>
      <c r="M664" s="54">
        <v>1011.54</v>
      </c>
      <c r="N664" s="12">
        <v>0</v>
      </c>
      <c r="O664" s="13">
        <v>0</v>
      </c>
      <c r="P664" s="14">
        <v>120</v>
      </c>
      <c r="Q664" s="53">
        <v>1011.54</v>
      </c>
      <c r="R664" s="12">
        <v>107187.96</v>
      </c>
      <c r="S664" s="12">
        <v>110.03</v>
      </c>
      <c r="T664" s="12">
        <v>2729.92</v>
      </c>
      <c r="U664" s="12">
        <v>11356.89</v>
      </c>
      <c r="V664" s="12">
        <v>0</v>
      </c>
      <c r="W664" s="15">
        <v>0</v>
      </c>
      <c r="X664" s="15">
        <v>0</v>
      </c>
      <c r="Y664" s="16">
        <f>SUM(R664:X664)+N664+O664</f>
        <v>121384.8</v>
      </c>
      <c r="Z664" s="16">
        <f>((P664*Q664)+O664+N664)-Y664</f>
        <v>0</v>
      </c>
    </row>
    <row r="665" spans="1:26" x14ac:dyDescent="0.25">
      <c r="A665" s="9" t="s">
        <v>1181</v>
      </c>
      <c r="B665" s="10">
        <v>44278</v>
      </c>
      <c r="C665" s="11">
        <v>413400</v>
      </c>
      <c r="D665" s="11" t="s">
        <v>1182</v>
      </c>
      <c r="E665" s="10">
        <v>44277</v>
      </c>
      <c r="F665" s="12">
        <v>109203.88</v>
      </c>
      <c r="G665" s="12">
        <v>6552.23</v>
      </c>
      <c r="H665" s="53">
        <v>1157.56</v>
      </c>
      <c r="I665" s="12">
        <v>114.71</v>
      </c>
      <c r="J665" s="12">
        <v>114713.26</v>
      </c>
      <c r="K665" s="17" t="s">
        <v>32</v>
      </c>
      <c r="L665" s="11">
        <v>120</v>
      </c>
      <c r="M665" s="54">
        <v>1054.6099999999999</v>
      </c>
      <c r="N665" s="12">
        <v>0</v>
      </c>
      <c r="O665" s="13">
        <v>0</v>
      </c>
      <c r="P665" s="14">
        <v>120</v>
      </c>
      <c r="Q665" s="53">
        <v>1054.6099999999999</v>
      </c>
      <c r="R665" s="12">
        <v>109203.88</v>
      </c>
      <c r="S665" s="12">
        <v>114.71</v>
      </c>
      <c r="T665" s="12">
        <v>5394.67</v>
      </c>
      <c r="U665" s="12">
        <v>11839.94</v>
      </c>
      <c r="V665" s="12">
        <v>0</v>
      </c>
      <c r="W665" s="15">
        <v>0</v>
      </c>
      <c r="X665" s="15">
        <v>0</v>
      </c>
      <c r="Y665" s="16">
        <f>SUM(R665:X665)+N665+O665</f>
        <v>126553.20000000001</v>
      </c>
      <c r="Z665" s="16">
        <f>((P665*Q665)+O665+N665)-Y665</f>
        <v>0</v>
      </c>
    </row>
    <row r="666" spans="1:26" x14ac:dyDescent="0.25">
      <c r="A666" s="9" t="s">
        <v>1559</v>
      </c>
      <c r="B666" s="10">
        <v>44286</v>
      </c>
      <c r="C666" s="11">
        <v>413765</v>
      </c>
      <c r="D666" s="11" t="s">
        <v>1560</v>
      </c>
      <c r="E666" s="10">
        <v>44284</v>
      </c>
      <c r="F666" s="12">
        <v>106119.34</v>
      </c>
      <c r="G666" s="12">
        <v>6367.16</v>
      </c>
      <c r="H666" s="53">
        <v>1200</v>
      </c>
      <c r="I666" s="12">
        <v>111.4</v>
      </c>
      <c r="J666" s="12">
        <v>111397.9</v>
      </c>
      <c r="K666" s="17" t="s">
        <v>32</v>
      </c>
      <c r="L666" s="11">
        <v>120</v>
      </c>
      <c r="M666" s="54">
        <v>1024.1300000000001</v>
      </c>
      <c r="N666" s="12">
        <v>0</v>
      </c>
      <c r="O666" s="13">
        <v>0</v>
      </c>
      <c r="P666" s="14">
        <v>120</v>
      </c>
      <c r="Q666" s="53">
        <v>1024.1300000000001</v>
      </c>
      <c r="R666" s="12">
        <v>106119.34</v>
      </c>
      <c r="S666" s="12">
        <v>111.4</v>
      </c>
      <c r="T666" s="12">
        <v>5167.16</v>
      </c>
      <c r="U666" s="12">
        <v>11497.7</v>
      </c>
      <c r="V666" s="12">
        <v>0</v>
      </c>
      <c r="W666" s="15">
        <v>0</v>
      </c>
      <c r="X666" s="15">
        <v>0</v>
      </c>
      <c r="Y666" s="16">
        <f>SUM(R666:X666)+N666+O666</f>
        <v>122895.59999999999</v>
      </c>
      <c r="Z666" s="16">
        <f>((P666*Q666)+O666+N666)-Y666</f>
        <v>0</v>
      </c>
    </row>
    <row r="667" spans="1:26" x14ac:dyDescent="0.25">
      <c r="A667" s="9" t="s">
        <v>1123</v>
      </c>
      <c r="B667" s="10">
        <v>44278</v>
      </c>
      <c r="C667" s="11">
        <v>413334</v>
      </c>
      <c r="D667" s="11" t="s">
        <v>1124</v>
      </c>
      <c r="E667" s="10">
        <v>44277</v>
      </c>
      <c r="F667" s="12">
        <v>106119.34</v>
      </c>
      <c r="G667" s="12">
        <v>6367.16</v>
      </c>
      <c r="H667" s="53">
        <v>1124.8699999999999</v>
      </c>
      <c r="I667" s="12">
        <v>111.47</v>
      </c>
      <c r="J667" s="12">
        <v>111473.1</v>
      </c>
      <c r="K667" s="17" t="s">
        <v>32</v>
      </c>
      <c r="L667" s="11">
        <v>120</v>
      </c>
      <c r="M667" s="54">
        <v>1024.82</v>
      </c>
      <c r="N667" s="12">
        <v>0</v>
      </c>
      <c r="O667" s="13">
        <v>0</v>
      </c>
      <c r="P667" s="14">
        <v>120</v>
      </c>
      <c r="Q667" s="53">
        <v>1024.82</v>
      </c>
      <c r="R667" s="12">
        <v>106119.34</v>
      </c>
      <c r="S667" s="12">
        <v>111.47</v>
      </c>
      <c r="T667" s="12">
        <v>5242.29</v>
      </c>
      <c r="U667" s="12">
        <v>11505.3</v>
      </c>
      <c r="V667" s="12">
        <v>0</v>
      </c>
      <c r="W667" s="15">
        <v>0</v>
      </c>
      <c r="X667" s="15">
        <v>0</v>
      </c>
      <c r="Y667" s="16">
        <f>SUM(R667:X667)+N667+O667</f>
        <v>122978.4</v>
      </c>
      <c r="Z667" s="16">
        <f>((P667*Q667)+O667+N667)-Y667</f>
        <v>0</v>
      </c>
    </row>
    <row r="668" spans="1:26" x14ac:dyDescent="0.25">
      <c r="A668" s="9" t="s">
        <v>1381</v>
      </c>
      <c r="B668" s="10">
        <v>44284</v>
      </c>
      <c r="C668" s="11">
        <v>413783</v>
      </c>
      <c r="D668" s="11" t="s">
        <v>1382</v>
      </c>
      <c r="E668" s="10">
        <v>44284</v>
      </c>
      <c r="F668" s="12">
        <v>156080.81</v>
      </c>
      <c r="G668" s="12">
        <v>9364.85</v>
      </c>
      <c r="H668" s="53">
        <v>1654.46</v>
      </c>
      <c r="I668" s="12">
        <v>163.96</v>
      </c>
      <c r="J668" s="12">
        <v>163955.16</v>
      </c>
      <c r="K668" s="17" t="s">
        <v>32</v>
      </c>
      <c r="L668" s="11">
        <v>120</v>
      </c>
      <c r="M668" s="54">
        <v>1507.32</v>
      </c>
      <c r="N668" s="12">
        <v>0</v>
      </c>
      <c r="O668" s="13">
        <v>0</v>
      </c>
      <c r="P668" s="14">
        <v>120</v>
      </c>
      <c r="Q668" s="53">
        <v>1507.32</v>
      </c>
      <c r="R668" s="12">
        <v>156080.81</v>
      </c>
      <c r="S668" s="12">
        <v>163.96</v>
      </c>
      <c r="T668" s="12">
        <v>7710.39</v>
      </c>
      <c r="U668" s="12">
        <v>16923.240000000002</v>
      </c>
      <c r="V668" s="12">
        <v>0</v>
      </c>
      <c r="W668" s="15">
        <v>0</v>
      </c>
      <c r="X668" s="15">
        <v>0</v>
      </c>
      <c r="Y668" s="16">
        <f>SUM(R668:X668)+N668+O668</f>
        <v>180878.4</v>
      </c>
      <c r="Z668" s="16">
        <f>((P668*Q668)+O668+N668)-Y668</f>
        <v>0</v>
      </c>
    </row>
    <row r="669" spans="1:26" x14ac:dyDescent="0.25">
      <c r="A669" s="9" t="s">
        <v>1273</v>
      </c>
      <c r="B669" s="10">
        <v>44279</v>
      </c>
      <c r="C669" s="11">
        <v>413327</v>
      </c>
      <c r="D669" s="11" t="s">
        <v>1274</v>
      </c>
      <c r="E669" s="10">
        <v>44278</v>
      </c>
      <c r="F669" s="12">
        <v>167987.96</v>
      </c>
      <c r="G669" s="12">
        <v>10079.280000000001</v>
      </c>
      <c r="H669" s="53">
        <v>1780.67</v>
      </c>
      <c r="I669" s="12">
        <v>176.46</v>
      </c>
      <c r="J669" s="12">
        <v>176463.03</v>
      </c>
      <c r="K669" s="17" t="s">
        <v>32</v>
      </c>
      <c r="L669" s="11">
        <v>120</v>
      </c>
      <c r="M669" s="54">
        <v>1622.31</v>
      </c>
      <c r="N669" s="12">
        <v>0</v>
      </c>
      <c r="O669" s="13">
        <v>0</v>
      </c>
      <c r="P669" s="14">
        <v>120</v>
      </c>
      <c r="Q669" s="53">
        <v>1622.31</v>
      </c>
      <c r="R669" s="12">
        <v>167987.96</v>
      </c>
      <c r="S669" s="12">
        <v>176.46</v>
      </c>
      <c r="T669" s="12">
        <v>8298.61</v>
      </c>
      <c r="U669" s="12">
        <v>18214.169999999998</v>
      </c>
      <c r="V669" s="12">
        <v>0</v>
      </c>
      <c r="W669" s="15">
        <v>0</v>
      </c>
      <c r="X669" s="15">
        <v>0</v>
      </c>
      <c r="Y669" s="16">
        <f>SUM(R669:X669)+N669+O669</f>
        <v>194677.19999999995</v>
      </c>
      <c r="Z669" s="16">
        <f>((P669*Q669)+O669+N669)-Y669</f>
        <v>0</v>
      </c>
    </row>
    <row r="670" spans="1:26" x14ac:dyDescent="0.25">
      <c r="A670" s="9" t="s">
        <v>973</v>
      </c>
      <c r="B670" s="10">
        <v>44270</v>
      </c>
      <c r="C670" s="11">
        <v>412978</v>
      </c>
      <c r="D670" s="11" t="s">
        <v>974</v>
      </c>
      <c r="E670" s="10">
        <v>44270</v>
      </c>
      <c r="F670" s="12">
        <v>163697.35</v>
      </c>
      <c r="G670" s="12">
        <v>9821.84</v>
      </c>
      <c r="H670" s="53">
        <v>1736.19</v>
      </c>
      <c r="I670" s="12">
        <v>171.95</v>
      </c>
      <c r="J670" s="12">
        <v>171954.95</v>
      </c>
      <c r="K670" s="17" t="s">
        <v>32</v>
      </c>
      <c r="L670" s="11">
        <v>120</v>
      </c>
      <c r="M670" s="54">
        <v>1580.86</v>
      </c>
      <c r="N670" s="12">
        <v>0</v>
      </c>
      <c r="O670" s="13">
        <v>0</v>
      </c>
      <c r="P670" s="14">
        <v>120</v>
      </c>
      <c r="Q670" s="53">
        <v>1580.86</v>
      </c>
      <c r="R670" s="12">
        <v>163697.35</v>
      </c>
      <c r="S670" s="12">
        <v>171.95</v>
      </c>
      <c r="T670" s="12">
        <v>8085.65</v>
      </c>
      <c r="U670" s="12">
        <v>17748.25</v>
      </c>
      <c r="V670" s="12">
        <v>0</v>
      </c>
      <c r="W670" s="15">
        <v>0</v>
      </c>
      <c r="X670" s="15">
        <v>0</v>
      </c>
      <c r="Y670" s="16">
        <f>SUM(R670:X670)+N670+O670</f>
        <v>189703.2</v>
      </c>
      <c r="Z670" s="16">
        <f>((P670*Q670)+O670+N670)-Y670</f>
        <v>0</v>
      </c>
    </row>
    <row r="671" spans="1:26" x14ac:dyDescent="0.25">
      <c r="A671" s="9" t="s">
        <v>1329</v>
      </c>
      <c r="B671" s="10">
        <v>44281</v>
      </c>
      <c r="C671" s="11">
        <v>413572</v>
      </c>
      <c r="D671" s="11" t="s">
        <v>1330</v>
      </c>
      <c r="E671" s="10">
        <v>44281</v>
      </c>
      <c r="F671" s="12">
        <v>117940.33</v>
      </c>
      <c r="G671" s="12">
        <v>7076.42</v>
      </c>
      <c r="H671" s="55">
        <v>25000</v>
      </c>
      <c r="I671" s="12">
        <v>100.12</v>
      </c>
      <c r="J671" s="12">
        <v>100116.87</v>
      </c>
      <c r="K671" s="17" t="s">
        <v>32</v>
      </c>
      <c r="L671" s="11">
        <v>120</v>
      </c>
      <c r="M671" s="54">
        <v>920.42</v>
      </c>
      <c r="N671" s="12">
        <v>0</v>
      </c>
      <c r="O671" s="13">
        <v>0</v>
      </c>
      <c r="P671" s="14">
        <v>120</v>
      </c>
      <c r="Q671" s="53">
        <v>920.42</v>
      </c>
      <c r="R671" s="12">
        <v>100016.75</v>
      </c>
      <c r="S671" s="12">
        <v>100.12</v>
      </c>
      <c r="T671" s="12">
        <v>0</v>
      </c>
      <c r="U671" s="12">
        <v>10333.530000000001</v>
      </c>
      <c r="V671" s="12">
        <v>0</v>
      </c>
      <c r="W671" s="15">
        <v>0</v>
      </c>
      <c r="X671" s="15">
        <v>0</v>
      </c>
      <c r="Y671" s="16">
        <f>SUM(R671:X671)+N671+O671</f>
        <v>110450.4</v>
      </c>
      <c r="Z671" s="16">
        <f>((P671*Q671)+O671+N671)-Y671</f>
        <v>0</v>
      </c>
    </row>
    <row r="672" spans="1:26" x14ac:dyDescent="0.25">
      <c r="A672" s="9" t="s">
        <v>1385</v>
      </c>
      <c r="B672" s="10">
        <v>44284</v>
      </c>
      <c r="C672" s="11">
        <v>413672</v>
      </c>
      <c r="D672" s="11" t="s">
        <v>1386</v>
      </c>
      <c r="E672" s="10">
        <v>44283</v>
      </c>
      <c r="F672" s="12">
        <v>123187.52</v>
      </c>
      <c r="G672" s="12">
        <v>7391.25</v>
      </c>
      <c r="H672" s="53">
        <v>1305</v>
      </c>
      <c r="I672" s="12">
        <v>129.4</v>
      </c>
      <c r="J672" s="12">
        <v>129403.17</v>
      </c>
      <c r="K672" s="17" t="s">
        <v>32</v>
      </c>
      <c r="L672" s="11">
        <v>120</v>
      </c>
      <c r="M672" s="54">
        <v>1189.6600000000001</v>
      </c>
      <c r="N672" s="12">
        <v>0</v>
      </c>
      <c r="O672" s="13">
        <v>0</v>
      </c>
      <c r="P672" s="14">
        <v>120</v>
      </c>
      <c r="Q672" s="53">
        <v>1189.6600000000001</v>
      </c>
      <c r="R672" s="12">
        <v>123187.52</v>
      </c>
      <c r="S672" s="12">
        <v>129.4</v>
      </c>
      <c r="T672" s="12">
        <v>6086.25</v>
      </c>
      <c r="U672" s="12">
        <v>13356.03</v>
      </c>
      <c r="V672" s="12">
        <v>0</v>
      </c>
      <c r="W672" s="15">
        <v>0</v>
      </c>
      <c r="X672" s="15">
        <v>0</v>
      </c>
      <c r="Y672" s="16">
        <f>SUM(R672:X672)+N672+O672</f>
        <v>142759.20000000001</v>
      </c>
      <c r="Z672" s="16">
        <f>((P672*Q672)+O672+N672)-Y672</f>
        <v>0</v>
      </c>
    </row>
    <row r="673" spans="1:26" x14ac:dyDescent="0.25">
      <c r="A673" s="9" t="s">
        <v>849</v>
      </c>
      <c r="B673" s="10">
        <v>44263</v>
      </c>
      <c r="C673" s="11">
        <v>412591</v>
      </c>
      <c r="D673" s="11" t="s">
        <v>850</v>
      </c>
      <c r="E673" s="10">
        <v>44263</v>
      </c>
      <c r="F673" s="12">
        <v>144762.82999999999</v>
      </c>
      <c r="G673" s="12">
        <v>8685.77</v>
      </c>
      <c r="H673" s="55">
        <v>10000</v>
      </c>
      <c r="I673" s="12">
        <v>143.59</v>
      </c>
      <c r="J673" s="12">
        <v>143592.19</v>
      </c>
      <c r="K673" s="17" t="s">
        <v>32</v>
      </c>
      <c r="L673" s="11">
        <v>120</v>
      </c>
      <c r="M673" s="54">
        <v>1320.11</v>
      </c>
      <c r="N673" s="12">
        <v>0</v>
      </c>
      <c r="O673" s="13">
        <v>0</v>
      </c>
      <c r="P673" s="14">
        <v>120</v>
      </c>
      <c r="Q673" s="53">
        <v>1320.11</v>
      </c>
      <c r="R673" s="12">
        <v>143448.6</v>
      </c>
      <c r="S673" s="12">
        <v>143.59</v>
      </c>
      <c r="T673" s="12">
        <v>0</v>
      </c>
      <c r="U673" s="12">
        <v>14821.01</v>
      </c>
      <c r="V673" s="12">
        <v>0</v>
      </c>
      <c r="W673" s="15">
        <v>0</v>
      </c>
      <c r="X673" s="15">
        <v>0</v>
      </c>
      <c r="Y673" s="16">
        <f>SUM(R673:X673)+N673+O673</f>
        <v>158413.20000000001</v>
      </c>
      <c r="Z673" s="16">
        <f>((P673*Q673)+O673+N673)-Y673</f>
        <v>0</v>
      </c>
    </row>
    <row r="674" spans="1:26" x14ac:dyDescent="0.25">
      <c r="A674" s="9" t="s">
        <v>1387</v>
      </c>
      <c r="B674" s="10">
        <v>44284</v>
      </c>
      <c r="C674" s="11">
        <v>413875</v>
      </c>
      <c r="D674" s="11" t="s">
        <v>1388</v>
      </c>
      <c r="E674" s="10">
        <v>44284</v>
      </c>
      <c r="F674" s="12">
        <v>161682.49</v>
      </c>
      <c r="G674" s="12">
        <v>9700.9500000000007</v>
      </c>
      <c r="H674" s="53">
        <v>1713.83</v>
      </c>
      <c r="I674" s="12">
        <v>169.84</v>
      </c>
      <c r="J674" s="12">
        <v>169839.45</v>
      </c>
      <c r="K674" s="17" t="s">
        <v>32</v>
      </c>
      <c r="L674" s="11">
        <v>120</v>
      </c>
      <c r="M674" s="54">
        <v>1561.41</v>
      </c>
      <c r="N674" s="12">
        <v>0</v>
      </c>
      <c r="O674" s="13">
        <v>0</v>
      </c>
      <c r="P674" s="14">
        <v>120</v>
      </c>
      <c r="Q674" s="53">
        <v>1561.41</v>
      </c>
      <c r="R674" s="12">
        <v>161682.49</v>
      </c>
      <c r="S674" s="12">
        <v>169.84</v>
      </c>
      <c r="T674" s="12">
        <v>7987.12</v>
      </c>
      <c r="U674" s="12">
        <v>17529.75</v>
      </c>
      <c r="V674" s="12">
        <v>0</v>
      </c>
      <c r="W674" s="15">
        <v>0</v>
      </c>
      <c r="X674" s="15">
        <v>0</v>
      </c>
      <c r="Y674" s="16">
        <f>SUM(R674:X674)+N674+O674</f>
        <v>187369.19999999998</v>
      </c>
      <c r="Z674" s="16">
        <f>((P674*Q674)+O674+N674)-Y674</f>
        <v>0</v>
      </c>
    </row>
    <row r="675" spans="1:26" x14ac:dyDescent="0.25">
      <c r="A675" s="9" t="s">
        <v>1581</v>
      </c>
      <c r="B675" s="10">
        <v>44286</v>
      </c>
      <c r="C675" s="11">
        <v>414055</v>
      </c>
      <c r="D675" s="11" t="s">
        <v>1582</v>
      </c>
      <c r="E675" s="10">
        <v>44286</v>
      </c>
      <c r="F675" s="12">
        <v>157057.39000000001</v>
      </c>
      <c r="G675" s="12">
        <v>9423.44</v>
      </c>
      <c r="H675" s="53">
        <v>1665</v>
      </c>
      <c r="I675" s="12">
        <v>164.98</v>
      </c>
      <c r="J675" s="12">
        <v>164980.81</v>
      </c>
      <c r="K675" s="17" t="s">
        <v>32</v>
      </c>
      <c r="L675" s="11">
        <v>120</v>
      </c>
      <c r="M675" s="54">
        <v>1516.75</v>
      </c>
      <c r="N675" s="12">
        <v>0</v>
      </c>
      <c r="O675" s="13">
        <v>0</v>
      </c>
      <c r="P675" s="14">
        <v>120</v>
      </c>
      <c r="Q675" s="53">
        <v>1516.75</v>
      </c>
      <c r="R675" s="12">
        <v>157057.39000000001</v>
      </c>
      <c r="S675" s="12">
        <v>164.98</v>
      </c>
      <c r="T675" s="12">
        <v>7758.44</v>
      </c>
      <c r="U675" s="12">
        <v>17029.189999999999</v>
      </c>
      <c r="V675" s="12">
        <v>0</v>
      </c>
      <c r="W675" s="15">
        <v>0</v>
      </c>
      <c r="X675" s="15">
        <v>0</v>
      </c>
      <c r="Y675" s="16">
        <f>SUM(R675:X675)+N675+O675</f>
        <v>182010.00000000003</v>
      </c>
      <c r="Z675" s="16">
        <f>((P675*Q675)+O675+N675)-Y675</f>
        <v>0</v>
      </c>
    </row>
    <row r="676" spans="1:26" x14ac:dyDescent="0.25">
      <c r="A676" s="9" t="s">
        <v>1271</v>
      </c>
      <c r="B676" s="10">
        <v>44279</v>
      </c>
      <c r="C676" s="11">
        <v>413540</v>
      </c>
      <c r="D676" s="11" t="s">
        <v>1272</v>
      </c>
      <c r="E676" s="10">
        <v>44278</v>
      </c>
      <c r="F676" s="12">
        <v>139648.57999999999</v>
      </c>
      <c r="G676" s="12">
        <v>8378.91</v>
      </c>
      <c r="H676" s="53">
        <v>1480.28</v>
      </c>
      <c r="I676" s="12">
        <v>146.69</v>
      </c>
      <c r="J676" s="12">
        <v>146693.9</v>
      </c>
      <c r="K676" s="17" t="s">
        <v>32</v>
      </c>
      <c r="L676" s="11">
        <v>120</v>
      </c>
      <c r="M676" s="54">
        <v>1348.63</v>
      </c>
      <c r="N676" s="12">
        <v>0</v>
      </c>
      <c r="O676" s="13">
        <v>0</v>
      </c>
      <c r="P676" s="14">
        <v>120</v>
      </c>
      <c r="Q676" s="53">
        <v>1348.63</v>
      </c>
      <c r="R676" s="12">
        <v>139648.57999999999</v>
      </c>
      <c r="S676" s="12">
        <v>146.69</v>
      </c>
      <c r="T676" s="12">
        <v>6898.63</v>
      </c>
      <c r="U676" s="12">
        <v>15141.7</v>
      </c>
      <c r="V676" s="12">
        <v>0</v>
      </c>
      <c r="W676" s="15">
        <v>0</v>
      </c>
      <c r="X676" s="15">
        <v>0</v>
      </c>
      <c r="Y676" s="16">
        <f>SUM(R676:X676)+N676+O676</f>
        <v>161835.6</v>
      </c>
      <c r="Z676" s="16">
        <f>((P676*Q676)+O676+N676)-Y676</f>
        <v>0</v>
      </c>
    </row>
    <row r="677" spans="1:26" x14ac:dyDescent="0.25">
      <c r="A677" s="9" t="s">
        <v>1071</v>
      </c>
      <c r="B677" s="10">
        <v>44274</v>
      </c>
      <c r="C677" s="11">
        <v>412509</v>
      </c>
      <c r="D677" s="11" t="s">
        <v>1072</v>
      </c>
      <c r="E677" s="10">
        <v>44271</v>
      </c>
      <c r="F677" s="12">
        <v>102185.85</v>
      </c>
      <c r="G677" s="12">
        <v>6131.15</v>
      </c>
      <c r="H677" s="53">
        <v>1084</v>
      </c>
      <c r="I677" s="12">
        <v>107.34</v>
      </c>
      <c r="J677" s="12">
        <v>107340.34</v>
      </c>
      <c r="K677" s="17" t="s">
        <v>32</v>
      </c>
      <c r="L677" s="11">
        <v>120</v>
      </c>
      <c r="M677" s="54">
        <v>986.83</v>
      </c>
      <c r="N677" s="12">
        <v>0</v>
      </c>
      <c r="O677" s="13">
        <v>0</v>
      </c>
      <c r="P677" s="14">
        <v>120</v>
      </c>
      <c r="Q677" s="53">
        <v>986.83</v>
      </c>
      <c r="R677" s="12">
        <v>102185.85</v>
      </c>
      <c r="S677" s="12">
        <v>107.34</v>
      </c>
      <c r="T677" s="12">
        <v>5047.1499999999996</v>
      </c>
      <c r="U677" s="12">
        <v>11079.26</v>
      </c>
      <c r="V677" s="12">
        <v>0</v>
      </c>
      <c r="W677" s="15">
        <v>0</v>
      </c>
      <c r="X677" s="15">
        <v>0</v>
      </c>
      <c r="Y677" s="16">
        <f>SUM(R677:X677)+N677+O677</f>
        <v>118419.59999999999</v>
      </c>
      <c r="Z677" s="16">
        <f>((P677*Q677)+O677+N677)-Y677</f>
        <v>0</v>
      </c>
    </row>
    <row r="678" spans="1:26" x14ac:dyDescent="0.25">
      <c r="A678" s="9" t="s">
        <v>1401</v>
      </c>
      <c r="B678" s="10">
        <v>44285</v>
      </c>
      <c r="C678" s="11">
        <v>413850</v>
      </c>
      <c r="D678" s="11" t="s">
        <v>1402</v>
      </c>
      <c r="E678" s="10">
        <v>44284</v>
      </c>
      <c r="F678" s="12">
        <v>106119.34</v>
      </c>
      <c r="G678" s="12">
        <v>6367.16</v>
      </c>
      <c r="H678" s="53">
        <v>1124.8</v>
      </c>
      <c r="I678" s="12">
        <v>111.47</v>
      </c>
      <c r="J678" s="12">
        <v>111473.17</v>
      </c>
      <c r="K678" s="17" t="s">
        <v>32</v>
      </c>
      <c r="L678" s="11">
        <v>120</v>
      </c>
      <c r="M678" s="54">
        <v>1024.82</v>
      </c>
      <c r="N678" s="12">
        <v>0</v>
      </c>
      <c r="O678" s="13">
        <v>0</v>
      </c>
      <c r="P678" s="14">
        <v>120</v>
      </c>
      <c r="Q678" s="53">
        <v>1024.82</v>
      </c>
      <c r="R678" s="12">
        <v>106119.34</v>
      </c>
      <c r="S678" s="12">
        <v>111.47</v>
      </c>
      <c r="T678" s="12">
        <v>5242.3599999999997</v>
      </c>
      <c r="U678" s="12">
        <v>11505.23</v>
      </c>
      <c r="V678" s="12">
        <v>0</v>
      </c>
      <c r="W678" s="15">
        <v>0</v>
      </c>
      <c r="X678" s="15">
        <v>0</v>
      </c>
      <c r="Y678" s="16">
        <f>SUM(R678:X678)+N678+O678</f>
        <v>122978.4</v>
      </c>
      <c r="Z678" s="16">
        <f>((P678*Q678)+O678+N678)-Y678</f>
        <v>0</v>
      </c>
    </row>
    <row r="679" spans="1:26" x14ac:dyDescent="0.25">
      <c r="A679" s="9" t="s">
        <v>1097</v>
      </c>
      <c r="B679" s="10">
        <v>44278</v>
      </c>
      <c r="C679" s="11">
        <v>412800</v>
      </c>
      <c r="D679" s="11" t="s">
        <v>1098</v>
      </c>
      <c r="E679" s="10">
        <v>44271</v>
      </c>
      <c r="F679" s="12">
        <v>124144.81</v>
      </c>
      <c r="G679" s="12">
        <v>7448.69</v>
      </c>
      <c r="H679" s="53">
        <v>1316</v>
      </c>
      <c r="I679" s="12">
        <v>130.41</v>
      </c>
      <c r="J679" s="12">
        <v>130407.91</v>
      </c>
      <c r="K679" s="17" t="s">
        <v>32</v>
      </c>
      <c r="L679" s="11">
        <v>120</v>
      </c>
      <c r="M679" s="54">
        <v>1198.9000000000001</v>
      </c>
      <c r="N679" s="12">
        <v>0</v>
      </c>
      <c r="O679" s="13">
        <v>0</v>
      </c>
      <c r="P679" s="14">
        <v>120</v>
      </c>
      <c r="Q679" s="53">
        <v>1198.9000000000001</v>
      </c>
      <c r="R679" s="12">
        <v>124144.81</v>
      </c>
      <c r="S679" s="12">
        <v>130.41</v>
      </c>
      <c r="T679" s="12">
        <v>6132.69</v>
      </c>
      <c r="U679" s="12">
        <v>13460.09</v>
      </c>
      <c r="V679" s="12">
        <v>0</v>
      </c>
      <c r="W679" s="15">
        <v>0</v>
      </c>
      <c r="X679" s="15">
        <v>0</v>
      </c>
      <c r="Y679" s="16">
        <f>SUM(R679:X679)+N679+O679</f>
        <v>143868</v>
      </c>
      <c r="Z679" s="16">
        <f>((P679*Q679)+O679+N679)-Y679</f>
        <v>0</v>
      </c>
    </row>
    <row r="680" spans="1:26" x14ac:dyDescent="0.25">
      <c r="A680" s="9" t="s">
        <v>955</v>
      </c>
      <c r="B680" s="10">
        <v>44267</v>
      </c>
      <c r="C680" s="11">
        <v>412595</v>
      </c>
      <c r="D680" s="11" t="s">
        <v>956</v>
      </c>
      <c r="E680" s="10">
        <v>44263</v>
      </c>
      <c r="F680" s="12">
        <v>121453.92</v>
      </c>
      <c r="G680" s="12">
        <v>7287.24</v>
      </c>
      <c r="H680" s="53">
        <v>1287.4100000000001</v>
      </c>
      <c r="I680" s="12">
        <v>127.58</v>
      </c>
      <c r="J680" s="12">
        <v>127581.33</v>
      </c>
      <c r="K680" s="17" t="s">
        <v>32</v>
      </c>
      <c r="L680" s="11">
        <v>120</v>
      </c>
      <c r="M680" s="54">
        <v>1172.9100000000001</v>
      </c>
      <c r="N680" s="12">
        <v>0</v>
      </c>
      <c r="O680" s="13">
        <v>0</v>
      </c>
      <c r="P680" s="14">
        <v>120</v>
      </c>
      <c r="Q680" s="53">
        <v>1172.9100000000001</v>
      </c>
      <c r="R680" s="12">
        <v>121453.92</v>
      </c>
      <c r="S680" s="12">
        <v>127.58</v>
      </c>
      <c r="T680" s="12">
        <v>5999.83</v>
      </c>
      <c r="U680" s="12">
        <v>13167.87</v>
      </c>
      <c r="V680" s="12">
        <v>0</v>
      </c>
      <c r="W680" s="15">
        <v>0</v>
      </c>
      <c r="X680" s="15">
        <v>0</v>
      </c>
      <c r="Y680" s="16">
        <f>SUM(R680:X680)+N680+O680</f>
        <v>140749.20000000001</v>
      </c>
      <c r="Z680" s="16">
        <f>((P680*Q680)+O680+N680)-Y680</f>
        <v>0</v>
      </c>
    </row>
    <row r="681" spans="1:26" x14ac:dyDescent="0.25">
      <c r="A681" s="9" t="s">
        <v>1149</v>
      </c>
      <c r="B681" s="10">
        <v>44278</v>
      </c>
      <c r="C681" s="11">
        <v>413383</v>
      </c>
      <c r="D681" s="11" t="s">
        <v>1150</v>
      </c>
      <c r="E681" s="10">
        <v>44277</v>
      </c>
      <c r="F681" s="12">
        <v>107206.47</v>
      </c>
      <c r="G681" s="12">
        <v>6432.39</v>
      </c>
      <c r="H681" s="53">
        <v>1136.3900000000001</v>
      </c>
      <c r="I681" s="12">
        <v>112.62</v>
      </c>
      <c r="J681" s="12">
        <v>112615.09</v>
      </c>
      <c r="K681" s="17" t="s">
        <v>32</v>
      </c>
      <c r="L681" s="11">
        <v>120</v>
      </c>
      <c r="M681" s="54">
        <v>1035.32</v>
      </c>
      <c r="N681" s="12">
        <v>0</v>
      </c>
      <c r="O681" s="13">
        <v>0</v>
      </c>
      <c r="P681" s="14">
        <v>120</v>
      </c>
      <c r="Q681" s="53">
        <v>1035.32</v>
      </c>
      <c r="R681" s="12">
        <v>107206.47</v>
      </c>
      <c r="S681" s="12">
        <v>112.62</v>
      </c>
      <c r="T681" s="12">
        <v>5296</v>
      </c>
      <c r="U681" s="12">
        <v>11623.31</v>
      </c>
      <c r="V681" s="12">
        <v>0</v>
      </c>
      <c r="W681" s="15">
        <v>0</v>
      </c>
      <c r="X681" s="15">
        <v>0</v>
      </c>
      <c r="Y681" s="16">
        <f>SUM(R681:X681)+N681+O681</f>
        <v>124238.39999999999</v>
      </c>
      <c r="Z681" s="16">
        <f>((P681*Q681)+O681+N681)-Y681</f>
        <v>0</v>
      </c>
    </row>
    <row r="682" spans="1:26" x14ac:dyDescent="0.25">
      <c r="A682" s="9" t="s">
        <v>1463</v>
      </c>
      <c r="B682" s="10">
        <v>44285</v>
      </c>
      <c r="C682" s="11">
        <v>413741</v>
      </c>
      <c r="D682" s="11" t="s">
        <v>1464</v>
      </c>
      <c r="E682" s="10">
        <v>44284</v>
      </c>
      <c r="F682" s="12">
        <v>176697.17</v>
      </c>
      <c r="G682" s="12">
        <v>10601.83</v>
      </c>
      <c r="H682" s="55">
        <v>15902.75</v>
      </c>
      <c r="I682" s="12">
        <v>171.57</v>
      </c>
      <c r="J682" s="12">
        <v>171567.82</v>
      </c>
      <c r="K682" s="17" t="s">
        <v>32</v>
      </c>
      <c r="L682" s="11">
        <v>120</v>
      </c>
      <c r="M682" s="54">
        <v>1577.3</v>
      </c>
      <c r="N682" s="12">
        <v>0</v>
      </c>
      <c r="O682" s="13">
        <v>0</v>
      </c>
      <c r="P682" s="14">
        <v>120</v>
      </c>
      <c r="Q682" s="53">
        <v>1577.3</v>
      </c>
      <c r="R682" s="12">
        <v>171396.25</v>
      </c>
      <c r="S682" s="12">
        <v>171.57</v>
      </c>
      <c r="T682" s="12">
        <v>0</v>
      </c>
      <c r="U682" s="12">
        <v>17708.18</v>
      </c>
      <c r="V682" s="12">
        <v>0</v>
      </c>
      <c r="W682" s="15">
        <v>0</v>
      </c>
      <c r="X682" s="15">
        <v>0</v>
      </c>
      <c r="Y682" s="16">
        <f>SUM(R682:X682)+N682+O682</f>
        <v>189276</v>
      </c>
      <c r="Z682" s="16">
        <f>((P682*Q682)+O682+N682)-Y682</f>
        <v>0</v>
      </c>
    </row>
    <row r="683" spans="1:26" x14ac:dyDescent="0.25">
      <c r="A683" s="9" t="s">
        <v>883</v>
      </c>
      <c r="B683" s="10">
        <v>44264</v>
      </c>
      <c r="C683" s="11">
        <v>412614</v>
      </c>
      <c r="D683" s="11" t="s">
        <v>884</v>
      </c>
      <c r="E683" s="10">
        <v>44264</v>
      </c>
      <c r="F683" s="12">
        <v>162923.35</v>
      </c>
      <c r="G683" s="12">
        <v>9775.4</v>
      </c>
      <c r="H683" s="53">
        <v>1727</v>
      </c>
      <c r="I683" s="12">
        <v>171.14</v>
      </c>
      <c r="J683" s="12">
        <v>171142.89</v>
      </c>
      <c r="K683" s="17" t="s">
        <v>32</v>
      </c>
      <c r="L683" s="11">
        <v>120</v>
      </c>
      <c r="M683" s="54">
        <v>1573.4</v>
      </c>
      <c r="N683" s="12">
        <v>0</v>
      </c>
      <c r="O683" s="13">
        <v>0</v>
      </c>
      <c r="P683" s="14">
        <v>120</v>
      </c>
      <c r="Q683" s="53">
        <v>1573.4</v>
      </c>
      <c r="R683" s="12">
        <v>162923.35</v>
      </c>
      <c r="S683" s="12">
        <v>171.14</v>
      </c>
      <c r="T683" s="12">
        <v>8048.4</v>
      </c>
      <c r="U683" s="12">
        <v>17665.11</v>
      </c>
      <c r="V683" s="12">
        <v>0</v>
      </c>
      <c r="W683" s="15">
        <v>0</v>
      </c>
      <c r="X683" s="15">
        <v>0</v>
      </c>
      <c r="Y683" s="16">
        <f>SUM(R683:X683)+N683+O683</f>
        <v>188808</v>
      </c>
      <c r="Z683" s="16">
        <f>((P683*Q683)+O683+N683)-Y683</f>
        <v>0</v>
      </c>
    </row>
    <row r="684" spans="1:26" s="49" customFormat="1" x14ac:dyDescent="0.25">
      <c r="A684" s="9" t="s">
        <v>1003</v>
      </c>
      <c r="B684" s="41">
        <v>44271</v>
      </c>
      <c r="C684" s="42">
        <v>413016</v>
      </c>
      <c r="D684" s="42" t="s">
        <v>1004</v>
      </c>
      <c r="E684" s="41">
        <v>44271</v>
      </c>
      <c r="F684" s="43">
        <v>243130.72</v>
      </c>
      <c r="G684" s="43">
        <v>14587.84</v>
      </c>
      <c r="H684" s="53">
        <v>2578</v>
      </c>
      <c r="I684" s="43">
        <v>255.4</v>
      </c>
      <c r="J684" s="43">
        <v>255395.96</v>
      </c>
      <c r="K684" s="44" t="s">
        <v>32</v>
      </c>
      <c r="L684" s="42">
        <v>120</v>
      </c>
      <c r="M684" s="54">
        <v>2347.9699999999998</v>
      </c>
      <c r="N684" s="43">
        <v>0</v>
      </c>
      <c r="O684" s="45">
        <v>0</v>
      </c>
      <c r="P684" s="46">
        <v>120</v>
      </c>
      <c r="Q684" s="53">
        <v>2347.9699999999998</v>
      </c>
      <c r="R684" s="43">
        <v>243130.72</v>
      </c>
      <c r="S684" s="43">
        <v>255.4</v>
      </c>
      <c r="T684" s="43">
        <v>12009.84</v>
      </c>
      <c r="U684" s="43">
        <v>26360.44</v>
      </c>
      <c r="V684" s="43">
        <v>0</v>
      </c>
      <c r="W684" s="47">
        <v>0</v>
      </c>
      <c r="X684" s="47">
        <v>0</v>
      </c>
      <c r="Y684" s="48">
        <f>SUM(R684:X684)+N684+O684</f>
        <v>281756.39999999997</v>
      </c>
      <c r="Z684" s="48">
        <f>((P684*Q684)+O684+N684)-Y684</f>
        <v>0</v>
      </c>
    </row>
    <row r="685" spans="1:26" x14ac:dyDescent="0.25">
      <c r="A685" s="9" t="s">
        <v>1209</v>
      </c>
      <c r="B685" s="10">
        <v>44278</v>
      </c>
      <c r="C685" s="11">
        <v>413245</v>
      </c>
      <c r="D685" s="11" t="s">
        <v>1210</v>
      </c>
      <c r="E685" s="10">
        <v>44274</v>
      </c>
      <c r="F685" s="12">
        <v>134255.04999999999</v>
      </c>
      <c r="G685" s="12">
        <v>8055.3</v>
      </c>
      <c r="H685" s="53">
        <v>1423.1</v>
      </c>
      <c r="I685" s="12">
        <v>141.03</v>
      </c>
      <c r="J685" s="12">
        <v>141028.28</v>
      </c>
      <c r="K685" s="17" t="s">
        <v>32</v>
      </c>
      <c r="L685" s="11">
        <v>120</v>
      </c>
      <c r="M685" s="54">
        <v>1296.54</v>
      </c>
      <c r="N685" s="12">
        <v>0</v>
      </c>
      <c r="O685" s="13">
        <v>0</v>
      </c>
      <c r="P685" s="14">
        <v>120</v>
      </c>
      <c r="Q685" s="53">
        <v>1296.54</v>
      </c>
      <c r="R685" s="12">
        <v>134255.04999999999</v>
      </c>
      <c r="S685" s="12">
        <v>141.03</v>
      </c>
      <c r="T685" s="12">
        <v>6632.2</v>
      </c>
      <c r="U685" s="12">
        <v>14556.52</v>
      </c>
      <c r="V685" s="12">
        <v>0</v>
      </c>
      <c r="W685" s="15">
        <v>0</v>
      </c>
      <c r="X685" s="15">
        <v>0</v>
      </c>
      <c r="Y685" s="16">
        <f>SUM(R685:X685)+N685+O685</f>
        <v>155584.79999999999</v>
      </c>
      <c r="Z685" s="16">
        <f>((P685*Q685)+O685+N685)-Y685</f>
        <v>0</v>
      </c>
    </row>
    <row r="686" spans="1:26" x14ac:dyDescent="0.25">
      <c r="A686" s="9" t="s">
        <v>1229</v>
      </c>
      <c r="B686" s="10">
        <v>44278</v>
      </c>
      <c r="C686" s="11">
        <v>413181</v>
      </c>
      <c r="D686" s="11" t="s">
        <v>1230</v>
      </c>
      <c r="E686" s="10">
        <v>44276</v>
      </c>
      <c r="F686" s="12">
        <v>134255.04999999999</v>
      </c>
      <c r="G686" s="12">
        <v>8055.3</v>
      </c>
      <c r="H686" s="53">
        <v>1423.1</v>
      </c>
      <c r="I686" s="12">
        <v>141.03</v>
      </c>
      <c r="J686" s="12">
        <v>141028.28</v>
      </c>
      <c r="K686" s="17" t="s">
        <v>32</v>
      </c>
      <c r="L686" s="11">
        <v>120</v>
      </c>
      <c r="M686" s="54">
        <v>1296.54</v>
      </c>
      <c r="N686" s="12">
        <v>0</v>
      </c>
      <c r="O686" s="13">
        <v>0</v>
      </c>
      <c r="P686" s="14">
        <v>120</v>
      </c>
      <c r="Q686" s="53">
        <v>1296.54</v>
      </c>
      <c r="R686" s="12">
        <v>134255.04999999999</v>
      </c>
      <c r="S686" s="12">
        <v>141.03</v>
      </c>
      <c r="T686" s="12">
        <v>6632.2</v>
      </c>
      <c r="U686" s="12">
        <v>14556.52</v>
      </c>
      <c r="V686" s="12">
        <v>0</v>
      </c>
      <c r="W686" s="15">
        <v>0</v>
      </c>
      <c r="X686" s="15">
        <v>0</v>
      </c>
      <c r="Y686" s="16">
        <f>SUM(R686:X686)+N686+O686</f>
        <v>155584.79999999999</v>
      </c>
      <c r="Z686" s="16">
        <f>((P686*Q686)+O686+N686)-Y686</f>
        <v>0</v>
      </c>
    </row>
    <row r="687" spans="1:26" x14ac:dyDescent="0.25">
      <c r="A687" s="9" t="s">
        <v>1321</v>
      </c>
      <c r="B687" s="10">
        <v>44281</v>
      </c>
      <c r="C687" s="11">
        <v>413670</v>
      </c>
      <c r="D687" s="11" t="s">
        <v>1322</v>
      </c>
      <c r="E687" s="10">
        <v>44281</v>
      </c>
      <c r="F687" s="12">
        <v>139648.57999999999</v>
      </c>
      <c r="G687" s="12">
        <v>8378.91</v>
      </c>
      <c r="H687" s="53">
        <v>3000</v>
      </c>
      <c r="I687" s="12">
        <v>145.16999999999999</v>
      </c>
      <c r="J687" s="12">
        <v>145172.66</v>
      </c>
      <c r="K687" s="17" t="s">
        <v>32</v>
      </c>
      <c r="L687" s="11">
        <v>120</v>
      </c>
      <c r="M687" s="54">
        <v>1334.64</v>
      </c>
      <c r="N687" s="12">
        <v>0</v>
      </c>
      <c r="O687" s="13">
        <v>0</v>
      </c>
      <c r="P687" s="14">
        <v>120</v>
      </c>
      <c r="Q687" s="53">
        <v>1334.64</v>
      </c>
      <c r="R687" s="12">
        <v>139648.57999999999</v>
      </c>
      <c r="S687" s="12">
        <v>145.16999999999999</v>
      </c>
      <c r="T687" s="12">
        <v>5378.91</v>
      </c>
      <c r="U687" s="12">
        <v>14984.14</v>
      </c>
      <c r="V687" s="12">
        <v>0</v>
      </c>
      <c r="W687" s="15">
        <v>0</v>
      </c>
      <c r="X687" s="15">
        <v>0</v>
      </c>
      <c r="Y687" s="16">
        <f>SUM(R687:X687)+N687+O687</f>
        <v>160156.79999999999</v>
      </c>
      <c r="Z687" s="16">
        <f>((P687*Q687)+O687+N687)-Y687</f>
        <v>0</v>
      </c>
    </row>
    <row r="688" spans="1:26" x14ac:dyDescent="0.25">
      <c r="A688" s="9" t="s">
        <v>911</v>
      </c>
      <c r="B688" s="10">
        <v>44264</v>
      </c>
      <c r="C688" s="11">
        <v>412505</v>
      </c>
      <c r="D688" s="11" t="s">
        <v>912</v>
      </c>
      <c r="E688" s="10">
        <v>44264</v>
      </c>
      <c r="F688" s="12">
        <v>163366.98000000001</v>
      </c>
      <c r="G688" s="12">
        <v>9802.02</v>
      </c>
      <c r="H688" s="53">
        <v>1732</v>
      </c>
      <c r="I688" s="12">
        <v>171.61</v>
      </c>
      <c r="J688" s="12">
        <v>171608.61</v>
      </c>
      <c r="K688" s="17" t="s">
        <v>32</v>
      </c>
      <c r="L688" s="11">
        <v>120</v>
      </c>
      <c r="M688" s="54">
        <v>1577.68</v>
      </c>
      <c r="N688" s="12">
        <v>0</v>
      </c>
      <c r="O688" s="13">
        <v>0</v>
      </c>
      <c r="P688" s="14">
        <v>120</v>
      </c>
      <c r="Q688" s="53">
        <v>1577.68</v>
      </c>
      <c r="R688" s="12">
        <v>163366.98000000001</v>
      </c>
      <c r="S688" s="12">
        <v>171.61</v>
      </c>
      <c r="T688" s="12">
        <v>8070.02</v>
      </c>
      <c r="U688" s="12">
        <v>17712.990000000002</v>
      </c>
      <c r="V688" s="12">
        <v>0</v>
      </c>
      <c r="W688" s="15">
        <v>0</v>
      </c>
      <c r="X688" s="15">
        <v>0</v>
      </c>
      <c r="Y688" s="16">
        <f>SUM(R688:X688)+N688+O688</f>
        <v>189321.59999999998</v>
      </c>
      <c r="Z688" s="16">
        <f>((P688*Q688)+O688+N688)-Y688</f>
        <v>0</v>
      </c>
    </row>
    <row r="689" spans="1:26" x14ac:dyDescent="0.25">
      <c r="A689" s="9" t="s">
        <v>1119</v>
      </c>
      <c r="B689" s="10">
        <v>44278</v>
      </c>
      <c r="C689" s="11">
        <v>413331</v>
      </c>
      <c r="D689" s="11" t="s">
        <v>1120</v>
      </c>
      <c r="E689" s="10">
        <v>44278</v>
      </c>
      <c r="F689" s="12">
        <v>128011.21</v>
      </c>
      <c r="G689" s="12">
        <v>7680.67</v>
      </c>
      <c r="H689" s="53">
        <v>1357</v>
      </c>
      <c r="I689" s="12">
        <v>134.47</v>
      </c>
      <c r="J689" s="12">
        <v>134469.35</v>
      </c>
      <c r="K689" s="17" t="s">
        <v>32</v>
      </c>
      <c r="L689" s="11">
        <v>120</v>
      </c>
      <c r="M689" s="54">
        <v>1236.24</v>
      </c>
      <c r="N689" s="12">
        <v>0</v>
      </c>
      <c r="O689" s="13">
        <v>0</v>
      </c>
      <c r="P689" s="14">
        <v>120</v>
      </c>
      <c r="Q689" s="53">
        <v>1236.24</v>
      </c>
      <c r="R689" s="12">
        <v>128011.21</v>
      </c>
      <c r="S689" s="12">
        <v>134.47</v>
      </c>
      <c r="T689" s="12">
        <v>6323.67</v>
      </c>
      <c r="U689" s="12">
        <v>13879.45</v>
      </c>
      <c r="V689" s="12">
        <v>0</v>
      </c>
      <c r="W689" s="15">
        <v>0</v>
      </c>
      <c r="X689" s="15">
        <v>0</v>
      </c>
      <c r="Y689" s="16">
        <f>SUM(R689:X689)+N689+O689</f>
        <v>148348.80000000002</v>
      </c>
      <c r="Z689" s="16">
        <f>((P689*Q689)+O689+N689)-Y689</f>
        <v>0</v>
      </c>
    </row>
    <row r="690" spans="1:26" x14ac:dyDescent="0.25">
      <c r="A690" s="9" t="s">
        <v>1435</v>
      </c>
      <c r="B690" s="10">
        <v>44285</v>
      </c>
      <c r="C690" s="11">
        <v>413837</v>
      </c>
      <c r="D690" s="11" t="s">
        <v>1436</v>
      </c>
      <c r="E690" s="10">
        <v>44284</v>
      </c>
      <c r="F690" s="12">
        <v>132622.39999999999</v>
      </c>
      <c r="G690" s="12">
        <v>7957.34</v>
      </c>
      <c r="H690" s="53">
        <v>1500</v>
      </c>
      <c r="I690" s="12">
        <v>139.22</v>
      </c>
      <c r="J690" s="12">
        <v>139218.96</v>
      </c>
      <c r="K690" s="17" t="s">
        <v>32</v>
      </c>
      <c r="L690" s="11">
        <v>120</v>
      </c>
      <c r="M690" s="54">
        <v>1279.9000000000001</v>
      </c>
      <c r="N690" s="12">
        <v>0</v>
      </c>
      <c r="O690" s="13">
        <v>0</v>
      </c>
      <c r="P690" s="14">
        <v>120</v>
      </c>
      <c r="Q690" s="53">
        <v>1279.9000000000001</v>
      </c>
      <c r="R690" s="12">
        <v>132622.39999999999</v>
      </c>
      <c r="S690" s="12">
        <v>139.22</v>
      </c>
      <c r="T690" s="12">
        <v>6457.34</v>
      </c>
      <c r="U690" s="12">
        <v>14369.04</v>
      </c>
      <c r="V690" s="12">
        <v>0</v>
      </c>
      <c r="W690" s="15">
        <v>0</v>
      </c>
      <c r="X690" s="15">
        <v>0</v>
      </c>
      <c r="Y690" s="16">
        <f>SUM(R690:X690)+N690+O690</f>
        <v>153588</v>
      </c>
      <c r="Z690" s="16">
        <f>((P690*Q690)+O690+N690)-Y690</f>
        <v>0</v>
      </c>
    </row>
    <row r="691" spans="1:26" x14ac:dyDescent="0.25">
      <c r="A691" s="9" t="s">
        <v>1351</v>
      </c>
      <c r="B691" s="10">
        <v>44284</v>
      </c>
      <c r="C691" s="11">
        <v>413642</v>
      </c>
      <c r="D691" s="11" t="s">
        <v>1352</v>
      </c>
      <c r="E691" s="10">
        <v>44280</v>
      </c>
      <c r="F691" s="12">
        <v>124144.81</v>
      </c>
      <c r="G691" s="12">
        <v>7448.69</v>
      </c>
      <c r="H691" s="53">
        <v>1315.94</v>
      </c>
      <c r="I691" s="12">
        <v>130.41</v>
      </c>
      <c r="J691" s="12">
        <v>130407.97</v>
      </c>
      <c r="K691" s="17" t="s">
        <v>32</v>
      </c>
      <c r="L691" s="11">
        <v>120</v>
      </c>
      <c r="M691" s="54">
        <v>1198.9000000000001</v>
      </c>
      <c r="N691" s="12">
        <v>0</v>
      </c>
      <c r="O691" s="13">
        <v>0</v>
      </c>
      <c r="P691" s="14">
        <v>120</v>
      </c>
      <c r="Q691" s="53">
        <v>1198.9000000000001</v>
      </c>
      <c r="R691" s="12">
        <v>124144.81</v>
      </c>
      <c r="S691" s="12">
        <v>130.41</v>
      </c>
      <c r="T691" s="12">
        <v>6132.75</v>
      </c>
      <c r="U691" s="12">
        <v>13460.03</v>
      </c>
      <c r="V691" s="12">
        <v>0</v>
      </c>
      <c r="W691" s="15">
        <v>0</v>
      </c>
      <c r="X691" s="15">
        <v>0</v>
      </c>
      <c r="Y691" s="16">
        <f>SUM(R691:X691)+N691+O691</f>
        <v>143868</v>
      </c>
      <c r="Z691" s="16">
        <f>((P691*Q691)+O691+N691)-Y691</f>
        <v>0</v>
      </c>
    </row>
    <row r="692" spans="1:26" x14ac:dyDescent="0.25">
      <c r="A692" s="9" t="s">
        <v>999</v>
      </c>
      <c r="B692" s="10">
        <v>44271</v>
      </c>
      <c r="C692" s="11">
        <v>413003</v>
      </c>
      <c r="D692" s="11" t="s">
        <v>1000</v>
      </c>
      <c r="E692" s="10">
        <v>44271</v>
      </c>
      <c r="F692" s="12">
        <v>92441.74</v>
      </c>
      <c r="G692" s="12">
        <v>5546.5</v>
      </c>
      <c r="H692" s="53">
        <v>980</v>
      </c>
      <c r="I692" s="12">
        <v>97.11</v>
      </c>
      <c r="J692" s="12">
        <v>97105.35</v>
      </c>
      <c r="K692" s="17" t="s">
        <v>32</v>
      </c>
      <c r="L692" s="11">
        <v>120</v>
      </c>
      <c r="M692" s="54">
        <v>892.73</v>
      </c>
      <c r="N692" s="12">
        <v>0</v>
      </c>
      <c r="O692" s="13">
        <v>0</v>
      </c>
      <c r="P692" s="14">
        <v>120</v>
      </c>
      <c r="Q692" s="53">
        <v>892.73</v>
      </c>
      <c r="R692" s="12">
        <v>92441.74</v>
      </c>
      <c r="S692" s="12">
        <v>97.11</v>
      </c>
      <c r="T692" s="12">
        <v>4566.5</v>
      </c>
      <c r="U692" s="12">
        <v>10022.25</v>
      </c>
      <c r="V692" s="12">
        <v>0</v>
      </c>
      <c r="W692" s="15">
        <v>0</v>
      </c>
      <c r="X692" s="15">
        <v>0</v>
      </c>
      <c r="Y692" s="16">
        <f>SUM(R692:X692)+N692+O692</f>
        <v>107127.6</v>
      </c>
      <c r="Z692" s="16">
        <f>((P692*Q692)+O692+N692)-Y692</f>
        <v>0</v>
      </c>
    </row>
    <row r="693" spans="1:26" x14ac:dyDescent="0.25">
      <c r="A693" s="9" t="s">
        <v>1419</v>
      </c>
      <c r="B693" s="10">
        <v>44285</v>
      </c>
      <c r="C693" s="11">
        <v>413789</v>
      </c>
      <c r="D693" s="11" t="s">
        <v>1420</v>
      </c>
      <c r="E693" s="10">
        <v>44284</v>
      </c>
      <c r="F693" s="12">
        <v>83502.05</v>
      </c>
      <c r="G693" s="12">
        <v>5010.12</v>
      </c>
      <c r="H693" s="53">
        <v>886</v>
      </c>
      <c r="I693" s="12">
        <v>87.71</v>
      </c>
      <c r="J693" s="12">
        <v>87713.88</v>
      </c>
      <c r="K693" s="17" t="s">
        <v>32</v>
      </c>
      <c r="L693" s="11">
        <v>120</v>
      </c>
      <c r="M693" s="54">
        <v>806.39</v>
      </c>
      <c r="N693" s="12">
        <v>0</v>
      </c>
      <c r="O693" s="13">
        <v>0</v>
      </c>
      <c r="P693" s="14">
        <v>120</v>
      </c>
      <c r="Q693" s="53">
        <v>806.39</v>
      </c>
      <c r="R693" s="12">
        <v>83502.05</v>
      </c>
      <c r="S693" s="12">
        <v>87.71</v>
      </c>
      <c r="T693" s="12">
        <v>4124.12</v>
      </c>
      <c r="U693" s="12">
        <v>9052.92</v>
      </c>
      <c r="V693" s="12">
        <v>0</v>
      </c>
      <c r="W693" s="15">
        <v>0</v>
      </c>
      <c r="X693" s="15">
        <v>0</v>
      </c>
      <c r="Y693" s="16">
        <f>SUM(R693:X693)+N693+O693</f>
        <v>96766.8</v>
      </c>
      <c r="Z693" s="16">
        <f>((P693*Q693)+O693+N693)-Y693</f>
        <v>0</v>
      </c>
    </row>
    <row r="694" spans="1:26" x14ac:dyDescent="0.25">
      <c r="A694" s="9" t="s">
        <v>1473</v>
      </c>
      <c r="B694" s="10">
        <v>44285</v>
      </c>
      <c r="C694" s="11">
        <v>413707</v>
      </c>
      <c r="D694" s="11" t="s">
        <v>1474</v>
      </c>
      <c r="E694" s="10">
        <v>44284</v>
      </c>
      <c r="F694" s="12">
        <v>83004.19</v>
      </c>
      <c r="G694" s="12">
        <v>4980.25</v>
      </c>
      <c r="H694" s="53">
        <v>880</v>
      </c>
      <c r="I694" s="12">
        <v>87.19</v>
      </c>
      <c r="J694" s="12">
        <v>87191.63</v>
      </c>
      <c r="K694" s="17" t="s">
        <v>32</v>
      </c>
      <c r="L694" s="11">
        <v>120</v>
      </c>
      <c r="M694" s="54">
        <v>801.59</v>
      </c>
      <c r="N694" s="12">
        <v>0</v>
      </c>
      <c r="O694" s="13">
        <v>0</v>
      </c>
      <c r="P694" s="14">
        <v>120</v>
      </c>
      <c r="Q694" s="53">
        <v>801.59</v>
      </c>
      <c r="R694" s="12">
        <v>83004.19</v>
      </c>
      <c r="S694" s="12">
        <v>87.19</v>
      </c>
      <c r="T694" s="12">
        <v>4100.25</v>
      </c>
      <c r="U694" s="12">
        <v>8999.17</v>
      </c>
      <c r="V694" s="12">
        <v>0</v>
      </c>
      <c r="W694" s="15">
        <v>0</v>
      </c>
      <c r="X694" s="15">
        <v>0</v>
      </c>
      <c r="Y694" s="16">
        <f>SUM(R694:X694)+N694+O694</f>
        <v>96190.8</v>
      </c>
      <c r="Z694" s="16">
        <f>((P694*Q694)+O694+N694)-Y694</f>
        <v>0</v>
      </c>
    </row>
    <row r="695" spans="1:26" x14ac:dyDescent="0.25">
      <c r="A695" s="9" t="s">
        <v>851</v>
      </c>
      <c r="B695" s="10">
        <v>44263</v>
      </c>
      <c r="C695" s="11">
        <v>412593</v>
      </c>
      <c r="D695" s="11" t="s">
        <v>852</v>
      </c>
      <c r="E695" s="10">
        <v>44263</v>
      </c>
      <c r="F695" s="12">
        <v>78425.63</v>
      </c>
      <c r="G695" s="12">
        <v>4705.54</v>
      </c>
      <c r="H695" s="53">
        <v>831.31</v>
      </c>
      <c r="I695" s="12">
        <v>82.38</v>
      </c>
      <c r="J695" s="12">
        <v>82382.240000000005</v>
      </c>
      <c r="K695" s="17" t="s">
        <v>32</v>
      </c>
      <c r="L695" s="11">
        <v>120</v>
      </c>
      <c r="M695" s="54">
        <v>757.38</v>
      </c>
      <c r="N695" s="12">
        <v>0</v>
      </c>
      <c r="O695" s="13">
        <v>0</v>
      </c>
      <c r="P695" s="14">
        <v>120</v>
      </c>
      <c r="Q695" s="53">
        <v>757.38</v>
      </c>
      <c r="R695" s="12">
        <v>78425.63</v>
      </c>
      <c r="S695" s="12">
        <v>82.38</v>
      </c>
      <c r="T695" s="12">
        <v>3874.23</v>
      </c>
      <c r="U695" s="12">
        <v>8503.36</v>
      </c>
      <c r="V695" s="12">
        <v>0</v>
      </c>
      <c r="W695" s="15">
        <v>0</v>
      </c>
      <c r="X695" s="15">
        <v>0</v>
      </c>
      <c r="Y695" s="16">
        <f>SUM(R695:X695)+N695+O695</f>
        <v>90885.6</v>
      </c>
      <c r="Z695" s="16">
        <f>((P695*Q695)+O695+N695)-Y695</f>
        <v>0</v>
      </c>
    </row>
    <row r="696" spans="1:26" x14ac:dyDescent="0.25">
      <c r="A696" s="9" t="s">
        <v>1309</v>
      </c>
      <c r="B696" s="10">
        <v>44280</v>
      </c>
      <c r="C696" s="11">
        <v>413498</v>
      </c>
      <c r="D696" s="11" t="s">
        <v>1310</v>
      </c>
      <c r="E696" s="10">
        <v>44278</v>
      </c>
      <c r="F696" s="12">
        <v>178839.65</v>
      </c>
      <c r="G696" s="12">
        <v>10730.38</v>
      </c>
      <c r="H696" s="53">
        <v>1896</v>
      </c>
      <c r="I696" s="12">
        <v>187.86</v>
      </c>
      <c r="J696" s="12">
        <v>187861.89</v>
      </c>
      <c r="K696" s="17" t="s">
        <v>32</v>
      </c>
      <c r="L696" s="11">
        <v>120</v>
      </c>
      <c r="M696" s="54">
        <v>1727.1</v>
      </c>
      <c r="N696" s="12">
        <v>0</v>
      </c>
      <c r="O696" s="13">
        <v>0</v>
      </c>
      <c r="P696" s="14">
        <v>120</v>
      </c>
      <c r="Q696" s="53">
        <v>1727.1</v>
      </c>
      <c r="R696" s="12">
        <v>178839.65</v>
      </c>
      <c r="S696" s="12">
        <v>187.86</v>
      </c>
      <c r="T696" s="12">
        <v>8834.3799999999992</v>
      </c>
      <c r="U696" s="12">
        <v>19390.11</v>
      </c>
      <c r="V696" s="12">
        <v>0</v>
      </c>
      <c r="W696" s="15">
        <v>0</v>
      </c>
      <c r="X696" s="15">
        <v>0</v>
      </c>
      <c r="Y696" s="16">
        <f>SUM(R696:X696)+N696+O696</f>
        <v>207252</v>
      </c>
      <c r="Z696" s="16">
        <f>((P696*Q696)+O696+N696)-Y696</f>
        <v>0</v>
      </c>
    </row>
    <row r="697" spans="1:26" x14ac:dyDescent="0.25">
      <c r="A697" s="9" t="s">
        <v>1023</v>
      </c>
      <c r="B697" s="10">
        <v>44271</v>
      </c>
      <c r="C697" s="11">
        <v>412810</v>
      </c>
      <c r="D697" s="11" t="s">
        <v>1024</v>
      </c>
      <c r="E697" s="10">
        <v>44271</v>
      </c>
      <c r="F697" s="12">
        <v>145919.39000000001</v>
      </c>
      <c r="G697" s="12">
        <v>8755.16</v>
      </c>
      <c r="H697" s="53">
        <v>1547</v>
      </c>
      <c r="I697" s="12">
        <v>153.28</v>
      </c>
      <c r="J697" s="12">
        <v>153280.82999999999</v>
      </c>
      <c r="K697" s="17" t="s">
        <v>32</v>
      </c>
      <c r="L697" s="11">
        <v>120</v>
      </c>
      <c r="M697" s="54">
        <v>1409.18</v>
      </c>
      <c r="N697" s="12">
        <v>0</v>
      </c>
      <c r="O697" s="13">
        <v>0</v>
      </c>
      <c r="P697" s="14">
        <v>120</v>
      </c>
      <c r="Q697" s="53">
        <v>1409.18</v>
      </c>
      <c r="R697" s="12">
        <v>145919.39000000001</v>
      </c>
      <c r="S697" s="12">
        <v>153.28</v>
      </c>
      <c r="T697" s="12">
        <v>7208.16</v>
      </c>
      <c r="U697" s="12">
        <v>15820.77</v>
      </c>
      <c r="V697" s="12">
        <v>0</v>
      </c>
      <c r="W697" s="15">
        <v>0</v>
      </c>
      <c r="X697" s="15">
        <v>0</v>
      </c>
      <c r="Y697" s="16">
        <f>SUM(R697:X697)+N697+O697</f>
        <v>169101.6</v>
      </c>
      <c r="Z697" s="16">
        <f>((P697*Q697)+O697+N697)-Y697</f>
        <v>0</v>
      </c>
    </row>
    <row r="698" spans="1:26" x14ac:dyDescent="0.25">
      <c r="A698" s="9" t="s">
        <v>1483</v>
      </c>
      <c r="B698" s="10">
        <v>44285</v>
      </c>
      <c r="C698" s="11">
        <v>413826</v>
      </c>
      <c r="D698" s="11" t="s">
        <v>1484</v>
      </c>
      <c r="E698" s="10">
        <v>44284</v>
      </c>
      <c r="F698" s="12">
        <v>128110.51</v>
      </c>
      <c r="G698" s="12">
        <v>7686.63</v>
      </c>
      <c r="H698" s="53">
        <v>1358</v>
      </c>
      <c r="I698" s="12">
        <v>134.57</v>
      </c>
      <c r="J698" s="12">
        <v>134573.71</v>
      </c>
      <c r="K698" s="17" t="s">
        <v>32</v>
      </c>
      <c r="L698" s="11">
        <v>120</v>
      </c>
      <c r="M698" s="54">
        <v>1237.2</v>
      </c>
      <c r="N698" s="12">
        <v>0</v>
      </c>
      <c r="O698" s="13">
        <v>0</v>
      </c>
      <c r="P698" s="14">
        <v>120</v>
      </c>
      <c r="Q698" s="53">
        <v>1237.2</v>
      </c>
      <c r="R698" s="12">
        <v>128110.51</v>
      </c>
      <c r="S698" s="12">
        <v>134.57</v>
      </c>
      <c r="T698" s="12">
        <v>6328.63</v>
      </c>
      <c r="U698" s="12">
        <v>13890.29</v>
      </c>
      <c r="V698" s="12">
        <v>0</v>
      </c>
      <c r="W698" s="15">
        <v>0</v>
      </c>
      <c r="X698" s="15">
        <v>0</v>
      </c>
      <c r="Y698" s="16">
        <f>SUM(R698:X698)+N698+O698</f>
        <v>148464</v>
      </c>
      <c r="Z698" s="16">
        <f>((P698*Q698)+O698+N698)-Y698</f>
        <v>0</v>
      </c>
    </row>
    <row r="699" spans="1:26" x14ac:dyDescent="0.25">
      <c r="A699" s="9" t="s">
        <v>1195</v>
      </c>
      <c r="B699" s="10">
        <v>44278</v>
      </c>
      <c r="C699" s="11">
        <v>413225</v>
      </c>
      <c r="D699" s="11" t="s">
        <v>1196</v>
      </c>
      <c r="E699" s="10">
        <v>44274</v>
      </c>
      <c r="F699" s="12">
        <v>148263.74</v>
      </c>
      <c r="G699" s="12">
        <v>8895.82</v>
      </c>
      <c r="H699" s="55">
        <v>10000</v>
      </c>
      <c r="I699" s="12">
        <v>147.31</v>
      </c>
      <c r="J699" s="12">
        <v>147306.87</v>
      </c>
      <c r="K699" s="17" t="s">
        <v>32</v>
      </c>
      <c r="L699" s="11">
        <v>120</v>
      </c>
      <c r="M699" s="54">
        <v>1354.26</v>
      </c>
      <c r="N699" s="12">
        <v>0</v>
      </c>
      <c r="O699" s="13">
        <v>0</v>
      </c>
      <c r="P699" s="14">
        <v>120</v>
      </c>
      <c r="Q699" s="53">
        <v>1354.26</v>
      </c>
      <c r="R699" s="12">
        <v>147159.56</v>
      </c>
      <c r="S699" s="12">
        <v>147.31</v>
      </c>
      <c r="T699" s="12">
        <v>0</v>
      </c>
      <c r="U699" s="12">
        <v>15204.33</v>
      </c>
      <c r="V699" s="12">
        <v>0</v>
      </c>
      <c r="W699" s="15">
        <v>0</v>
      </c>
      <c r="X699" s="15">
        <v>0</v>
      </c>
      <c r="Y699" s="16">
        <f>SUM(R699:X699)+N699+O699</f>
        <v>162511.19999999998</v>
      </c>
      <c r="Z699" s="16">
        <f>((P699*Q699)+O699+N699)-Y699</f>
        <v>0</v>
      </c>
    </row>
    <row r="700" spans="1:26" x14ac:dyDescent="0.25">
      <c r="A700" s="9" t="s">
        <v>1307</v>
      </c>
      <c r="B700" s="10">
        <v>44280</v>
      </c>
      <c r="C700" s="11">
        <v>413612</v>
      </c>
      <c r="D700" s="11" t="s">
        <v>1308</v>
      </c>
      <c r="E700" s="10">
        <v>44280</v>
      </c>
      <c r="F700" s="12">
        <v>108477.55</v>
      </c>
      <c r="G700" s="12">
        <v>6508.65</v>
      </c>
      <c r="H700" s="53">
        <v>1149.8599999999999</v>
      </c>
      <c r="I700" s="12">
        <v>113.95</v>
      </c>
      <c r="J700" s="12">
        <v>113950.29</v>
      </c>
      <c r="K700" s="17" t="s">
        <v>32</v>
      </c>
      <c r="L700" s="11">
        <v>120</v>
      </c>
      <c r="M700" s="54">
        <v>1047.5999999999999</v>
      </c>
      <c r="N700" s="12">
        <v>0</v>
      </c>
      <c r="O700" s="13">
        <v>0</v>
      </c>
      <c r="P700" s="14">
        <v>120</v>
      </c>
      <c r="Q700" s="53">
        <v>1047.5999999999999</v>
      </c>
      <c r="R700" s="12">
        <v>108477.55</v>
      </c>
      <c r="S700" s="12">
        <v>113.95</v>
      </c>
      <c r="T700" s="12">
        <v>5358.79</v>
      </c>
      <c r="U700" s="12">
        <v>11761.71</v>
      </c>
      <c r="V700" s="12">
        <v>0</v>
      </c>
      <c r="W700" s="15">
        <v>0</v>
      </c>
      <c r="X700" s="15">
        <v>0</v>
      </c>
      <c r="Y700" s="16">
        <f>SUM(R700:X700)+N700+O700</f>
        <v>125712</v>
      </c>
      <c r="Z700" s="16">
        <f>((P700*Q700)+O700+N700)-Y700</f>
        <v>0</v>
      </c>
    </row>
    <row r="701" spans="1:26" x14ac:dyDescent="0.25">
      <c r="A701" s="9" t="s">
        <v>841</v>
      </c>
      <c r="B701" s="10">
        <v>44263</v>
      </c>
      <c r="C701" s="11">
        <v>412458</v>
      </c>
      <c r="D701" s="11" t="s">
        <v>842</v>
      </c>
      <c r="E701" s="10">
        <v>44263</v>
      </c>
      <c r="F701" s="12">
        <v>138767.54999999999</v>
      </c>
      <c r="G701" s="12">
        <v>8326.0499999999993</v>
      </c>
      <c r="H701" s="53">
        <v>1470.94</v>
      </c>
      <c r="I701" s="12">
        <v>134.74</v>
      </c>
      <c r="J701" s="12">
        <v>145768.43</v>
      </c>
      <c r="K701" s="17" t="s">
        <v>32</v>
      </c>
      <c r="L701" s="11">
        <v>120</v>
      </c>
      <c r="M701" s="54">
        <v>1340.12</v>
      </c>
      <c r="N701" s="12">
        <v>0</v>
      </c>
      <c r="O701" s="13">
        <v>0</v>
      </c>
      <c r="P701" s="14">
        <v>120</v>
      </c>
      <c r="Q701" s="53">
        <v>1340.12</v>
      </c>
      <c r="R701" s="12">
        <v>138767.54999999999</v>
      </c>
      <c r="S701" s="12">
        <v>134.74</v>
      </c>
      <c r="T701" s="12">
        <v>6855.11</v>
      </c>
      <c r="U701" s="12">
        <v>15045.97</v>
      </c>
      <c r="V701" s="12">
        <v>0</v>
      </c>
      <c r="W701" s="15">
        <v>0</v>
      </c>
      <c r="X701" s="15">
        <v>0</v>
      </c>
      <c r="Y701" s="16">
        <f>SUM(R701:X701)+N701+O701</f>
        <v>160803.36999999997</v>
      </c>
      <c r="Z701" s="16">
        <f>((P701*Q701)+O701+N701)-Y701</f>
        <v>11.03000000002794</v>
      </c>
    </row>
    <row r="702" spans="1:26" x14ac:dyDescent="0.25">
      <c r="A702" s="9" t="s">
        <v>1069</v>
      </c>
      <c r="B702" s="10">
        <v>44274</v>
      </c>
      <c r="C702" s="11">
        <v>412947</v>
      </c>
      <c r="D702" s="11" t="s">
        <v>1070</v>
      </c>
      <c r="E702" s="10">
        <v>44271</v>
      </c>
      <c r="F702" s="12">
        <v>139648.57999999999</v>
      </c>
      <c r="G702" s="12">
        <v>8378.91</v>
      </c>
      <c r="H702" s="55">
        <v>12568.37</v>
      </c>
      <c r="I702" s="12">
        <v>135.59</v>
      </c>
      <c r="J702" s="12">
        <v>135594.71</v>
      </c>
      <c r="K702" s="17" t="s">
        <v>32</v>
      </c>
      <c r="L702" s="11">
        <v>120</v>
      </c>
      <c r="M702" s="54">
        <v>1246.5899999999999</v>
      </c>
      <c r="N702" s="12">
        <v>0</v>
      </c>
      <c r="O702" s="13">
        <v>0</v>
      </c>
      <c r="P702" s="14">
        <v>120</v>
      </c>
      <c r="Q702" s="53">
        <v>1246.5899999999999</v>
      </c>
      <c r="R702" s="12">
        <v>135459.12</v>
      </c>
      <c r="S702" s="12">
        <v>135.59</v>
      </c>
      <c r="T702" s="12">
        <v>0</v>
      </c>
      <c r="U702" s="12">
        <v>13996.09</v>
      </c>
      <c r="V702" s="12">
        <v>0</v>
      </c>
      <c r="W702" s="15">
        <v>0</v>
      </c>
      <c r="X702" s="15">
        <v>0</v>
      </c>
      <c r="Y702" s="16">
        <f>SUM(R702:X702)+N702+O702</f>
        <v>149590.79999999999</v>
      </c>
      <c r="Z702" s="16">
        <f>((P702*Q702)+O702+N702)-Y702</f>
        <v>0</v>
      </c>
    </row>
    <row r="703" spans="1:26" x14ac:dyDescent="0.25">
      <c r="A703" s="9" t="s">
        <v>1189</v>
      </c>
      <c r="B703" s="10">
        <v>44278</v>
      </c>
      <c r="C703" s="11">
        <v>413412</v>
      </c>
      <c r="D703" s="11" t="s">
        <v>1190</v>
      </c>
      <c r="E703" s="10">
        <v>44277</v>
      </c>
      <c r="F703" s="12">
        <v>121937.79</v>
      </c>
      <c r="G703" s="12">
        <v>7316.27</v>
      </c>
      <c r="H703" s="53">
        <v>2500</v>
      </c>
      <c r="I703" s="12">
        <v>126.88</v>
      </c>
      <c r="J703" s="12">
        <v>126880.94</v>
      </c>
      <c r="K703" s="17" t="s">
        <v>32</v>
      </c>
      <c r="L703" s="11">
        <v>120</v>
      </c>
      <c r="M703" s="54">
        <v>1166.48</v>
      </c>
      <c r="N703" s="12">
        <v>0</v>
      </c>
      <c r="O703" s="13">
        <v>0</v>
      </c>
      <c r="P703" s="14">
        <v>120</v>
      </c>
      <c r="Q703" s="53">
        <v>1166.48</v>
      </c>
      <c r="R703" s="12">
        <v>121937.79</v>
      </c>
      <c r="S703" s="12">
        <v>126.88</v>
      </c>
      <c r="T703" s="12">
        <v>4816.2700000000004</v>
      </c>
      <c r="U703" s="12">
        <v>13096.66</v>
      </c>
      <c r="V703" s="12">
        <v>0</v>
      </c>
      <c r="W703" s="15">
        <v>0</v>
      </c>
      <c r="X703" s="15">
        <v>0</v>
      </c>
      <c r="Y703" s="16">
        <f>SUM(R703:X703)+N703+O703</f>
        <v>139977.60000000001</v>
      </c>
      <c r="Z703" s="16">
        <f>((P703*Q703)+O703+N703)-Y703</f>
        <v>0</v>
      </c>
    </row>
    <row r="704" spans="1:26" x14ac:dyDescent="0.25">
      <c r="A704" s="9" t="s">
        <v>1403</v>
      </c>
      <c r="B704" s="10">
        <v>44285</v>
      </c>
      <c r="C704" s="11">
        <v>413858</v>
      </c>
      <c r="D704" s="11" t="s">
        <v>1404</v>
      </c>
      <c r="E704" s="10">
        <v>44284</v>
      </c>
      <c r="F704" s="12">
        <v>121937.79</v>
      </c>
      <c r="G704" s="12">
        <v>7316.27</v>
      </c>
      <c r="H704" s="53">
        <v>1292.54</v>
      </c>
      <c r="I704" s="12">
        <v>128.09</v>
      </c>
      <c r="J704" s="12">
        <v>128089.61</v>
      </c>
      <c r="K704" s="17" t="s">
        <v>32</v>
      </c>
      <c r="L704" s="11">
        <v>120</v>
      </c>
      <c r="M704" s="54">
        <v>1177.5899999999999</v>
      </c>
      <c r="N704" s="12">
        <v>0</v>
      </c>
      <c r="O704" s="13">
        <v>0</v>
      </c>
      <c r="P704" s="14">
        <v>120</v>
      </c>
      <c r="Q704" s="53">
        <v>1177.5899999999999</v>
      </c>
      <c r="R704" s="12">
        <v>121937.79</v>
      </c>
      <c r="S704" s="12">
        <v>128.09</v>
      </c>
      <c r="T704" s="12">
        <v>6023.73</v>
      </c>
      <c r="U704" s="12">
        <v>13221.19</v>
      </c>
      <c r="V704" s="12">
        <v>0</v>
      </c>
      <c r="W704" s="15">
        <v>0</v>
      </c>
      <c r="X704" s="15">
        <v>0</v>
      </c>
      <c r="Y704" s="16">
        <f>SUM(R704:X704)+N704+O704</f>
        <v>141310.79999999999</v>
      </c>
      <c r="Z704" s="16">
        <f>((P704*Q704)+O704+N704)-Y704</f>
        <v>0</v>
      </c>
    </row>
    <row r="705" spans="1:26" x14ac:dyDescent="0.25">
      <c r="A705" s="9" t="s">
        <v>1459</v>
      </c>
      <c r="B705" s="10">
        <v>44285</v>
      </c>
      <c r="C705" s="11">
        <v>413737</v>
      </c>
      <c r="D705" s="11" t="s">
        <v>1460</v>
      </c>
      <c r="E705" s="10">
        <v>44284</v>
      </c>
      <c r="F705" s="12">
        <v>124144.81</v>
      </c>
      <c r="G705" s="12">
        <v>7448.69</v>
      </c>
      <c r="H705" s="53">
        <v>1315.94</v>
      </c>
      <c r="I705" s="12">
        <v>130.41</v>
      </c>
      <c r="J705" s="12">
        <v>130407.97</v>
      </c>
      <c r="K705" s="17" t="s">
        <v>32</v>
      </c>
      <c r="L705" s="11">
        <v>120</v>
      </c>
      <c r="M705" s="54">
        <v>1198.9000000000001</v>
      </c>
      <c r="N705" s="12">
        <v>0</v>
      </c>
      <c r="O705" s="13">
        <v>0</v>
      </c>
      <c r="P705" s="14">
        <v>120</v>
      </c>
      <c r="Q705" s="53">
        <v>1198.9000000000001</v>
      </c>
      <c r="R705" s="12">
        <v>124144.81</v>
      </c>
      <c r="S705" s="12">
        <v>130.41</v>
      </c>
      <c r="T705" s="12">
        <v>6132.75</v>
      </c>
      <c r="U705" s="12">
        <v>13460.03</v>
      </c>
      <c r="V705" s="12">
        <v>0</v>
      </c>
      <c r="W705" s="15">
        <v>0</v>
      </c>
      <c r="X705" s="15">
        <v>0</v>
      </c>
      <c r="Y705" s="16">
        <f>SUM(R705:X705)+N705+O705</f>
        <v>143868</v>
      </c>
      <c r="Z705" s="16">
        <f>((P705*Q705)+O705+N705)-Y705</f>
        <v>0</v>
      </c>
    </row>
    <row r="706" spans="1:26" x14ac:dyDescent="0.25">
      <c r="A706" s="9" t="s">
        <v>1227</v>
      </c>
      <c r="B706" s="10">
        <v>44278</v>
      </c>
      <c r="C706" s="11">
        <v>413175</v>
      </c>
      <c r="D706" s="11" t="s">
        <v>1228</v>
      </c>
      <c r="E706" s="10">
        <v>44273</v>
      </c>
      <c r="F706" s="12">
        <v>147582.37</v>
      </c>
      <c r="G706" s="12">
        <v>8854.94</v>
      </c>
      <c r="H706" s="53">
        <v>1564.37</v>
      </c>
      <c r="I706" s="12">
        <v>155.03</v>
      </c>
      <c r="J706" s="12">
        <v>155027.97</v>
      </c>
      <c r="K706" s="17" t="s">
        <v>32</v>
      </c>
      <c r="L706" s="11">
        <v>120</v>
      </c>
      <c r="M706" s="54">
        <v>1425.24</v>
      </c>
      <c r="N706" s="12">
        <v>0</v>
      </c>
      <c r="O706" s="13">
        <v>0</v>
      </c>
      <c r="P706" s="14">
        <v>120</v>
      </c>
      <c r="Q706" s="53">
        <v>1425.24</v>
      </c>
      <c r="R706" s="12">
        <v>147582.37</v>
      </c>
      <c r="S706" s="12">
        <v>155.03</v>
      </c>
      <c r="T706" s="12">
        <v>7290.57</v>
      </c>
      <c r="U706" s="12">
        <v>16000.83</v>
      </c>
      <c r="V706" s="12">
        <v>0</v>
      </c>
      <c r="W706" s="15">
        <v>0</v>
      </c>
      <c r="X706" s="15">
        <v>0</v>
      </c>
      <c r="Y706" s="16">
        <f>SUM(R706:X706)+N706+O706</f>
        <v>171028.8</v>
      </c>
      <c r="Z706" s="16">
        <f>((P706*Q706)+O706+N706)-Y706</f>
        <v>0</v>
      </c>
    </row>
    <row r="707" spans="1:26" x14ac:dyDescent="0.25">
      <c r="A707" s="9" t="s">
        <v>1259</v>
      </c>
      <c r="B707" s="10">
        <v>44279</v>
      </c>
      <c r="C707" s="11">
        <v>413495</v>
      </c>
      <c r="D707" s="11" t="s">
        <v>1260</v>
      </c>
      <c r="E707" s="10">
        <v>44279</v>
      </c>
      <c r="F707" s="12">
        <v>152258.03</v>
      </c>
      <c r="G707" s="12">
        <v>9135.48</v>
      </c>
      <c r="H707" s="53">
        <v>1613.94</v>
      </c>
      <c r="I707" s="12">
        <v>159.94</v>
      </c>
      <c r="J707" s="12">
        <v>159939.51</v>
      </c>
      <c r="K707" s="17" t="s">
        <v>32</v>
      </c>
      <c r="L707" s="11">
        <v>120</v>
      </c>
      <c r="M707" s="54">
        <v>1470.4</v>
      </c>
      <c r="N707" s="12">
        <v>0</v>
      </c>
      <c r="O707" s="13">
        <v>0</v>
      </c>
      <c r="P707" s="14">
        <v>120</v>
      </c>
      <c r="Q707" s="53">
        <v>1470.4</v>
      </c>
      <c r="R707" s="12">
        <v>152258.03</v>
      </c>
      <c r="S707" s="12">
        <v>159.94</v>
      </c>
      <c r="T707" s="12">
        <v>7521.54</v>
      </c>
      <c r="U707" s="12">
        <v>16508.490000000002</v>
      </c>
      <c r="V707" s="12">
        <v>0</v>
      </c>
      <c r="W707" s="15">
        <v>0</v>
      </c>
      <c r="X707" s="15">
        <v>0</v>
      </c>
      <c r="Y707" s="16">
        <f>SUM(R707:X707)+N707+O707</f>
        <v>176448</v>
      </c>
      <c r="Z707" s="16">
        <f>((P707*Q707)+O707+N707)-Y707</f>
        <v>0</v>
      </c>
    </row>
    <row r="708" spans="1:26" x14ac:dyDescent="0.25">
      <c r="A708" s="9" t="s">
        <v>881</v>
      </c>
      <c r="B708" s="10">
        <v>44264</v>
      </c>
      <c r="C708" s="11">
        <v>412611</v>
      </c>
      <c r="D708" s="11" t="s">
        <v>882</v>
      </c>
      <c r="E708" s="10">
        <v>44263</v>
      </c>
      <c r="F708" s="12">
        <v>152258.03</v>
      </c>
      <c r="G708" s="12">
        <v>9135.48</v>
      </c>
      <c r="H708" s="53">
        <v>1613.94</v>
      </c>
      <c r="I708" s="12">
        <v>159.94</v>
      </c>
      <c r="J708" s="12">
        <v>159939.51</v>
      </c>
      <c r="K708" s="17" t="s">
        <v>32</v>
      </c>
      <c r="L708" s="11">
        <v>120</v>
      </c>
      <c r="M708" s="54">
        <v>1470.4</v>
      </c>
      <c r="N708" s="12">
        <v>0</v>
      </c>
      <c r="O708" s="13">
        <v>0</v>
      </c>
      <c r="P708" s="14">
        <v>120</v>
      </c>
      <c r="Q708" s="53">
        <v>1470.4</v>
      </c>
      <c r="R708" s="12">
        <v>152258.03</v>
      </c>
      <c r="S708" s="12">
        <v>159.94</v>
      </c>
      <c r="T708" s="12">
        <v>7521.54</v>
      </c>
      <c r="U708" s="12">
        <v>16508.490000000002</v>
      </c>
      <c r="V708" s="12">
        <v>0</v>
      </c>
      <c r="W708" s="15">
        <v>0</v>
      </c>
      <c r="X708" s="15">
        <v>0</v>
      </c>
      <c r="Y708" s="16">
        <f>SUM(R708:X708)+N708+O708</f>
        <v>176448</v>
      </c>
      <c r="Z708" s="16">
        <f>((P708*Q708)+O708+N708)-Y708</f>
        <v>0</v>
      </c>
    </row>
    <row r="709" spans="1:26" x14ac:dyDescent="0.25">
      <c r="A709" s="9" t="s">
        <v>1221</v>
      </c>
      <c r="B709" s="10">
        <v>44278</v>
      </c>
      <c r="C709" s="11">
        <v>413303</v>
      </c>
      <c r="D709" s="11" t="s">
        <v>1222</v>
      </c>
      <c r="E709" s="10">
        <v>44277</v>
      </c>
      <c r="F709" s="12">
        <v>112420.03</v>
      </c>
      <c r="G709" s="12">
        <v>6745.2</v>
      </c>
      <c r="H709" s="53">
        <v>1191.6500000000001</v>
      </c>
      <c r="I709" s="12">
        <v>118.09</v>
      </c>
      <c r="J709" s="12">
        <v>118091.67</v>
      </c>
      <c r="K709" s="17" t="s">
        <v>32</v>
      </c>
      <c r="L709" s="11">
        <v>120</v>
      </c>
      <c r="M709" s="54">
        <v>1085.67</v>
      </c>
      <c r="N709" s="12">
        <v>0</v>
      </c>
      <c r="O709" s="13">
        <v>0</v>
      </c>
      <c r="P709" s="14">
        <v>120</v>
      </c>
      <c r="Q709" s="53">
        <v>1085.67</v>
      </c>
      <c r="R709" s="12">
        <v>112420.03</v>
      </c>
      <c r="S709" s="12">
        <v>118.09</v>
      </c>
      <c r="T709" s="12">
        <v>5553.55</v>
      </c>
      <c r="U709" s="12">
        <v>12188.73</v>
      </c>
      <c r="V709" s="12">
        <v>0</v>
      </c>
      <c r="W709" s="15">
        <v>0</v>
      </c>
      <c r="X709" s="15">
        <v>0</v>
      </c>
      <c r="Y709" s="16">
        <f>SUM(R709:X709)+N709+O709</f>
        <v>130280.4</v>
      </c>
      <c r="Z709" s="16">
        <f>((P709*Q709)+O709+N709)-Y709</f>
        <v>0</v>
      </c>
    </row>
    <row r="710" spans="1:26" x14ac:dyDescent="0.25">
      <c r="A710" s="9" t="s">
        <v>839</v>
      </c>
      <c r="B710" s="10">
        <v>44260</v>
      </c>
      <c r="C710" s="11">
        <v>412422</v>
      </c>
      <c r="D710" s="11" t="s">
        <v>840</v>
      </c>
      <c r="E710" s="10">
        <v>44260</v>
      </c>
      <c r="F710" s="12">
        <v>152482.87</v>
      </c>
      <c r="G710" s="12">
        <v>9148.9699999999993</v>
      </c>
      <c r="H710" s="53">
        <v>1616.32</v>
      </c>
      <c r="I710" s="12">
        <v>148.06</v>
      </c>
      <c r="J710" s="12">
        <v>160175.70000000001</v>
      </c>
      <c r="K710" s="17" t="s">
        <v>32</v>
      </c>
      <c r="L710" s="11">
        <v>120</v>
      </c>
      <c r="M710" s="54">
        <v>1472.57</v>
      </c>
      <c r="N710" s="12">
        <v>0</v>
      </c>
      <c r="O710" s="13">
        <v>0</v>
      </c>
      <c r="P710" s="14">
        <v>120</v>
      </c>
      <c r="Q710" s="53">
        <v>1472.57</v>
      </c>
      <c r="R710" s="12">
        <v>152482.87</v>
      </c>
      <c r="S710" s="12">
        <v>148.06</v>
      </c>
      <c r="T710" s="12">
        <v>7532.65</v>
      </c>
      <c r="U710" s="12">
        <v>16532.7</v>
      </c>
      <c r="V710" s="12">
        <v>0</v>
      </c>
      <c r="W710" s="15">
        <v>0</v>
      </c>
      <c r="X710" s="15">
        <v>0</v>
      </c>
      <c r="Y710" s="16">
        <f>SUM(R710:X710)+N710+O710</f>
        <v>176696.28</v>
      </c>
      <c r="Z710" s="16">
        <f>((P710*Q710)+O710+N710)-Y710</f>
        <v>12.119999999995343</v>
      </c>
    </row>
    <row r="711" spans="1:26" x14ac:dyDescent="0.25">
      <c r="A711" s="9" t="s">
        <v>1563</v>
      </c>
      <c r="B711" s="10">
        <v>44286</v>
      </c>
      <c r="C711" s="11">
        <v>413841</v>
      </c>
      <c r="D711" s="11" t="s">
        <v>1564</v>
      </c>
      <c r="E711" s="10">
        <v>44284</v>
      </c>
      <c r="F711" s="12">
        <v>172780.68</v>
      </c>
      <c r="G711" s="12">
        <v>15043.88</v>
      </c>
      <c r="H711" s="53">
        <v>1878.25</v>
      </c>
      <c r="I711" s="12">
        <v>186.13</v>
      </c>
      <c r="J711" s="12">
        <v>186132.44</v>
      </c>
      <c r="K711" s="17" t="s">
        <v>32</v>
      </c>
      <c r="L711" s="11">
        <v>120</v>
      </c>
      <c r="M711" s="54">
        <v>1711.2</v>
      </c>
      <c r="N711" s="12">
        <v>0</v>
      </c>
      <c r="O711" s="13">
        <v>0</v>
      </c>
      <c r="P711" s="14">
        <v>120</v>
      </c>
      <c r="Q711" s="53">
        <v>1711.2</v>
      </c>
      <c r="R711" s="12">
        <v>172780.68</v>
      </c>
      <c r="S711" s="12">
        <v>186.13</v>
      </c>
      <c r="T711" s="12">
        <v>13165.63</v>
      </c>
      <c r="U711" s="12">
        <v>19211.560000000001</v>
      </c>
      <c r="V711" s="12">
        <v>0</v>
      </c>
      <c r="W711" s="15">
        <v>0</v>
      </c>
      <c r="X711" s="15">
        <v>0</v>
      </c>
      <c r="Y711" s="16">
        <f>SUM(R711:X711)+N711+O711</f>
        <v>205344</v>
      </c>
      <c r="Z711" s="16">
        <f>((P711*Q711)+O711+N711)-Y711</f>
        <v>0</v>
      </c>
    </row>
    <row r="712" spans="1:26" x14ac:dyDescent="0.25">
      <c r="A712" s="9" t="s">
        <v>1059</v>
      </c>
      <c r="B712" s="10">
        <v>44274</v>
      </c>
      <c r="C712" s="11">
        <v>413010</v>
      </c>
      <c r="D712" s="11" t="s">
        <v>1060</v>
      </c>
      <c r="E712" s="10">
        <v>44271</v>
      </c>
      <c r="F712" s="12">
        <v>134255.04999999999</v>
      </c>
      <c r="G712" s="12">
        <v>8055.3</v>
      </c>
      <c r="H712" s="53">
        <v>1424</v>
      </c>
      <c r="I712" s="12">
        <v>141.03</v>
      </c>
      <c r="J712" s="12">
        <v>141027.38</v>
      </c>
      <c r="K712" s="17" t="s">
        <v>32</v>
      </c>
      <c r="L712" s="11">
        <v>120</v>
      </c>
      <c r="M712" s="54">
        <v>1296.53</v>
      </c>
      <c r="N712" s="12">
        <v>0</v>
      </c>
      <c r="O712" s="13">
        <v>0</v>
      </c>
      <c r="P712" s="14">
        <v>120</v>
      </c>
      <c r="Q712" s="53">
        <v>1296.53</v>
      </c>
      <c r="R712" s="12">
        <v>134255.04999999999</v>
      </c>
      <c r="S712" s="12">
        <v>141.03</v>
      </c>
      <c r="T712" s="12">
        <v>6631.3</v>
      </c>
      <c r="U712" s="12">
        <v>14556.22</v>
      </c>
      <c r="V712" s="12">
        <v>0</v>
      </c>
      <c r="W712" s="15">
        <v>0</v>
      </c>
      <c r="X712" s="15">
        <v>0</v>
      </c>
      <c r="Y712" s="16">
        <f>SUM(R712:X712)+N712+O712</f>
        <v>155583.59999999998</v>
      </c>
      <c r="Z712" s="16">
        <f>((P712*Q712)+O712+N712)-Y712</f>
        <v>0</v>
      </c>
    </row>
    <row r="713" spans="1:26" x14ac:dyDescent="0.25">
      <c r="A713" s="9" t="s">
        <v>895</v>
      </c>
      <c r="B713" s="10">
        <v>44264</v>
      </c>
      <c r="C713" s="11">
        <v>412578</v>
      </c>
      <c r="D713" s="11" t="s">
        <v>896</v>
      </c>
      <c r="E713" s="10">
        <v>44263</v>
      </c>
      <c r="F713" s="12">
        <v>125187.63</v>
      </c>
      <c r="G713" s="12">
        <v>7511.26</v>
      </c>
      <c r="H713" s="53">
        <v>1326.99</v>
      </c>
      <c r="I713" s="12">
        <v>131.5</v>
      </c>
      <c r="J713" s="12">
        <v>131503.4</v>
      </c>
      <c r="K713" s="17" t="s">
        <v>32</v>
      </c>
      <c r="L713" s="11">
        <v>120</v>
      </c>
      <c r="M713" s="54">
        <v>1208.97</v>
      </c>
      <c r="N713" s="12">
        <v>0</v>
      </c>
      <c r="O713" s="13">
        <v>0</v>
      </c>
      <c r="P713" s="14">
        <v>120</v>
      </c>
      <c r="Q713" s="53">
        <v>1208.97</v>
      </c>
      <c r="R713" s="12">
        <v>125187.63</v>
      </c>
      <c r="S713" s="12">
        <v>131.5</v>
      </c>
      <c r="T713" s="12">
        <v>6184.27</v>
      </c>
      <c r="U713" s="12">
        <v>13573</v>
      </c>
      <c r="V713" s="12">
        <v>0</v>
      </c>
      <c r="W713" s="15">
        <v>0</v>
      </c>
      <c r="X713" s="15">
        <v>0</v>
      </c>
      <c r="Y713" s="16">
        <f>SUM(R713:X713)+N713+O713</f>
        <v>145076.4</v>
      </c>
      <c r="Z713" s="16">
        <f>((P713*Q713)+O713+N713)-Y713</f>
        <v>0</v>
      </c>
    </row>
    <row r="714" spans="1:26" x14ac:dyDescent="0.25">
      <c r="A714" s="9" t="s">
        <v>1025</v>
      </c>
      <c r="B714" s="10">
        <v>44271</v>
      </c>
      <c r="C714" s="11">
        <v>412779</v>
      </c>
      <c r="D714" s="11" t="s">
        <v>1026</v>
      </c>
      <c r="E714" s="10">
        <v>44271</v>
      </c>
      <c r="F714" s="12">
        <v>96853.94</v>
      </c>
      <c r="G714" s="12">
        <v>5811.24</v>
      </c>
      <c r="H714" s="53">
        <v>1050</v>
      </c>
      <c r="I714" s="12">
        <v>101.72</v>
      </c>
      <c r="J714" s="12">
        <v>101716.9</v>
      </c>
      <c r="K714" s="17" t="s">
        <v>32</v>
      </c>
      <c r="L714" s="11">
        <v>120</v>
      </c>
      <c r="M714" s="54">
        <v>935.13</v>
      </c>
      <c r="N714" s="12">
        <v>0</v>
      </c>
      <c r="O714" s="13">
        <v>0</v>
      </c>
      <c r="P714" s="14">
        <v>120</v>
      </c>
      <c r="Q714" s="53">
        <v>935.13</v>
      </c>
      <c r="R714" s="12">
        <v>96853.94</v>
      </c>
      <c r="S714" s="12">
        <v>101.72</v>
      </c>
      <c r="T714" s="12">
        <v>4761.24</v>
      </c>
      <c r="U714" s="12">
        <v>10498.7</v>
      </c>
      <c r="V714" s="12">
        <v>0</v>
      </c>
      <c r="W714" s="15">
        <v>0</v>
      </c>
      <c r="X714" s="15">
        <v>0</v>
      </c>
      <c r="Y714" s="16">
        <f>SUM(R714:X714)+N714+O714</f>
        <v>112215.6</v>
      </c>
      <c r="Z714" s="16">
        <f>((P714*Q714)+O714+N714)-Y714</f>
        <v>0</v>
      </c>
    </row>
    <row r="715" spans="1:26" x14ac:dyDescent="0.25">
      <c r="A715" s="9" t="s">
        <v>1369</v>
      </c>
      <c r="B715" s="10">
        <v>44284</v>
      </c>
      <c r="C715" s="11">
        <v>413832</v>
      </c>
      <c r="D715" s="11" t="s">
        <v>1370</v>
      </c>
      <c r="E715" s="10">
        <v>44284</v>
      </c>
      <c r="F715" s="12">
        <v>121028.77</v>
      </c>
      <c r="G715" s="12">
        <v>7261.73</v>
      </c>
      <c r="H715" s="53">
        <v>1282.9100000000001</v>
      </c>
      <c r="I715" s="12">
        <v>127.13</v>
      </c>
      <c r="J715" s="12">
        <v>127134.72</v>
      </c>
      <c r="K715" s="17" t="s">
        <v>32</v>
      </c>
      <c r="L715" s="11">
        <v>120</v>
      </c>
      <c r="M715" s="54">
        <v>1168.81</v>
      </c>
      <c r="N715" s="12">
        <v>0</v>
      </c>
      <c r="O715" s="13">
        <v>0</v>
      </c>
      <c r="P715" s="14">
        <v>120</v>
      </c>
      <c r="Q715" s="53">
        <v>1168.81</v>
      </c>
      <c r="R715" s="12">
        <v>121028.77</v>
      </c>
      <c r="S715" s="12">
        <v>127.13</v>
      </c>
      <c r="T715" s="12">
        <v>5978.82</v>
      </c>
      <c r="U715" s="12">
        <v>13122.48</v>
      </c>
      <c r="V715" s="12">
        <v>0</v>
      </c>
      <c r="W715" s="15">
        <v>0</v>
      </c>
      <c r="X715" s="15">
        <v>0</v>
      </c>
      <c r="Y715" s="16">
        <f>SUM(R715:X715)+N715+O715</f>
        <v>140257.20000000001</v>
      </c>
      <c r="Z715" s="16">
        <f>((P715*Q715)+O715+N715)-Y715</f>
        <v>0</v>
      </c>
    </row>
    <row r="716" spans="1:26" x14ac:dyDescent="0.25">
      <c r="A716" s="9" t="s">
        <v>1643</v>
      </c>
      <c r="B716" s="10">
        <v>44286</v>
      </c>
      <c r="C716" s="11">
        <v>413938</v>
      </c>
      <c r="D716" s="11" t="s">
        <v>1644</v>
      </c>
      <c r="E716" s="10">
        <v>44285</v>
      </c>
      <c r="F716" s="12">
        <v>96078.09</v>
      </c>
      <c r="G716" s="12">
        <v>5764.69</v>
      </c>
      <c r="H716" s="53">
        <v>1018.43</v>
      </c>
      <c r="I716" s="12">
        <v>100.93</v>
      </c>
      <c r="J716" s="12">
        <v>100925.28</v>
      </c>
      <c r="K716" s="17" t="s">
        <v>32</v>
      </c>
      <c r="L716" s="11">
        <v>120</v>
      </c>
      <c r="M716" s="54">
        <v>927.85</v>
      </c>
      <c r="N716" s="12">
        <v>0</v>
      </c>
      <c r="O716" s="13">
        <v>0</v>
      </c>
      <c r="P716" s="14">
        <v>120</v>
      </c>
      <c r="Q716" s="53">
        <v>927.85</v>
      </c>
      <c r="R716" s="12">
        <v>96078.09</v>
      </c>
      <c r="S716" s="12">
        <v>100.93</v>
      </c>
      <c r="T716" s="12">
        <v>4746.26</v>
      </c>
      <c r="U716" s="12">
        <v>10416.719999999999</v>
      </c>
      <c r="V716" s="12">
        <v>0</v>
      </c>
      <c r="W716" s="15">
        <v>0</v>
      </c>
      <c r="X716" s="15">
        <v>0</v>
      </c>
      <c r="Y716" s="16">
        <f>SUM(R716:X716)+N716+O716</f>
        <v>111341.99999999999</v>
      </c>
      <c r="Z716" s="16">
        <f>((P716*Q716)+O716+N716)-Y716</f>
        <v>0</v>
      </c>
    </row>
    <row r="717" spans="1:26" x14ac:dyDescent="0.25">
      <c r="A717" s="9" t="s">
        <v>1375</v>
      </c>
      <c r="B717" s="10">
        <v>44284</v>
      </c>
      <c r="C717" s="11">
        <v>413777</v>
      </c>
      <c r="D717" s="11" t="s">
        <v>1376</v>
      </c>
      <c r="E717" s="10">
        <v>44284</v>
      </c>
      <c r="F717" s="12">
        <v>136878.45000000001</v>
      </c>
      <c r="G717" s="12">
        <v>8212.7099999999991</v>
      </c>
      <c r="H717" s="53">
        <v>2000</v>
      </c>
      <c r="I717" s="12">
        <v>143.22999999999999</v>
      </c>
      <c r="J717" s="12">
        <v>143234.39000000001</v>
      </c>
      <c r="K717" s="17" t="s">
        <v>32</v>
      </c>
      <c r="L717" s="11">
        <v>120</v>
      </c>
      <c r="M717" s="54">
        <v>1316.82</v>
      </c>
      <c r="N717" s="12">
        <v>0</v>
      </c>
      <c r="O717" s="13">
        <v>0</v>
      </c>
      <c r="P717" s="14">
        <v>120</v>
      </c>
      <c r="Q717" s="53">
        <v>1316.82</v>
      </c>
      <c r="R717" s="12">
        <v>136878.45000000001</v>
      </c>
      <c r="S717" s="12">
        <v>143.22999999999999</v>
      </c>
      <c r="T717" s="12">
        <v>6212.71</v>
      </c>
      <c r="U717" s="12">
        <v>14784.01</v>
      </c>
      <c r="V717" s="12">
        <v>0</v>
      </c>
      <c r="W717" s="15">
        <v>0</v>
      </c>
      <c r="X717" s="15">
        <v>0</v>
      </c>
      <c r="Y717" s="16">
        <f>SUM(R717:X717)+N717+O717</f>
        <v>158018.40000000002</v>
      </c>
      <c r="Z717" s="16">
        <f>((P717*Q717)+O717+N717)-Y717</f>
        <v>0</v>
      </c>
    </row>
    <row r="718" spans="1:26" x14ac:dyDescent="0.25">
      <c r="A718" s="9" t="s">
        <v>1603</v>
      </c>
      <c r="B718" s="10">
        <v>44286</v>
      </c>
      <c r="C718" s="11">
        <v>414138</v>
      </c>
      <c r="D718" s="11" t="s">
        <v>1604</v>
      </c>
      <c r="E718" s="10">
        <v>44286</v>
      </c>
      <c r="F718" s="12">
        <v>149626</v>
      </c>
      <c r="G718" s="12">
        <v>8977.56</v>
      </c>
      <c r="H718" s="53">
        <v>1587</v>
      </c>
      <c r="I718" s="12">
        <v>157.16999999999999</v>
      </c>
      <c r="J718" s="12">
        <v>157173.73000000001</v>
      </c>
      <c r="K718" s="17" t="s">
        <v>32</v>
      </c>
      <c r="L718" s="11">
        <v>120</v>
      </c>
      <c r="M718" s="54">
        <v>1444.97</v>
      </c>
      <c r="N718" s="12">
        <v>0</v>
      </c>
      <c r="O718" s="13">
        <v>0</v>
      </c>
      <c r="P718" s="14">
        <v>120</v>
      </c>
      <c r="Q718" s="53">
        <v>1444.97</v>
      </c>
      <c r="R718" s="12">
        <v>149626</v>
      </c>
      <c r="S718" s="12">
        <v>157.16999999999999</v>
      </c>
      <c r="T718" s="12">
        <v>7390.56</v>
      </c>
      <c r="U718" s="12">
        <v>16222.67</v>
      </c>
      <c r="V718" s="12">
        <v>0</v>
      </c>
      <c r="W718" s="15">
        <v>0</v>
      </c>
      <c r="X718" s="15">
        <v>0</v>
      </c>
      <c r="Y718" s="16">
        <f>SUM(R718:X718)+N718+O718</f>
        <v>173396.40000000002</v>
      </c>
      <c r="Z718" s="16">
        <f>((P718*Q718)+O718+N718)-Y718</f>
        <v>0</v>
      </c>
    </row>
    <row r="719" spans="1:26" x14ac:dyDescent="0.25">
      <c r="A719" s="9" t="s">
        <v>1139</v>
      </c>
      <c r="B719" s="10">
        <v>44278</v>
      </c>
      <c r="C719" s="11">
        <v>413368</v>
      </c>
      <c r="D719" s="11" t="s">
        <v>1140</v>
      </c>
      <c r="E719" s="10">
        <v>44278</v>
      </c>
      <c r="F719" s="12">
        <v>169980.35</v>
      </c>
      <c r="G719" s="12">
        <v>10198.82</v>
      </c>
      <c r="H719" s="53">
        <v>1802</v>
      </c>
      <c r="I719" s="12">
        <v>178.56</v>
      </c>
      <c r="J719" s="12">
        <v>178555.73</v>
      </c>
      <c r="K719" s="17" t="s">
        <v>32</v>
      </c>
      <c r="L719" s="11">
        <v>120</v>
      </c>
      <c r="M719" s="54">
        <v>1641.55</v>
      </c>
      <c r="N719" s="12">
        <v>0</v>
      </c>
      <c r="O719" s="13">
        <v>0</v>
      </c>
      <c r="P719" s="14">
        <v>120</v>
      </c>
      <c r="Q719" s="53">
        <v>1641.55</v>
      </c>
      <c r="R719" s="12">
        <v>169980.35</v>
      </c>
      <c r="S719" s="12">
        <v>178.56</v>
      </c>
      <c r="T719" s="12">
        <v>8396.82</v>
      </c>
      <c r="U719" s="12">
        <v>18430.27</v>
      </c>
      <c r="V719" s="12">
        <v>0</v>
      </c>
      <c r="W719" s="15">
        <v>0</v>
      </c>
      <c r="X719" s="15">
        <v>0</v>
      </c>
      <c r="Y719" s="16">
        <f>SUM(R719:X719)+N719+O719</f>
        <v>196986</v>
      </c>
      <c r="Z719" s="16">
        <f>((P719*Q719)+O719+N719)-Y719</f>
        <v>0</v>
      </c>
    </row>
    <row r="720" spans="1:26" x14ac:dyDescent="0.25">
      <c r="A720" s="9" t="s">
        <v>1453</v>
      </c>
      <c r="B720" s="10">
        <v>44285</v>
      </c>
      <c r="C720" s="11">
        <v>413728</v>
      </c>
      <c r="D720" s="11" t="s">
        <v>1454</v>
      </c>
      <c r="E720" s="10">
        <v>44284</v>
      </c>
      <c r="F720" s="12">
        <v>134327.51</v>
      </c>
      <c r="G720" s="12">
        <v>8059.65</v>
      </c>
      <c r="H720" s="53">
        <v>1424</v>
      </c>
      <c r="I720" s="12">
        <v>141.1</v>
      </c>
      <c r="J720" s="12">
        <v>141104.26</v>
      </c>
      <c r="K720" s="17" t="s">
        <v>32</v>
      </c>
      <c r="L720" s="11">
        <v>120</v>
      </c>
      <c r="M720" s="54">
        <v>1297.24</v>
      </c>
      <c r="N720" s="12">
        <v>0</v>
      </c>
      <c r="O720" s="13">
        <v>0</v>
      </c>
      <c r="P720" s="14">
        <v>120</v>
      </c>
      <c r="Q720" s="53">
        <v>1297.24</v>
      </c>
      <c r="R720" s="12">
        <v>134327.51</v>
      </c>
      <c r="S720" s="12">
        <v>141.1</v>
      </c>
      <c r="T720" s="12">
        <v>6635.65</v>
      </c>
      <c r="U720" s="12">
        <v>14564.54</v>
      </c>
      <c r="V720" s="12">
        <v>0</v>
      </c>
      <c r="W720" s="15">
        <v>0</v>
      </c>
      <c r="X720" s="15">
        <v>0</v>
      </c>
      <c r="Y720" s="16">
        <f>SUM(R720:X720)+N720+O720</f>
        <v>155668.80000000002</v>
      </c>
      <c r="Z720" s="16">
        <f>((P720*Q720)+O720+N720)-Y720</f>
        <v>0</v>
      </c>
    </row>
    <row r="721" spans="1:26" x14ac:dyDescent="0.25">
      <c r="A721" s="9" t="s">
        <v>1265</v>
      </c>
      <c r="B721" s="10">
        <v>44279</v>
      </c>
      <c r="C721" s="11">
        <v>413413</v>
      </c>
      <c r="D721" s="11" t="s">
        <v>1266</v>
      </c>
      <c r="E721" s="10">
        <v>44278</v>
      </c>
      <c r="F721" s="12">
        <v>134255.04999999999</v>
      </c>
      <c r="G721" s="12">
        <v>8055.3</v>
      </c>
      <c r="H721" s="53">
        <v>1424</v>
      </c>
      <c r="I721" s="12">
        <v>141.03</v>
      </c>
      <c r="J721" s="12">
        <v>141027.38</v>
      </c>
      <c r="K721" s="17" t="s">
        <v>32</v>
      </c>
      <c r="L721" s="11">
        <v>120</v>
      </c>
      <c r="M721" s="54">
        <v>1296.53</v>
      </c>
      <c r="N721" s="12">
        <v>0</v>
      </c>
      <c r="O721" s="13">
        <v>0</v>
      </c>
      <c r="P721" s="14">
        <v>120</v>
      </c>
      <c r="Q721" s="53">
        <v>1296.53</v>
      </c>
      <c r="R721" s="12">
        <v>134255.04999999999</v>
      </c>
      <c r="S721" s="12">
        <v>141.03</v>
      </c>
      <c r="T721" s="12">
        <v>6631.3</v>
      </c>
      <c r="U721" s="12">
        <v>14556.22</v>
      </c>
      <c r="V721" s="12">
        <v>0</v>
      </c>
      <c r="W721" s="15">
        <v>0</v>
      </c>
      <c r="X721" s="15">
        <v>0</v>
      </c>
      <c r="Y721" s="16">
        <f>SUM(R721:X721)+N721+O721</f>
        <v>155583.59999999998</v>
      </c>
      <c r="Z721" s="16">
        <f>((P721*Q721)+O721+N721)-Y721</f>
        <v>0</v>
      </c>
    </row>
    <row r="722" spans="1:26" x14ac:dyDescent="0.25">
      <c r="A722" s="9" t="s">
        <v>1001</v>
      </c>
      <c r="B722" s="10">
        <v>44271</v>
      </c>
      <c r="C722" s="11">
        <v>413006</v>
      </c>
      <c r="D722" s="11" t="s">
        <v>1002</v>
      </c>
      <c r="E722" s="10">
        <v>44270</v>
      </c>
      <c r="F722" s="12">
        <v>103065.46</v>
      </c>
      <c r="G722" s="12">
        <v>6183.93</v>
      </c>
      <c r="H722" s="53">
        <v>1092.49</v>
      </c>
      <c r="I722" s="12">
        <v>108.27</v>
      </c>
      <c r="J722" s="12">
        <v>108265.17</v>
      </c>
      <c r="K722" s="17" t="s">
        <v>32</v>
      </c>
      <c r="L722" s="11">
        <v>120</v>
      </c>
      <c r="M722" s="54">
        <v>995.33</v>
      </c>
      <c r="N722" s="12">
        <v>0</v>
      </c>
      <c r="O722" s="13">
        <v>0</v>
      </c>
      <c r="P722" s="14">
        <v>120</v>
      </c>
      <c r="Q722" s="53">
        <v>995.33</v>
      </c>
      <c r="R722" s="12">
        <v>103065.46</v>
      </c>
      <c r="S722" s="12">
        <v>108.27</v>
      </c>
      <c r="T722" s="12">
        <v>5091.4399999999996</v>
      </c>
      <c r="U722" s="12">
        <v>11174.43</v>
      </c>
      <c r="V722" s="12">
        <v>0</v>
      </c>
      <c r="W722" s="15">
        <v>0</v>
      </c>
      <c r="X722" s="15">
        <v>0</v>
      </c>
      <c r="Y722" s="16">
        <f>SUM(R722:X722)+N722+O722</f>
        <v>119439.6</v>
      </c>
      <c r="Z722" s="16">
        <f>((P722*Q722)+O722+N722)-Y722</f>
        <v>0</v>
      </c>
    </row>
    <row r="723" spans="1:26" x14ac:dyDescent="0.25">
      <c r="A723" s="9" t="s">
        <v>1361</v>
      </c>
      <c r="B723" s="10">
        <v>44284</v>
      </c>
      <c r="C723" s="11">
        <v>413715</v>
      </c>
      <c r="D723" s="11" t="s">
        <v>1362</v>
      </c>
      <c r="E723" s="10">
        <v>44284</v>
      </c>
      <c r="F723" s="12">
        <v>139648.57999999999</v>
      </c>
      <c r="G723" s="12">
        <v>8378.91</v>
      </c>
      <c r="H723" s="53">
        <v>1480</v>
      </c>
      <c r="I723" s="12">
        <v>146.69</v>
      </c>
      <c r="J723" s="12">
        <v>146694.18</v>
      </c>
      <c r="K723" s="17" t="s">
        <v>32</v>
      </c>
      <c r="L723" s="11">
        <v>120</v>
      </c>
      <c r="M723" s="54">
        <v>1348.63</v>
      </c>
      <c r="N723" s="12">
        <v>0</v>
      </c>
      <c r="O723" s="13">
        <v>0</v>
      </c>
      <c r="P723" s="14">
        <v>120</v>
      </c>
      <c r="Q723" s="53">
        <v>1348.63</v>
      </c>
      <c r="R723" s="12">
        <v>139648.57999999999</v>
      </c>
      <c r="S723" s="12">
        <v>146.69</v>
      </c>
      <c r="T723" s="12">
        <v>6898.91</v>
      </c>
      <c r="U723" s="12">
        <v>15141.42</v>
      </c>
      <c r="V723" s="12">
        <v>0</v>
      </c>
      <c r="W723" s="15">
        <v>0</v>
      </c>
      <c r="X723" s="15">
        <v>0</v>
      </c>
      <c r="Y723" s="16">
        <f>SUM(R723:X723)+N723+O723</f>
        <v>161835.6</v>
      </c>
      <c r="Z723" s="16">
        <f>((P723*Q723)+O723+N723)-Y723</f>
        <v>0</v>
      </c>
    </row>
    <row r="724" spans="1:26" x14ac:dyDescent="0.25">
      <c r="A724" s="9" t="s">
        <v>957</v>
      </c>
      <c r="B724" s="10">
        <v>44267</v>
      </c>
      <c r="C724" s="11">
        <v>412761</v>
      </c>
      <c r="D724" s="11" t="s">
        <v>958</v>
      </c>
      <c r="E724" s="10">
        <v>44266</v>
      </c>
      <c r="F724" s="12">
        <v>133211.15</v>
      </c>
      <c r="G724" s="12">
        <v>6704.44</v>
      </c>
      <c r="H724" s="53">
        <v>2798.32</v>
      </c>
      <c r="I724" s="12">
        <v>137.25</v>
      </c>
      <c r="J724" s="12">
        <v>137254.51999999999</v>
      </c>
      <c r="K724" s="17" t="s">
        <v>32</v>
      </c>
      <c r="L724" s="11">
        <v>120</v>
      </c>
      <c r="M724" s="54">
        <v>1261.8399999999999</v>
      </c>
      <c r="N724" s="12">
        <v>0</v>
      </c>
      <c r="O724" s="13">
        <v>0</v>
      </c>
      <c r="P724" s="14">
        <v>120</v>
      </c>
      <c r="Q724" s="53">
        <v>1261.8399999999999</v>
      </c>
      <c r="R724" s="12">
        <v>133211.15</v>
      </c>
      <c r="S724" s="12">
        <v>137.25</v>
      </c>
      <c r="T724" s="12">
        <v>3906.12</v>
      </c>
      <c r="U724" s="12">
        <v>14166.28</v>
      </c>
      <c r="V724" s="12">
        <v>0</v>
      </c>
      <c r="W724" s="15">
        <v>0</v>
      </c>
      <c r="X724" s="15">
        <v>0</v>
      </c>
      <c r="Y724" s="16">
        <f>SUM(R724:X724)+N724+O724</f>
        <v>151420.79999999999</v>
      </c>
      <c r="Z724" s="16">
        <f>((P724*Q724)+O724+N724)-Y724</f>
        <v>0</v>
      </c>
    </row>
    <row r="725" spans="1:26" x14ac:dyDescent="0.25">
      <c r="A725" s="9" t="s">
        <v>945</v>
      </c>
      <c r="B725" s="10">
        <v>44267</v>
      </c>
      <c r="C725" s="11">
        <v>412580</v>
      </c>
      <c r="D725" s="11" t="s">
        <v>946</v>
      </c>
      <c r="E725" s="10">
        <v>44263</v>
      </c>
      <c r="F725" s="12">
        <v>139648.57999999999</v>
      </c>
      <c r="G725" s="12">
        <v>8378.91</v>
      </c>
      <c r="H725" s="53">
        <v>1480.28</v>
      </c>
      <c r="I725" s="12">
        <v>146.69</v>
      </c>
      <c r="J725" s="12">
        <v>146693.9</v>
      </c>
      <c r="K725" s="17" t="s">
        <v>32</v>
      </c>
      <c r="L725" s="11">
        <v>120</v>
      </c>
      <c r="M725" s="54">
        <v>1348.63</v>
      </c>
      <c r="N725" s="12">
        <v>0</v>
      </c>
      <c r="O725" s="13">
        <v>0</v>
      </c>
      <c r="P725" s="14">
        <v>120</v>
      </c>
      <c r="Q725" s="53">
        <v>1348.63</v>
      </c>
      <c r="R725" s="12">
        <v>139648.57999999999</v>
      </c>
      <c r="S725" s="12">
        <v>146.69</v>
      </c>
      <c r="T725" s="12">
        <v>6898.63</v>
      </c>
      <c r="U725" s="12">
        <v>15141.7</v>
      </c>
      <c r="V725" s="12">
        <v>0</v>
      </c>
      <c r="W725" s="15">
        <v>0</v>
      </c>
      <c r="X725" s="15">
        <v>0</v>
      </c>
      <c r="Y725" s="16">
        <f>SUM(R725:X725)+N725+O725</f>
        <v>161835.6</v>
      </c>
      <c r="Z725" s="16">
        <f>((P725*Q725)+O725+N725)-Y725</f>
        <v>0</v>
      </c>
    </row>
    <row r="726" spans="1:26" x14ac:dyDescent="0.25">
      <c r="A726" s="9" t="s">
        <v>1511</v>
      </c>
      <c r="B726" s="10">
        <v>44285</v>
      </c>
      <c r="C726" s="11">
        <v>413546</v>
      </c>
      <c r="D726" s="11" t="s">
        <v>1512</v>
      </c>
      <c r="E726" s="10">
        <v>44280</v>
      </c>
      <c r="F726" s="12">
        <v>160473.57</v>
      </c>
      <c r="G726" s="12">
        <v>9628.41</v>
      </c>
      <c r="H726" s="53">
        <v>1702</v>
      </c>
      <c r="I726" s="12">
        <v>168.57</v>
      </c>
      <c r="J726" s="12">
        <v>168568.55</v>
      </c>
      <c r="K726" s="17" t="s">
        <v>32</v>
      </c>
      <c r="L726" s="11">
        <v>120</v>
      </c>
      <c r="M726" s="54">
        <v>1549.73</v>
      </c>
      <c r="N726" s="12">
        <v>0</v>
      </c>
      <c r="O726" s="13">
        <v>0</v>
      </c>
      <c r="P726" s="14">
        <v>120</v>
      </c>
      <c r="Q726" s="53">
        <v>1549.73</v>
      </c>
      <c r="R726" s="12">
        <v>160473.57</v>
      </c>
      <c r="S726" s="12">
        <v>168.57</v>
      </c>
      <c r="T726" s="12">
        <v>7926.41</v>
      </c>
      <c r="U726" s="12">
        <v>17399.05</v>
      </c>
      <c r="V726" s="12">
        <v>0</v>
      </c>
      <c r="W726" s="15">
        <v>0</v>
      </c>
      <c r="X726" s="15">
        <v>0</v>
      </c>
      <c r="Y726" s="16">
        <f>SUM(R726:X726)+N726+O726</f>
        <v>185967.6</v>
      </c>
      <c r="Z726" s="16">
        <f>((P726*Q726)+O726+N726)-Y726</f>
        <v>0</v>
      </c>
    </row>
    <row r="727" spans="1:26" x14ac:dyDescent="0.25">
      <c r="A727" s="9" t="s">
        <v>971</v>
      </c>
      <c r="B727" s="10">
        <v>44270</v>
      </c>
      <c r="C727" s="11">
        <v>412972</v>
      </c>
      <c r="D727" s="11" t="s">
        <v>972</v>
      </c>
      <c r="E727" s="10">
        <v>44270</v>
      </c>
      <c r="F727" s="12">
        <v>123430.29</v>
      </c>
      <c r="G727" s="12">
        <v>7405.82</v>
      </c>
      <c r="H727" s="53">
        <v>3200</v>
      </c>
      <c r="I727" s="12">
        <v>127.76</v>
      </c>
      <c r="J727" s="12">
        <v>127763.87</v>
      </c>
      <c r="K727" s="17" t="s">
        <v>32</v>
      </c>
      <c r="L727" s="11">
        <v>120</v>
      </c>
      <c r="M727" s="54">
        <v>1174.5899999999999</v>
      </c>
      <c r="N727" s="12">
        <v>0</v>
      </c>
      <c r="O727" s="13">
        <v>0</v>
      </c>
      <c r="P727" s="14">
        <v>120</v>
      </c>
      <c r="Q727" s="53">
        <v>1174.5899999999999</v>
      </c>
      <c r="R727" s="12">
        <v>123430.29</v>
      </c>
      <c r="S727" s="12">
        <v>127.76</v>
      </c>
      <c r="T727" s="12">
        <v>4205.82</v>
      </c>
      <c r="U727" s="12">
        <v>13186.93</v>
      </c>
      <c r="V727" s="12">
        <v>0</v>
      </c>
      <c r="W727" s="15">
        <v>0</v>
      </c>
      <c r="X727" s="15">
        <v>0</v>
      </c>
      <c r="Y727" s="16">
        <f>SUM(R727:X727)+N727+O727</f>
        <v>140950.79999999999</v>
      </c>
      <c r="Z727" s="16">
        <f>((P727*Q727)+O727+N727)-Y727</f>
        <v>0</v>
      </c>
    </row>
    <row r="728" spans="1:26" x14ac:dyDescent="0.25">
      <c r="A728" s="9" t="s">
        <v>857</v>
      </c>
      <c r="B728" s="10">
        <v>44264</v>
      </c>
      <c r="C728" s="11">
        <v>412537</v>
      </c>
      <c r="D728" s="11" t="s">
        <v>858</v>
      </c>
      <c r="E728" s="10">
        <v>44263</v>
      </c>
      <c r="F728" s="12">
        <v>182327.92</v>
      </c>
      <c r="G728" s="12">
        <v>10939.68</v>
      </c>
      <c r="H728" s="53">
        <v>1932.68</v>
      </c>
      <c r="I728" s="12">
        <v>191.53</v>
      </c>
      <c r="J728" s="12">
        <v>191526.45</v>
      </c>
      <c r="K728" s="17" t="s">
        <v>32</v>
      </c>
      <c r="L728" s="11">
        <v>120</v>
      </c>
      <c r="M728" s="54">
        <v>1760.79</v>
      </c>
      <c r="N728" s="12">
        <v>0</v>
      </c>
      <c r="O728" s="13">
        <v>0</v>
      </c>
      <c r="P728" s="14">
        <v>120</v>
      </c>
      <c r="Q728" s="53">
        <v>1760.79</v>
      </c>
      <c r="R728" s="12">
        <v>182327.92</v>
      </c>
      <c r="S728" s="12">
        <v>191.53</v>
      </c>
      <c r="T728" s="12">
        <v>9007</v>
      </c>
      <c r="U728" s="12">
        <v>19768.349999999999</v>
      </c>
      <c r="V728" s="12">
        <v>0</v>
      </c>
      <c r="W728" s="15">
        <v>0</v>
      </c>
      <c r="X728" s="15">
        <v>0</v>
      </c>
      <c r="Y728" s="16">
        <f>SUM(R728:X728)+N728+O728</f>
        <v>211294.80000000002</v>
      </c>
      <c r="Z728" s="16">
        <f>((P728*Q728)+O728+N728)-Y728</f>
        <v>0</v>
      </c>
    </row>
    <row r="729" spans="1:26" x14ac:dyDescent="0.25">
      <c r="A729" s="9" t="s">
        <v>1073</v>
      </c>
      <c r="B729" s="10">
        <v>44274</v>
      </c>
      <c r="C729" s="11">
        <v>413136</v>
      </c>
      <c r="D729" s="11" t="s">
        <v>1074</v>
      </c>
      <c r="E729" s="10">
        <v>44272</v>
      </c>
      <c r="F729" s="12">
        <v>191118.4</v>
      </c>
      <c r="G729" s="12">
        <v>11467.1</v>
      </c>
      <c r="H729" s="53">
        <v>2025.86</v>
      </c>
      <c r="I729" s="12">
        <v>200.76</v>
      </c>
      <c r="J729" s="12">
        <v>200760.4</v>
      </c>
      <c r="K729" s="17" t="s">
        <v>32</v>
      </c>
      <c r="L729" s="11">
        <v>120</v>
      </c>
      <c r="M729" s="54">
        <v>1845.68</v>
      </c>
      <c r="N729" s="12">
        <v>0</v>
      </c>
      <c r="O729" s="13">
        <v>0</v>
      </c>
      <c r="P729" s="14">
        <v>120</v>
      </c>
      <c r="Q729" s="53">
        <v>1845.68</v>
      </c>
      <c r="R729" s="12">
        <v>191118.4</v>
      </c>
      <c r="S729" s="12">
        <v>200.76</v>
      </c>
      <c r="T729" s="12">
        <v>9441.24</v>
      </c>
      <c r="U729" s="12">
        <v>20721.2</v>
      </c>
      <c r="V729" s="12">
        <v>0</v>
      </c>
      <c r="W729" s="15">
        <v>0</v>
      </c>
      <c r="X729" s="15">
        <v>0</v>
      </c>
      <c r="Y729" s="16">
        <f>SUM(R729:X729)+N729+O729</f>
        <v>221481.60000000001</v>
      </c>
      <c r="Z729" s="16">
        <f>((P729*Q729)+O729+N729)-Y729</f>
        <v>0</v>
      </c>
    </row>
    <row r="730" spans="1:26" x14ac:dyDescent="0.25">
      <c r="A730" s="9" t="s">
        <v>1583</v>
      </c>
      <c r="B730" s="10">
        <v>44286</v>
      </c>
      <c r="C730" s="11">
        <v>414068</v>
      </c>
      <c r="D730" s="11" t="s">
        <v>1584</v>
      </c>
      <c r="E730" s="10">
        <v>44285</v>
      </c>
      <c r="F730" s="12">
        <v>112879.42</v>
      </c>
      <c r="G730" s="12">
        <v>6772.77</v>
      </c>
      <c r="H730" s="53">
        <v>1196.52</v>
      </c>
      <c r="I730" s="12">
        <v>118.57</v>
      </c>
      <c r="J730" s="12">
        <v>118574.24</v>
      </c>
      <c r="K730" s="17" t="s">
        <v>32</v>
      </c>
      <c r="L730" s="11">
        <v>120</v>
      </c>
      <c r="M730" s="54">
        <v>1090.1099999999999</v>
      </c>
      <c r="N730" s="12">
        <v>0</v>
      </c>
      <c r="O730" s="13">
        <v>0</v>
      </c>
      <c r="P730" s="14">
        <v>120</v>
      </c>
      <c r="Q730" s="53">
        <v>1090.1099999999999</v>
      </c>
      <c r="R730" s="12">
        <v>112879.42</v>
      </c>
      <c r="S730" s="12">
        <v>118.57</v>
      </c>
      <c r="T730" s="12">
        <v>5576.25</v>
      </c>
      <c r="U730" s="12">
        <v>12238.96</v>
      </c>
      <c r="V730" s="12">
        <v>0</v>
      </c>
      <c r="W730" s="15">
        <v>0</v>
      </c>
      <c r="X730" s="15">
        <v>0</v>
      </c>
      <c r="Y730" s="16">
        <f>SUM(R730:X730)+N730+O730</f>
        <v>130813.20000000001</v>
      </c>
      <c r="Z730" s="16">
        <f>((P730*Q730)+O730+N730)-Y730</f>
        <v>0</v>
      </c>
    </row>
    <row r="731" spans="1:26" x14ac:dyDescent="0.25">
      <c r="A731" s="9" t="s">
        <v>1121</v>
      </c>
      <c r="B731" s="10">
        <v>44278</v>
      </c>
      <c r="C731" s="11">
        <v>413333</v>
      </c>
      <c r="D731" s="11" t="s">
        <v>1122</v>
      </c>
      <c r="E731" s="10">
        <v>44277</v>
      </c>
      <c r="F731" s="12">
        <v>151891.35999999999</v>
      </c>
      <c r="G731" s="12">
        <v>9113.48</v>
      </c>
      <c r="H731" s="53">
        <v>1610.05</v>
      </c>
      <c r="I731" s="12">
        <v>159.55000000000001</v>
      </c>
      <c r="J731" s="12">
        <v>159554.34</v>
      </c>
      <c r="K731" s="17" t="s">
        <v>32</v>
      </c>
      <c r="L731" s="11">
        <v>120</v>
      </c>
      <c r="M731" s="54">
        <v>1466.86</v>
      </c>
      <c r="N731" s="12">
        <v>0</v>
      </c>
      <c r="O731" s="13">
        <v>0</v>
      </c>
      <c r="P731" s="14">
        <v>120</v>
      </c>
      <c r="Q731" s="53">
        <v>1466.86</v>
      </c>
      <c r="R731" s="12">
        <v>151891.35999999999</v>
      </c>
      <c r="S731" s="12">
        <v>159.55000000000001</v>
      </c>
      <c r="T731" s="12">
        <v>7503.43</v>
      </c>
      <c r="U731" s="12">
        <v>16468.86</v>
      </c>
      <c r="V731" s="12">
        <v>0</v>
      </c>
      <c r="W731" s="15">
        <v>0</v>
      </c>
      <c r="X731" s="15">
        <v>0</v>
      </c>
      <c r="Y731" s="16">
        <f>SUM(R731:X731)+N731+O731</f>
        <v>176023.19999999995</v>
      </c>
      <c r="Z731" s="16">
        <f>((P731*Q731)+O731+N731)-Y731</f>
        <v>0</v>
      </c>
    </row>
    <row r="732" spans="1:26" s="49" customFormat="1" x14ac:dyDescent="0.25">
      <c r="A732" s="9" t="s">
        <v>1075</v>
      </c>
      <c r="B732" s="41">
        <v>44274</v>
      </c>
      <c r="C732" s="42">
        <v>413152</v>
      </c>
      <c r="D732" s="42" t="s">
        <v>1076</v>
      </c>
      <c r="E732" s="41">
        <v>44272</v>
      </c>
      <c r="F732" s="43">
        <v>158595.07999999999</v>
      </c>
      <c r="G732" s="43">
        <v>9515.7000000000007</v>
      </c>
      <c r="H732" s="53">
        <v>5000</v>
      </c>
      <c r="I732" s="43">
        <v>163.27000000000001</v>
      </c>
      <c r="J732" s="43">
        <v>163274.04999999999</v>
      </c>
      <c r="K732" s="44" t="s">
        <v>32</v>
      </c>
      <c r="L732" s="42">
        <v>120</v>
      </c>
      <c r="M732" s="54">
        <v>1501.05</v>
      </c>
      <c r="N732" s="43">
        <v>0</v>
      </c>
      <c r="O732" s="45">
        <v>0</v>
      </c>
      <c r="P732" s="46">
        <v>119</v>
      </c>
      <c r="Q732" s="53">
        <v>1501.05</v>
      </c>
      <c r="R732" s="43">
        <v>158595.07999999999</v>
      </c>
      <c r="S732" s="43">
        <v>163.27000000000001</v>
      </c>
      <c r="T732" s="43">
        <v>3014.65</v>
      </c>
      <c r="U732" s="43">
        <v>16851.95</v>
      </c>
      <c r="V732" s="43">
        <v>0</v>
      </c>
      <c r="W732" s="47">
        <v>0</v>
      </c>
      <c r="X732" s="47">
        <v>0</v>
      </c>
      <c r="Y732" s="48">
        <f>SUM(R732:X732)+N732+O732</f>
        <v>178624.94999999998</v>
      </c>
      <c r="Z732" s="48">
        <f>((P732*Q732)+O732+N732)-Y732</f>
        <v>0</v>
      </c>
    </row>
    <row r="733" spans="1:26" x14ac:dyDescent="0.25">
      <c r="A733" s="9" t="s">
        <v>1145</v>
      </c>
      <c r="B733" s="10">
        <v>44278</v>
      </c>
      <c r="C733" s="11">
        <v>413378</v>
      </c>
      <c r="D733" s="11" t="s">
        <v>1146</v>
      </c>
      <c r="E733" s="10">
        <v>44277</v>
      </c>
      <c r="F733" s="12">
        <v>93443.59</v>
      </c>
      <c r="G733" s="12">
        <v>5606.62</v>
      </c>
      <c r="H733" s="53">
        <v>990.51</v>
      </c>
      <c r="I733" s="12">
        <v>98.16</v>
      </c>
      <c r="J733" s="12">
        <v>98157.86</v>
      </c>
      <c r="K733" s="17" t="s">
        <v>32</v>
      </c>
      <c r="L733" s="11">
        <v>120</v>
      </c>
      <c r="M733" s="54">
        <v>902.41</v>
      </c>
      <c r="N733" s="12">
        <v>0</v>
      </c>
      <c r="O733" s="13">
        <v>0</v>
      </c>
      <c r="P733" s="14">
        <v>120</v>
      </c>
      <c r="Q733" s="53">
        <v>902.41</v>
      </c>
      <c r="R733" s="12">
        <v>93443.59</v>
      </c>
      <c r="S733" s="12">
        <v>98.16</v>
      </c>
      <c r="T733" s="12">
        <v>4616.1099999999997</v>
      </c>
      <c r="U733" s="12">
        <v>10131.34</v>
      </c>
      <c r="V733" s="12">
        <v>0</v>
      </c>
      <c r="W733" s="15">
        <v>0</v>
      </c>
      <c r="X733" s="15">
        <v>0</v>
      </c>
      <c r="Y733" s="16">
        <f>SUM(R733:X733)+N733+O733</f>
        <v>108289.2</v>
      </c>
      <c r="Z733" s="16">
        <f>((P733*Q733)+O733+N733)-Y733</f>
        <v>0</v>
      </c>
    </row>
    <row r="734" spans="1:26" x14ac:dyDescent="0.25">
      <c r="A734" s="9" t="s">
        <v>1193</v>
      </c>
      <c r="B734" s="10">
        <v>44278</v>
      </c>
      <c r="C734" s="11">
        <v>413482</v>
      </c>
      <c r="D734" s="11" t="s">
        <v>1194</v>
      </c>
      <c r="E734" s="10">
        <v>44277</v>
      </c>
      <c r="F734" s="12">
        <v>134279.88</v>
      </c>
      <c r="G734" s="12">
        <v>8056.79</v>
      </c>
      <c r="H734" s="53">
        <v>5000</v>
      </c>
      <c r="I734" s="12">
        <v>137.47</v>
      </c>
      <c r="J734" s="12">
        <v>137474.14000000001</v>
      </c>
      <c r="K734" s="17" t="s">
        <v>32</v>
      </c>
      <c r="L734" s="11">
        <v>120</v>
      </c>
      <c r="M734" s="54">
        <v>1263.8599999999999</v>
      </c>
      <c r="N734" s="12">
        <v>0</v>
      </c>
      <c r="O734" s="13">
        <v>0</v>
      </c>
      <c r="P734" s="14">
        <v>120</v>
      </c>
      <c r="Q734" s="53">
        <v>1263.8599999999999</v>
      </c>
      <c r="R734" s="12">
        <v>134279.88</v>
      </c>
      <c r="S734" s="12">
        <v>137.47</v>
      </c>
      <c r="T734" s="12">
        <v>3056.79</v>
      </c>
      <c r="U734" s="12">
        <v>14189.06</v>
      </c>
      <c r="V734" s="12">
        <v>0</v>
      </c>
      <c r="W734" s="15">
        <v>0</v>
      </c>
      <c r="X734" s="15">
        <v>0</v>
      </c>
      <c r="Y734" s="16">
        <f>SUM(R734:X734)+N734+O734</f>
        <v>151663.20000000001</v>
      </c>
      <c r="Z734" s="16">
        <f>((P734*Q734)+O734+N734)-Y734</f>
        <v>0</v>
      </c>
    </row>
    <row r="735" spans="1:26" x14ac:dyDescent="0.25">
      <c r="A735" s="9" t="s">
        <v>1373</v>
      </c>
      <c r="B735" s="10">
        <v>44284</v>
      </c>
      <c r="C735" s="11">
        <v>413776</v>
      </c>
      <c r="D735" s="11" t="s">
        <v>1374</v>
      </c>
      <c r="E735" s="10">
        <v>44284</v>
      </c>
      <c r="F735" s="12">
        <v>131080.37</v>
      </c>
      <c r="G735" s="12">
        <v>7864.82</v>
      </c>
      <c r="H735" s="53">
        <v>1389.45</v>
      </c>
      <c r="I735" s="12">
        <v>137.69</v>
      </c>
      <c r="J735" s="12">
        <v>137693.43</v>
      </c>
      <c r="K735" s="17" t="s">
        <v>32</v>
      </c>
      <c r="L735" s="11">
        <v>120</v>
      </c>
      <c r="M735" s="54">
        <v>1265.8800000000001</v>
      </c>
      <c r="N735" s="12">
        <v>0</v>
      </c>
      <c r="O735" s="13">
        <v>0</v>
      </c>
      <c r="P735" s="14">
        <v>120</v>
      </c>
      <c r="Q735" s="53">
        <v>1265.8800000000001</v>
      </c>
      <c r="R735" s="12">
        <v>131080.37</v>
      </c>
      <c r="S735" s="12">
        <v>137.69</v>
      </c>
      <c r="T735" s="12">
        <v>6475.37</v>
      </c>
      <c r="U735" s="12">
        <v>14212.17</v>
      </c>
      <c r="V735" s="12">
        <v>0</v>
      </c>
      <c r="W735" s="15">
        <v>0</v>
      </c>
      <c r="X735" s="15">
        <v>0</v>
      </c>
      <c r="Y735" s="16">
        <f>SUM(R735:X735)+N735+O735</f>
        <v>151905.60000000001</v>
      </c>
      <c r="Z735" s="16">
        <f>((P735*Q735)+O735+N735)-Y735</f>
        <v>0</v>
      </c>
    </row>
    <row r="736" spans="1:26" x14ac:dyDescent="0.25">
      <c r="A736" s="9" t="s">
        <v>969</v>
      </c>
      <c r="B736" s="10">
        <v>44270</v>
      </c>
      <c r="C736" s="11">
        <v>412869</v>
      </c>
      <c r="D736" s="11" t="s">
        <v>970</v>
      </c>
      <c r="E736" s="10">
        <v>44270</v>
      </c>
      <c r="F736" s="12">
        <v>142691.92000000001</v>
      </c>
      <c r="G736" s="12">
        <v>8561.52</v>
      </c>
      <c r="H736" s="53">
        <v>6000</v>
      </c>
      <c r="I736" s="12">
        <v>145.4</v>
      </c>
      <c r="J736" s="12">
        <v>145398.84</v>
      </c>
      <c r="K736" s="17" t="s">
        <v>32</v>
      </c>
      <c r="L736" s="11">
        <v>120</v>
      </c>
      <c r="M736" s="54">
        <v>1336.72</v>
      </c>
      <c r="N736" s="12">
        <v>0</v>
      </c>
      <c r="O736" s="13">
        <v>0</v>
      </c>
      <c r="P736" s="14">
        <v>120</v>
      </c>
      <c r="Q736" s="53">
        <v>1336.72</v>
      </c>
      <c r="R736" s="12">
        <v>142691.92000000001</v>
      </c>
      <c r="S736" s="12">
        <v>145.4</v>
      </c>
      <c r="T736" s="12">
        <v>2561.52</v>
      </c>
      <c r="U736" s="12">
        <v>15007.56</v>
      </c>
      <c r="V736" s="12">
        <v>0</v>
      </c>
      <c r="W736" s="15">
        <v>0</v>
      </c>
      <c r="X736" s="15">
        <v>0</v>
      </c>
      <c r="Y736" s="16">
        <f>SUM(R736:X736)+N736+O736</f>
        <v>160406.39999999999</v>
      </c>
      <c r="Z736" s="16">
        <f>((P736*Q736)+O736+N736)-Y736</f>
        <v>0</v>
      </c>
    </row>
    <row r="737" spans="1:26" x14ac:dyDescent="0.25">
      <c r="A737" s="9" t="s">
        <v>1411</v>
      </c>
      <c r="B737" s="10">
        <v>44285</v>
      </c>
      <c r="C737" s="11">
        <v>413873</v>
      </c>
      <c r="D737" s="11" t="s">
        <v>1412</v>
      </c>
      <c r="E737" s="10">
        <v>44284</v>
      </c>
      <c r="F737" s="12">
        <v>136623.35999999999</v>
      </c>
      <c r="G737" s="12">
        <v>8197.4</v>
      </c>
      <c r="H737" s="53">
        <v>1449</v>
      </c>
      <c r="I737" s="12">
        <v>143.52000000000001</v>
      </c>
      <c r="J737" s="12">
        <v>143515.28</v>
      </c>
      <c r="K737" s="17" t="s">
        <v>32</v>
      </c>
      <c r="L737" s="11">
        <v>120</v>
      </c>
      <c r="M737" s="54">
        <v>1319.4</v>
      </c>
      <c r="N737" s="12">
        <v>0</v>
      </c>
      <c r="O737" s="13">
        <v>0</v>
      </c>
      <c r="P737" s="14">
        <v>120</v>
      </c>
      <c r="Q737" s="53">
        <v>1319.4</v>
      </c>
      <c r="R737" s="12">
        <v>136623.35999999999</v>
      </c>
      <c r="S737" s="12">
        <v>143.52000000000001</v>
      </c>
      <c r="T737" s="12">
        <v>6748.4</v>
      </c>
      <c r="U737" s="12">
        <v>14812.72</v>
      </c>
      <c r="V737" s="12">
        <v>0</v>
      </c>
      <c r="W737" s="15">
        <v>0</v>
      </c>
      <c r="X737" s="15">
        <v>0</v>
      </c>
      <c r="Y737" s="16">
        <f>SUM(R737:X737)+N737+O737</f>
        <v>158327.99999999997</v>
      </c>
      <c r="Z737" s="16">
        <f>((P737*Q737)+O737+N737)-Y737</f>
        <v>0</v>
      </c>
    </row>
    <row r="738" spans="1:26" x14ac:dyDescent="0.25">
      <c r="A738" s="9" t="s">
        <v>1261</v>
      </c>
      <c r="B738" s="10">
        <v>44279</v>
      </c>
      <c r="C738" s="11">
        <v>413507</v>
      </c>
      <c r="D738" s="11" t="s">
        <v>1262</v>
      </c>
      <c r="E738" s="10">
        <v>44278</v>
      </c>
      <c r="F738" s="12">
        <v>80234.070000000007</v>
      </c>
      <c r="G738" s="12">
        <v>4814.04</v>
      </c>
      <c r="H738" s="53">
        <v>851</v>
      </c>
      <c r="I738" s="12">
        <v>84.28</v>
      </c>
      <c r="J738" s="12">
        <v>84281.39</v>
      </c>
      <c r="K738" s="17" t="s">
        <v>32</v>
      </c>
      <c r="L738" s="11">
        <v>120</v>
      </c>
      <c r="M738" s="54">
        <v>774.84</v>
      </c>
      <c r="N738" s="12">
        <v>0</v>
      </c>
      <c r="O738" s="13">
        <v>0</v>
      </c>
      <c r="P738" s="14">
        <v>120</v>
      </c>
      <c r="Q738" s="53">
        <v>774.84</v>
      </c>
      <c r="R738" s="12">
        <v>80234.070000000007</v>
      </c>
      <c r="S738" s="12">
        <v>84.28</v>
      </c>
      <c r="T738" s="12">
        <v>3963.04</v>
      </c>
      <c r="U738" s="12">
        <v>8699.41</v>
      </c>
      <c r="V738" s="12">
        <v>0</v>
      </c>
      <c r="W738" s="15">
        <v>0</v>
      </c>
      <c r="X738" s="15">
        <v>0</v>
      </c>
      <c r="Y738" s="16">
        <f>SUM(R738:X738)+N738+O738</f>
        <v>92980.800000000003</v>
      </c>
      <c r="Z738" s="16">
        <f>((P738*Q738)+O738+N738)-Y738</f>
        <v>0</v>
      </c>
    </row>
    <row r="739" spans="1:26" s="49" customFormat="1" x14ac:dyDescent="0.25">
      <c r="A739" s="9" t="s">
        <v>937</v>
      </c>
      <c r="B739" s="41">
        <v>44265</v>
      </c>
      <c r="C739" s="42">
        <v>412581</v>
      </c>
      <c r="D739" s="42" t="s">
        <v>938</v>
      </c>
      <c r="E739" s="41">
        <v>44264</v>
      </c>
      <c r="F739" s="43">
        <v>94092.479999999996</v>
      </c>
      <c r="G739" s="43">
        <v>5645.55</v>
      </c>
      <c r="H739" s="53">
        <v>998</v>
      </c>
      <c r="I739" s="43">
        <v>98.84</v>
      </c>
      <c r="J739" s="43">
        <v>98838.87</v>
      </c>
      <c r="K739" s="44" t="s">
        <v>32</v>
      </c>
      <c r="L739" s="42">
        <v>120</v>
      </c>
      <c r="M739" s="54">
        <v>908.67</v>
      </c>
      <c r="N739" s="43">
        <v>0</v>
      </c>
      <c r="O739" s="45">
        <v>0</v>
      </c>
      <c r="P739" s="46">
        <v>119</v>
      </c>
      <c r="Q739" s="53">
        <v>908.67</v>
      </c>
      <c r="R739" s="43">
        <v>94092.479999999996</v>
      </c>
      <c r="S739" s="43">
        <v>98.84</v>
      </c>
      <c r="T739" s="43">
        <v>3738.88</v>
      </c>
      <c r="U739" s="43">
        <v>10201.530000000001</v>
      </c>
      <c r="V739" s="43">
        <v>0</v>
      </c>
      <c r="W739" s="47">
        <v>0</v>
      </c>
      <c r="X739" s="47">
        <v>0</v>
      </c>
      <c r="Y739" s="48">
        <f>SUM(R739:X739)+N739+O739</f>
        <v>108131.73</v>
      </c>
      <c r="Z739" s="48">
        <f>((P739*Q739)+O739+N739)-Y739</f>
        <v>0</v>
      </c>
    </row>
    <row r="740" spans="1:26" x14ac:dyDescent="0.25">
      <c r="A740" s="9" t="s">
        <v>875</v>
      </c>
      <c r="B740" s="10">
        <v>44264</v>
      </c>
      <c r="C740" s="11">
        <v>412582</v>
      </c>
      <c r="D740" s="11" t="s">
        <v>876</v>
      </c>
      <c r="E740" s="10">
        <v>44264</v>
      </c>
      <c r="F740" s="12">
        <v>94092.479999999996</v>
      </c>
      <c r="G740" s="12">
        <v>5645.55</v>
      </c>
      <c r="H740" s="53">
        <v>998</v>
      </c>
      <c r="I740" s="12">
        <v>98.84</v>
      </c>
      <c r="J740" s="12">
        <v>98838.87</v>
      </c>
      <c r="K740" s="17" t="s">
        <v>32</v>
      </c>
      <c r="L740" s="11">
        <v>120</v>
      </c>
      <c r="M740" s="54">
        <v>908.67</v>
      </c>
      <c r="N740" s="12">
        <v>0</v>
      </c>
      <c r="O740" s="13">
        <v>0</v>
      </c>
      <c r="P740" s="14">
        <v>120</v>
      </c>
      <c r="Q740" s="53">
        <v>908.67</v>
      </c>
      <c r="R740" s="12">
        <v>94092.479999999996</v>
      </c>
      <c r="S740" s="12">
        <v>98.84</v>
      </c>
      <c r="T740" s="12">
        <v>4647.55</v>
      </c>
      <c r="U740" s="12">
        <v>10201.530000000001</v>
      </c>
      <c r="V740" s="12">
        <v>0</v>
      </c>
      <c r="W740" s="15">
        <v>0</v>
      </c>
      <c r="X740" s="15">
        <v>0</v>
      </c>
      <c r="Y740" s="16">
        <f>SUM(R740:X740)+N740+O740</f>
        <v>109040.4</v>
      </c>
      <c r="Z740" s="16">
        <f>((P740*Q740)+O740+N740)-Y740</f>
        <v>0</v>
      </c>
    </row>
    <row r="741" spans="1:26" x14ac:dyDescent="0.25">
      <c r="A741" s="9" t="s">
        <v>1395</v>
      </c>
      <c r="B741" s="10">
        <v>44284</v>
      </c>
      <c r="C741" s="11">
        <v>413663</v>
      </c>
      <c r="D741" s="11" t="s">
        <v>1396</v>
      </c>
      <c r="E741" s="10">
        <v>44283</v>
      </c>
      <c r="F741" s="12">
        <v>157796.22</v>
      </c>
      <c r="G741" s="12">
        <v>9467.77</v>
      </c>
      <c r="H741" s="53">
        <v>5000</v>
      </c>
      <c r="I741" s="12">
        <v>162.43</v>
      </c>
      <c r="J741" s="12">
        <v>162426.42000000001</v>
      </c>
      <c r="K741" s="17" t="s">
        <v>32</v>
      </c>
      <c r="L741" s="11">
        <v>120</v>
      </c>
      <c r="M741" s="54">
        <v>1493.26</v>
      </c>
      <c r="N741" s="12">
        <v>0</v>
      </c>
      <c r="O741" s="13">
        <v>0</v>
      </c>
      <c r="P741" s="14">
        <v>120</v>
      </c>
      <c r="Q741" s="53">
        <v>1493.26</v>
      </c>
      <c r="R741" s="12">
        <v>157796.22</v>
      </c>
      <c r="S741" s="12">
        <v>162.43</v>
      </c>
      <c r="T741" s="12">
        <v>4467.7700000000004</v>
      </c>
      <c r="U741" s="12">
        <v>16764.78</v>
      </c>
      <c r="V741" s="12">
        <v>0</v>
      </c>
      <c r="W741" s="15">
        <v>0</v>
      </c>
      <c r="X741" s="15">
        <v>0</v>
      </c>
      <c r="Y741" s="16">
        <f>SUM(R741:X741)+N741+O741</f>
        <v>179191.19999999998</v>
      </c>
      <c r="Z741" s="16">
        <f>((P741*Q741)+O741+N741)-Y741</f>
        <v>0</v>
      </c>
    </row>
    <row r="742" spans="1:26" x14ac:dyDescent="0.25">
      <c r="A742" s="9" t="s">
        <v>1301</v>
      </c>
      <c r="B742" s="10">
        <v>44280</v>
      </c>
      <c r="C742" s="11">
        <v>413587</v>
      </c>
      <c r="D742" s="11" t="s">
        <v>1302</v>
      </c>
      <c r="E742" s="10">
        <v>44280</v>
      </c>
      <c r="F742" s="12">
        <v>124892.39</v>
      </c>
      <c r="G742" s="12">
        <v>7493.54</v>
      </c>
      <c r="H742" s="53">
        <v>1323.86</v>
      </c>
      <c r="I742" s="12">
        <v>131.19</v>
      </c>
      <c r="J742" s="12">
        <v>131193.26</v>
      </c>
      <c r="K742" s="17" t="s">
        <v>32</v>
      </c>
      <c r="L742" s="11">
        <v>120</v>
      </c>
      <c r="M742" s="54">
        <v>1206.1199999999999</v>
      </c>
      <c r="N742" s="12">
        <v>0</v>
      </c>
      <c r="O742" s="13">
        <v>0</v>
      </c>
      <c r="P742" s="14">
        <v>120</v>
      </c>
      <c r="Q742" s="53">
        <v>1206.1199999999999</v>
      </c>
      <c r="R742" s="12">
        <v>124892.39</v>
      </c>
      <c r="S742" s="12">
        <v>131.19</v>
      </c>
      <c r="T742" s="12">
        <v>6169.68</v>
      </c>
      <c r="U742" s="12">
        <v>13541.14</v>
      </c>
      <c r="V742" s="12">
        <v>0</v>
      </c>
      <c r="W742" s="15">
        <v>0</v>
      </c>
      <c r="X742" s="15">
        <v>0</v>
      </c>
      <c r="Y742" s="16">
        <f>SUM(R742:X742)+N742+O742</f>
        <v>144734.40000000002</v>
      </c>
      <c r="Z742" s="16">
        <f>((P742*Q742)+O742+N742)-Y742</f>
        <v>0</v>
      </c>
    </row>
    <row r="743" spans="1:26" x14ac:dyDescent="0.25">
      <c r="A743" s="9" t="s">
        <v>1371</v>
      </c>
      <c r="B743" s="10">
        <v>44284</v>
      </c>
      <c r="C743" s="11">
        <v>413771</v>
      </c>
      <c r="D743" s="11" t="s">
        <v>1372</v>
      </c>
      <c r="E743" s="10">
        <v>44284</v>
      </c>
      <c r="F743" s="12">
        <v>110350.94</v>
      </c>
      <c r="G743" s="12">
        <v>6621.06</v>
      </c>
      <c r="H743" s="53">
        <v>1169.72</v>
      </c>
      <c r="I743" s="12">
        <v>115.92</v>
      </c>
      <c r="J743" s="12">
        <v>115918.2</v>
      </c>
      <c r="K743" s="17" t="s">
        <v>32</v>
      </c>
      <c r="L743" s="11">
        <v>120</v>
      </c>
      <c r="M743" s="54">
        <v>1065.69</v>
      </c>
      <c r="N743" s="12">
        <v>0</v>
      </c>
      <c r="O743" s="13">
        <v>0</v>
      </c>
      <c r="P743" s="14">
        <v>120</v>
      </c>
      <c r="Q743" s="53">
        <v>1065.69</v>
      </c>
      <c r="R743" s="12">
        <v>110350.94</v>
      </c>
      <c r="S743" s="12">
        <v>115.92</v>
      </c>
      <c r="T743" s="12">
        <v>5451.34</v>
      </c>
      <c r="U743" s="12">
        <v>11964.6</v>
      </c>
      <c r="V743" s="12">
        <v>0</v>
      </c>
      <c r="W743" s="15">
        <v>0</v>
      </c>
      <c r="X743" s="15">
        <v>0</v>
      </c>
      <c r="Y743" s="16">
        <f>SUM(R743:X743)+N743+O743</f>
        <v>127882.8</v>
      </c>
      <c r="Z743" s="16">
        <f>((P743*Q743)+O743+N743)-Y743</f>
        <v>0</v>
      </c>
    </row>
    <row r="744" spans="1:26" x14ac:dyDescent="0.25">
      <c r="A744" s="9" t="s">
        <v>1131</v>
      </c>
      <c r="B744" s="10">
        <v>44278</v>
      </c>
      <c r="C744" s="11">
        <v>413355</v>
      </c>
      <c r="D744" s="11" t="s">
        <v>1132</v>
      </c>
      <c r="E744" s="10">
        <v>44277</v>
      </c>
      <c r="F744" s="12">
        <v>95802.18</v>
      </c>
      <c r="G744" s="12">
        <v>5748.13</v>
      </c>
      <c r="H744" s="53">
        <v>1015.5</v>
      </c>
      <c r="I744" s="12">
        <v>100.64</v>
      </c>
      <c r="J744" s="12">
        <v>100635.45</v>
      </c>
      <c r="K744" s="17" t="s">
        <v>32</v>
      </c>
      <c r="L744" s="11">
        <v>120</v>
      </c>
      <c r="M744" s="54">
        <v>925.19</v>
      </c>
      <c r="N744" s="12">
        <v>0</v>
      </c>
      <c r="O744" s="13">
        <v>0</v>
      </c>
      <c r="P744" s="14">
        <v>120</v>
      </c>
      <c r="Q744" s="53">
        <v>925.19</v>
      </c>
      <c r="R744" s="12">
        <v>95802.18</v>
      </c>
      <c r="S744" s="12">
        <v>100.64</v>
      </c>
      <c r="T744" s="12">
        <v>4732.63</v>
      </c>
      <c r="U744" s="12">
        <v>10387.35</v>
      </c>
      <c r="V744" s="12">
        <v>0</v>
      </c>
      <c r="W744" s="15">
        <v>0</v>
      </c>
      <c r="X744" s="15">
        <v>0</v>
      </c>
      <c r="Y744" s="16">
        <f>SUM(R744:X744)+N744+O744</f>
        <v>111022.8</v>
      </c>
      <c r="Z744" s="16">
        <f>((P744*Q744)+O744+N744)-Y744</f>
        <v>0</v>
      </c>
    </row>
    <row r="745" spans="1:26" x14ac:dyDescent="0.25">
      <c r="A745" s="9" t="s">
        <v>1363</v>
      </c>
      <c r="B745" s="10">
        <v>44284</v>
      </c>
      <c r="C745" s="11">
        <v>413717</v>
      </c>
      <c r="D745" s="11" t="s">
        <v>1364</v>
      </c>
      <c r="E745" s="10">
        <v>44284</v>
      </c>
      <c r="F745" s="12">
        <v>110086.1</v>
      </c>
      <c r="G745" s="12">
        <v>6605.17</v>
      </c>
      <c r="H745" s="53">
        <v>1166.9100000000001</v>
      </c>
      <c r="I745" s="12">
        <v>115.64</v>
      </c>
      <c r="J745" s="12">
        <v>115640</v>
      </c>
      <c r="K745" s="17" t="s">
        <v>32</v>
      </c>
      <c r="L745" s="11">
        <v>120</v>
      </c>
      <c r="M745" s="54">
        <v>1063.1300000000001</v>
      </c>
      <c r="N745" s="12">
        <v>0</v>
      </c>
      <c r="O745" s="13">
        <v>0</v>
      </c>
      <c r="P745" s="14">
        <v>120</v>
      </c>
      <c r="Q745" s="53">
        <v>1063.1300000000001</v>
      </c>
      <c r="R745" s="12">
        <v>110086.1</v>
      </c>
      <c r="S745" s="12">
        <v>115.64</v>
      </c>
      <c r="T745" s="12">
        <v>5438.26</v>
      </c>
      <c r="U745" s="12">
        <v>11935.6</v>
      </c>
      <c r="V745" s="12">
        <v>0</v>
      </c>
      <c r="W745" s="15">
        <v>0</v>
      </c>
      <c r="X745" s="15">
        <v>0</v>
      </c>
      <c r="Y745" s="16">
        <f>SUM(R745:X745)+N745+O745</f>
        <v>127575.6</v>
      </c>
      <c r="Z745" s="16">
        <f>((P745*Q745)+O745+N745)-Y745</f>
        <v>0</v>
      </c>
    </row>
    <row r="746" spans="1:26" x14ac:dyDescent="0.25">
      <c r="A746" s="9" t="s">
        <v>873</v>
      </c>
      <c r="B746" s="10">
        <v>44264</v>
      </c>
      <c r="C746" s="11">
        <v>412592</v>
      </c>
      <c r="D746" s="11" t="s">
        <v>874</v>
      </c>
      <c r="E746" s="10">
        <v>44263</v>
      </c>
      <c r="F746" s="12">
        <v>107200.42</v>
      </c>
      <c r="G746" s="12">
        <v>6432.03</v>
      </c>
      <c r="H746" s="53">
        <v>1136.31</v>
      </c>
      <c r="I746" s="12">
        <v>112.61</v>
      </c>
      <c r="J746" s="12">
        <v>112608.75</v>
      </c>
      <c r="K746" s="17" t="s">
        <v>32</v>
      </c>
      <c r="L746" s="11">
        <v>120</v>
      </c>
      <c r="M746" s="54">
        <v>1035.26</v>
      </c>
      <c r="N746" s="12">
        <v>0</v>
      </c>
      <c r="O746" s="13">
        <v>0</v>
      </c>
      <c r="P746" s="14">
        <v>120</v>
      </c>
      <c r="Q746" s="53">
        <v>1035.26</v>
      </c>
      <c r="R746" s="12">
        <v>107200.42</v>
      </c>
      <c r="S746" s="12">
        <v>112.61</v>
      </c>
      <c r="T746" s="12">
        <v>5295.72</v>
      </c>
      <c r="U746" s="12">
        <v>11622.45</v>
      </c>
      <c r="V746" s="12">
        <v>0</v>
      </c>
      <c r="W746" s="15">
        <v>0</v>
      </c>
      <c r="X746" s="15">
        <v>0</v>
      </c>
      <c r="Y746" s="16">
        <f>SUM(R746:X746)+N746+O746</f>
        <v>124231.2</v>
      </c>
      <c r="Z746" s="16">
        <f>((P746*Q746)+O746+N746)-Y746</f>
        <v>0</v>
      </c>
    </row>
    <row r="747" spans="1:26" x14ac:dyDescent="0.25">
      <c r="A747" s="9" t="s">
        <v>859</v>
      </c>
      <c r="B747" s="10">
        <v>44264</v>
      </c>
      <c r="C747" s="11">
        <v>412541</v>
      </c>
      <c r="D747" s="11" t="s">
        <v>860</v>
      </c>
      <c r="E747" s="10">
        <v>44263</v>
      </c>
      <c r="F747" s="12">
        <v>94092.479999999996</v>
      </c>
      <c r="G747" s="12">
        <v>5645.55</v>
      </c>
      <c r="H747" s="55">
        <v>8468.32</v>
      </c>
      <c r="I747" s="12">
        <v>91.36</v>
      </c>
      <c r="J747" s="12">
        <v>91361.07</v>
      </c>
      <c r="K747" s="17" t="s">
        <v>32</v>
      </c>
      <c r="L747" s="11">
        <v>120</v>
      </c>
      <c r="M747" s="54">
        <v>839.92</v>
      </c>
      <c r="N747" s="12">
        <v>0</v>
      </c>
      <c r="O747" s="13">
        <v>0</v>
      </c>
      <c r="P747" s="14">
        <v>120</v>
      </c>
      <c r="Q747" s="53">
        <v>839.92</v>
      </c>
      <c r="R747" s="12">
        <v>91269.71</v>
      </c>
      <c r="S747" s="12">
        <v>91.36</v>
      </c>
      <c r="T747" s="12">
        <v>0</v>
      </c>
      <c r="U747" s="12">
        <v>9429.33</v>
      </c>
      <c r="V747" s="12">
        <v>0</v>
      </c>
      <c r="W747" s="15">
        <v>0</v>
      </c>
      <c r="X747" s="15">
        <v>0</v>
      </c>
      <c r="Y747" s="16">
        <f>SUM(R747:X747)+N747+O747</f>
        <v>100790.40000000001</v>
      </c>
      <c r="Z747" s="16">
        <f>((P747*Q747)+O747+N747)-Y747</f>
        <v>0</v>
      </c>
    </row>
    <row r="748" spans="1:26" x14ac:dyDescent="0.25">
      <c r="A748" s="9" t="s">
        <v>861</v>
      </c>
      <c r="B748" s="10">
        <v>44264</v>
      </c>
      <c r="C748" s="11">
        <v>412494</v>
      </c>
      <c r="D748" s="11" t="s">
        <v>862</v>
      </c>
      <c r="E748" s="10">
        <v>44263</v>
      </c>
      <c r="F748" s="12">
        <v>94092.479999999996</v>
      </c>
      <c r="G748" s="12">
        <v>5645.55</v>
      </c>
      <c r="H748" s="53">
        <v>997.38</v>
      </c>
      <c r="I748" s="12">
        <v>98.84</v>
      </c>
      <c r="J748" s="12">
        <v>98839.49</v>
      </c>
      <c r="K748" s="17" t="s">
        <v>32</v>
      </c>
      <c r="L748" s="11">
        <v>120</v>
      </c>
      <c r="M748" s="54">
        <v>908.68</v>
      </c>
      <c r="N748" s="12">
        <v>0</v>
      </c>
      <c r="O748" s="13">
        <v>0</v>
      </c>
      <c r="P748" s="14">
        <v>120</v>
      </c>
      <c r="Q748" s="53">
        <v>908.68</v>
      </c>
      <c r="R748" s="12">
        <v>94092.479999999996</v>
      </c>
      <c r="S748" s="12">
        <v>98.84</v>
      </c>
      <c r="T748" s="12">
        <v>4648.17</v>
      </c>
      <c r="U748" s="12">
        <v>10202.11</v>
      </c>
      <c r="V748" s="12">
        <v>0</v>
      </c>
      <c r="W748" s="15">
        <v>0</v>
      </c>
      <c r="X748" s="15">
        <v>0</v>
      </c>
      <c r="Y748" s="16">
        <f>SUM(R748:X748)+N748+O748</f>
        <v>109041.59999999999</v>
      </c>
      <c r="Z748" s="16">
        <f>((P748*Q748)+O748+N748)-Y748</f>
        <v>0</v>
      </c>
    </row>
    <row r="749" spans="1:26" x14ac:dyDescent="0.25">
      <c r="A749" s="9" t="s">
        <v>1183</v>
      </c>
      <c r="B749" s="10">
        <v>44278</v>
      </c>
      <c r="C749" s="11">
        <v>413401</v>
      </c>
      <c r="D749" s="11" t="s">
        <v>1184</v>
      </c>
      <c r="E749" s="10">
        <v>44277</v>
      </c>
      <c r="F749" s="12">
        <v>94908.42</v>
      </c>
      <c r="G749" s="12">
        <v>5694.51</v>
      </c>
      <c r="H749" s="53">
        <v>1006.03</v>
      </c>
      <c r="I749" s="12">
        <v>99.7</v>
      </c>
      <c r="J749" s="12">
        <v>99696.6</v>
      </c>
      <c r="K749" s="17" t="s">
        <v>32</v>
      </c>
      <c r="L749" s="11">
        <v>120</v>
      </c>
      <c r="M749" s="54">
        <v>916.56</v>
      </c>
      <c r="N749" s="12">
        <v>0</v>
      </c>
      <c r="O749" s="13">
        <v>0</v>
      </c>
      <c r="P749" s="14">
        <v>120</v>
      </c>
      <c r="Q749" s="53">
        <v>916.56</v>
      </c>
      <c r="R749" s="12">
        <v>94908.42</v>
      </c>
      <c r="S749" s="12">
        <v>99.7</v>
      </c>
      <c r="T749" s="12">
        <v>4688.4799999999996</v>
      </c>
      <c r="U749" s="12">
        <v>10290.6</v>
      </c>
      <c r="V749" s="12">
        <v>0</v>
      </c>
      <c r="W749" s="15">
        <v>0</v>
      </c>
      <c r="X749" s="15">
        <v>0</v>
      </c>
      <c r="Y749" s="16">
        <f>SUM(R749:X749)+N749+O749</f>
        <v>109987.2</v>
      </c>
      <c r="Z749" s="16">
        <f>((P749*Q749)+O749+N749)-Y749</f>
        <v>0</v>
      </c>
    </row>
    <row r="750" spans="1:26" x14ac:dyDescent="0.25">
      <c r="A750" s="9" t="s">
        <v>1041</v>
      </c>
      <c r="B750" s="10">
        <v>44273</v>
      </c>
      <c r="C750" s="11">
        <v>413123</v>
      </c>
      <c r="D750" s="11" t="s">
        <v>1042</v>
      </c>
      <c r="E750" s="10">
        <v>44272</v>
      </c>
      <c r="F750" s="12">
        <v>111228.24</v>
      </c>
      <c r="G750" s="12">
        <v>6673.69</v>
      </c>
      <c r="H750" s="53">
        <v>1179.02</v>
      </c>
      <c r="I750" s="12">
        <v>116.84</v>
      </c>
      <c r="J750" s="12">
        <v>116839.75</v>
      </c>
      <c r="K750" s="17" t="s">
        <v>32</v>
      </c>
      <c r="L750" s="11">
        <v>120</v>
      </c>
      <c r="M750" s="54">
        <v>1074.1600000000001</v>
      </c>
      <c r="N750" s="12">
        <v>0</v>
      </c>
      <c r="O750" s="13">
        <v>0</v>
      </c>
      <c r="P750" s="14">
        <v>120</v>
      </c>
      <c r="Q750" s="53">
        <v>1074.1600000000001</v>
      </c>
      <c r="R750" s="12">
        <v>111228.24</v>
      </c>
      <c r="S750" s="12">
        <v>116.84</v>
      </c>
      <c r="T750" s="12">
        <v>5494.67</v>
      </c>
      <c r="U750" s="12">
        <v>12059.45</v>
      </c>
      <c r="V750" s="12">
        <v>0</v>
      </c>
      <c r="W750" s="15">
        <v>0</v>
      </c>
      <c r="X750" s="15">
        <v>0</v>
      </c>
      <c r="Y750" s="16">
        <f>SUM(R750:X750)+N750+O750</f>
        <v>128899.2</v>
      </c>
      <c r="Z750" s="16">
        <f>((P750*Q750)+O750+N750)-Y750</f>
        <v>0</v>
      </c>
    </row>
    <row r="751" spans="1:26" x14ac:dyDescent="0.25">
      <c r="A751" s="9" t="s">
        <v>1105</v>
      </c>
      <c r="B751" s="10">
        <v>44278</v>
      </c>
      <c r="C751" s="11">
        <v>413055</v>
      </c>
      <c r="D751" s="11" t="s">
        <v>1106</v>
      </c>
      <c r="E751" s="10">
        <v>44271</v>
      </c>
      <c r="F751" s="12">
        <v>101874.57</v>
      </c>
      <c r="G751" s="12">
        <v>6112.47</v>
      </c>
      <c r="H751" s="53">
        <v>1080</v>
      </c>
      <c r="I751" s="12">
        <v>107.01</v>
      </c>
      <c r="J751" s="12">
        <v>107014.05</v>
      </c>
      <c r="K751" s="17" t="s">
        <v>32</v>
      </c>
      <c r="L751" s="11">
        <v>120</v>
      </c>
      <c r="M751" s="54">
        <v>983.83</v>
      </c>
      <c r="N751" s="12">
        <v>0</v>
      </c>
      <c r="O751" s="13">
        <v>0</v>
      </c>
      <c r="P751" s="14">
        <v>120</v>
      </c>
      <c r="Q751" s="53">
        <v>983.83</v>
      </c>
      <c r="R751" s="12">
        <v>101874.57</v>
      </c>
      <c r="S751" s="12">
        <v>107.01</v>
      </c>
      <c r="T751" s="12">
        <v>5032.47</v>
      </c>
      <c r="U751" s="12">
        <v>11045.55</v>
      </c>
      <c r="V751" s="12">
        <v>0</v>
      </c>
      <c r="W751" s="15">
        <v>0</v>
      </c>
      <c r="X751" s="15">
        <v>0</v>
      </c>
      <c r="Y751" s="16">
        <f>SUM(R751:X751)+N751+O751</f>
        <v>118059.6</v>
      </c>
      <c r="Z751" s="16">
        <f>((P751*Q751)+O751+N751)-Y751</f>
        <v>0</v>
      </c>
    </row>
    <row r="752" spans="1:26" x14ac:dyDescent="0.25">
      <c r="A752" s="9" t="s">
        <v>1215</v>
      </c>
      <c r="B752" s="10">
        <v>44278</v>
      </c>
      <c r="C752" s="11">
        <v>413288</v>
      </c>
      <c r="D752" s="11" t="s">
        <v>1216</v>
      </c>
      <c r="E752" s="10">
        <v>44278</v>
      </c>
      <c r="F752" s="12">
        <v>119179.02</v>
      </c>
      <c r="G752" s="12">
        <v>7150.74</v>
      </c>
      <c r="H752" s="53">
        <v>1264</v>
      </c>
      <c r="I752" s="12">
        <v>125.19</v>
      </c>
      <c r="J752" s="12">
        <v>125190.95</v>
      </c>
      <c r="K752" s="17" t="s">
        <v>32</v>
      </c>
      <c r="L752" s="11">
        <v>120</v>
      </c>
      <c r="M752" s="54">
        <v>1150.94</v>
      </c>
      <c r="N752" s="12">
        <v>0</v>
      </c>
      <c r="O752" s="13">
        <v>0</v>
      </c>
      <c r="P752" s="14">
        <v>120</v>
      </c>
      <c r="Q752" s="53">
        <v>1150.94</v>
      </c>
      <c r="R752" s="12">
        <v>119179.02</v>
      </c>
      <c r="S752" s="12">
        <v>125.19</v>
      </c>
      <c r="T752" s="12">
        <v>5886.74</v>
      </c>
      <c r="U752" s="12">
        <v>12921.85</v>
      </c>
      <c r="V752" s="12">
        <v>0</v>
      </c>
      <c r="W752" s="15">
        <v>0</v>
      </c>
      <c r="X752" s="15">
        <v>0</v>
      </c>
      <c r="Y752" s="16">
        <f>SUM(R752:X752)+N752+O752</f>
        <v>138112.80000000002</v>
      </c>
      <c r="Z752" s="16">
        <f>((P752*Q752)+O752+N752)-Y752</f>
        <v>0</v>
      </c>
    </row>
    <row r="753" spans="1:26" x14ac:dyDescent="0.25">
      <c r="A753" s="9" t="s">
        <v>1537</v>
      </c>
      <c r="B753" s="10">
        <v>44286</v>
      </c>
      <c r="C753" s="11">
        <v>413827</v>
      </c>
      <c r="D753" s="11" t="s">
        <v>1538</v>
      </c>
      <c r="E753" s="10">
        <v>44284</v>
      </c>
      <c r="F753" s="12">
        <v>102645.7</v>
      </c>
      <c r="G753" s="12">
        <v>6158.74</v>
      </c>
      <c r="H753" s="53">
        <v>1089</v>
      </c>
      <c r="I753" s="12">
        <v>107.82</v>
      </c>
      <c r="J753" s="12">
        <v>107823.26</v>
      </c>
      <c r="K753" s="17" t="s">
        <v>32</v>
      </c>
      <c r="L753" s="11">
        <v>120</v>
      </c>
      <c r="M753" s="54">
        <v>991.27</v>
      </c>
      <c r="N753" s="12">
        <v>0</v>
      </c>
      <c r="O753" s="13">
        <v>0</v>
      </c>
      <c r="P753" s="14">
        <v>120</v>
      </c>
      <c r="Q753" s="53">
        <v>991.27</v>
      </c>
      <c r="R753" s="12">
        <v>102645.7</v>
      </c>
      <c r="S753" s="12">
        <v>107.82</v>
      </c>
      <c r="T753" s="12">
        <v>5069.74</v>
      </c>
      <c r="U753" s="12">
        <v>11129.14</v>
      </c>
      <c r="V753" s="12">
        <v>0</v>
      </c>
      <c r="W753" s="15">
        <v>0</v>
      </c>
      <c r="X753" s="15">
        <v>0</v>
      </c>
      <c r="Y753" s="16">
        <f>SUM(R753:X753)+N753+O753</f>
        <v>118952.40000000001</v>
      </c>
      <c r="Z753" s="16">
        <f>((P753*Q753)+O753+N753)-Y753</f>
        <v>0</v>
      </c>
    </row>
    <row r="754" spans="1:26" x14ac:dyDescent="0.25">
      <c r="A754" s="9" t="s">
        <v>1167</v>
      </c>
      <c r="B754" s="10">
        <v>44278</v>
      </c>
      <c r="C754" s="11">
        <v>413419</v>
      </c>
      <c r="D754" s="11" t="s">
        <v>1168</v>
      </c>
      <c r="E754" s="10">
        <v>44277</v>
      </c>
      <c r="F754" s="12">
        <v>113238.76</v>
      </c>
      <c r="G754" s="12">
        <v>6794.33</v>
      </c>
      <c r="H754" s="53">
        <v>1200.33</v>
      </c>
      <c r="I754" s="12">
        <v>118.95</v>
      </c>
      <c r="J754" s="12">
        <v>118951.71</v>
      </c>
      <c r="K754" s="17" t="s">
        <v>32</v>
      </c>
      <c r="L754" s="11">
        <v>120</v>
      </c>
      <c r="M754" s="54">
        <v>1093.58</v>
      </c>
      <c r="N754" s="12">
        <v>0</v>
      </c>
      <c r="O754" s="13">
        <v>0</v>
      </c>
      <c r="P754" s="14">
        <v>120</v>
      </c>
      <c r="Q754" s="53">
        <v>1093.58</v>
      </c>
      <c r="R754" s="12">
        <v>113238.76</v>
      </c>
      <c r="S754" s="12">
        <v>118.95</v>
      </c>
      <c r="T754" s="12">
        <v>5594</v>
      </c>
      <c r="U754" s="12">
        <v>12277.89</v>
      </c>
      <c r="V754" s="12">
        <v>0</v>
      </c>
      <c r="W754" s="15">
        <v>0</v>
      </c>
      <c r="X754" s="15">
        <v>0</v>
      </c>
      <c r="Y754" s="16">
        <f>SUM(R754:X754)+N754+O754</f>
        <v>131229.59999999998</v>
      </c>
      <c r="Z754" s="16">
        <f>((P754*Q754)+O754+N754)-Y754</f>
        <v>0</v>
      </c>
    </row>
    <row r="755" spans="1:26" x14ac:dyDescent="0.25">
      <c r="A755" s="9" t="s">
        <v>1319</v>
      </c>
      <c r="B755" s="10">
        <v>44281</v>
      </c>
      <c r="C755" s="11">
        <v>413668</v>
      </c>
      <c r="D755" s="11" t="s">
        <v>1320</v>
      </c>
      <c r="E755" s="10">
        <v>44281</v>
      </c>
      <c r="F755" s="12">
        <v>87223.58</v>
      </c>
      <c r="G755" s="12">
        <v>5233.41</v>
      </c>
      <c r="H755" s="53">
        <v>924.57</v>
      </c>
      <c r="I755" s="12">
        <v>91.62</v>
      </c>
      <c r="J755" s="12">
        <v>91624.04</v>
      </c>
      <c r="K755" s="17" t="s">
        <v>32</v>
      </c>
      <c r="L755" s="11">
        <v>120</v>
      </c>
      <c r="M755" s="54">
        <v>842.34</v>
      </c>
      <c r="N755" s="12">
        <v>0</v>
      </c>
      <c r="O755" s="13">
        <v>0</v>
      </c>
      <c r="P755" s="14">
        <v>120</v>
      </c>
      <c r="Q755" s="53">
        <v>842.34</v>
      </c>
      <c r="R755" s="12">
        <v>87223.58</v>
      </c>
      <c r="S755" s="12">
        <v>91.62</v>
      </c>
      <c r="T755" s="12">
        <v>4308.84</v>
      </c>
      <c r="U755" s="12">
        <v>9456.76</v>
      </c>
      <c r="V755" s="12">
        <v>0</v>
      </c>
      <c r="W755" s="15">
        <v>0</v>
      </c>
      <c r="X755" s="15">
        <v>0</v>
      </c>
      <c r="Y755" s="16">
        <f>SUM(R755:X755)+N755+O755</f>
        <v>101080.79999999999</v>
      </c>
      <c r="Z755" s="16">
        <f>((P755*Q755)+O755+N755)-Y755</f>
        <v>0</v>
      </c>
    </row>
    <row r="756" spans="1:26" x14ac:dyDescent="0.25">
      <c r="A756" s="9" t="s">
        <v>931</v>
      </c>
      <c r="B756" s="10">
        <v>44265</v>
      </c>
      <c r="C756" s="11">
        <v>412415</v>
      </c>
      <c r="D756" s="11" t="s">
        <v>932</v>
      </c>
      <c r="E756" s="10">
        <v>44260</v>
      </c>
      <c r="F756" s="12">
        <v>139630.79</v>
      </c>
      <c r="G756" s="12">
        <v>8377.85</v>
      </c>
      <c r="H756" s="53">
        <v>1480.09</v>
      </c>
      <c r="I756" s="12">
        <v>135.58000000000001</v>
      </c>
      <c r="J756" s="12">
        <v>146675.23000000001</v>
      </c>
      <c r="K756" s="17" t="s">
        <v>32</v>
      </c>
      <c r="L756" s="11">
        <v>120</v>
      </c>
      <c r="M756" s="54">
        <v>1348.45</v>
      </c>
      <c r="N756" s="12">
        <v>0</v>
      </c>
      <c r="O756" s="13">
        <v>0</v>
      </c>
      <c r="P756" s="14">
        <v>120</v>
      </c>
      <c r="Q756" s="53">
        <v>1348.45</v>
      </c>
      <c r="R756" s="12">
        <v>139630.79</v>
      </c>
      <c r="S756" s="12">
        <v>135.58000000000001</v>
      </c>
      <c r="T756" s="12">
        <v>6897.76</v>
      </c>
      <c r="U756" s="12">
        <v>15138.77</v>
      </c>
      <c r="V756" s="12">
        <v>0</v>
      </c>
      <c r="W756" s="15">
        <v>0</v>
      </c>
      <c r="X756" s="15">
        <v>0</v>
      </c>
      <c r="Y756" s="16">
        <f>SUM(R756:X756)+N756+O756</f>
        <v>161802.9</v>
      </c>
      <c r="Z756" s="16">
        <f>((P756*Q756)+O756+N756)-Y756</f>
        <v>11.100000000005821</v>
      </c>
    </row>
    <row r="757" spans="1:26" x14ac:dyDescent="0.25">
      <c r="A757" s="9" t="s">
        <v>1311</v>
      </c>
      <c r="B757" s="10">
        <v>44280</v>
      </c>
      <c r="C757" s="11">
        <v>413274</v>
      </c>
      <c r="D757" s="11" t="s">
        <v>1312</v>
      </c>
      <c r="E757" s="10">
        <v>44280</v>
      </c>
      <c r="F757" s="12">
        <v>133069.57999999999</v>
      </c>
      <c r="G757" s="12">
        <v>7984.17</v>
      </c>
      <c r="H757" s="53">
        <v>1500</v>
      </c>
      <c r="I757" s="12">
        <v>139.69</v>
      </c>
      <c r="J757" s="12">
        <v>139693.44</v>
      </c>
      <c r="K757" s="17" t="s">
        <v>32</v>
      </c>
      <c r="L757" s="11">
        <v>120</v>
      </c>
      <c r="M757" s="54">
        <v>1284.27</v>
      </c>
      <c r="N757" s="12">
        <v>0</v>
      </c>
      <c r="O757" s="13">
        <v>0</v>
      </c>
      <c r="P757" s="14">
        <v>120</v>
      </c>
      <c r="Q757" s="53">
        <v>1284.27</v>
      </c>
      <c r="R757" s="12">
        <v>133069.57999999999</v>
      </c>
      <c r="S757" s="12">
        <v>139.69</v>
      </c>
      <c r="T757" s="12">
        <v>6484.17</v>
      </c>
      <c r="U757" s="12">
        <v>14418.96</v>
      </c>
      <c r="V757" s="12">
        <v>0</v>
      </c>
      <c r="W757" s="15">
        <v>0</v>
      </c>
      <c r="X757" s="15">
        <v>0</v>
      </c>
      <c r="Y757" s="16">
        <f>SUM(R757:X757)+N757+O757</f>
        <v>154112.4</v>
      </c>
      <c r="Z757" s="16">
        <f>((P757*Q757)+O757+N757)-Y757</f>
        <v>0</v>
      </c>
    </row>
    <row r="758" spans="1:26" x14ac:dyDescent="0.25">
      <c r="A758" s="9" t="s">
        <v>1211</v>
      </c>
      <c r="B758" s="10">
        <v>44278</v>
      </c>
      <c r="C758" s="11">
        <v>413277</v>
      </c>
      <c r="D758" s="11" t="s">
        <v>1212</v>
      </c>
      <c r="E758" s="10">
        <v>44277</v>
      </c>
      <c r="F758" s="12">
        <v>84525.47</v>
      </c>
      <c r="G758" s="12">
        <v>5071.53</v>
      </c>
      <c r="H758" s="53">
        <v>1200</v>
      </c>
      <c r="I758" s="12">
        <v>88.49</v>
      </c>
      <c r="J758" s="12">
        <v>88485.49</v>
      </c>
      <c r="K758" s="17" t="s">
        <v>32</v>
      </c>
      <c r="L758" s="11">
        <v>120</v>
      </c>
      <c r="M758" s="54">
        <v>813.49</v>
      </c>
      <c r="N758" s="12">
        <v>0</v>
      </c>
      <c r="O758" s="13">
        <v>0</v>
      </c>
      <c r="P758" s="14">
        <v>120</v>
      </c>
      <c r="Q758" s="53">
        <v>813.49</v>
      </c>
      <c r="R758" s="12">
        <v>84525.47</v>
      </c>
      <c r="S758" s="12">
        <v>88.49</v>
      </c>
      <c r="T758" s="12">
        <v>3871.53</v>
      </c>
      <c r="U758" s="12">
        <v>9133.31</v>
      </c>
      <c r="V758" s="12">
        <v>0</v>
      </c>
      <c r="W758" s="15">
        <v>0</v>
      </c>
      <c r="X758" s="15">
        <v>0</v>
      </c>
      <c r="Y758" s="16">
        <f>SUM(R758:X758)+N758+O758</f>
        <v>97618.8</v>
      </c>
      <c r="Z758" s="16">
        <f>((P758*Q758)+O758+N758)-Y758</f>
        <v>0</v>
      </c>
    </row>
    <row r="759" spans="1:26" x14ac:dyDescent="0.25">
      <c r="A759" s="9" t="s">
        <v>897</v>
      </c>
      <c r="B759" s="10">
        <v>44264</v>
      </c>
      <c r="C759" s="11">
        <v>412562</v>
      </c>
      <c r="D759" s="11" t="s">
        <v>898</v>
      </c>
      <c r="E759" s="10">
        <v>44264</v>
      </c>
      <c r="F759" s="12">
        <v>81408.679999999993</v>
      </c>
      <c r="G759" s="12">
        <v>4884.5200000000004</v>
      </c>
      <c r="H759" s="53">
        <v>863</v>
      </c>
      <c r="I759" s="12">
        <v>85.52</v>
      </c>
      <c r="J759" s="12">
        <v>85515.72</v>
      </c>
      <c r="K759" s="17" t="s">
        <v>32</v>
      </c>
      <c r="L759" s="11">
        <v>120</v>
      </c>
      <c r="M759" s="54">
        <v>786.19</v>
      </c>
      <c r="N759" s="12">
        <v>0</v>
      </c>
      <c r="O759" s="13">
        <v>0</v>
      </c>
      <c r="P759" s="14">
        <v>120</v>
      </c>
      <c r="Q759" s="53">
        <v>786.19</v>
      </c>
      <c r="R759" s="12">
        <v>81408.679999999993</v>
      </c>
      <c r="S759" s="12">
        <v>85.52</v>
      </c>
      <c r="T759" s="12">
        <v>4021.52</v>
      </c>
      <c r="U759" s="12">
        <v>8827.08</v>
      </c>
      <c r="V759" s="12">
        <v>0</v>
      </c>
      <c r="W759" s="15">
        <v>0</v>
      </c>
      <c r="X759" s="15">
        <v>0</v>
      </c>
      <c r="Y759" s="16">
        <f>SUM(R759:X759)+N759+O759</f>
        <v>94342.8</v>
      </c>
      <c r="Z759" s="16">
        <f>((P759*Q759)+O759+N759)-Y759</f>
        <v>0</v>
      </c>
    </row>
    <row r="760" spans="1:26" x14ac:dyDescent="0.25">
      <c r="A760" s="9" t="s">
        <v>1157</v>
      </c>
      <c r="B760" s="10">
        <v>44278</v>
      </c>
      <c r="C760" s="11">
        <v>413391</v>
      </c>
      <c r="D760" s="11" t="s">
        <v>1158</v>
      </c>
      <c r="E760" s="10">
        <v>44278</v>
      </c>
      <c r="F760" s="12">
        <v>168131.56</v>
      </c>
      <c r="G760" s="12">
        <v>10087.89</v>
      </c>
      <c r="H760" s="53">
        <v>2000</v>
      </c>
      <c r="I760" s="12">
        <v>176.4</v>
      </c>
      <c r="J760" s="12">
        <v>176395.85</v>
      </c>
      <c r="K760" s="17" t="s">
        <v>32</v>
      </c>
      <c r="L760" s="11">
        <v>120</v>
      </c>
      <c r="M760" s="54">
        <v>1621.69</v>
      </c>
      <c r="N760" s="12">
        <v>0</v>
      </c>
      <c r="O760" s="13">
        <v>0</v>
      </c>
      <c r="P760" s="14">
        <v>120</v>
      </c>
      <c r="Q760" s="53">
        <v>1621.69</v>
      </c>
      <c r="R760" s="12">
        <v>168131.56</v>
      </c>
      <c r="S760" s="12">
        <v>176.4</v>
      </c>
      <c r="T760" s="12">
        <v>8087.89</v>
      </c>
      <c r="U760" s="12">
        <v>18206.95</v>
      </c>
      <c r="V760" s="12">
        <v>0</v>
      </c>
      <c r="W760" s="15">
        <v>0</v>
      </c>
      <c r="X760" s="15">
        <v>0</v>
      </c>
      <c r="Y760" s="16">
        <f>SUM(R760:X760)+N760+O760</f>
        <v>194602.80000000002</v>
      </c>
      <c r="Z760" s="16">
        <f>((P760*Q760)+O760+N760)-Y760</f>
        <v>0</v>
      </c>
    </row>
    <row r="761" spans="1:26" x14ac:dyDescent="0.25">
      <c r="A761" s="9" t="s">
        <v>1291</v>
      </c>
      <c r="B761" s="10">
        <v>44280</v>
      </c>
      <c r="C761" s="11">
        <v>413081</v>
      </c>
      <c r="D761" s="11" t="s">
        <v>1292</v>
      </c>
      <c r="E761" s="10">
        <v>44280</v>
      </c>
      <c r="F761" s="12">
        <v>120283.02</v>
      </c>
      <c r="G761" s="12">
        <v>7216.98</v>
      </c>
      <c r="H761" s="53">
        <v>1275</v>
      </c>
      <c r="I761" s="12">
        <v>126.35</v>
      </c>
      <c r="J761" s="12">
        <v>126351.35</v>
      </c>
      <c r="K761" s="17" t="s">
        <v>32</v>
      </c>
      <c r="L761" s="11">
        <v>120</v>
      </c>
      <c r="M761" s="54">
        <v>1161.6099999999999</v>
      </c>
      <c r="N761" s="12">
        <v>0</v>
      </c>
      <c r="O761" s="13">
        <v>0</v>
      </c>
      <c r="P761" s="14">
        <v>120</v>
      </c>
      <c r="Q761" s="53">
        <v>1161.6099999999999</v>
      </c>
      <c r="R761" s="12">
        <v>120283.02</v>
      </c>
      <c r="S761" s="12">
        <v>126.35</v>
      </c>
      <c r="T761" s="12">
        <v>5941.98</v>
      </c>
      <c r="U761" s="12">
        <v>13041.85</v>
      </c>
      <c r="V761" s="12">
        <v>0</v>
      </c>
      <c r="W761" s="15">
        <v>0</v>
      </c>
      <c r="X761" s="15">
        <v>0</v>
      </c>
      <c r="Y761" s="16">
        <f>SUM(R761:X761)+N761+O761</f>
        <v>139393.20000000001</v>
      </c>
      <c r="Z761" s="16">
        <f>((P761*Q761)+O761+N761)-Y761</f>
        <v>0</v>
      </c>
    </row>
    <row r="762" spans="1:26" x14ac:dyDescent="0.25">
      <c r="A762" s="9" t="s">
        <v>1135</v>
      </c>
      <c r="B762" s="10">
        <v>44278</v>
      </c>
      <c r="C762" s="11">
        <v>413362</v>
      </c>
      <c r="D762" s="11" t="s">
        <v>1136</v>
      </c>
      <c r="E762" s="10">
        <v>44277</v>
      </c>
      <c r="F762" s="12">
        <v>172780.64</v>
      </c>
      <c r="G762" s="12">
        <v>10366.84</v>
      </c>
      <c r="H762" s="53">
        <v>1831.5</v>
      </c>
      <c r="I762" s="12">
        <v>181.5</v>
      </c>
      <c r="J762" s="12">
        <v>181497.48</v>
      </c>
      <c r="K762" s="17" t="s">
        <v>32</v>
      </c>
      <c r="L762" s="11">
        <v>120</v>
      </c>
      <c r="M762" s="54">
        <v>1668.59</v>
      </c>
      <c r="N762" s="12">
        <v>0</v>
      </c>
      <c r="O762" s="13">
        <v>0</v>
      </c>
      <c r="P762" s="14">
        <v>120</v>
      </c>
      <c r="Q762" s="53">
        <v>1668.59</v>
      </c>
      <c r="R762" s="12">
        <v>172780.64</v>
      </c>
      <c r="S762" s="12">
        <v>181.5</v>
      </c>
      <c r="T762" s="12">
        <v>8535.34</v>
      </c>
      <c r="U762" s="12">
        <v>18733.32</v>
      </c>
      <c r="V762" s="12">
        <v>0</v>
      </c>
      <c r="W762" s="15">
        <v>0</v>
      </c>
      <c r="X762" s="15">
        <v>0</v>
      </c>
      <c r="Y762" s="16">
        <f>SUM(R762:X762)+N762+O762</f>
        <v>200230.80000000002</v>
      </c>
      <c r="Z762" s="16">
        <f>((P762*Q762)+O762+N762)-Y762</f>
        <v>0</v>
      </c>
    </row>
    <row r="763" spans="1:26" x14ac:dyDescent="0.25">
      <c r="A763" s="9" t="s">
        <v>1315</v>
      </c>
      <c r="B763" s="10">
        <v>44280</v>
      </c>
      <c r="C763" s="11">
        <v>413657</v>
      </c>
      <c r="D763" s="11" t="s">
        <v>1316</v>
      </c>
      <c r="E763" s="10">
        <v>44280</v>
      </c>
      <c r="F763" s="12">
        <v>121673.13</v>
      </c>
      <c r="G763" s="12">
        <v>7300.39</v>
      </c>
      <c r="H763" s="53">
        <v>1289.74</v>
      </c>
      <c r="I763" s="12">
        <v>127.81</v>
      </c>
      <c r="J763" s="12">
        <v>127811.59</v>
      </c>
      <c r="K763" s="17" t="s">
        <v>32</v>
      </c>
      <c r="L763" s="11">
        <v>120</v>
      </c>
      <c r="M763" s="54">
        <v>1175.03</v>
      </c>
      <c r="N763" s="12">
        <v>0</v>
      </c>
      <c r="O763" s="13">
        <v>0</v>
      </c>
      <c r="P763" s="14">
        <v>120</v>
      </c>
      <c r="Q763" s="53">
        <v>1175.03</v>
      </c>
      <c r="R763" s="12">
        <v>121673.13</v>
      </c>
      <c r="S763" s="12">
        <v>127.81</v>
      </c>
      <c r="T763" s="12">
        <v>6010.65</v>
      </c>
      <c r="U763" s="12">
        <v>13192.01</v>
      </c>
      <c r="V763" s="12">
        <v>0</v>
      </c>
      <c r="W763" s="15">
        <v>0</v>
      </c>
      <c r="X763" s="15">
        <v>0</v>
      </c>
      <c r="Y763" s="16">
        <f>SUM(R763:X763)+N763+O763</f>
        <v>141003.6</v>
      </c>
      <c r="Z763" s="16">
        <f>((P763*Q763)+O763+N763)-Y763</f>
        <v>0</v>
      </c>
    </row>
    <row r="764" spans="1:26" x14ac:dyDescent="0.25">
      <c r="A764" s="9" t="s">
        <v>1111</v>
      </c>
      <c r="B764" s="10">
        <v>44278</v>
      </c>
      <c r="C764" s="11">
        <v>413083</v>
      </c>
      <c r="D764" s="11" t="s">
        <v>1112</v>
      </c>
      <c r="E764" s="10">
        <v>44278</v>
      </c>
      <c r="F764" s="12">
        <v>121194.64</v>
      </c>
      <c r="G764" s="12">
        <v>7271.68</v>
      </c>
      <c r="H764" s="53">
        <v>1285</v>
      </c>
      <c r="I764" s="12">
        <v>127.31</v>
      </c>
      <c r="J764" s="12">
        <v>127308.63</v>
      </c>
      <c r="K764" s="17" t="s">
        <v>32</v>
      </c>
      <c r="L764" s="11">
        <v>120</v>
      </c>
      <c r="M764" s="54">
        <v>1170.4100000000001</v>
      </c>
      <c r="N764" s="12">
        <v>0</v>
      </c>
      <c r="O764" s="13">
        <v>0</v>
      </c>
      <c r="P764" s="14">
        <v>120</v>
      </c>
      <c r="Q764" s="53">
        <v>1170.4100000000001</v>
      </c>
      <c r="R764" s="12">
        <v>121194.64</v>
      </c>
      <c r="S764" s="12">
        <v>127.31</v>
      </c>
      <c r="T764" s="12">
        <v>5986.68</v>
      </c>
      <c r="U764" s="12">
        <v>13140.57</v>
      </c>
      <c r="V764" s="12">
        <v>0</v>
      </c>
      <c r="W764" s="15">
        <v>0</v>
      </c>
      <c r="X764" s="15">
        <v>0</v>
      </c>
      <c r="Y764" s="16">
        <f>SUM(R764:X764)+N764+O764</f>
        <v>140449.20000000001</v>
      </c>
      <c r="Z764" s="16">
        <f>((P764*Q764)+O764+N764)-Y764</f>
        <v>0</v>
      </c>
    </row>
    <row r="765" spans="1:26" x14ac:dyDescent="0.25">
      <c r="A765" s="9" t="s">
        <v>1513</v>
      </c>
      <c r="B765" s="10">
        <v>44285</v>
      </c>
      <c r="C765" s="11">
        <v>413557</v>
      </c>
      <c r="D765" s="11" t="s">
        <v>1514</v>
      </c>
      <c r="E765" s="10">
        <v>44279</v>
      </c>
      <c r="F765" s="12">
        <v>122641.51</v>
      </c>
      <c r="G765" s="12">
        <v>7358.49</v>
      </c>
      <c r="H765" s="53">
        <v>1300</v>
      </c>
      <c r="I765" s="12">
        <v>128.83000000000001</v>
      </c>
      <c r="J765" s="12">
        <v>128828.83</v>
      </c>
      <c r="K765" s="17" t="s">
        <v>32</v>
      </c>
      <c r="L765" s="11">
        <v>120</v>
      </c>
      <c r="M765" s="54">
        <v>1184.3800000000001</v>
      </c>
      <c r="N765" s="12">
        <v>0</v>
      </c>
      <c r="O765" s="13">
        <v>0</v>
      </c>
      <c r="P765" s="14">
        <v>120</v>
      </c>
      <c r="Q765" s="53">
        <v>1184.3800000000001</v>
      </c>
      <c r="R765" s="12">
        <v>122641.51</v>
      </c>
      <c r="S765" s="12">
        <v>128.83000000000001</v>
      </c>
      <c r="T765" s="12">
        <v>6058.49</v>
      </c>
      <c r="U765" s="12">
        <v>13296.77</v>
      </c>
      <c r="V765" s="12">
        <v>0</v>
      </c>
      <c r="W765" s="15">
        <v>0</v>
      </c>
      <c r="X765" s="15">
        <v>0</v>
      </c>
      <c r="Y765" s="16">
        <f>SUM(R765:X765)+N765+O765</f>
        <v>142125.6</v>
      </c>
      <c r="Z765" s="16">
        <f>((P765*Q765)+O765+N765)-Y765</f>
        <v>0</v>
      </c>
    </row>
    <row r="766" spans="1:26" x14ac:dyDescent="0.25">
      <c r="A766" s="9" t="s">
        <v>1155</v>
      </c>
      <c r="B766" s="10">
        <v>44278</v>
      </c>
      <c r="C766" s="11">
        <v>413389</v>
      </c>
      <c r="D766" s="11" t="s">
        <v>1156</v>
      </c>
      <c r="E766" s="10">
        <v>44278</v>
      </c>
      <c r="F766" s="12">
        <v>122672.92</v>
      </c>
      <c r="G766" s="12">
        <v>7360.38</v>
      </c>
      <c r="H766" s="53">
        <v>1300.3399999999999</v>
      </c>
      <c r="I766" s="12">
        <v>128.86000000000001</v>
      </c>
      <c r="J766" s="12">
        <v>128861.82</v>
      </c>
      <c r="K766" s="17" t="s">
        <v>32</v>
      </c>
      <c r="L766" s="11">
        <v>120</v>
      </c>
      <c r="M766" s="54">
        <v>1184.69</v>
      </c>
      <c r="N766" s="12">
        <v>0</v>
      </c>
      <c r="O766" s="13">
        <v>0</v>
      </c>
      <c r="P766" s="14">
        <v>120</v>
      </c>
      <c r="Q766" s="53">
        <v>1184.69</v>
      </c>
      <c r="R766" s="12">
        <v>122672.92</v>
      </c>
      <c r="S766" s="12">
        <v>128.86000000000001</v>
      </c>
      <c r="T766" s="12">
        <v>6060.04</v>
      </c>
      <c r="U766" s="12">
        <v>13300.98</v>
      </c>
      <c r="V766" s="12">
        <v>0</v>
      </c>
      <c r="W766" s="15">
        <v>0</v>
      </c>
      <c r="X766" s="15">
        <v>0</v>
      </c>
      <c r="Y766" s="16">
        <f>SUM(R766:X766)+N766+O766</f>
        <v>142162.79999999999</v>
      </c>
      <c r="Z766" s="16">
        <f>((P766*Q766)+O766+N766)-Y766</f>
        <v>0</v>
      </c>
    </row>
    <row r="767" spans="1:26" x14ac:dyDescent="0.25">
      <c r="A767" s="9" t="s">
        <v>1011</v>
      </c>
      <c r="B767" s="10">
        <v>44271</v>
      </c>
      <c r="C767" s="11">
        <v>412881</v>
      </c>
      <c r="D767" s="11" t="s">
        <v>1012</v>
      </c>
      <c r="E767" s="10">
        <v>44270</v>
      </c>
      <c r="F767" s="12">
        <v>112713.21</v>
      </c>
      <c r="G767" s="12">
        <v>6762.79</v>
      </c>
      <c r="H767" s="53">
        <v>1194.76</v>
      </c>
      <c r="I767" s="12">
        <v>118.4</v>
      </c>
      <c r="J767" s="12">
        <v>118399.64</v>
      </c>
      <c r="K767" s="17" t="s">
        <v>32</v>
      </c>
      <c r="L767" s="11">
        <v>120</v>
      </c>
      <c r="M767" s="54">
        <v>1088.5</v>
      </c>
      <c r="N767" s="12">
        <v>0</v>
      </c>
      <c r="O767" s="13">
        <v>0</v>
      </c>
      <c r="P767" s="14">
        <v>120</v>
      </c>
      <c r="Q767" s="53">
        <v>1088.5</v>
      </c>
      <c r="R767" s="12">
        <v>112713.21</v>
      </c>
      <c r="S767" s="12">
        <v>118.4</v>
      </c>
      <c r="T767" s="12">
        <v>5568.03</v>
      </c>
      <c r="U767" s="12">
        <v>12220.36</v>
      </c>
      <c r="V767" s="12">
        <v>0</v>
      </c>
      <c r="W767" s="15">
        <v>0</v>
      </c>
      <c r="X767" s="15">
        <v>0</v>
      </c>
      <c r="Y767" s="16">
        <f>SUM(R767:X767)+N767+O767</f>
        <v>130620</v>
      </c>
      <c r="Z767" s="16">
        <f>((P767*Q767)+O767+N767)-Y767</f>
        <v>0</v>
      </c>
    </row>
    <row r="768" spans="1:26" x14ac:dyDescent="0.25">
      <c r="A768" s="9" t="s">
        <v>1357</v>
      </c>
      <c r="B768" s="10">
        <v>44284</v>
      </c>
      <c r="C768" s="11">
        <v>413769</v>
      </c>
      <c r="D768" s="11" t="s">
        <v>1358</v>
      </c>
      <c r="E768" s="10">
        <v>44284</v>
      </c>
      <c r="F768" s="12">
        <v>121148.56</v>
      </c>
      <c r="G768" s="12">
        <v>7268.91</v>
      </c>
      <c r="H768" s="53">
        <v>1284.18</v>
      </c>
      <c r="I768" s="12">
        <v>127.26</v>
      </c>
      <c r="J768" s="12">
        <v>127260.55</v>
      </c>
      <c r="K768" s="17" t="s">
        <v>32</v>
      </c>
      <c r="L768" s="11">
        <v>120</v>
      </c>
      <c r="M768" s="54">
        <v>1169.97</v>
      </c>
      <c r="N768" s="12">
        <v>0</v>
      </c>
      <c r="O768" s="13">
        <v>0</v>
      </c>
      <c r="P768" s="14">
        <v>120</v>
      </c>
      <c r="Q768" s="53">
        <v>1169.97</v>
      </c>
      <c r="R768" s="12">
        <v>121148.56</v>
      </c>
      <c r="S768" s="12">
        <v>127.26</v>
      </c>
      <c r="T768" s="12">
        <v>5984.73</v>
      </c>
      <c r="U768" s="12">
        <v>13135.85</v>
      </c>
      <c r="V768" s="12">
        <v>0</v>
      </c>
      <c r="W768" s="15">
        <v>0</v>
      </c>
      <c r="X768" s="15">
        <v>0</v>
      </c>
      <c r="Y768" s="16">
        <f>SUM(R768:X768)+N768+O768</f>
        <v>140396.4</v>
      </c>
      <c r="Z768" s="16">
        <f>((P768*Q768)+O768+N768)-Y768</f>
        <v>0</v>
      </c>
    </row>
    <row r="769" spans="1:26" x14ac:dyDescent="0.25">
      <c r="A769" s="9" t="s">
        <v>1625</v>
      </c>
      <c r="B769" s="10">
        <v>44286</v>
      </c>
      <c r="C769" s="11">
        <v>413676</v>
      </c>
      <c r="D769" s="11" t="s">
        <v>1626</v>
      </c>
      <c r="E769" s="10">
        <v>44284</v>
      </c>
      <c r="F769" s="12">
        <v>134660.38</v>
      </c>
      <c r="G769" s="12">
        <v>8079.62</v>
      </c>
      <c r="H769" s="53">
        <v>1427.4</v>
      </c>
      <c r="I769" s="12">
        <v>141.44999999999999</v>
      </c>
      <c r="J769" s="12">
        <v>141454.04999999999</v>
      </c>
      <c r="K769" s="17" t="s">
        <v>32</v>
      </c>
      <c r="L769" s="11">
        <v>120</v>
      </c>
      <c r="M769" s="54">
        <v>1300.45</v>
      </c>
      <c r="N769" s="12">
        <v>0</v>
      </c>
      <c r="O769" s="13">
        <v>0</v>
      </c>
      <c r="P769" s="14">
        <v>120</v>
      </c>
      <c r="Q769" s="53">
        <v>1300.45</v>
      </c>
      <c r="R769" s="12">
        <v>134660.38</v>
      </c>
      <c r="S769" s="12">
        <v>141.44999999999999</v>
      </c>
      <c r="T769" s="12">
        <v>6652.22</v>
      </c>
      <c r="U769" s="12">
        <v>14599.95</v>
      </c>
      <c r="V769" s="12">
        <v>0</v>
      </c>
      <c r="W769" s="15">
        <v>0</v>
      </c>
      <c r="X769" s="15">
        <v>0</v>
      </c>
      <c r="Y769" s="16">
        <f>SUM(R769:X769)+N769+O769</f>
        <v>156054.00000000003</v>
      </c>
      <c r="Z769" s="16">
        <f>((P769*Q769)+O769+N769)-Y769</f>
        <v>0</v>
      </c>
    </row>
    <row r="770" spans="1:26" x14ac:dyDescent="0.25">
      <c r="A770" s="9" t="s">
        <v>1177</v>
      </c>
      <c r="B770" s="10">
        <v>44278</v>
      </c>
      <c r="C770" s="11">
        <v>413432</v>
      </c>
      <c r="D770" s="11" t="s">
        <v>1178</v>
      </c>
      <c r="E770" s="10">
        <v>44278</v>
      </c>
      <c r="F770" s="12">
        <v>121194.34</v>
      </c>
      <c r="G770" s="12">
        <v>7271.66</v>
      </c>
      <c r="H770" s="53">
        <v>1285</v>
      </c>
      <c r="I770" s="12">
        <v>127.31</v>
      </c>
      <c r="J770" s="12">
        <v>127308.31</v>
      </c>
      <c r="K770" s="17" t="s">
        <v>32</v>
      </c>
      <c r="L770" s="11">
        <v>120</v>
      </c>
      <c r="M770" s="54">
        <v>1170.4000000000001</v>
      </c>
      <c r="N770" s="12">
        <v>0</v>
      </c>
      <c r="O770" s="13">
        <v>0</v>
      </c>
      <c r="P770" s="14">
        <v>120</v>
      </c>
      <c r="Q770" s="53">
        <v>1170.4000000000001</v>
      </c>
      <c r="R770" s="12">
        <v>121194.34</v>
      </c>
      <c r="S770" s="12">
        <v>127.31</v>
      </c>
      <c r="T770" s="12">
        <v>5986.66</v>
      </c>
      <c r="U770" s="12">
        <v>13139.69</v>
      </c>
      <c r="V770" s="12">
        <v>0</v>
      </c>
      <c r="W770" s="15">
        <v>0</v>
      </c>
      <c r="X770" s="15">
        <v>0</v>
      </c>
      <c r="Y770" s="16">
        <f>SUM(R770:X770)+N770+O770</f>
        <v>140448</v>
      </c>
      <c r="Z770" s="16">
        <f>((P770*Q770)+O770+N770)-Y770</f>
        <v>0</v>
      </c>
    </row>
    <row r="771" spans="1:26" x14ac:dyDescent="0.25">
      <c r="A771" s="9" t="s">
        <v>1525</v>
      </c>
      <c r="B771" s="10">
        <v>44286</v>
      </c>
      <c r="C771" s="11">
        <v>413441</v>
      </c>
      <c r="D771" s="11" t="s">
        <v>1526</v>
      </c>
      <c r="E771" s="10">
        <v>44280</v>
      </c>
      <c r="F771" s="12">
        <v>121194.34</v>
      </c>
      <c r="G771" s="12">
        <v>7271.66</v>
      </c>
      <c r="H771" s="53">
        <v>1285</v>
      </c>
      <c r="I771" s="12">
        <v>127.31</v>
      </c>
      <c r="J771" s="12">
        <v>127308.31</v>
      </c>
      <c r="K771" s="17" t="s">
        <v>32</v>
      </c>
      <c r="L771" s="11">
        <v>120</v>
      </c>
      <c r="M771" s="54">
        <v>1170.4000000000001</v>
      </c>
      <c r="N771" s="12">
        <v>0</v>
      </c>
      <c r="O771" s="13">
        <v>0</v>
      </c>
      <c r="P771" s="14">
        <v>120</v>
      </c>
      <c r="Q771" s="53">
        <v>1170.4000000000001</v>
      </c>
      <c r="R771" s="12">
        <v>121194.34</v>
      </c>
      <c r="S771" s="12">
        <v>127.31</v>
      </c>
      <c r="T771" s="12">
        <v>5986.66</v>
      </c>
      <c r="U771" s="12">
        <v>13139.69</v>
      </c>
      <c r="V771" s="12">
        <v>0</v>
      </c>
      <c r="W771" s="15">
        <v>0</v>
      </c>
      <c r="X771" s="15">
        <v>0</v>
      </c>
      <c r="Y771" s="16">
        <f>SUM(R771:X771)+N771+O771</f>
        <v>140448</v>
      </c>
      <c r="Z771" s="16">
        <f>((P771*Q771)+O771+N771)-Y771</f>
        <v>0</v>
      </c>
    </row>
    <row r="772" spans="1:26" x14ac:dyDescent="0.25">
      <c r="A772" s="9" t="s">
        <v>1499</v>
      </c>
      <c r="B772" s="10">
        <v>44285</v>
      </c>
      <c r="C772" s="11">
        <v>413527</v>
      </c>
      <c r="D772" s="11" t="s">
        <v>1500</v>
      </c>
      <c r="E772" s="10">
        <v>44278</v>
      </c>
      <c r="F772" s="12">
        <v>112769.61</v>
      </c>
      <c r="G772" s="12">
        <v>6766.18</v>
      </c>
      <c r="H772" s="53">
        <v>1300</v>
      </c>
      <c r="I772" s="12">
        <v>118.35</v>
      </c>
      <c r="J772" s="12">
        <v>118354.14</v>
      </c>
      <c r="K772" s="17" t="s">
        <v>32</v>
      </c>
      <c r="L772" s="11">
        <v>120</v>
      </c>
      <c r="M772" s="54">
        <v>1088.08</v>
      </c>
      <c r="N772" s="12">
        <v>0</v>
      </c>
      <c r="O772" s="13">
        <v>0</v>
      </c>
      <c r="P772" s="14">
        <v>120</v>
      </c>
      <c r="Q772" s="53">
        <v>1088.08</v>
      </c>
      <c r="R772" s="12">
        <v>112769.61</v>
      </c>
      <c r="S772" s="12">
        <v>118.35</v>
      </c>
      <c r="T772" s="12">
        <v>5466.18</v>
      </c>
      <c r="U772" s="12">
        <v>12215.46</v>
      </c>
      <c r="V772" s="12">
        <v>0</v>
      </c>
      <c r="W772" s="15">
        <v>0</v>
      </c>
      <c r="X772" s="15">
        <v>0</v>
      </c>
      <c r="Y772" s="16">
        <f>SUM(R772:X772)+N772+O772</f>
        <v>130569.60000000001</v>
      </c>
      <c r="Z772" s="16">
        <f>((P772*Q772)+O772+N772)-Y772</f>
        <v>0</v>
      </c>
    </row>
    <row r="773" spans="1:26" x14ac:dyDescent="0.25">
      <c r="A773" s="9" t="s">
        <v>1207</v>
      </c>
      <c r="B773" s="10">
        <v>44278</v>
      </c>
      <c r="C773" s="11">
        <v>413241</v>
      </c>
      <c r="D773" s="11" t="s">
        <v>1208</v>
      </c>
      <c r="E773" s="10">
        <v>44278</v>
      </c>
      <c r="F773" s="12">
        <v>107722.38</v>
      </c>
      <c r="G773" s="12">
        <v>6463.34</v>
      </c>
      <c r="H773" s="53">
        <v>1142</v>
      </c>
      <c r="I773" s="12">
        <v>113.16</v>
      </c>
      <c r="J773" s="12">
        <v>113156.88</v>
      </c>
      <c r="K773" s="17" t="s">
        <v>32</v>
      </c>
      <c r="L773" s="11">
        <v>120</v>
      </c>
      <c r="M773" s="54">
        <v>1040.3</v>
      </c>
      <c r="N773" s="12">
        <v>0</v>
      </c>
      <c r="O773" s="13">
        <v>0</v>
      </c>
      <c r="P773" s="14">
        <v>120</v>
      </c>
      <c r="Q773" s="53">
        <v>1040.3</v>
      </c>
      <c r="R773" s="12">
        <v>107722.38</v>
      </c>
      <c r="S773" s="12">
        <v>113.16</v>
      </c>
      <c r="T773" s="12">
        <v>5321.34</v>
      </c>
      <c r="U773" s="12">
        <v>11679.12</v>
      </c>
      <c r="V773" s="12">
        <v>0</v>
      </c>
      <c r="W773" s="15">
        <v>0</v>
      </c>
      <c r="X773" s="15">
        <v>0</v>
      </c>
      <c r="Y773" s="16">
        <f>SUM(R773:X773)+N773+O773</f>
        <v>124836</v>
      </c>
      <c r="Z773" s="16">
        <f>((P773*Q773)+O773+N773)-Y773</f>
        <v>0</v>
      </c>
    </row>
    <row r="774" spans="1:26" x14ac:dyDescent="0.25">
      <c r="A774" s="9" t="s">
        <v>1471</v>
      </c>
      <c r="B774" s="10">
        <v>44285</v>
      </c>
      <c r="C774" s="11">
        <v>413705</v>
      </c>
      <c r="D774" s="11" t="s">
        <v>1472</v>
      </c>
      <c r="E774" s="10">
        <v>44284</v>
      </c>
      <c r="F774" s="12">
        <v>109410.6</v>
      </c>
      <c r="G774" s="12">
        <v>6564.64</v>
      </c>
      <c r="H774" s="53">
        <v>1160</v>
      </c>
      <c r="I774" s="12">
        <v>114.93</v>
      </c>
      <c r="J774" s="12">
        <v>114930.17</v>
      </c>
      <c r="K774" s="17" t="s">
        <v>32</v>
      </c>
      <c r="L774" s="11">
        <v>120</v>
      </c>
      <c r="M774" s="54">
        <v>1056.6099999999999</v>
      </c>
      <c r="N774" s="12">
        <v>0</v>
      </c>
      <c r="O774" s="13">
        <v>0</v>
      </c>
      <c r="P774" s="14">
        <v>120</v>
      </c>
      <c r="Q774" s="53">
        <v>1056.6099999999999</v>
      </c>
      <c r="R774" s="12">
        <v>109410.6</v>
      </c>
      <c r="S774" s="12">
        <v>114.93</v>
      </c>
      <c r="T774" s="12">
        <v>5404.64</v>
      </c>
      <c r="U774" s="12">
        <v>11863.03</v>
      </c>
      <c r="V774" s="12">
        <v>0</v>
      </c>
      <c r="W774" s="15">
        <v>0</v>
      </c>
      <c r="X774" s="15">
        <v>0</v>
      </c>
      <c r="Y774" s="16">
        <f>SUM(R774:X774)+N774+O774</f>
        <v>126793.2</v>
      </c>
      <c r="Z774" s="16">
        <f>((P774*Q774)+O774+N774)-Y774</f>
        <v>0</v>
      </c>
    </row>
    <row r="775" spans="1:26" x14ac:dyDescent="0.25">
      <c r="A775" s="9" t="s">
        <v>1269</v>
      </c>
      <c r="B775" s="10">
        <v>44279</v>
      </c>
      <c r="C775" s="11">
        <v>413533</v>
      </c>
      <c r="D775" s="11" t="s">
        <v>1270</v>
      </c>
      <c r="E775" s="10">
        <v>44278</v>
      </c>
      <c r="F775" s="12">
        <v>112050</v>
      </c>
      <c r="G775" s="12">
        <v>6723</v>
      </c>
      <c r="H775" s="53">
        <v>1187.73</v>
      </c>
      <c r="I775" s="12">
        <v>117.7</v>
      </c>
      <c r="J775" s="12">
        <v>117702.97</v>
      </c>
      <c r="K775" s="17" t="s">
        <v>32</v>
      </c>
      <c r="L775" s="11">
        <v>120</v>
      </c>
      <c r="M775" s="54">
        <v>1082.0999999999999</v>
      </c>
      <c r="N775" s="12">
        <v>0</v>
      </c>
      <c r="O775" s="13">
        <v>0</v>
      </c>
      <c r="P775" s="14">
        <v>120</v>
      </c>
      <c r="Q775" s="53">
        <v>1082.0999999999999</v>
      </c>
      <c r="R775" s="12">
        <v>112050</v>
      </c>
      <c r="S775" s="12">
        <v>117.7</v>
      </c>
      <c r="T775" s="12">
        <v>5535.27</v>
      </c>
      <c r="U775" s="12">
        <v>12149.03</v>
      </c>
      <c r="V775" s="12">
        <v>0</v>
      </c>
      <c r="W775" s="15">
        <v>0</v>
      </c>
      <c r="X775" s="15">
        <v>0</v>
      </c>
      <c r="Y775" s="16">
        <f>SUM(R775:X775)+N775+O775</f>
        <v>129852</v>
      </c>
      <c r="Z775" s="16">
        <f>((P775*Q775)+O775+N775)-Y775</f>
        <v>0</v>
      </c>
    </row>
    <row r="776" spans="1:26" x14ac:dyDescent="0.25">
      <c r="A776" s="9" t="s">
        <v>1521</v>
      </c>
      <c r="B776" s="10">
        <v>44286</v>
      </c>
      <c r="C776" s="11">
        <v>413629</v>
      </c>
      <c r="D776" s="11" t="s">
        <v>1522</v>
      </c>
      <c r="E776" s="10">
        <v>44286</v>
      </c>
      <c r="F776" s="12">
        <v>121603.77</v>
      </c>
      <c r="G776" s="12">
        <v>7296.23</v>
      </c>
      <c r="H776" s="53">
        <v>1300</v>
      </c>
      <c r="I776" s="12">
        <v>127.73</v>
      </c>
      <c r="J776" s="12">
        <v>127727.73</v>
      </c>
      <c r="K776" s="17" t="s">
        <v>32</v>
      </c>
      <c r="L776" s="11">
        <v>120</v>
      </c>
      <c r="M776" s="54">
        <v>1174.26</v>
      </c>
      <c r="N776" s="12">
        <v>0</v>
      </c>
      <c r="O776" s="13">
        <v>0</v>
      </c>
      <c r="P776" s="14">
        <v>120</v>
      </c>
      <c r="Q776" s="53">
        <v>1174.26</v>
      </c>
      <c r="R776" s="12">
        <v>121603.77</v>
      </c>
      <c r="S776" s="12">
        <v>127.73</v>
      </c>
      <c r="T776" s="12">
        <v>5996.23</v>
      </c>
      <c r="U776" s="12">
        <v>13183.47</v>
      </c>
      <c r="V776" s="12">
        <v>0</v>
      </c>
      <c r="W776" s="15">
        <v>0</v>
      </c>
      <c r="X776" s="15">
        <v>0</v>
      </c>
      <c r="Y776" s="16">
        <f>SUM(R776:X776)+N776+O776</f>
        <v>140911.19999999998</v>
      </c>
      <c r="Z776" s="16">
        <f>((P776*Q776)+O776+N776)-Y776</f>
        <v>0</v>
      </c>
    </row>
    <row r="777" spans="1:26" x14ac:dyDescent="0.25">
      <c r="A777" s="9" t="s">
        <v>1651</v>
      </c>
      <c r="B777" s="10">
        <v>44286</v>
      </c>
      <c r="C777" s="11">
        <v>413853</v>
      </c>
      <c r="D777" s="11" t="s">
        <v>1652</v>
      </c>
      <c r="E777" s="10">
        <v>44284</v>
      </c>
      <c r="F777" s="12">
        <v>99611.32</v>
      </c>
      <c r="G777" s="12">
        <v>5976.68</v>
      </c>
      <c r="H777" s="53">
        <v>1061</v>
      </c>
      <c r="I777" s="12">
        <v>104.63</v>
      </c>
      <c r="J777" s="12">
        <v>104631.63</v>
      </c>
      <c r="K777" s="17" t="s">
        <v>32</v>
      </c>
      <c r="L777" s="11">
        <v>120</v>
      </c>
      <c r="M777" s="54">
        <v>961.93</v>
      </c>
      <c r="N777" s="12">
        <v>0</v>
      </c>
      <c r="O777" s="13">
        <v>0</v>
      </c>
      <c r="P777" s="14">
        <v>120</v>
      </c>
      <c r="Q777" s="53">
        <v>961.93</v>
      </c>
      <c r="R777" s="12">
        <v>99611.32</v>
      </c>
      <c r="S777" s="12">
        <v>104.63</v>
      </c>
      <c r="T777" s="12">
        <v>4915.68</v>
      </c>
      <c r="U777" s="12">
        <v>10799.97</v>
      </c>
      <c r="V777" s="12">
        <v>0</v>
      </c>
      <c r="W777" s="15">
        <v>0</v>
      </c>
      <c r="X777" s="15">
        <v>0</v>
      </c>
      <c r="Y777" s="16">
        <f>SUM(R777:X777)+N777+O777</f>
        <v>115431.6</v>
      </c>
      <c r="Z777" s="16">
        <f>((P777*Q777)+O777+N777)-Y777</f>
        <v>0</v>
      </c>
    </row>
    <row r="778" spans="1:26" x14ac:dyDescent="0.25">
      <c r="A778" s="9" t="s">
        <v>1337</v>
      </c>
      <c r="B778" s="10">
        <v>44281</v>
      </c>
      <c r="C778" s="11">
        <v>412963</v>
      </c>
      <c r="D778" s="11" t="s">
        <v>1338</v>
      </c>
      <c r="E778" s="10">
        <v>44278</v>
      </c>
      <c r="F778" s="12">
        <v>129245.28</v>
      </c>
      <c r="G778" s="12">
        <v>7754.72</v>
      </c>
      <c r="H778" s="53">
        <v>1370</v>
      </c>
      <c r="I778" s="12">
        <v>135.77000000000001</v>
      </c>
      <c r="J778" s="12">
        <v>135765.76999999999</v>
      </c>
      <c r="K778" s="17" t="s">
        <v>32</v>
      </c>
      <c r="L778" s="11">
        <v>120</v>
      </c>
      <c r="M778" s="54">
        <v>1248.1600000000001</v>
      </c>
      <c r="N778" s="12">
        <v>0</v>
      </c>
      <c r="O778" s="13">
        <v>0</v>
      </c>
      <c r="P778" s="14">
        <v>120</v>
      </c>
      <c r="Q778" s="53">
        <v>1248.1600000000001</v>
      </c>
      <c r="R778" s="12">
        <v>129245.28</v>
      </c>
      <c r="S778" s="12">
        <v>135.77000000000001</v>
      </c>
      <c r="T778" s="12">
        <v>6384.72</v>
      </c>
      <c r="U778" s="12">
        <v>14013.43</v>
      </c>
      <c r="V778" s="12">
        <v>0</v>
      </c>
      <c r="W778" s="15">
        <v>0</v>
      </c>
      <c r="X778" s="15">
        <v>0</v>
      </c>
      <c r="Y778" s="16">
        <f>SUM(R778:X778)+N778+O778</f>
        <v>149779.19999999998</v>
      </c>
      <c r="Z778" s="16">
        <f>((P778*Q778)+O778+N778)-Y778</f>
        <v>0</v>
      </c>
    </row>
    <row r="779" spans="1:26" x14ac:dyDescent="0.25">
      <c r="A779" s="9" t="s">
        <v>1223</v>
      </c>
      <c r="B779" s="10">
        <v>44278</v>
      </c>
      <c r="C779" s="11">
        <v>413149</v>
      </c>
      <c r="D779" s="11" t="s">
        <v>1224</v>
      </c>
      <c r="E779" s="10">
        <v>44278</v>
      </c>
      <c r="F779" s="12">
        <v>129245.28</v>
      </c>
      <c r="G779" s="12">
        <v>7754.72</v>
      </c>
      <c r="H779" s="53">
        <v>1370</v>
      </c>
      <c r="I779" s="12">
        <v>135.77000000000001</v>
      </c>
      <c r="J779" s="12">
        <v>135765.76999999999</v>
      </c>
      <c r="K779" s="17" t="s">
        <v>32</v>
      </c>
      <c r="L779" s="11">
        <v>120</v>
      </c>
      <c r="M779" s="54">
        <v>1248.1600000000001</v>
      </c>
      <c r="N779" s="12">
        <v>0</v>
      </c>
      <c r="O779" s="13">
        <v>0</v>
      </c>
      <c r="P779" s="14">
        <v>120</v>
      </c>
      <c r="Q779" s="53">
        <v>1248.1600000000001</v>
      </c>
      <c r="R779" s="12">
        <v>129245.28</v>
      </c>
      <c r="S779" s="12">
        <v>135.77000000000001</v>
      </c>
      <c r="T779" s="12">
        <v>6384.72</v>
      </c>
      <c r="U779" s="12">
        <v>14013.43</v>
      </c>
      <c r="V779" s="12">
        <v>0</v>
      </c>
      <c r="W779" s="15">
        <v>0</v>
      </c>
      <c r="X779" s="15">
        <v>0</v>
      </c>
      <c r="Y779" s="16">
        <f>SUM(R779:X779)+N779+O779</f>
        <v>149779.19999999998</v>
      </c>
      <c r="Z779" s="16">
        <f>((P779*Q779)+O779+N779)-Y779</f>
        <v>0</v>
      </c>
    </row>
    <row r="780" spans="1:26" x14ac:dyDescent="0.25">
      <c r="A780" s="9" t="s">
        <v>863</v>
      </c>
      <c r="B780" s="10">
        <v>44264</v>
      </c>
      <c r="C780" s="11">
        <v>412513</v>
      </c>
      <c r="D780" s="11" t="s">
        <v>864</v>
      </c>
      <c r="E780" s="10">
        <v>44264</v>
      </c>
      <c r="F780" s="12">
        <v>121824.55</v>
      </c>
      <c r="G780" s="12">
        <v>7309.47</v>
      </c>
      <c r="H780" s="53">
        <v>1596.94</v>
      </c>
      <c r="I780" s="12">
        <v>127.66</v>
      </c>
      <c r="J780" s="12">
        <v>127664.74</v>
      </c>
      <c r="K780" s="17" t="s">
        <v>32</v>
      </c>
      <c r="L780" s="11">
        <v>120</v>
      </c>
      <c r="M780" s="54">
        <v>1173.68</v>
      </c>
      <c r="N780" s="12">
        <v>0</v>
      </c>
      <c r="O780" s="13">
        <v>0</v>
      </c>
      <c r="P780" s="14">
        <v>120</v>
      </c>
      <c r="Q780" s="53">
        <v>1173.68</v>
      </c>
      <c r="R780" s="12">
        <v>121824.55</v>
      </c>
      <c r="S780" s="12">
        <v>127.66</v>
      </c>
      <c r="T780" s="12">
        <v>5712.53</v>
      </c>
      <c r="U780" s="12">
        <v>13176.86</v>
      </c>
      <c r="V780" s="12">
        <v>0</v>
      </c>
      <c r="W780" s="15">
        <v>0</v>
      </c>
      <c r="X780" s="15">
        <v>0</v>
      </c>
      <c r="Y780" s="16">
        <f>SUM(R780:X780)+N780+O780</f>
        <v>140841.60000000001</v>
      </c>
      <c r="Z780" s="16">
        <f>((P780*Q780)+O780+N780)-Y780</f>
        <v>0</v>
      </c>
    </row>
    <row r="781" spans="1:26" x14ac:dyDescent="0.25">
      <c r="A781" s="9" t="s">
        <v>1647</v>
      </c>
      <c r="B781" s="10">
        <v>44286</v>
      </c>
      <c r="C781" s="11">
        <v>413949</v>
      </c>
      <c r="D781" s="11" t="s">
        <v>1648</v>
      </c>
      <c r="E781" s="10">
        <v>44284</v>
      </c>
      <c r="F781" s="12">
        <v>117652.5</v>
      </c>
      <c r="G781" s="12">
        <v>7059.15</v>
      </c>
      <c r="H781" s="53">
        <v>1247.5</v>
      </c>
      <c r="I781" s="12">
        <v>123.59</v>
      </c>
      <c r="J781" s="12">
        <v>123587.74</v>
      </c>
      <c r="K781" s="17" t="s">
        <v>32</v>
      </c>
      <c r="L781" s="11">
        <v>120</v>
      </c>
      <c r="M781" s="54">
        <v>1136.2</v>
      </c>
      <c r="N781" s="12">
        <v>0</v>
      </c>
      <c r="O781" s="13">
        <v>0</v>
      </c>
      <c r="P781" s="14">
        <v>120</v>
      </c>
      <c r="Q781" s="53">
        <v>1136.2</v>
      </c>
      <c r="R781" s="12">
        <v>117652.5</v>
      </c>
      <c r="S781" s="12">
        <v>123.59</v>
      </c>
      <c r="T781" s="12">
        <v>5811.65</v>
      </c>
      <c r="U781" s="12">
        <v>12756.26</v>
      </c>
      <c r="V781" s="12">
        <v>0</v>
      </c>
      <c r="W781" s="15">
        <v>0</v>
      </c>
      <c r="X781" s="15">
        <v>0</v>
      </c>
      <c r="Y781" s="16">
        <f>SUM(R781:X781)+N781+O781</f>
        <v>136344</v>
      </c>
      <c r="Z781" s="16">
        <f>((P781*Q781)+O781+N781)-Y781</f>
        <v>0</v>
      </c>
    </row>
    <row r="782" spans="1:26" x14ac:dyDescent="0.25">
      <c r="A782" s="9" t="s">
        <v>1165</v>
      </c>
      <c r="B782" s="10">
        <v>44278</v>
      </c>
      <c r="C782" s="11">
        <v>413418</v>
      </c>
      <c r="D782" s="11" t="s">
        <v>1166</v>
      </c>
      <c r="E782" s="10">
        <v>44278</v>
      </c>
      <c r="F782" s="12">
        <v>160377.35999999999</v>
      </c>
      <c r="G782" s="12">
        <v>9622.64</v>
      </c>
      <c r="H782" s="53">
        <v>1700</v>
      </c>
      <c r="I782" s="12">
        <v>168.47</v>
      </c>
      <c r="J782" s="12">
        <v>168468.47</v>
      </c>
      <c r="K782" s="17" t="s">
        <v>32</v>
      </c>
      <c r="L782" s="11">
        <v>120</v>
      </c>
      <c r="M782" s="54">
        <v>1548.81</v>
      </c>
      <c r="N782" s="12">
        <v>0</v>
      </c>
      <c r="O782" s="13">
        <v>0</v>
      </c>
      <c r="P782" s="14">
        <v>120</v>
      </c>
      <c r="Q782" s="53">
        <v>1548.81</v>
      </c>
      <c r="R782" s="12">
        <v>160377.35999999999</v>
      </c>
      <c r="S782" s="12">
        <v>168.47</v>
      </c>
      <c r="T782" s="12">
        <v>7922.64</v>
      </c>
      <c r="U782" s="12">
        <v>17388.73</v>
      </c>
      <c r="V782" s="12">
        <v>0</v>
      </c>
      <c r="W782" s="15">
        <v>0</v>
      </c>
      <c r="X782" s="15">
        <v>0</v>
      </c>
      <c r="Y782" s="16">
        <f>SUM(R782:X782)+N782+O782</f>
        <v>185857.2</v>
      </c>
      <c r="Z782" s="16">
        <f>((P782*Q782)+O782+N782)-Y782</f>
        <v>0</v>
      </c>
    </row>
    <row r="783" spans="1:26" x14ac:dyDescent="0.25">
      <c r="A783" s="9" t="s">
        <v>889</v>
      </c>
      <c r="B783" s="10">
        <v>44264</v>
      </c>
      <c r="C783" s="11">
        <v>412628</v>
      </c>
      <c r="D783" s="11" t="s">
        <v>890</v>
      </c>
      <c r="E783" s="10">
        <v>44264</v>
      </c>
      <c r="F783" s="12">
        <v>105935.07</v>
      </c>
      <c r="G783" s="12">
        <v>6356.1</v>
      </c>
      <c r="H783" s="53">
        <v>1122.92</v>
      </c>
      <c r="I783" s="12">
        <v>111.28</v>
      </c>
      <c r="J783" s="12">
        <v>111279.53</v>
      </c>
      <c r="K783" s="17" t="s">
        <v>32</v>
      </c>
      <c r="L783" s="11">
        <v>120</v>
      </c>
      <c r="M783" s="54">
        <v>1023.04</v>
      </c>
      <c r="N783" s="12">
        <v>0</v>
      </c>
      <c r="O783" s="13">
        <v>0</v>
      </c>
      <c r="P783" s="14">
        <v>120</v>
      </c>
      <c r="Q783" s="53">
        <v>1023.04</v>
      </c>
      <c r="R783" s="12">
        <v>105935.07</v>
      </c>
      <c r="S783" s="12">
        <v>111.28</v>
      </c>
      <c r="T783" s="12">
        <v>5233.18</v>
      </c>
      <c r="U783" s="12">
        <v>11485.27</v>
      </c>
      <c r="V783" s="12">
        <v>0</v>
      </c>
      <c r="W783" s="15">
        <v>0</v>
      </c>
      <c r="X783" s="15">
        <v>0</v>
      </c>
      <c r="Y783" s="16">
        <f>SUM(R783:X783)+N783+O783</f>
        <v>122764.8</v>
      </c>
      <c r="Z783" s="16">
        <f>((P783*Q783)+O783+N783)-Y783</f>
        <v>0</v>
      </c>
    </row>
    <row r="784" spans="1:26" x14ac:dyDescent="0.25">
      <c r="A784" s="9" t="s">
        <v>961</v>
      </c>
      <c r="B784" s="10">
        <v>44270</v>
      </c>
      <c r="C784" s="11">
        <v>412799</v>
      </c>
      <c r="D784" s="11" t="s">
        <v>962</v>
      </c>
      <c r="E784" s="10">
        <v>44270</v>
      </c>
      <c r="F784" s="12">
        <v>110409.19</v>
      </c>
      <c r="G784" s="12">
        <v>6624.55</v>
      </c>
      <c r="H784" s="53">
        <v>1200</v>
      </c>
      <c r="I784" s="12">
        <v>115.95</v>
      </c>
      <c r="J784" s="12">
        <v>115949.69</v>
      </c>
      <c r="K784" s="17" t="s">
        <v>32</v>
      </c>
      <c r="L784" s="11">
        <v>120</v>
      </c>
      <c r="M784" s="54">
        <v>1065.98</v>
      </c>
      <c r="N784" s="12">
        <v>0</v>
      </c>
      <c r="O784" s="13">
        <v>0</v>
      </c>
      <c r="P784" s="14">
        <v>120</v>
      </c>
      <c r="Q784" s="53">
        <v>1065.98</v>
      </c>
      <c r="R784" s="12">
        <v>110409.19</v>
      </c>
      <c r="S784" s="12">
        <v>115.95</v>
      </c>
      <c r="T784" s="12">
        <v>5424.55</v>
      </c>
      <c r="U784" s="12">
        <v>11967.91</v>
      </c>
      <c r="V784" s="12">
        <v>0</v>
      </c>
      <c r="W784" s="15">
        <v>0</v>
      </c>
      <c r="X784" s="15">
        <v>0</v>
      </c>
      <c r="Y784" s="16">
        <f>SUM(R784:X784)+N784+O784</f>
        <v>127917.6</v>
      </c>
      <c r="Z784" s="16">
        <f>((P784*Q784)+O784+N784)-Y784</f>
        <v>0</v>
      </c>
    </row>
    <row r="785" spans="1:26" x14ac:dyDescent="0.25">
      <c r="A785" s="9" t="s">
        <v>1529</v>
      </c>
      <c r="B785" s="10">
        <v>44286</v>
      </c>
      <c r="C785" s="11">
        <v>414181</v>
      </c>
      <c r="D785" s="11" t="s">
        <v>1530</v>
      </c>
      <c r="E785" s="10">
        <v>44286</v>
      </c>
      <c r="F785" s="12">
        <v>101993.14</v>
      </c>
      <c r="G785" s="12">
        <v>6119.59</v>
      </c>
      <c r="H785" s="53">
        <v>1090</v>
      </c>
      <c r="I785" s="12">
        <v>107.13</v>
      </c>
      <c r="J785" s="12">
        <v>107129.86</v>
      </c>
      <c r="K785" s="17" t="s">
        <v>32</v>
      </c>
      <c r="L785" s="11">
        <v>120</v>
      </c>
      <c r="M785" s="54">
        <v>984.89</v>
      </c>
      <c r="N785" s="12">
        <v>0</v>
      </c>
      <c r="O785" s="13">
        <v>0</v>
      </c>
      <c r="P785" s="14">
        <v>120</v>
      </c>
      <c r="Q785" s="53">
        <v>984.89</v>
      </c>
      <c r="R785" s="12">
        <v>101993.14</v>
      </c>
      <c r="S785" s="12">
        <v>107.13</v>
      </c>
      <c r="T785" s="12">
        <v>5029.59</v>
      </c>
      <c r="U785" s="12">
        <v>11056.94</v>
      </c>
      <c r="V785" s="12">
        <v>0</v>
      </c>
      <c r="W785" s="15">
        <v>0</v>
      </c>
      <c r="X785" s="15">
        <v>0</v>
      </c>
      <c r="Y785" s="16">
        <f>SUM(R785:X785)+N785+O785</f>
        <v>118186.8</v>
      </c>
      <c r="Z785" s="16">
        <f>((P785*Q785)+O785+N785)-Y785</f>
        <v>0</v>
      </c>
    </row>
    <row r="786" spans="1:26" x14ac:dyDescent="0.25">
      <c r="A786" s="9" t="s">
        <v>1547</v>
      </c>
      <c r="B786" s="10">
        <v>44286</v>
      </c>
      <c r="C786" s="11">
        <v>414174</v>
      </c>
      <c r="D786" s="11" t="s">
        <v>1548</v>
      </c>
      <c r="E786" s="10">
        <v>44286</v>
      </c>
      <c r="F786" s="12">
        <v>99611.32</v>
      </c>
      <c r="G786" s="12">
        <v>5976.68</v>
      </c>
      <c r="H786" s="53">
        <v>1060</v>
      </c>
      <c r="I786" s="12">
        <v>104.63</v>
      </c>
      <c r="J786" s="12">
        <v>104632.63</v>
      </c>
      <c r="K786" s="17" t="s">
        <v>32</v>
      </c>
      <c r="L786" s="11">
        <v>120</v>
      </c>
      <c r="M786" s="54">
        <v>961.94</v>
      </c>
      <c r="N786" s="12">
        <v>0</v>
      </c>
      <c r="O786" s="13">
        <v>0</v>
      </c>
      <c r="P786" s="14">
        <v>120</v>
      </c>
      <c r="Q786" s="53">
        <v>961.94</v>
      </c>
      <c r="R786" s="12">
        <v>99611.32</v>
      </c>
      <c r="S786" s="12">
        <v>104.63</v>
      </c>
      <c r="T786" s="12">
        <v>4916.68</v>
      </c>
      <c r="U786" s="12">
        <v>10800.17</v>
      </c>
      <c r="V786" s="12">
        <v>0</v>
      </c>
      <c r="W786" s="15">
        <v>0</v>
      </c>
      <c r="X786" s="15">
        <v>0</v>
      </c>
      <c r="Y786" s="16">
        <f>SUM(R786:X786)+N786+O786</f>
        <v>115432.8</v>
      </c>
      <c r="Z786" s="16">
        <f>((P786*Q786)+O786+N786)-Y786</f>
        <v>0</v>
      </c>
    </row>
    <row r="787" spans="1:26" x14ac:dyDescent="0.25">
      <c r="A787" s="9" t="s">
        <v>1519</v>
      </c>
      <c r="B787" s="10">
        <v>44286</v>
      </c>
      <c r="C787" s="11">
        <v>413602</v>
      </c>
      <c r="D787" s="11" t="s">
        <v>1520</v>
      </c>
      <c r="E787" s="10">
        <v>44286</v>
      </c>
      <c r="F787" s="12">
        <v>99611.32</v>
      </c>
      <c r="G787" s="12">
        <v>5976.68</v>
      </c>
      <c r="H787" s="53">
        <v>1055.8800000000001</v>
      </c>
      <c r="I787" s="12">
        <v>104.64</v>
      </c>
      <c r="J787" s="12">
        <v>104636.76</v>
      </c>
      <c r="K787" s="17" t="s">
        <v>32</v>
      </c>
      <c r="L787" s="11">
        <v>120</v>
      </c>
      <c r="M787" s="54">
        <v>961.97</v>
      </c>
      <c r="N787" s="12">
        <v>0</v>
      </c>
      <c r="O787" s="13">
        <v>0</v>
      </c>
      <c r="P787" s="14">
        <v>120</v>
      </c>
      <c r="Q787" s="53">
        <v>961.97</v>
      </c>
      <c r="R787" s="12">
        <v>99611.32</v>
      </c>
      <c r="S787" s="12">
        <v>104.64</v>
      </c>
      <c r="T787" s="12">
        <v>4920.8</v>
      </c>
      <c r="U787" s="12">
        <v>10799.64</v>
      </c>
      <c r="V787" s="12">
        <v>0</v>
      </c>
      <c r="W787" s="15">
        <v>0</v>
      </c>
      <c r="X787" s="15">
        <v>0</v>
      </c>
      <c r="Y787" s="16">
        <f>SUM(R787:X787)+N787+O787</f>
        <v>115436.40000000001</v>
      </c>
      <c r="Z787" s="16">
        <f>((P787*Q787)+O787+N787)-Y787</f>
        <v>0</v>
      </c>
    </row>
    <row r="788" spans="1:26" x14ac:dyDescent="0.25">
      <c r="A788" s="9" t="s">
        <v>1033</v>
      </c>
      <c r="B788" s="10">
        <v>44271</v>
      </c>
      <c r="C788" s="11">
        <v>412543</v>
      </c>
      <c r="D788" s="11" t="s">
        <v>1034</v>
      </c>
      <c r="E788" s="10">
        <v>44265</v>
      </c>
      <c r="F788" s="12">
        <v>99611.32</v>
      </c>
      <c r="G788" s="12">
        <v>5976.68</v>
      </c>
      <c r="H788" s="53">
        <v>1060</v>
      </c>
      <c r="I788" s="12">
        <v>104.63</v>
      </c>
      <c r="J788" s="12">
        <v>104632.63</v>
      </c>
      <c r="K788" s="17" t="s">
        <v>32</v>
      </c>
      <c r="L788" s="11">
        <v>120</v>
      </c>
      <c r="M788" s="54">
        <v>961.94</v>
      </c>
      <c r="N788" s="12">
        <v>0</v>
      </c>
      <c r="O788" s="13">
        <v>0</v>
      </c>
      <c r="P788" s="14">
        <v>120</v>
      </c>
      <c r="Q788" s="53">
        <v>961.94</v>
      </c>
      <c r="R788" s="12">
        <v>99611.32</v>
      </c>
      <c r="S788" s="12">
        <v>104.63</v>
      </c>
      <c r="T788" s="12">
        <v>4916.68</v>
      </c>
      <c r="U788" s="12">
        <v>10800.17</v>
      </c>
      <c r="V788" s="12">
        <v>0</v>
      </c>
      <c r="W788" s="15">
        <v>0</v>
      </c>
      <c r="X788" s="15">
        <v>0</v>
      </c>
      <c r="Y788" s="16">
        <f>SUM(R788:X788)+N788+O788</f>
        <v>115432.8</v>
      </c>
      <c r="Z788" s="16">
        <f>((P788*Q788)+O788+N788)-Y788</f>
        <v>0</v>
      </c>
    </row>
    <row r="789" spans="1:26" x14ac:dyDescent="0.25">
      <c r="A789" s="9" t="s">
        <v>1037</v>
      </c>
      <c r="B789" s="10">
        <v>44271</v>
      </c>
      <c r="C789" s="11">
        <v>412594</v>
      </c>
      <c r="D789" s="11" t="s">
        <v>1038</v>
      </c>
      <c r="E789" s="10">
        <v>44265</v>
      </c>
      <c r="F789" s="12">
        <v>99611.32</v>
      </c>
      <c r="G789" s="12">
        <v>5976.68</v>
      </c>
      <c r="H789" s="53">
        <v>1400</v>
      </c>
      <c r="I789" s="12">
        <v>104.29</v>
      </c>
      <c r="J789" s="12">
        <v>104292.29</v>
      </c>
      <c r="K789" s="17" t="s">
        <v>32</v>
      </c>
      <c r="L789" s="11">
        <v>120</v>
      </c>
      <c r="M789" s="54">
        <v>958.81</v>
      </c>
      <c r="N789" s="12">
        <v>0</v>
      </c>
      <c r="O789" s="13">
        <v>0</v>
      </c>
      <c r="P789" s="14">
        <v>120</v>
      </c>
      <c r="Q789" s="53">
        <v>958.81</v>
      </c>
      <c r="R789" s="12">
        <v>99611.32</v>
      </c>
      <c r="S789" s="12">
        <v>104.29</v>
      </c>
      <c r="T789" s="12">
        <v>4576.68</v>
      </c>
      <c r="U789" s="12">
        <v>10764.91</v>
      </c>
      <c r="V789" s="12">
        <v>0</v>
      </c>
      <c r="W789" s="15">
        <v>0</v>
      </c>
      <c r="X789" s="15">
        <v>0</v>
      </c>
      <c r="Y789" s="16">
        <f>SUM(R789:X789)+N789+O789</f>
        <v>115057.20000000001</v>
      </c>
      <c r="Z789" s="16">
        <f>((P789*Q789)+O789+N789)-Y789</f>
        <v>0</v>
      </c>
    </row>
    <row r="790" spans="1:26" x14ac:dyDescent="0.25">
      <c r="A790" s="9" t="s">
        <v>1107</v>
      </c>
      <c r="B790" s="10">
        <v>44278</v>
      </c>
      <c r="C790" s="11">
        <v>413064</v>
      </c>
      <c r="D790" s="11" t="s">
        <v>1108</v>
      </c>
      <c r="E790" s="10">
        <v>44271</v>
      </c>
      <c r="F790" s="12">
        <v>99611.32</v>
      </c>
      <c r="G790" s="12">
        <v>5976.68</v>
      </c>
      <c r="H790" s="53">
        <v>1060</v>
      </c>
      <c r="I790" s="12">
        <v>104.63</v>
      </c>
      <c r="J790" s="12">
        <v>104632.63</v>
      </c>
      <c r="K790" s="17" t="s">
        <v>32</v>
      </c>
      <c r="L790" s="11">
        <v>120</v>
      </c>
      <c r="M790" s="54">
        <v>961.94</v>
      </c>
      <c r="N790" s="12">
        <v>0</v>
      </c>
      <c r="O790" s="13">
        <v>0</v>
      </c>
      <c r="P790" s="14">
        <v>120</v>
      </c>
      <c r="Q790" s="53">
        <v>961.94</v>
      </c>
      <c r="R790" s="12">
        <v>99611.32</v>
      </c>
      <c r="S790" s="12">
        <v>104.63</v>
      </c>
      <c r="T790" s="12">
        <v>4916.68</v>
      </c>
      <c r="U790" s="12">
        <v>10800.17</v>
      </c>
      <c r="V790" s="12">
        <v>0</v>
      </c>
      <c r="W790" s="15">
        <v>0</v>
      </c>
      <c r="X790" s="15">
        <v>0</v>
      </c>
      <c r="Y790" s="16">
        <f>SUM(R790:X790)+N790+O790</f>
        <v>115432.8</v>
      </c>
      <c r="Z790" s="16">
        <f>((P790*Q790)+O790+N790)-Y790</f>
        <v>0</v>
      </c>
    </row>
    <row r="791" spans="1:26" x14ac:dyDescent="0.25">
      <c r="A791" s="9" t="s">
        <v>1423</v>
      </c>
      <c r="B791" s="10">
        <v>44285</v>
      </c>
      <c r="C791" s="11">
        <v>413843</v>
      </c>
      <c r="D791" s="11" t="s">
        <v>1424</v>
      </c>
      <c r="E791" s="10">
        <v>44285</v>
      </c>
      <c r="F791" s="12">
        <v>100560.95</v>
      </c>
      <c r="G791" s="12">
        <v>6033.66</v>
      </c>
      <c r="H791" s="53">
        <v>1378.99</v>
      </c>
      <c r="I791" s="12">
        <v>105.32</v>
      </c>
      <c r="J791" s="12">
        <v>105320.94</v>
      </c>
      <c r="K791" s="17" t="s">
        <v>32</v>
      </c>
      <c r="L791" s="11">
        <v>120</v>
      </c>
      <c r="M791" s="54">
        <v>968.26</v>
      </c>
      <c r="N791" s="12">
        <v>0</v>
      </c>
      <c r="O791" s="13">
        <v>0</v>
      </c>
      <c r="P791" s="14">
        <v>120</v>
      </c>
      <c r="Q791" s="53">
        <v>968.26</v>
      </c>
      <c r="R791" s="12">
        <v>100560.95</v>
      </c>
      <c r="S791" s="12">
        <v>105.32</v>
      </c>
      <c r="T791" s="12">
        <v>4654.67</v>
      </c>
      <c r="U791" s="12">
        <v>10870.26</v>
      </c>
      <c r="V791" s="12">
        <v>0</v>
      </c>
      <c r="W791" s="15">
        <v>0</v>
      </c>
      <c r="X791" s="15">
        <v>0</v>
      </c>
      <c r="Y791" s="16">
        <f>SUM(R791:X791)+N791+O791</f>
        <v>116191.2</v>
      </c>
      <c r="Z791" s="16">
        <f>((P791*Q791)+O791+N791)-Y791</f>
        <v>0</v>
      </c>
    </row>
    <row r="792" spans="1:26" x14ac:dyDescent="0.25">
      <c r="A792" s="9" t="s">
        <v>1323</v>
      </c>
      <c r="B792" s="10">
        <v>44281</v>
      </c>
      <c r="C792" s="11">
        <v>413183</v>
      </c>
      <c r="D792" s="11" t="s">
        <v>1324</v>
      </c>
      <c r="E792" s="10">
        <v>44278</v>
      </c>
      <c r="F792" s="12">
        <v>110383.82</v>
      </c>
      <c r="G792" s="12">
        <v>6623.03</v>
      </c>
      <c r="H792" s="53">
        <v>1200</v>
      </c>
      <c r="I792" s="12">
        <v>115.92</v>
      </c>
      <c r="J792" s="12">
        <v>115922.77</v>
      </c>
      <c r="K792" s="17" t="s">
        <v>32</v>
      </c>
      <c r="L792" s="11">
        <v>120</v>
      </c>
      <c r="M792" s="54">
        <v>1065.73</v>
      </c>
      <c r="N792" s="12">
        <v>0</v>
      </c>
      <c r="O792" s="13">
        <v>0</v>
      </c>
      <c r="P792" s="14">
        <v>120</v>
      </c>
      <c r="Q792" s="53">
        <v>1065.73</v>
      </c>
      <c r="R792" s="12">
        <v>110383.82</v>
      </c>
      <c r="S792" s="12">
        <v>115.92</v>
      </c>
      <c r="T792" s="12">
        <v>5423.03</v>
      </c>
      <c r="U792" s="12">
        <v>11964.83</v>
      </c>
      <c r="V792" s="12">
        <v>0</v>
      </c>
      <c r="W792" s="15">
        <v>0</v>
      </c>
      <c r="X792" s="15">
        <v>0</v>
      </c>
      <c r="Y792" s="16">
        <f>SUM(R792:X792)+N792+O792</f>
        <v>127887.6</v>
      </c>
      <c r="Z792" s="16">
        <f>((P792*Q792)+O792+N792)-Y792</f>
        <v>0</v>
      </c>
    </row>
    <row r="793" spans="1:26" x14ac:dyDescent="0.25">
      <c r="A793" s="9" t="s">
        <v>927</v>
      </c>
      <c r="B793" s="10">
        <v>44264</v>
      </c>
      <c r="C793" s="11">
        <v>412468</v>
      </c>
      <c r="D793" s="11" t="s">
        <v>928</v>
      </c>
      <c r="E793" s="10">
        <v>44264</v>
      </c>
      <c r="F793" s="12">
        <v>99611.32</v>
      </c>
      <c r="G793" s="12">
        <v>5976.68</v>
      </c>
      <c r="H793" s="53">
        <v>1055.8800000000001</v>
      </c>
      <c r="I793" s="12">
        <v>96.72</v>
      </c>
      <c r="J793" s="12">
        <v>104636.76</v>
      </c>
      <c r="K793" s="17" t="s">
        <v>32</v>
      </c>
      <c r="L793" s="11">
        <v>120</v>
      </c>
      <c r="M793" s="54">
        <v>961.97</v>
      </c>
      <c r="N793" s="12">
        <v>0</v>
      </c>
      <c r="O793" s="13">
        <v>0</v>
      </c>
      <c r="P793" s="14">
        <v>120</v>
      </c>
      <c r="Q793" s="53">
        <v>961.97</v>
      </c>
      <c r="R793" s="12">
        <v>99611.32</v>
      </c>
      <c r="S793" s="12">
        <v>96.72</v>
      </c>
      <c r="T793" s="12">
        <v>4920.8</v>
      </c>
      <c r="U793" s="12">
        <v>10799.64</v>
      </c>
      <c r="V793" s="12">
        <v>0</v>
      </c>
      <c r="W793" s="15">
        <v>0</v>
      </c>
      <c r="X793" s="15">
        <v>0</v>
      </c>
      <c r="Y793" s="16">
        <f>SUM(R793:X793)+N793+O793</f>
        <v>115428.48000000001</v>
      </c>
      <c r="Z793" s="16">
        <f>((P793*Q793)+O793+N793)-Y793</f>
        <v>7.9199999999982538</v>
      </c>
    </row>
    <row r="794" spans="1:26" x14ac:dyDescent="0.25">
      <c r="A794" s="9" t="s">
        <v>1179</v>
      </c>
      <c r="B794" s="10">
        <v>44278</v>
      </c>
      <c r="C794" s="11">
        <v>413434</v>
      </c>
      <c r="D794" s="11" t="s">
        <v>1180</v>
      </c>
      <c r="E794" s="10">
        <v>44278</v>
      </c>
      <c r="F794" s="12">
        <v>96959.44</v>
      </c>
      <c r="G794" s="12">
        <v>5817.57</v>
      </c>
      <c r="H794" s="53">
        <v>1028</v>
      </c>
      <c r="I794" s="12">
        <v>101.85</v>
      </c>
      <c r="J794" s="12">
        <v>101850.86</v>
      </c>
      <c r="K794" s="17" t="s">
        <v>32</v>
      </c>
      <c r="L794" s="11">
        <v>120</v>
      </c>
      <c r="M794" s="54">
        <v>936.36</v>
      </c>
      <c r="N794" s="12">
        <v>0</v>
      </c>
      <c r="O794" s="13">
        <v>0</v>
      </c>
      <c r="P794" s="14">
        <v>120</v>
      </c>
      <c r="Q794" s="53">
        <v>936.36</v>
      </c>
      <c r="R794" s="12">
        <v>96959.44</v>
      </c>
      <c r="S794" s="12">
        <v>101.85</v>
      </c>
      <c r="T794" s="12">
        <v>4789.57</v>
      </c>
      <c r="U794" s="12">
        <v>10512.34</v>
      </c>
      <c r="V794" s="12">
        <v>0</v>
      </c>
      <c r="W794" s="15">
        <v>0</v>
      </c>
      <c r="X794" s="15">
        <v>0</v>
      </c>
      <c r="Y794" s="16">
        <f>SUM(R794:X794)+N794+O794</f>
        <v>112363.20000000001</v>
      </c>
      <c r="Z794" s="16">
        <f>((P794*Q794)+O794+N794)-Y794</f>
        <v>0</v>
      </c>
    </row>
    <row r="795" spans="1:26" x14ac:dyDescent="0.25">
      <c r="A795" s="9" t="s">
        <v>1325</v>
      </c>
      <c r="B795" s="10">
        <v>44281</v>
      </c>
      <c r="C795" s="11">
        <v>413311</v>
      </c>
      <c r="D795" s="11" t="s">
        <v>1326</v>
      </c>
      <c r="E795" s="10">
        <v>44278</v>
      </c>
      <c r="F795" s="12">
        <v>102931.7</v>
      </c>
      <c r="G795" s="12">
        <v>6175.9</v>
      </c>
      <c r="H795" s="53">
        <v>1100</v>
      </c>
      <c r="I795" s="12">
        <v>108.12</v>
      </c>
      <c r="J795" s="12">
        <v>108115.72</v>
      </c>
      <c r="K795" s="17" t="s">
        <v>32</v>
      </c>
      <c r="L795" s="11">
        <v>120</v>
      </c>
      <c r="M795" s="54">
        <v>993.96</v>
      </c>
      <c r="N795" s="12">
        <v>0</v>
      </c>
      <c r="O795" s="13">
        <v>0</v>
      </c>
      <c r="P795" s="14">
        <v>120</v>
      </c>
      <c r="Q795" s="53">
        <v>993.96</v>
      </c>
      <c r="R795" s="12">
        <v>102931.7</v>
      </c>
      <c r="S795" s="12">
        <v>108.12</v>
      </c>
      <c r="T795" s="12">
        <v>5075.8999999999996</v>
      </c>
      <c r="U795" s="12">
        <v>11159.48</v>
      </c>
      <c r="V795" s="12">
        <v>0</v>
      </c>
      <c r="W795" s="15">
        <v>0</v>
      </c>
      <c r="X795" s="15">
        <v>0</v>
      </c>
      <c r="Y795" s="16">
        <f>SUM(R795:X795)+N795+O795</f>
        <v>119275.19999999998</v>
      </c>
      <c r="Z795" s="16">
        <f>((P795*Q795)+O795+N795)-Y795</f>
        <v>0</v>
      </c>
    </row>
    <row r="796" spans="1:26" x14ac:dyDescent="0.25">
      <c r="A796" s="9" t="s">
        <v>893</v>
      </c>
      <c r="B796" s="10">
        <v>44264</v>
      </c>
      <c r="C796" s="11">
        <v>412575</v>
      </c>
      <c r="D796" s="11" t="s">
        <v>894</v>
      </c>
      <c r="E796" s="10">
        <v>44264</v>
      </c>
      <c r="F796" s="12">
        <v>99611.32</v>
      </c>
      <c r="G796" s="12">
        <v>5976.68</v>
      </c>
      <c r="H796" s="53">
        <v>1055.8800000000001</v>
      </c>
      <c r="I796" s="12">
        <v>104.64</v>
      </c>
      <c r="J796" s="12">
        <v>104636.76</v>
      </c>
      <c r="K796" s="17" t="s">
        <v>32</v>
      </c>
      <c r="L796" s="11">
        <v>120</v>
      </c>
      <c r="M796" s="54">
        <v>961.97</v>
      </c>
      <c r="N796" s="12">
        <v>0</v>
      </c>
      <c r="O796" s="13">
        <v>0</v>
      </c>
      <c r="P796" s="14">
        <v>120</v>
      </c>
      <c r="Q796" s="53">
        <v>961.97</v>
      </c>
      <c r="R796" s="12">
        <v>99611.32</v>
      </c>
      <c r="S796" s="12">
        <v>104.64</v>
      </c>
      <c r="T796" s="12">
        <v>4920.8</v>
      </c>
      <c r="U796" s="12">
        <v>10799.64</v>
      </c>
      <c r="V796" s="12">
        <v>0</v>
      </c>
      <c r="W796" s="15">
        <v>0</v>
      </c>
      <c r="X796" s="15">
        <v>0</v>
      </c>
      <c r="Y796" s="16">
        <f>SUM(R796:X796)+N796+O796</f>
        <v>115436.40000000001</v>
      </c>
      <c r="Z796" s="16">
        <f>((P796*Q796)+O796+N796)-Y796</f>
        <v>0</v>
      </c>
    </row>
    <row r="797" spans="1:26" x14ac:dyDescent="0.25">
      <c r="A797" s="9" t="s">
        <v>1417</v>
      </c>
      <c r="B797" s="10">
        <v>44285</v>
      </c>
      <c r="C797" s="11">
        <v>413788</v>
      </c>
      <c r="D797" s="11" t="s">
        <v>1418</v>
      </c>
      <c r="E797" s="10">
        <v>44284</v>
      </c>
      <c r="F797" s="12">
        <v>99611.32</v>
      </c>
      <c r="G797" s="12">
        <v>5976.68</v>
      </c>
      <c r="H797" s="53">
        <v>1056</v>
      </c>
      <c r="I797" s="12">
        <v>104.64</v>
      </c>
      <c r="J797" s="12">
        <v>104636.64</v>
      </c>
      <c r="K797" s="17" t="s">
        <v>32</v>
      </c>
      <c r="L797" s="11">
        <v>120</v>
      </c>
      <c r="M797" s="54">
        <v>961.97</v>
      </c>
      <c r="N797" s="12">
        <v>0</v>
      </c>
      <c r="O797" s="13">
        <v>0</v>
      </c>
      <c r="P797" s="14">
        <v>120</v>
      </c>
      <c r="Q797" s="53">
        <v>961.97</v>
      </c>
      <c r="R797" s="12">
        <v>99611.32</v>
      </c>
      <c r="S797" s="12">
        <v>104.64</v>
      </c>
      <c r="T797" s="12">
        <v>4920.68</v>
      </c>
      <c r="U797" s="12">
        <v>10799.76</v>
      </c>
      <c r="V797" s="12">
        <v>0</v>
      </c>
      <c r="W797" s="15">
        <v>0</v>
      </c>
      <c r="X797" s="15">
        <v>0</v>
      </c>
      <c r="Y797" s="16">
        <f>SUM(R797:X797)+N797+O797</f>
        <v>115436.40000000001</v>
      </c>
      <c r="Z797" s="16">
        <f>((P797*Q797)+O797+N797)-Y797</f>
        <v>0</v>
      </c>
    </row>
    <row r="798" spans="1:26" x14ac:dyDescent="0.25">
      <c r="A798" s="9" t="s">
        <v>997</v>
      </c>
      <c r="B798" s="10">
        <v>44271</v>
      </c>
      <c r="C798" s="11">
        <v>412998</v>
      </c>
      <c r="D798" s="11" t="s">
        <v>998</v>
      </c>
      <c r="E798" s="10">
        <v>44271</v>
      </c>
      <c r="F798" s="12">
        <v>107547.17</v>
      </c>
      <c r="G798" s="12">
        <v>3898.76</v>
      </c>
      <c r="H798" s="53">
        <v>1300</v>
      </c>
      <c r="I798" s="12">
        <v>110.26</v>
      </c>
      <c r="J798" s="12">
        <v>110256.19</v>
      </c>
      <c r="K798" s="17" t="s">
        <v>32</v>
      </c>
      <c r="L798" s="11">
        <v>120</v>
      </c>
      <c r="M798" s="54">
        <v>1037.1500000000001</v>
      </c>
      <c r="N798" s="12">
        <v>0</v>
      </c>
      <c r="O798" s="13">
        <v>0</v>
      </c>
      <c r="P798" s="14">
        <v>120</v>
      </c>
      <c r="Q798" s="53">
        <v>1037.1500000000001</v>
      </c>
      <c r="R798" s="12">
        <v>107547.17</v>
      </c>
      <c r="S798" s="12">
        <v>110.26</v>
      </c>
      <c r="T798" s="12">
        <v>2598.7600000000002</v>
      </c>
      <c r="U798" s="12">
        <v>14201.81</v>
      </c>
      <c r="V798" s="12">
        <v>0</v>
      </c>
      <c r="W798" s="15">
        <v>0</v>
      </c>
      <c r="X798" s="15">
        <v>0</v>
      </c>
      <c r="Y798" s="16">
        <f>SUM(R798:X798)+N798+O798</f>
        <v>124457.99999999999</v>
      </c>
      <c r="Z798" s="16">
        <f>((P798*Q798)+O798+N798)-Y798</f>
        <v>0</v>
      </c>
    </row>
    <row r="799" spans="1:26" x14ac:dyDescent="0.25">
      <c r="A799" s="9" t="s">
        <v>853</v>
      </c>
      <c r="B799" s="10">
        <v>44263</v>
      </c>
      <c r="C799" s="11">
        <v>412531</v>
      </c>
      <c r="D799" s="11" t="s">
        <v>854</v>
      </c>
      <c r="E799" s="10">
        <v>44263</v>
      </c>
      <c r="F799" s="12">
        <v>90094.34</v>
      </c>
      <c r="G799" s="12">
        <v>5405.66</v>
      </c>
      <c r="H799" s="53">
        <v>955</v>
      </c>
      <c r="I799" s="12">
        <v>94.64</v>
      </c>
      <c r="J799" s="12">
        <v>94639.64</v>
      </c>
      <c r="K799" s="17" t="s">
        <v>32</v>
      </c>
      <c r="L799" s="11">
        <v>120</v>
      </c>
      <c r="M799" s="54">
        <v>870.07</v>
      </c>
      <c r="N799" s="12">
        <v>0</v>
      </c>
      <c r="O799" s="13">
        <v>0</v>
      </c>
      <c r="P799" s="14">
        <v>120</v>
      </c>
      <c r="Q799" s="53">
        <v>870.07</v>
      </c>
      <c r="R799" s="12">
        <v>90094.34</v>
      </c>
      <c r="S799" s="12">
        <v>94.64</v>
      </c>
      <c r="T799" s="12">
        <v>4450.66</v>
      </c>
      <c r="U799" s="12">
        <v>9768.76</v>
      </c>
      <c r="V799" s="12">
        <v>0</v>
      </c>
      <c r="W799" s="15">
        <v>0</v>
      </c>
      <c r="X799" s="15">
        <v>0</v>
      </c>
      <c r="Y799" s="16">
        <f>SUM(R799:X799)+N799+O799</f>
        <v>104408.4</v>
      </c>
      <c r="Z799" s="16">
        <f>((P799*Q799)+O799+N799)-Y799</f>
        <v>0</v>
      </c>
    </row>
    <row r="800" spans="1:26" x14ac:dyDescent="0.25">
      <c r="A800" s="9" t="s">
        <v>1331</v>
      </c>
      <c r="B800" s="10">
        <v>44281</v>
      </c>
      <c r="C800" s="11">
        <v>413366</v>
      </c>
      <c r="D800" s="11" t="s">
        <v>1332</v>
      </c>
      <c r="E800" s="10">
        <v>44278</v>
      </c>
      <c r="F800" s="12">
        <v>99611.32</v>
      </c>
      <c r="G800" s="12">
        <v>5976.68</v>
      </c>
      <c r="H800" s="53">
        <v>1060</v>
      </c>
      <c r="I800" s="12">
        <v>104.63</v>
      </c>
      <c r="J800" s="12">
        <v>104632.63</v>
      </c>
      <c r="K800" s="17" t="s">
        <v>32</v>
      </c>
      <c r="L800" s="11">
        <v>120</v>
      </c>
      <c r="M800" s="54">
        <v>961.94</v>
      </c>
      <c r="N800" s="12">
        <v>0</v>
      </c>
      <c r="O800" s="13">
        <v>0</v>
      </c>
      <c r="P800" s="14">
        <v>120</v>
      </c>
      <c r="Q800" s="53">
        <v>961.94</v>
      </c>
      <c r="R800" s="12">
        <v>99611.32</v>
      </c>
      <c r="S800" s="12">
        <v>104.63</v>
      </c>
      <c r="T800" s="12">
        <v>4916.68</v>
      </c>
      <c r="U800" s="12">
        <v>10800.17</v>
      </c>
      <c r="V800" s="12">
        <v>0</v>
      </c>
      <c r="W800" s="15">
        <v>0</v>
      </c>
      <c r="X800" s="15">
        <v>0</v>
      </c>
      <c r="Y800" s="16">
        <f>SUM(R800:X800)+N800+O800</f>
        <v>115432.8</v>
      </c>
      <c r="Z800" s="16">
        <f>((P800*Q800)+O800+N800)-Y800</f>
        <v>0</v>
      </c>
    </row>
    <row r="801" spans="1:26" x14ac:dyDescent="0.25">
      <c r="A801" s="9" t="s">
        <v>1379</v>
      </c>
      <c r="B801" s="10">
        <v>44284</v>
      </c>
      <c r="C801" s="11">
        <v>413781</v>
      </c>
      <c r="D801" s="11" t="s">
        <v>1380</v>
      </c>
      <c r="E801" s="10">
        <v>44284</v>
      </c>
      <c r="F801" s="12">
        <v>98052.95</v>
      </c>
      <c r="G801" s="12">
        <v>5883.18</v>
      </c>
      <c r="H801" s="53">
        <v>4000</v>
      </c>
      <c r="I801" s="12">
        <v>100.04</v>
      </c>
      <c r="J801" s="12">
        <v>100036.17</v>
      </c>
      <c r="K801" s="17" t="s">
        <v>32</v>
      </c>
      <c r="L801" s="11">
        <v>120</v>
      </c>
      <c r="M801" s="54">
        <v>919.68</v>
      </c>
      <c r="N801" s="12">
        <v>0</v>
      </c>
      <c r="O801" s="13">
        <v>0</v>
      </c>
      <c r="P801" s="14">
        <v>120</v>
      </c>
      <c r="Q801" s="53">
        <v>919.68</v>
      </c>
      <c r="R801" s="12">
        <v>98052.95</v>
      </c>
      <c r="S801" s="12">
        <v>100.04</v>
      </c>
      <c r="T801" s="12">
        <v>1883.18</v>
      </c>
      <c r="U801" s="12">
        <v>10325.43</v>
      </c>
      <c r="V801" s="12">
        <v>0</v>
      </c>
      <c r="W801" s="15">
        <v>0</v>
      </c>
      <c r="X801" s="15">
        <v>0</v>
      </c>
      <c r="Y801" s="16">
        <f>SUM(R801:X801)+N801+O801</f>
        <v>110361.59999999998</v>
      </c>
      <c r="Z801" s="16">
        <f>((P801*Q801)+O801+N801)-Y801</f>
        <v>0</v>
      </c>
    </row>
    <row r="802" spans="1:26" x14ac:dyDescent="0.25">
      <c r="A802" s="9" t="s">
        <v>1159</v>
      </c>
      <c r="B802" s="10">
        <v>44278</v>
      </c>
      <c r="C802" s="11">
        <v>413394</v>
      </c>
      <c r="D802" s="11" t="s">
        <v>1160</v>
      </c>
      <c r="E802" s="10">
        <v>44278</v>
      </c>
      <c r="F802" s="12">
        <v>99544.43</v>
      </c>
      <c r="G802" s="12">
        <v>5972.67</v>
      </c>
      <c r="H802" s="53">
        <v>1080</v>
      </c>
      <c r="I802" s="12">
        <v>104.54</v>
      </c>
      <c r="J802" s="12">
        <v>104541.64</v>
      </c>
      <c r="K802" s="17" t="s">
        <v>32</v>
      </c>
      <c r="L802" s="11">
        <v>120</v>
      </c>
      <c r="M802" s="54">
        <v>961.1</v>
      </c>
      <c r="N802" s="12">
        <v>0</v>
      </c>
      <c r="O802" s="13">
        <v>0</v>
      </c>
      <c r="P802" s="14">
        <v>120</v>
      </c>
      <c r="Q802" s="53">
        <v>961.1</v>
      </c>
      <c r="R802" s="12">
        <v>99544.43</v>
      </c>
      <c r="S802" s="12">
        <v>104.54</v>
      </c>
      <c r="T802" s="12">
        <v>4892.67</v>
      </c>
      <c r="U802" s="12">
        <v>10790.36</v>
      </c>
      <c r="V802" s="12">
        <v>0</v>
      </c>
      <c r="W802" s="15">
        <v>0</v>
      </c>
      <c r="X802" s="15">
        <v>0</v>
      </c>
      <c r="Y802" s="16">
        <f>SUM(R802:X802)+N802+O802</f>
        <v>115331.99999999999</v>
      </c>
      <c r="Z802" s="16">
        <f>((P802*Q802)+O802+N802)-Y802</f>
        <v>0</v>
      </c>
    </row>
    <row r="803" spans="1:26" x14ac:dyDescent="0.25">
      <c r="A803" s="9" t="s">
        <v>1639</v>
      </c>
      <c r="B803" s="10">
        <v>44286</v>
      </c>
      <c r="C803" s="11">
        <v>414026</v>
      </c>
      <c r="D803" s="11" t="s">
        <v>1640</v>
      </c>
      <c r="E803" s="10">
        <v>44286</v>
      </c>
      <c r="F803" s="12">
        <v>99611.32</v>
      </c>
      <c r="G803" s="12">
        <v>5976.68</v>
      </c>
      <c r="H803" s="53">
        <v>1060</v>
      </c>
      <c r="I803" s="12">
        <v>104.63</v>
      </c>
      <c r="J803" s="12">
        <v>104632.63</v>
      </c>
      <c r="K803" s="17" t="s">
        <v>32</v>
      </c>
      <c r="L803" s="11">
        <v>120</v>
      </c>
      <c r="M803" s="54">
        <v>961.94</v>
      </c>
      <c r="N803" s="12">
        <v>0</v>
      </c>
      <c r="O803" s="13">
        <v>0</v>
      </c>
      <c r="P803" s="14">
        <v>120</v>
      </c>
      <c r="Q803" s="53">
        <v>961.94</v>
      </c>
      <c r="R803" s="12">
        <v>99611.32</v>
      </c>
      <c r="S803" s="12">
        <v>104.63</v>
      </c>
      <c r="T803" s="12">
        <v>4916.68</v>
      </c>
      <c r="U803" s="12">
        <v>10800.17</v>
      </c>
      <c r="V803" s="12">
        <v>0</v>
      </c>
      <c r="W803" s="15">
        <v>0</v>
      </c>
      <c r="X803" s="15">
        <v>0</v>
      </c>
      <c r="Y803" s="16">
        <f>SUM(R803:X803)+N803+O803</f>
        <v>115432.8</v>
      </c>
      <c r="Z803" s="16">
        <f>((P803*Q803)+O803+N803)-Y803</f>
        <v>0</v>
      </c>
    </row>
    <row r="804" spans="1:26" x14ac:dyDescent="0.25">
      <c r="A804" s="9" t="s">
        <v>1013</v>
      </c>
      <c r="B804" s="10">
        <v>44271</v>
      </c>
      <c r="C804" s="11">
        <v>412910</v>
      </c>
      <c r="D804" s="11" t="s">
        <v>1014</v>
      </c>
      <c r="E804" s="10">
        <v>44271</v>
      </c>
      <c r="F804" s="12">
        <v>105269.81</v>
      </c>
      <c r="G804" s="12">
        <v>6316.14</v>
      </c>
      <c r="H804" s="53">
        <v>1160</v>
      </c>
      <c r="I804" s="12">
        <v>110.54</v>
      </c>
      <c r="J804" s="12">
        <v>110536.49</v>
      </c>
      <c r="K804" s="17" t="s">
        <v>32</v>
      </c>
      <c r="L804" s="11">
        <v>120</v>
      </c>
      <c r="M804" s="54">
        <v>1016.21</v>
      </c>
      <c r="N804" s="12">
        <v>0</v>
      </c>
      <c r="O804" s="13">
        <v>0</v>
      </c>
      <c r="P804" s="14">
        <v>120</v>
      </c>
      <c r="Q804" s="53">
        <v>1016.21</v>
      </c>
      <c r="R804" s="12">
        <v>105269.81</v>
      </c>
      <c r="S804" s="12">
        <v>110.54</v>
      </c>
      <c r="T804" s="12">
        <v>5156.1400000000003</v>
      </c>
      <c r="U804" s="12">
        <v>11408.71</v>
      </c>
      <c r="V804" s="12">
        <v>0</v>
      </c>
      <c r="W804" s="15">
        <v>0</v>
      </c>
      <c r="X804" s="15">
        <v>0</v>
      </c>
      <c r="Y804" s="16">
        <f>SUM(R804:X804)+N804+O804</f>
        <v>121945.19999999998</v>
      </c>
      <c r="Z804" s="16">
        <f>((P804*Q804)+O804+N804)-Y804</f>
        <v>0</v>
      </c>
    </row>
    <row r="805" spans="1:26" x14ac:dyDescent="0.25">
      <c r="A805" s="9" t="s">
        <v>1571</v>
      </c>
      <c r="B805" s="10">
        <v>44286</v>
      </c>
      <c r="C805" s="11">
        <v>414031</v>
      </c>
      <c r="D805" s="11" t="s">
        <v>1572</v>
      </c>
      <c r="E805" s="10">
        <v>44285</v>
      </c>
      <c r="F805" s="12">
        <v>170295.28</v>
      </c>
      <c r="G805" s="12">
        <v>10217.719999999999</v>
      </c>
      <c r="H805" s="53">
        <v>1810</v>
      </c>
      <c r="I805" s="12">
        <v>178.88</v>
      </c>
      <c r="J805" s="12">
        <v>178881.88</v>
      </c>
      <c r="K805" s="17" t="s">
        <v>32</v>
      </c>
      <c r="L805" s="11">
        <v>120</v>
      </c>
      <c r="M805" s="54">
        <v>1644.54</v>
      </c>
      <c r="N805" s="12">
        <v>0</v>
      </c>
      <c r="O805" s="13">
        <v>0</v>
      </c>
      <c r="P805" s="14">
        <v>120</v>
      </c>
      <c r="Q805" s="53">
        <v>1644.54</v>
      </c>
      <c r="R805" s="12">
        <v>170295.28</v>
      </c>
      <c r="S805" s="12">
        <v>178.88</v>
      </c>
      <c r="T805" s="12">
        <v>8407.7199999999993</v>
      </c>
      <c r="U805" s="12">
        <v>18462.919999999998</v>
      </c>
      <c r="V805" s="12">
        <v>0</v>
      </c>
      <c r="W805" s="15">
        <v>0</v>
      </c>
      <c r="X805" s="15">
        <v>0</v>
      </c>
      <c r="Y805" s="16">
        <f>SUM(R805:X805)+N805+O805</f>
        <v>197344.8</v>
      </c>
      <c r="Z805" s="16">
        <f>((P805*Q805)+O805+N805)-Y805</f>
        <v>0</v>
      </c>
    </row>
    <row r="806" spans="1:26" x14ac:dyDescent="0.25">
      <c r="A806" s="9" t="s">
        <v>1407</v>
      </c>
      <c r="B806" s="10">
        <v>44285</v>
      </c>
      <c r="C806" s="11">
        <v>413956</v>
      </c>
      <c r="D806" s="11" t="s">
        <v>1408</v>
      </c>
      <c r="E806" s="10">
        <v>44284</v>
      </c>
      <c r="F806" s="12">
        <v>119986.27</v>
      </c>
      <c r="G806" s="12">
        <v>7199.18</v>
      </c>
      <c r="H806" s="53">
        <v>1272</v>
      </c>
      <c r="I806" s="12">
        <v>126.04</v>
      </c>
      <c r="J806" s="12">
        <v>126039.49</v>
      </c>
      <c r="K806" s="17" t="s">
        <v>32</v>
      </c>
      <c r="L806" s="11">
        <v>120</v>
      </c>
      <c r="M806" s="54">
        <v>1158.74</v>
      </c>
      <c r="N806" s="12">
        <v>0</v>
      </c>
      <c r="O806" s="13">
        <v>0</v>
      </c>
      <c r="P806" s="14">
        <v>120</v>
      </c>
      <c r="Q806" s="53">
        <v>1158.74</v>
      </c>
      <c r="R806" s="12">
        <v>119986.27</v>
      </c>
      <c r="S806" s="12">
        <v>126.04</v>
      </c>
      <c r="T806" s="12">
        <v>5927.18</v>
      </c>
      <c r="U806" s="12">
        <v>13009.31</v>
      </c>
      <c r="V806" s="12">
        <v>0</v>
      </c>
      <c r="W806" s="15">
        <v>0</v>
      </c>
      <c r="X806" s="15">
        <v>0</v>
      </c>
      <c r="Y806" s="16">
        <f>SUM(R806:X806)+N806+O806</f>
        <v>139048.79999999999</v>
      </c>
      <c r="Z806" s="16">
        <f>((P806*Q806)+O806+N806)-Y806</f>
        <v>0</v>
      </c>
    </row>
    <row r="807" spans="1:26" x14ac:dyDescent="0.25">
      <c r="A807" s="9" t="s">
        <v>1099</v>
      </c>
      <c r="B807" s="10">
        <v>44278</v>
      </c>
      <c r="C807" s="11">
        <v>412828</v>
      </c>
      <c r="D807" s="11" t="s">
        <v>1100</v>
      </c>
      <c r="E807" s="10">
        <v>44278</v>
      </c>
      <c r="F807" s="12">
        <v>140362.26999999999</v>
      </c>
      <c r="G807" s="12">
        <v>8421.74</v>
      </c>
      <c r="H807" s="53">
        <v>1487.84</v>
      </c>
      <c r="I807" s="12">
        <v>147.44</v>
      </c>
      <c r="J807" s="12">
        <v>147443.60999999999</v>
      </c>
      <c r="K807" s="17" t="s">
        <v>32</v>
      </c>
      <c r="L807" s="11">
        <v>120</v>
      </c>
      <c r="M807" s="54">
        <v>1355.52</v>
      </c>
      <c r="N807" s="12">
        <v>0</v>
      </c>
      <c r="O807" s="13">
        <v>0</v>
      </c>
      <c r="P807" s="14">
        <v>120</v>
      </c>
      <c r="Q807" s="53">
        <v>1355.52</v>
      </c>
      <c r="R807" s="12">
        <v>140362.26999999999</v>
      </c>
      <c r="S807" s="12">
        <v>147.44</v>
      </c>
      <c r="T807" s="12">
        <v>6933.9</v>
      </c>
      <c r="U807" s="12">
        <v>15218.79</v>
      </c>
      <c r="V807" s="12">
        <v>0</v>
      </c>
      <c r="W807" s="15">
        <v>0</v>
      </c>
      <c r="X807" s="15">
        <v>0</v>
      </c>
      <c r="Y807" s="16">
        <f>SUM(R807:X807)+N807+O807</f>
        <v>162662.39999999999</v>
      </c>
      <c r="Z807" s="16">
        <f>((P807*Q807)+O807+N807)-Y807</f>
        <v>0</v>
      </c>
    </row>
    <row r="808" spans="1:26" x14ac:dyDescent="0.25">
      <c r="A808" s="9" t="s">
        <v>1609</v>
      </c>
      <c r="B808" s="10">
        <v>44286</v>
      </c>
      <c r="C808" s="11">
        <v>414156</v>
      </c>
      <c r="D808" s="11" t="s">
        <v>1610</v>
      </c>
      <c r="E808" s="10">
        <v>44286</v>
      </c>
      <c r="F808" s="12">
        <v>100939.47</v>
      </c>
      <c r="G808" s="12">
        <v>6056.37</v>
      </c>
      <c r="H808" s="53">
        <v>1069.96</v>
      </c>
      <c r="I808" s="12">
        <v>106.03</v>
      </c>
      <c r="J808" s="12">
        <v>106031.91</v>
      </c>
      <c r="K808" s="17" t="s">
        <v>32</v>
      </c>
      <c r="L808" s="11">
        <v>120</v>
      </c>
      <c r="M808" s="54">
        <v>974.8</v>
      </c>
      <c r="N808" s="12">
        <v>0</v>
      </c>
      <c r="O808" s="13">
        <v>0</v>
      </c>
      <c r="P808" s="14">
        <v>120</v>
      </c>
      <c r="Q808" s="53">
        <v>974.8</v>
      </c>
      <c r="R808" s="12">
        <v>100939.47</v>
      </c>
      <c r="S808" s="12">
        <v>106.03</v>
      </c>
      <c r="T808" s="12">
        <v>4986.41</v>
      </c>
      <c r="U808" s="12">
        <v>10944.09</v>
      </c>
      <c r="V808" s="12">
        <v>0</v>
      </c>
      <c r="W808" s="15">
        <v>0</v>
      </c>
      <c r="X808" s="15">
        <v>0</v>
      </c>
      <c r="Y808" s="16">
        <f>SUM(R808:X808)+N808+O808</f>
        <v>116976</v>
      </c>
      <c r="Z808" s="16">
        <f>((P808*Q808)+O808+N808)-Y808</f>
        <v>0</v>
      </c>
    </row>
    <row r="809" spans="1:26" x14ac:dyDescent="0.25">
      <c r="A809" s="9" t="s">
        <v>885</v>
      </c>
      <c r="B809" s="10">
        <v>44264</v>
      </c>
      <c r="C809" s="11">
        <v>412623</v>
      </c>
      <c r="D809" s="11" t="s">
        <v>886</v>
      </c>
      <c r="E809" s="10">
        <v>44264</v>
      </c>
      <c r="F809" s="12">
        <v>104075.39</v>
      </c>
      <c r="G809" s="12">
        <v>6244.52</v>
      </c>
      <c r="H809" s="53">
        <v>1425.96</v>
      </c>
      <c r="I809" s="12">
        <v>109</v>
      </c>
      <c r="J809" s="12">
        <v>109002.95</v>
      </c>
      <c r="K809" s="17" t="s">
        <v>32</v>
      </c>
      <c r="L809" s="11">
        <v>120</v>
      </c>
      <c r="M809" s="54">
        <v>1002.11</v>
      </c>
      <c r="N809" s="12">
        <v>0</v>
      </c>
      <c r="O809" s="13">
        <v>0</v>
      </c>
      <c r="P809" s="14">
        <v>120</v>
      </c>
      <c r="Q809" s="53">
        <v>1002.11</v>
      </c>
      <c r="R809" s="12">
        <v>104075.39</v>
      </c>
      <c r="S809" s="12">
        <v>109</v>
      </c>
      <c r="T809" s="12">
        <v>4818.5600000000004</v>
      </c>
      <c r="U809" s="12">
        <v>11250.25</v>
      </c>
      <c r="V809" s="12">
        <v>0</v>
      </c>
      <c r="W809" s="15">
        <v>0</v>
      </c>
      <c r="X809" s="15">
        <v>0</v>
      </c>
      <c r="Y809" s="16">
        <f>SUM(R809:X809)+N809+O809</f>
        <v>120253.2</v>
      </c>
      <c r="Z809" s="16">
        <f>((P809*Q809)+O809+N809)-Y809</f>
        <v>0</v>
      </c>
    </row>
    <row r="810" spans="1:26" x14ac:dyDescent="0.25">
      <c r="A810" s="9" t="s">
        <v>1163</v>
      </c>
      <c r="B810" s="10">
        <v>44278</v>
      </c>
      <c r="C810" s="11">
        <v>413416</v>
      </c>
      <c r="D810" s="11" t="s">
        <v>1164</v>
      </c>
      <c r="E810" s="10">
        <v>44278</v>
      </c>
      <c r="F810" s="12">
        <v>111500</v>
      </c>
      <c r="G810" s="12">
        <v>6690</v>
      </c>
      <c r="H810" s="53">
        <v>1181.9000000000001</v>
      </c>
      <c r="I810" s="12">
        <v>117.13</v>
      </c>
      <c r="J810" s="12">
        <v>117125.23</v>
      </c>
      <c r="K810" s="17" t="s">
        <v>32</v>
      </c>
      <c r="L810" s="11">
        <v>120</v>
      </c>
      <c r="M810" s="54">
        <v>1076.79</v>
      </c>
      <c r="N810" s="12">
        <v>0</v>
      </c>
      <c r="O810" s="13">
        <v>0</v>
      </c>
      <c r="P810" s="14">
        <v>120</v>
      </c>
      <c r="Q810" s="53">
        <v>1076.79</v>
      </c>
      <c r="R810" s="12">
        <v>111500</v>
      </c>
      <c r="S810" s="12">
        <v>117.13</v>
      </c>
      <c r="T810" s="12">
        <v>5508.1</v>
      </c>
      <c r="U810" s="12">
        <v>12089.57</v>
      </c>
      <c r="V810" s="12">
        <v>0</v>
      </c>
      <c r="W810" s="15">
        <v>0</v>
      </c>
      <c r="X810" s="15">
        <v>0</v>
      </c>
      <c r="Y810" s="16">
        <f>SUM(R810:X810)+N810+O810</f>
        <v>129214.80000000002</v>
      </c>
      <c r="Z810" s="16">
        <f>((P810*Q810)+O810+N810)-Y810</f>
        <v>0</v>
      </c>
    </row>
    <row r="811" spans="1:26" x14ac:dyDescent="0.25">
      <c r="A811" s="9" t="s">
        <v>935</v>
      </c>
      <c r="B811" s="10">
        <v>44265</v>
      </c>
      <c r="C811" s="11">
        <v>412554</v>
      </c>
      <c r="D811" s="11" t="s">
        <v>936</v>
      </c>
      <c r="E811" s="10">
        <v>44264</v>
      </c>
      <c r="F811" s="12">
        <v>98037.9</v>
      </c>
      <c r="G811" s="12">
        <v>5882.27</v>
      </c>
      <c r="H811" s="53">
        <v>1040</v>
      </c>
      <c r="I811" s="12">
        <v>102.98</v>
      </c>
      <c r="J811" s="12">
        <v>102983.15</v>
      </c>
      <c r="K811" s="17" t="s">
        <v>32</v>
      </c>
      <c r="L811" s="11">
        <v>120</v>
      </c>
      <c r="M811" s="54">
        <v>946.77</v>
      </c>
      <c r="N811" s="12">
        <v>0</v>
      </c>
      <c r="O811" s="13">
        <v>0</v>
      </c>
      <c r="P811" s="14">
        <v>120</v>
      </c>
      <c r="Q811" s="53">
        <v>946.77</v>
      </c>
      <c r="R811" s="12">
        <v>98037.9</v>
      </c>
      <c r="S811" s="12">
        <v>102.98</v>
      </c>
      <c r="T811" s="12">
        <v>4842.2700000000004</v>
      </c>
      <c r="U811" s="12">
        <v>10629.25</v>
      </c>
      <c r="V811" s="12">
        <v>0</v>
      </c>
      <c r="W811" s="15">
        <v>0</v>
      </c>
      <c r="X811" s="15">
        <v>0</v>
      </c>
      <c r="Y811" s="16">
        <f>SUM(R811:X811)+N811+O811</f>
        <v>113612.4</v>
      </c>
      <c r="Z811" s="16">
        <f>((P811*Q811)+O811+N811)-Y811</f>
        <v>0</v>
      </c>
    </row>
    <row r="812" spans="1:26" x14ac:dyDescent="0.25">
      <c r="A812" s="9" t="s">
        <v>1117</v>
      </c>
      <c r="B812" s="10">
        <v>44278</v>
      </c>
      <c r="C812" s="11">
        <v>412985</v>
      </c>
      <c r="D812" s="11" t="s">
        <v>1118</v>
      </c>
      <c r="E812" s="10">
        <v>44278</v>
      </c>
      <c r="F812" s="12">
        <v>134056.6</v>
      </c>
      <c r="G812" s="12">
        <v>8043.4</v>
      </c>
      <c r="H812" s="53">
        <v>2000</v>
      </c>
      <c r="I812" s="12">
        <v>140.24</v>
      </c>
      <c r="J812" s="12">
        <v>140240.24</v>
      </c>
      <c r="K812" s="17" t="s">
        <v>32</v>
      </c>
      <c r="L812" s="11">
        <v>120</v>
      </c>
      <c r="M812" s="54">
        <v>1289.29</v>
      </c>
      <c r="N812" s="12">
        <v>0</v>
      </c>
      <c r="O812" s="13">
        <v>0</v>
      </c>
      <c r="P812" s="14">
        <v>120</v>
      </c>
      <c r="Q812" s="53">
        <v>1289.29</v>
      </c>
      <c r="R812" s="12">
        <v>134056.6</v>
      </c>
      <c r="S812" s="12">
        <v>140.24</v>
      </c>
      <c r="T812" s="12">
        <v>6043.4</v>
      </c>
      <c r="U812" s="12">
        <v>14474.56</v>
      </c>
      <c r="V812" s="12">
        <v>0</v>
      </c>
      <c r="W812" s="15">
        <v>0</v>
      </c>
      <c r="X812" s="15">
        <v>0</v>
      </c>
      <c r="Y812" s="16">
        <f>SUM(R812:X812)+N812+O812</f>
        <v>154714.79999999999</v>
      </c>
      <c r="Z812" s="16">
        <f>((P812*Q812)+O812+N812)-Y812</f>
        <v>0</v>
      </c>
    </row>
    <row r="813" spans="1:26" x14ac:dyDescent="0.25">
      <c r="A813" s="9" t="s">
        <v>1087</v>
      </c>
      <c r="B813" s="10">
        <v>44277</v>
      </c>
      <c r="C813" s="11">
        <v>412992</v>
      </c>
      <c r="D813" s="11" t="s">
        <v>1088</v>
      </c>
      <c r="E813" s="10">
        <v>44277</v>
      </c>
      <c r="F813" s="12">
        <v>130000</v>
      </c>
      <c r="G813" s="12">
        <v>7800</v>
      </c>
      <c r="H813" s="53">
        <v>2000</v>
      </c>
      <c r="I813" s="12">
        <v>135.94</v>
      </c>
      <c r="J813" s="12">
        <v>135935.94</v>
      </c>
      <c r="K813" s="17" t="s">
        <v>32</v>
      </c>
      <c r="L813" s="11">
        <v>120</v>
      </c>
      <c r="M813" s="54">
        <v>1249.72</v>
      </c>
      <c r="N813" s="12">
        <v>0</v>
      </c>
      <c r="O813" s="13">
        <v>0</v>
      </c>
      <c r="P813" s="14">
        <v>120</v>
      </c>
      <c r="Q813" s="53">
        <v>1249.72</v>
      </c>
      <c r="R813" s="12">
        <v>130000</v>
      </c>
      <c r="S813" s="12">
        <v>135.94</v>
      </c>
      <c r="T813" s="12">
        <v>5800</v>
      </c>
      <c r="U813" s="12">
        <v>14030.46</v>
      </c>
      <c r="V813" s="12">
        <v>0</v>
      </c>
      <c r="W813" s="15">
        <v>0</v>
      </c>
      <c r="X813" s="15">
        <v>0</v>
      </c>
      <c r="Y813" s="16">
        <f>SUM(R813:X813)+N813+O813</f>
        <v>149966.39999999999</v>
      </c>
      <c r="Z813" s="16">
        <f>((P813*Q813)+O813+N813)-Y813</f>
        <v>0</v>
      </c>
    </row>
    <row r="814" spans="1:26" x14ac:dyDescent="0.25">
      <c r="A814" s="9" t="s">
        <v>1297</v>
      </c>
      <c r="B814" s="10">
        <v>44280</v>
      </c>
      <c r="C814" s="11">
        <v>413381</v>
      </c>
      <c r="D814" s="11" t="s">
        <v>1298</v>
      </c>
      <c r="E814" s="10">
        <v>44278</v>
      </c>
      <c r="F814" s="12">
        <v>92793.55</v>
      </c>
      <c r="G814" s="12">
        <v>5567.61</v>
      </c>
      <c r="H814" s="53">
        <v>983.62</v>
      </c>
      <c r="I814" s="12">
        <v>97.48</v>
      </c>
      <c r="J814" s="12">
        <v>97475.02</v>
      </c>
      <c r="K814" s="17" t="s">
        <v>32</v>
      </c>
      <c r="L814" s="11">
        <v>120</v>
      </c>
      <c r="M814" s="54">
        <v>896.13</v>
      </c>
      <c r="N814" s="12">
        <v>0</v>
      </c>
      <c r="O814" s="13">
        <v>0</v>
      </c>
      <c r="P814" s="14">
        <v>120</v>
      </c>
      <c r="Q814" s="53">
        <v>896.13</v>
      </c>
      <c r="R814" s="12">
        <v>92793.55</v>
      </c>
      <c r="S814" s="12">
        <v>97.48</v>
      </c>
      <c r="T814" s="12">
        <v>4583.99</v>
      </c>
      <c r="U814" s="12">
        <v>10060.58</v>
      </c>
      <c r="V814" s="12">
        <v>0</v>
      </c>
      <c r="W814" s="15">
        <v>0</v>
      </c>
      <c r="X814" s="15">
        <v>0</v>
      </c>
      <c r="Y814" s="16">
        <f>SUM(R814:X814)+N814+O814</f>
        <v>107535.6</v>
      </c>
      <c r="Z814" s="16">
        <f>((P814*Q814)+O814+N814)-Y814</f>
        <v>0</v>
      </c>
    </row>
    <row r="815" spans="1:26" x14ac:dyDescent="0.25">
      <c r="A815" s="9" t="s">
        <v>1057</v>
      </c>
      <c r="B815" s="10">
        <v>44274</v>
      </c>
      <c r="C815" s="11">
        <v>412753</v>
      </c>
      <c r="D815" s="11" t="s">
        <v>1058</v>
      </c>
      <c r="E815" s="10">
        <v>44271</v>
      </c>
      <c r="F815" s="12">
        <v>99611.32</v>
      </c>
      <c r="G815" s="12">
        <v>5976.68</v>
      </c>
      <c r="H815" s="53">
        <v>1380</v>
      </c>
      <c r="I815" s="12">
        <v>104.31</v>
      </c>
      <c r="J815" s="12">
        <v>104312.31</v>
      </c>
      <c r="K815" s="17" t="s">
        <v>32</v>
      </c>
      <c r="L815" s="11">
        <v>120</v>
      </c>
      <c r="M815" s="54">
        <v>958.99</v>
      </c>
      <c r="N815" s="12">
        <v>0</v>
      </c>
      <c r="O815" s="13">
        <v>0</v>
      </c>
      <c r="P815" s="14">
        <v>120</v>
      </c>
      <c r="Q815" s="53">
        <v>958.99</v>
      </c>
      <c r="R815" s="12">
        <v>99611.32</v>
      </c>
      <c r="S815" s="12">
        <v>104.31</v>
      </c>
      <c r="T815" s="12">
        <v>4596.68</v>
      </c>
      <c r="U815" s="12">
        <v>10766.49</v>
      </c>
      <c r="V815" s="12">
        <v>0</v>
      </c>
      <c r="W815" s="15">
        <v>0</v>
      </c>
      <c r="X815" s="15">
        <v>0</v>
      </c>
      <c r="Y815" s="16">
        <f>SUM(R815:X815)+N815+O815</f>
        <v>115078.8</v>
      </c>
      <c r="Z815" s="16">
        <f>((P815*Q815)+O815+N815)-Y815</f>
        <v>0</v>
      </c>
    </row>
    <row r="816" spans="1:26" x14ac:dyDescent="0.25">
      <c r="A816" s="9" t="s">
        <v>1531</v>
      </c>
      <c r="B816" s="10">
        <v>44286</v>
      </c>
      <c r="C816" s="11">
        <v>413817</v>
      </c>
      <c r="D816" s="11" t="s">
        <v>1532</v>
      </c>
      <c r="E816" s="10">
        <v>44286</v>
      </c>
      <c r="F816" s="12">
        <v>98982.66</v>
      </c>
      <c r="G816" s="12">
        <v>5938.96</v>
      </c>
      <c r="H816" s="53">
        <v>1050</v>
      </c>
      <c r="I816" s="12">
        <v>103.98</v>
      </c>
      <c r="J816" s="12">
        <v>103975.6</v>
      </c>
      <c r="K816" s="17" t="s">
        <v>32</v>
      </c>
      <c r="L816" s="11">
        <v>120</v>
      </c>
      <c r="M816" s="54">
        <v>955.9</v>
      </c>
      <c r="N816" s="12">
        <v>0</v>
      </c>
      <c r="O816" s="13">
        <v>0</v>
      </c>
      <c r="P816" s="14">
        <v>120</v>
      </c>
      <c r="Q816" s="53">
        <v>955.9</v>
      </c>
      <c r="R816" s="12">
        <v>98982.66</v>
      </c>
      <c r="S816" s="12">
        <v>103.98</v>
      </c>
      <c r="T816" s="12">
        <v>4888.96</v>
      </c>
      <c r="U816" s="12">
        <v>10732.4</v>
      </c>
      <c r="V816" s="12">
        <v>0</v>
      </c>
      <c r="W816" s="15">
        <v>0</v>
      </c>
      <c r="X816" s="15">
        <v>0</v>
      </c>
      <c r="Y816" s="16">
        <f>SUM(R816:X816)+N816+O816</f>
        <v>114708</v>
      </c>
      <c r="Z816" s="16">
        <f>((P816*Q816)+O816+N816)-Y816</f>
        <v>0</v>
      </c>
    </row>
    <row r="817" spans="1:26" x14ac:dyDescent="0.25">
      <c r="A817" s="9" t="s">
        <v>1093</v>
      </c>
      <c r="B817" s="10">
        <v>44277</v>
      </c>
      <c r="C817" s="11">
        <v>412737</v>
      </c>
      <c r="D817" s="11" t="s">
        <v>1094</v>
      </c>
      <c r="E817" s="10">
        <v>44277</v>
      </c>
      <c r="F817" s="12">
        <v>100275.4</v>
      </c>
      <c r="G817" s="12">
        <v>6016.52</v>
      </c>
      <c r="H817" s="53">
        <v>1162.92</v>
      </c>
      <c r="I817" s="12">
        <v>105.23</v>
      </c>
      <c r="J817" s="12">
        <v>105234.23</v>
      </c>
      <c r="K817" s="17" t="s">
        <v>32</v>
      </c>
      <c r="L817" s="11">
        <v>120</v>
      </c>
      <c r="M817" s="54">
        <v>967.47</v>
      </c>
      <c r="N817" s="12">
        <v>0</v>
      </c>
      <c r="O817" s="13">
        <v>0</v>
      </c>
      <c r="P817" s="14">
        <v>120</v>
      </c>
      <c r="Q817" s="53">
        <v>967.47</v>
      </c>
      <c r="R817" s="12">
        <v>100275.4</v>
      </c>
      <c r="S817" s="12">
        <v>105.23</v>
      </c>
      <c r="T817" s="12">
        <v>4853.6000000000004</v>
      </c>
      <c r="U817" s="12">
        <v>10862.17</v>
      </c>
      <c r="V817" s="12">
        <v>0</v>
      </c>
      <c r="W817" s="15">
        <v>0</v>
      </c>
      <c r="X817" s="15">
        <v>0</v>
      </c>
      <c r="Y817" s="16">
        <f>SUM(R817:X817)+N817+O817</f>
        <v>116096.4</v>
      </c>
      <c r="Z817" s="16">
        <f>((P817*Q817)+O817+N817)-Y817</f>
        <v>0</v>
      </c>
    </row>
    <row r="819" spans="1:26" x14ac:dyDescent="0.25">
      <c r="R819" s="39">
        <f>SUBTOTAL(9,R4:R818)</f>
        <v>47883338.560000047</v>
      </c>
      <c r="S819" s="39">
        <f t="shared" ref="S819:U819" si="14">SUBTOTAL(9,S4:S818)</f>
        <v>50047.209999999977</v>
      </c>
      <c r="T819" s="39">
        <f t="shared" si="14"/>
        <v>2234484.1299999966</v>
      </c>
      <c r="U819" s="39">
        <f t="shared" si="14"/>
        <v>5181206.2499999963</v>
      </c>
    </row>
    <row r="821" spans="1:26" ht="15.75" thickBot="1" x14ac:dyDescent="0.3"/>
    <row r="822" spans="1:26" ht="15.75" thickBot="1" x14ac:dyDescent="0.3">
      <c r="A822" s="28" t="s">
        <v>1657</v>
      </c>
      <c r="B822" s="29">
        <v>44194</v>
      </c>
      <c r="C822" s="30">
        <v>408234</v>
      </c>
      <c r="D822" s="30" t="s">
        <v>34</v>
      </c>
      <c r="E822" s="29">
        <v>44194</v>
      </c>
      <c r="F822" s="31">
        <v>132368.24</v>
      </c>
      <c r="G822" s="31">
        <v>7942.09</v>
      </c>
      <c r="H822" s="31">
        <v>1403.1</v>
      </c>
      <c r="I822" s="31">
        <v>139.13</v>
      </c>
      <c r="J822" s="31">
        <v>139046.28</v>
      </c>
      <c r="K822" s="32" t="s">
        <v>32</v>
      </c>
      <c r="L822" s="30">
        <v>120</v>
      </c>
      <c r="M822" s="33">
        <v>1278.32</v>
      </c>
      <c r="N822" s="7">
        <v>0</v>
      </c>
      <c r="O822" s="8">
        <v>0</v>
      </c>
      <c r="P822" s="19">
        <v>97303</v>
      </c>
      <c r="Q822" s="7">
        <v>943879.49</v>
      </c>
      <c r="R822" s="7">
        <v>98016950.340000004</v>
      </c>
      <c r="S822" s="7">
        <v>101605.5</v>
      </c>
      <c r="T822" s="7">
        <v>4232403.7300000004</v>
      </c>
      <c r="U822" s="7">
        <v>10597486.15</v>
      </c>
      <c r="V822" s="7">
        <v>0</v>
      </c>
      <c r="W822" s="18">
        <v>0</v>
      </c>
      <c r="X822" s="18">
        <v>0</v>
      </c>
      <c r="Y822" s="20">
        <v>112948445.72</v>
      </c>
      <c r="Z822" s="20">
        <f>SUM(Z5:Z817)</f>
        <v>1034.2299999998941</v>
      </c>
    </row>
    <row r="825" spans="1:26" ht="15.75" thickBot="1" x14ac:dyDescent="0.3"/>
    <row r="826" spans="1:26" ht="15.75" thickBot="1" x14ac:dyDescent="0.3">
      <c r="A826" s="28" t="s">
        <v>1658</v>
      </c>
      <c r="B826" s="34">
        <v>44195</v>
      </c>
      <c r="C826" s="35">
        <v>408386</v>
      </c>
      <c r="D826" s="35" t="s">
        <v>40</v>
      </c>
      <c r="E826" s="34">
        <v>44195</v>
      </c>
      <c r="F826" s="36">
        <v>152475.85</v>
      </c>
      <c r="G826" s="36">
        <v>9148.5499999999993</v>
      </c>
      <c r="H826" s="37">
        <v>813</v>
      </c>
      <c r="I826" s="38">
        <v>160.16999999999999</v>
      </c>
    </row>
    <row r="827" spans="1:26" x14ac:dyDescent="0.25">
      <c r="M827" s="56" t="s">
        <v>1659</v>
      </c>
      <c r="N827" s="57"/>
      <c r="O827" s="57"/>
      <c r="P827" s="57"/>
      <c r="Q827" s="58"/>
    </row>
    <row r="828" spans="1:26" x14ac:dyDescent="0.25">
      <c r="M828" s="59"/>
      <c r="N828" s="60"/>
      <c r="O828" s="60"/>
      <c r="P828" s="60"/>
      <c r="Q828" s="61"/>
    </row>
    <row r="829" spans="1:26" ht="30" customHeight="1" x14ac:dyDescent="0.25">
      <c r="M829" s="62"/>
      <c r="N829" s="63"/>
      <c r="O829" s="64" t="s">
        <v>1660</v>
      </c>
      <c r="P829" s="64"/>
      <c r="Q829" s="65"/>
    </row>
    <row r="830" spans="1:26" ht="24.75" customHeight="1" x14ac:dyDescent="0.25">
      <c r="M830" s="66"/>
      <c r="N830" s="67"/>
      <c r="O830" s="68" t="s">
        <v>1662</v>
      </c>
      <c r="P830" s="68"/>
      <c r="Q830" s="69"/>
    </row>
    <row r="831" spans="1:26" x14ac:dyDescent="0.25">
      <c r="M831" s="70"/>
      <c r="N831" s="71"/>
      <c r="O831" s="72"/>
      <c r="P831" s="72"/>
      <c r="Q831" s="73"/>
    </row>
    <row r="832" spans="1:26" ht="30" customHeight="1" x14ac:dyDescent="0.25">
      <c r="M832" s="74"/>
      <c r="N832" s="75"/>
      <c r="O832" s="76" t="s">
        <v>1661</v>
      </c>
      <c r="P832" s="76"/>
      <c r="Q832" s="77"/>
    </row>
    <row r="833" spans="13:17" x14ac:dyDescent="0.25">
      <c r="M833" s="78"/>
      <c r="N833" s="79"/>
      <c r="O833" s="80"/>
      <c r="P833" s="80"/>
      <c r="Q833" s="81"/>
    </row>
  </sheetData>
  <autoFilter ref="A4:Z817" xr:uid="{07F64B43-A444-4843-BDB0-D8AC9E75FF8C}">
    <filterColumn colId="1">
      <filters>
        <dateGroupItem year="2021" month="3" dateTimeGrouping="month"/>
      </filters>
    </filterColumn>
    <sortState xmlns:xlrd2="http://schemas.microsoft.com/office/spreadsheetml/2017/richdata2" ref="A409:Z817">
      <sortCondition ref="A4:A817"/>
    </sortState>
  </autoFilter>
  <mergeCells count="13">
    <mergeCell ref="O830:Q831"/>
    <mergeCell ref="M831:N831"/>
    <mergeCell ref="O832:Q833"/>
    <mergeCell ref="A822:M822"/>
    <mergeCell ref="A826:G826"/>
    <mergeCell ref="H826:I826"/>
    <mergeCell ref="M827:Q828"/>
    <mergeCell ref="O829:Q829"/>
    <mergeCell ref="D3:M3"/>
    <mergeCell ref="N3:O3"/>
    <mergeCell ref="P3:X3"/>
    <mergeCell ref="A1:Z1"/>
    <mergeCell ref="A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2022-07-21T20:06:25Z</dcterms:modified>
</cp:coreProperties>
</file>