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CCB/Testes do Relatório Prstamista de Venda CCB/03-2021/"/>
    </mc:Choice>
  </mc:AlternateContent>
  <xr:revisionPtr revIDLastSave="0" documentId="8_{0ABDE442-FA38-4260-8738-E75323AD4209}" xr6:coauthVersionLast="47" xr6:coauthVersionMax="47" xr10:uidLastSave="{00000000-0000-0000-0000-000000000000}"/>
  <bookViews>
    <workbookView xWindow="-120" yWindow="-120" windowWidth="20730" windowHeight="11160" xr2:uid="{16DC503B-5B4C-42DD-9503-165CB53789D3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4" i="1" l="1"/>
  <c r="I264" i="1"/>
  <c r="H264" i="1"/>
  <c r="G264" i="1"/>
  <c r="F264" i="1"/>
  <c r="E264" i="1"/>
  <c r="D264" i="1"/>
  <c r="C264" i="1"/>
  <c r="B264" i="1"/>
  <c r="I243" i="1"/>
  <c r="H243" i="1"/>
  <c r="G243" i="1"/>
  <c r="F243" i="1"/>
  <c r="E243" i="1"/>
  <c r="D243" i="1"/>
  <c r="C243" i="1"/>
  <c r="B243" i="1"/>
  <c r="I222" i="1"/>
  <c r="H222" i="1"/>
  <c r="G222" i="1"/>
  <c r="F222" i="1"/>
  <c r="E222" i="1"/>
  <c r="D222" i="1"/>
  <c r="C222" i="1"/>
  <c r="B222" i="1"/>
  <c r="I201" i="1"/>
  <c r="H201" i="1"/>
  <c r="G201" i="1"/>
  <c r="F201" i="1"/>
  <c r="E201" i="1"/>
  <c r="D201" i="1"/>
  <c r="C201" i="1"/>
  <c r="B201" i="1"/>
  <c r="I180" i="1"/>
  <c r="H180" i="1"/>
  <c r="G180" i="1"/>
  <c r="F180" i="1"/>
  <c r="E180" i="1"/>
  <c r="D180" i="1"/>
  <c r="C180" i="1"/>
  <c r="B180" i="1"/>
  <c r="I159" i="1"/>
  <c r="H159" i="1"/>
  <c r="G159" i="1"/>
  <c r="F159" i="1"/>
  <c r="E159" i="1"/>
  <c r="D159" i="1"/>
  <c r="C159" i="1"/>
  <c r="B159" i="1"/>
  <c r="I138" i="1"/>
  <c r="H138" i="1"/>
  <c r="G138" i="1"/>
  <c r="F138" i="1"/>
  <c r="E138" i="1"/>
  <c r="D138" i="1"/>
  <c r="C138" i="1"/>
  <c r="B138" i="1"/>
  <c r="I117" i="1"/>
  <c r="H117" i="1"/>
  <c r="G117" i="1"/>
  <c r="F117" i="1"/>
  <c r="E117" i="1"/>
  <c r="D117" i="1"/>
  <c r="C117" i="1"/>
  <c r="B117" i="1"/>
  <c r="I96" i="1"/>
  <c r="H96" i="1"/>
  <c r="G96" i="1"/>
  <c r="F96" i="1"/>
  <c r="E96" i="1"/>
  <c r="D96" i="1"/>
  <c r="C96" i="1"/>
  <c r="B96" i="1"/>
  <c r="I75" i="1"/>
  <c r="H75" i="1"/>
  <c r="G75" i="1"/>
  <c r="F75" i="1"/>
  <c r="E75" i="1"/>
  <c r="D75" i="1"/>
  <c r="C75" i="1"/>
  <c r="B75" i="1"/>
  <c r="I54" i="1"/>
  <c r="H54" i="1"/>
  <c r="G54" i="1"/>
  <c r="F54" i="1"/>
  <c r="E54" i="1"/>
  <c r="D54" i="1"/>
  <c r="C54" i="1"/>
  <c r="B54" i="1"/>
  <c r="I33" i="1"/>
  <c r="H33" i="1"/>
  <c r="G33" i="1"/>
  <c r="F33" i="1"/>
  <c r="E33" i="1"/>
  <c r="D33" i="1"/>
  <c r="C33" i="1"/>
  <c r="B33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<sst xmlns="http://schemas.openxmlformats.org/spreadsheetml/2006/main" count="341" uniqueCount="66">
  <si>
    <t>Prestamista de Venda Resumo CCB</t>
  </si>
  <si>
    <t>Período: 03/2021</t>
  </si>
  <si>
    <t>RIVIERA DE SANTA CRISTINA - I</t>
  </si>
  <si>
    <t>Saldo inicial (+)</t>
  </si>
  <si>
    <t xml:space="preserve">Efetivados (+) </t>
  </si>
  <si>
    <t>Recebidos (-)</t>
  </si>
  <si>
    <t>Estorno de Pagamento (+)</t>
  </si>
  <si>
    <t>Cancelamento (-)</t>
  </si>
  <si>
    <t>Reativados (+)</t>
  </si>
  <si>
    <t>Acrescidos de Correção Monetária (+)</t>
  </si>
  <si>
    <t>Saldo Atual</t>
  </si>
  <si>
    <t>Principal Sinal</t>
  </si>
  <si>
    <t>Principal</t>
  </si>
  <si>
    <t>Taxa de Emissão CCB</t>
  </si>
  <si>
    <t>Juros</t>
  </si>
  <si>
    <t>Corretagem</t>
  </si>
  <si>
    <t>Corretagem SINAL</t>
  </si>
  <si>
    <t>Total</t>
  </si>
  <si>
    <t>Classificação Contábil</t>
  </si>
  <si>
    <t>A) Pela Correção Monetária do Valor Original + Correção Monetária RSC I: 0,00</t>
  </si>
  <si>
    <t>Débito: 1010001 - CRÉDITOS CLIENTES CCB - PRINCIPAL</t>
  </si>
  <si>
    <t>Crédito: 2101001 - CONTRATO MOMENTUM</t>
  </si>
  <si>
    <t>B) Pela Correção Monetária da Taxa de Administração + Correção Monetária RSC I: 0,00</t>
  </si>
  <si>
    <t>Crédito: 2101002 - TAXA DE ADMINISTRAÇÃO A REALIZAR (CCB)</t>
  </si>
  <si>
    <t>C) Pela Correção Monetária da Taxa de Emissão CCB + Correção Monetária RSC I: 0,00</t>
  </si>
  <si>
    <t>Crédito: 21010013 - DESP. EMISSÃO/REEMBOLSO - VENDAS CCB</t>
  </si>
  <si>
    <t>RIVIERA DE SANTA CRISTINA - IV</t>
  </si>
  <si>
    <t>A) Pela Correção Monetária do Valor Original + Correção Monetária RSC IV: 0,00</t>
  </si>
  <si>
    <t>B) Pela Correção Monetária da Taxa de Administração + Correção Monetária RSC IV: 0,00</t>
  </si>
  <si>
    <t>C) Pela Correção Monetária da Taxa de Emissão CCB + Correção Monetária RSC IV: 0,00</t>
  </si>
  <si>
    <t>RIVIERA DE SANTA CRISTINA - II</t>
  </si>
  <si>
    <t>A) Pela Correção Monetária do Valor Original + Correção Monetária RSC II: 0,00</t>
  </si>
  <si>
    <t>B) Pela Correção Monetária da Taxa de Administração + Correção Monetária RSC II: 0,00</t>
  </si>
  <si>
    <t>C) Pela Correção Monetária da Taxa de Emissão CCB + Correção Monetária RSC II: 0,00</t>
  </si>
  <si>
    <t>TERRAS DE STA. CRISTINA - V</t>
  </si>
  <si>
    <t>A) Pela Correção Monetária do Valor Original + Correção Monetária TSC V: 0,00</t>
  </si>
  <si>
    <t>B) Pela Correção Monetária da Taxa de Administração + Correção Monetária TSC V: 0,00</t>
  </si>
  <si>
    <t>C) Pela Correção Monetária da Taxa de Emissão CCB + Correção Monetária TSC V: 0,00</t>
  </si>
  <si>
    <t>RIVIERA DE SANTA CRISTINA - III</t>
  </si>
  <si>
    <t>A) Pela Correção Monetária do Valor Original + Correção Monetária RSC III: 0,00</t>
  </si>
  <si>
    <t>B) Pela Correção Monetária da Taxa de Administração + Correção Monetária RSC III: 0,00</t>
  </si>
  <si>
    <t>C) Pela Correção Monetária da Taxa de Emissão CCB + Correção Monetária RSC III: 0,00</t>
  </si>
  <si>
    <t>RIVIERA DE SANTA CRISTINA XIII - SETOR IATE</t>
  </si>
  <si>
    <t>A) Pela Correção Monetária do Valor Original + Correção Monetária RSC XIII: 0,00</t>
  </si>
  <si>
    <t>B) Pela Correção Monetária da Taxa de Administração + Correção Monetária RSC XIII: 0,00</t>
  </si>
  <si>
    <t>C) Pela Correção Monetária da Taxa de Emissão CCB + Correção Monetária RSC XIII: 0,00</t>
  </si>
  <si>
    <t>RIVIERA DE SANTA CRISTINA XIII - SETOR MARINA</t>
  </si>
  <si>
    <t>NINHO VERDE I ECO RESIDENCE</t>
  </si>
  <si>
    <t>A) Pela Correção Monetária do Valor Original + Correção Monetária NVIER: 0,00</t>
  </si>
  <si>
    <t>B) Pela Correção Monetária da Taxa de Administração + Correção Monetária NVIER: 0,00</t>
  </si>
  <si>
    <t>C) Pela Correção Monetária da Taxa de Emissão CCB + Correção Monetária NVIER: 0,00</t>
  </si>
  <si>
    <t>NINHO VERDE II ECO RESIDENCE</t>
  </si>
  <si>
    <t>A) Pela Correção Monetária do Valor Original + Correção Monetária NVIIER: 0,00</t>
  </si>
  <si>
    <t>B) Pela Correção Monetária da Taxa de Administração + Correção Monetária NVIIER: 0,00</t>
  </si>
  <si>
    <t>C) Pela Correção Monetária da Taxa de Emissão CCB + Correção Monetária NVIIER: 0,00</t>
  </si>
  <si>
    <t>SANTA BÁRBARA RESORT RESIDENCE - I</t>
  </si>
  <si>
    <t>A) Pela Correção Monetária do Valor Original + Correção Monetária SBRR: 0,00</t>
  </si>
  <si>
    <t>B) Pela Correção Monetária da Taxa de Administração + Correção Monetária SBRR: 0,00</t>
  </si>
  <si>
    <t>C) Pela Correção Monetária da Taxa de Emissão CCB + Correção Monetária SBRR: 0,00</t>
  </si>
  <si>
    <t>SANTA BÁRBARA RESORT RESIDENCE - II</t>
  </si>
  <si>
    <t>SANTA BÁRBARA RESORT RESIDENCE - III</t>
  </si>
  <si>
    <t>RESUMO CONSOLIDADO</t>
  </si>
  <si>
    <t>A) Pela Correção Monetária do Valor Original + Correção Monetária Total: 0,00</t>
  </si>
  <si>
    <t>B) Pela Correção Monetária da Taxa de Administração + Correção Monetária Total: 0,00</t>
  </si>
  <si>
    <t>C) Pela Correção Monetária da Taxa de Emissão CCB + Correção Monetária Total: 0,00</t>
  </si>
  <si>
    <t>Saldo do Análitico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</si>
</sst>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9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1" xfId="0" applyNumberFormat="1" applyFont="1" applyFill="1" applyBorder="1"/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/>
    <xf numFmtId="43" fontId="4" fillId="0" borderId="1" xfId="0" applyNumberFormat="1" applyFont="1" applyFill="1" applyBorder="1"/>
    <xf numFmtId="0" fontId="2" fillId="0" borderId="0" xfId="0" applyNumberFormat="1" applyFont="1" applyFill="1" applyBorder="1"/>
    <xf numFmtId="43" fontId="4" fillId="0" borderId="10" xfId="0" applyNumberFormat="1" applyFont="1" applyFill="1" applyBorder="1"/>
    <xf numFmtId="0" fontId="4" fillId="0" borderId="11" xfId="0" applyNumberFormat="1" applyFont="1" applyFill="1" applyBorder="1"/>
    <xf numFmtId="43" fontId="4" fillId="0" borderId="12" xfId="0" applyNumberFormat="1" applyFont="1" applyFill="1" applyBorder="1"/>
    <xf numFmtId="0" fontId="1" fillId="0" borderId="0" xfId="0" applyNumberFormat="1" applyFont="1" applyFill="1" applyBorder="1"/>
    <xf numFmtId="0" fontId="3" fillId="2" borderId="5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/>
    </xf>
    <xf numFmtId="43" fontId="4" fillId="0" borderId="10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3" fontId="4" fillId="4" borderId="1" xfId="0" applyNumberFormat="1" applyFont="1" applyFill="1" applyBorder="1"/>
    <xf numFmtId="43" fontId="4" fillId="4" borderId="12" xfId="0" applyNumberFormat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233-3B18-43B1-B340-FD4E5AEC54E5}">
  <dimension ref="A1:K704"/>
  <sheetViews>
    <sheetView showGridLines="0" tabSelected="1" topLeftCell="A253" workbookViewId="0">
      <selection activeCell="G269" sqref="G269"/>
    </sheetView>
  </sheetViews>
  <sheetFormatPr defaultRowHeight="15" x14ac:dyDescent="0.25"/>
  <cols>
    <col min="1" max="1" width="23.7109375" bestFit="1" customWidth="1"/>
    <col min="2" max="2" width="16.85546875" customWidth="1"/>
    <col min="3" max="5" width="17.28515625" customWidth="1"/>
    <col min="6" max="7" width="20.7109375" customWidth="1"/>
    <col min="8" max="8" width="16.42578125" customWidth="1"/>
    <col min="9" max="9" width="18.28515625" customWidth="1"/>
    <col min="10" max="10" width="7.85546875" customWidth="1"/>
    <col min="11" max="11" width="18" bestFit="1" customWidth="1"/>
  </cols>
  <sheetData>
    <row r="1" spans="1:9" ht="30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1"/>
    </row>
    <row r="2" spans="1:9" x14ac:dyDescent="0.25">
      <c r="A2" s="16" t="s">
        <v>1</v>
      </c>
      <c r="B2" s="17"/>
      <c r="C2" s="17"/>
      <c r="D2" s="17"/>
      <c r="E2" s="17"/>
      <c r="F2" s="17"/>
      <c r="G2" s="17"/>
      <c r="H2" s="17"/>
      <c r="I2" s="18"/>
    </row>
    <row r="3" spans="1:9" x14ac:dyDescent="0.25">
      <c r="A3" s="3"/>
      <c r="B3" s="4"/>
      <c r="C3" s="4"/>
      <c r="D3" s="4"/>
      <c r="E3" s="4"/>
      <c r="F3" s="4"/>
      <c r="G3" s="4"/>
      <c r="H3" s="4"/>
      <c r="I3" s="5"/>
    </row>
    <row r="4" spans="1:9" ht="18.75" customHeight="1" x14ac:dyDescent="0.25">
      <c r="A4" s="22" t="s">
        <v>2</v>
      </c>
      <c r="B4" s="23"/>
      <c r="C4" s="23"/>
      <c r="D4" s="23"/>
      <c r="E4" s="23"/>
      <c r="F4" s="23"/>
      <c r="G4" s="23"/>
      <c r="H4" s="23"/>
      <c r="I4" s="24"/>
    </row>
    <row r="5" spans="1:9" ht="43.5" customHeight="1" x14ac:dyDescent="0.25">
      <c r="A5" s="6"/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8" t="s">
        <v>9</v>
      </c>
      <c r="I5" s="7" t="s">
        <v>10</v>
      </c>
    </row>
    <row r="6" spans="1:9" x14ac:dyDescent="0.25">
      <c r="A6" s="2" t="s">
        <v>11</v>
      </c>
      <c r="B6" s="9">
        <v>0</v>
      </c>
      <c r="C6" s="9">
        <v>8655.32</v>
      </c>
      <c r="D6" s="9">
        <v>8655.32</v>
      </c>
      <c r="E6" s="9">
        <v>0</v>
      </c>
      <c r="F6" s="9">
        <v>0</v>
      </c>
      <c r="G6" s="9">
        <v>0</v>
      </c>
      <c r="H6" s="9">
        <v>0</v>
      </c>
      <c r="I6" s="10">
        <v>0</v>
      </c>
    </row>
    <row r="7" spans="1:9" x14ac:dyDescent="0.25">
      <c r="A7" s="2" t="s">
        <v>12</v>
      </c>
      <c r="B7" s="9">
        <v>3169365.5</v>
      </c>
      <c r="C7" s="9">
        <v>4504542.8499999996</v>
      </c>
      <c r="D7" s="9">
        <v>725.93</v>
      </c>
      <c r="E7" s="9">
        <v>0</v>
      </c>
      <c r="F7" s="9">
        <v>0</v>
      </c>
      <c r="G7" s="9">
        <v>0</v>
      </c>
      <c r="H7" s="9">
        <v>0</v>
      </c>
      <c r="I7" s="10">
        <v>7673182.4199999999</v>
      </c>
    </row>
    <row r="8" spans="1:9" x14ac:dyDescent="0.25">
      <c r="A8" s="2" t="s">
        <v>13</v>
      </c>
      <c r="B8" s="9">
        <v>3232.11</v>
      </c>
      <c r="C8" s="9">
        <v>4677.1400000000003</v>
      </c>
      <c r="D8" s="9">
        <v>0.73</v>
      </c>
      <c r="E8" s="9">
        <v>0</v>
      </c>
      <c r="F8" s="9">
        <v>0</v>
      </c>
      <c r="G8" s="9">
        <v>0</v>
      </c>
      <c r="H8" s="9">
        <v>0</v>
      </c>
      <c r="I8" s="10">
        <v>7908.52</v>
      </c>
    </row>
    <row r="9" spans="1:9" x14ac:dyDescent="0.25">
      <c r="A9" s="2" t="s">
        <v>14</v>
      </c>
      <c r="B9" s="9">
        <v>342580.75</v>
      </c>
      <c r="C9" s="9">
        <v>485815.3</v>
      </c>
      <c r="D9" s="9">
        <v>75</v>
      </c>
      <c r="E9" s="9">
        <v>0</v>
      </c>
      <c r="F9" s="9">
        <v>0</v>
      </c>
      <c r="G9" s="9">
        <v>0</v>
      </c>
      <c r="H9" s="9">
        <v>0</v>
      </c>
      <c r="I9" s="10">
        <v>828321.05</v>
      </c>
    </row>
    <row r="10" spans="1:9" x14ac:dyDescent="0.25">
      <c r="A10" s="2" t="s">
        <v>15</v>
      </c>
      <c r="B10" s="9">
        <v>146397.87</v>
      </c>
      <c r="C10" s="9">
        <v>261413.55</v>
      </c>
      <c r="D10" s="9">
        <v>74685.5</v>
      </c>
      <c r="E10" s="9">
        <v>0</v>
      </c>
      <c r="F10" s="9">
        <v>0</v>
      </c>
      <c r="G10" s="9">
        <v>0</v>
      </c>
      <c r="H10" s="9">
        <v>0</v>
      </c>
      <c r="I10" s="10">
        <v>333125.92</v>
      </c>
    </row>
    <row r="11" spans="1:9" x14ac:dyDescent="0.25">
      <c r="A11" s="2" t="s">
        <v>16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10">
        <v>0</v>
      </c>
    </row>
    <row r="12" spans="1:9" x14ac:dyDescent="0.25">
      <c r="A12" s="13" t="s">
        <v>17</v>
      </c>
      <c r="B12" s="12">
        <f t="shared" ref="B12:I12" si="0">SUM(B6:B11)</f>
        <v>3661576.23</v>
      </c>
      <c r="C12" s="12">
        <f t="shared" si="0"/>
        <v>5265104.1599999992</v>
      </c>
      <c r="D12" s="12">
        <f t="shared" si="0"/>
        <v>84142.48</v>
      </c>
      <c r="E12" s="12">
        <f t="shared" si="0"/>
        <v>0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4">
        <f t="shared" si="0"/>
        <v>8842537.9100000001</v>
      </c>
    </row>
    <row r="13" spans="1:9" x14ac:dyDescent="0.25">
      <c r="A13" s="1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5" t="s">
        <v>18</v>
      </c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 t="s">
        <v>19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 t="s">
        <v>20</v>
      </c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 t="s">
        <v>21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 t="s">
        <v>22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 t="s">
        <v>20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 t="s">
        <v>23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 t="s">
        <v>24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 t="s">
        <v>20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 t="s">
        <v>25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22" t="s">
        <v>26</v>
      </c>
      <c r="B25" s="23"/>
      <c r="C25" s="23"/>
      <c r="D25" s="23"/>
      <c r="E25" s="23"/>
      <c r="F25" s="23"/>
      <c r="G25" s="23"/>
      <c r="H25" s="23"/>
      <c r="I25" s="24"/>
    </row>
    <row r="26" spans="1:9" ht="38.25" x14ac:dyDescent="0.25">
      <c r="A26" s="6"/>
      <c r="B26" s="7" t="s">
        <v>3</v>
      </c>
      <c r="C26" s="7" t="s">
        <v>4</v>
      </c>
      <c r="D26" s="7" t="s">
        <v>5</v>
      </c>
      <c r="E26" s="8" t="s">
        <v>6</v>
      </c>
      <c r="F26" s="7" t="s">
        <v>7</v>
      </c>
      <c r="G26" s="7" t="s">
        <v>8</v>
      </c>
      <c r="H26" s="8" t="s">
        <v>9</v>
      </c>
      <c r="I26" s="7" t="s">
        <v>10</v>
      </c>
    </row>
    <row r="27" spans="1:9" x14ac:dyDescent="0.25">
      <c r="A27" s="2" t="s">
        <v>11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10">
        <v>0</v>
      </c>
    </row>
    <row r="28" spans="1:9" x14ac:dyDescent="0.25">
      <c r="A28" s="2" t="s">
        <v>12</v>
      </c>
      <c r="B28" s="9">
        <v>5670906.1699999999</v>
      </c>
      <c r="C28" s="9">
        <v>6760747.0300000003</v>
      </c>
      <c r="D28" s="9">
        <v>0</v>
      </c>
      <c r="E28" s="9">
        <v>0</v>
      </c>
      <c r="F28" s="9">
        <v>262173.15999999997</v>
      </c>
      <c r="G28" s="9">
        <v>0</v>
      </c>
      <c r="H28" s="9">
        <v>0</v>
      </c>
      <c r="I28" s="10">
        <v>12169480.039999999</v>
      </c>
    </row>
    <row r="29" spans="1:9" x14ac:dyDescent="0.25">
      <c r="A29" s="2" t="s">
        <v>13</v>
      </c>
      <c r="B29" s="9">
        <v>5795.1</v>
      </c>
      <c r="C29" s="9">
        <v>7086.79</v>
      </c>
      <c r="D29" s="9">
        <v>0</v>
      </c>
      <c r="E29" s="9">
        <v>0</v>
      </c>
      <c r="F29" s="9">
        <v>275.39999999999998</v>
      </c>
      <c r="G29" s="9">
        <v>0</v>
      </c>
      <c r="H29" s="9">
        <v>0</v>
      </c>
      <c r="I29" s="10">
        <v>12606.49</v>
      </c>
    </row>
    <row r="30" spans="1:9" x14ac:dyDescent="0.25">
      <c r="A30" s="2" t="s">
        <v>14</v>
      </c>
      <c r="B30" s="9">
        <v>614336.68000000005</v>
      </c>
      <c r="C30" s="9">
        <v>732422.68</v>
      </c>
      <c r="D30" s="9">
        <v>0</v>
      </c>
      <c r="E30" s="9">
        <v>0</v>
      </c>
      <c r="F30" s="9">
        <v>28425.69</v>
      </c>
      <c r="G30" s="9">
        <v>0</v>
      </c>
      <c r="H30" s="9">
        <v>0</v>
      </c>
      <c r="I30" s="10">
        <v>1318333.67</v>
      </c>
    </row>
    <row r="31" spans="1:9" x14ac:dyDescent="0.25">
      <c r="A31" s="2" t="s">
        <v>15</v>
      </c>
      <c r="B31" s="9">
        <v>275112.75</v>
      </c>
      <c r="C31" s="9">
        <v>402651.2</v>
      </c>
      <c r="D31" s="9">
        <v>89978.27</v>
      </c>
      <c r="E31" s="9">
        <v>0</v>
      </c>
      <c r="F31" s="9">
        <v>12951.35</v>
      </c>
      <c r="G31" s="9">
        <v>0</v>
      </c>
      <c r="H31" s="9">
        <v>0</v>
      </c>
      <c r="I31" s="10">
        <v>574834.32999999996</v>
      </c>
    </row>
    <row r="32" spans="1:9" x14ac:dyDescent="0.25">
      <c r="A32" s="2" t="s">
        <v>16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10">
        <v>0</v>
      </c>
    </row>
    <row r="33" spans="1:9" x14ac:dyDescent="0.25">
      <c r="A33" s="13" t="s">
        <v>17</v>
      </c>
      <c r="B33" s="12">
        <f t="shared" ref="B33:I33" si="1">SUM(B27:B32)</f>
        <v>6566150.6999999993</v>
      </c>
      <c r="C33" s="12">
        <f t="shared" si="1"/>
        <v>7902907.7000000002</v>
      </c>
      <c r="D33" s="12">
        <f t="shared" si="1"/>
        <v>89978.27</v>
      </c>
      <c r="E33" s="12">
        <f t="shared" si="1"/>
        <v>0</v>
      </c>
      <c r="F33" s="12">
        <f t="shared" si="1"/>
        <v>303825.59999999998</v>
      </c>
      <c r="G33" s="12">
        <f t="shared" si="1"/>
        <v>0</v>
      </c>
      <c r="H33" s="12">
        <f t="shared" si="1"/>
        <v>0</v>
      </c>
      <c r="I33" s="14">
        <f t="shared" si="1"/>
        <v>14075254.529999999</v>
      </c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5" t="s">
        <v>18</v>
      </c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 t="s">
        <v>27</v>
      </c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 t="s">
        <v>20</v>
      </c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 t="s">
        <v>21</v>
      </c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 t="s">
        <v>28</v>
      </c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 t="s">
        <v>20</v>
      </c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 t="s">
        <v>23</v>
      </c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 t="s">
        <v>29</v>
      </c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 t="s">
        <v>20</v>
      </c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 t="s">
        <v>25</v>
      </c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22" t="s">
        <v>30</v>
      </c>
      <c r="B46" s="23"/>
      <c r="C46" s="23"/>
      <c r="D46" s="23"/>
      <c r="E46" s="23"/>
      <c r="F46" s="23"/>
      <c r="G46" s="23"/>
      <c r="H46" s="23"/>
      <c r="I46" s="24"/>
    </row>
    <row r="47" spans="1:9" ht="38.25" x14ac:dyDescent="0.25">
      <c r="A47" s="6"/>
      <c r="B47" s="7" t="s">
        <v>3</v>
      </c>
      <c r="C47" s="7" t="s">
        <v>4</v>
      </c>
      <c r="D47" s="7" t="s">
        <v>5</v>
      </c>
      <c r="E47" s="8" t="s">
        <v>6</v>
      </c>
      <c r="F47" s="7" t="s">
        <v>7</v>
      </c>
      <c r="G47" s="7" t="s">
        <v>8</v>
      </c>
      <c r="H47" s="8" t="s">
        <v>9</v>
      </c>
      <c r="I47" s="7" t="s">
        <v>10</v>
      </c>
    </row>
    <row r="48" spans="1:9" x14ac:dyDescent="0.25">
      <c r="A48" s="2" t="s">
        <v>11</v>
      </c>
      <c r="B48" s="9">
        <v>0</v>
      </c>
      <c r="C48" s="9">
        <v>1075.99</v>
      </c>
      <c r="D48" s="9">
        <v>1075.99</v>
      </c>
      <c r="E48" s="9">
        <v>0</v>
      </c>
      <c r="F48" s="9">
        <v>0</v>
      </c>
      <c r="G48" s="9">
        <v>0</v>
      </c>
      <c r="H48" s="9">
        <v>0</v>
      </c>
      <c r="I48" s="10">
        <v>0</v>
      </c>
    </row>
    <row r="49" spans="1:9" x14ac:dyDescent="0.25">
      <c r="A49" s="2" t="s">
        <v>12</v>
      </c>
      <c r="B49" s="9">
        <v>0</v>
      </c>
      <c r="C49" s="9">
        <v>5208421.1900000004</v>
      </c>
      <c r="D49" s="9">
        <v>674.92</v>
      </c>
      <c r="E49" s="9">
        <v>0</v>
      </c>
      <c r="F49" s="9">
        <v>407520.56</v>
      </c>
      <c r="G49" s="9">
        <v>0</v>
      </c>
      <c r="H49" s="9">
        <v>0</v>
      </c>
      <c r="I49" s="10">
        <v>4800225.71</v>
      </c>
    </row>
    <row r="50" spans="1:9" x14ac:dyDescent="0.25">
      <c r="A50" s="2" t="s">
        <v>13</v>
      </c>
      <c r="B50" s="9">
        <v>0</v>
      </c>
      <c r="C50" s="9">
        <v>5441.48</v>
      </c>
      <c r="D50" s="9">
        <v>0.68</v>
      </c>
      <c r="E50" s="9">
        <v>0</v>
      </c>
      <c r="F50" s="9">
        <v>428.08</v>
      </c>
      <c r="G50" s="9">
        <v>0</v>
      </c>
      <c r="H50" s="9">
        <v>0</v>
      </c>
      <c r="I50" s="10">
        <v>5012.72</v>
      </c>
    </row>
    <row r="51" spans="1:9" x14ac:dyDescent="0.25">
      <c r="A51" s="2" t="s">
        <v>14</v>
      </c>
      <c r="B51" s="9">
        <v>0</v>
      </c>
      <c r="C51" s="9">
        <v>563598.85</v>
      </c>
      <c r="D51" s="9">
        <v>69.73</v>
      </c>
      <c r="E51" s="9">
        <v>0</v>
      </c>
      <c r="F51" s="9">
        <v>44184.639999999999</v>
      </c>
      <c r="G51" s="9">
        <v>0</v>
      </c>
      <c r="H51" s="9">
        <v>0</v>
      </c>
      <c r="I51" s="10">
        <v>519344.48</v>
      </c>
    </row>
    <row r="52" spans="1:9" x14ac:dyDescent="0.25">
      <c r="A52" s="2" t="s">
        <v>15</v>
      </c>
      <c r="B52" s="9">
        <v>0</v>
      </c>
      <c r="C52" s="9">
        <v>312569.86</v>
      </c>
      <c r="D52" s="9">
        <v>66068.3</v>
      </c>
      <c r="E52" s="9">
        <v>0</v>
      </c>
      <c r="F52" s="9">
        <v>20131.52</v>
      </c>
      <c r="G52" s="9">
        <v>0</v>
      </c>
      <c r="H52" s="9">
        <v>0</v>
      </c>
      <c r="I52" s="10">
        <v>226370.04</v>
      </c>
    </row>
    <row r="53" spans="1:9" x14ac:dyDescent="0.25">
      <c r="A53" s="2" t="s">
        <v>16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10">
        <v>0</v>
      </c>
    </row>
    <row r="54" spans="1:9" x14ac:dyDescent="0.25">
      <c r="A54" s="13" t="s">
        <v>17</v>
      </c>
      <c r="B54" s="12">
        <f t="shared" ref="B54:I54" si="2">SUM(B48:B53)</f>
        <v>0</v>
      </c>
      <c r="C54" s="12">
        <f t="shared" si="2"/>
        <v>6091107.370000001</v>
      </c>
      <c r="D54" s="12">
        <f t="shared" si="2"/>
        <v>67889.62000000001</v>
      </c>
      <c r="E54" s="12">
        <f t="shared" si="2"/>
        <v>0</v>
      </c>
      <c r="F54" s="12">
        <f t="shared" si="2"/>
        <v>472264.80000000005</v>
      </c>
      <c r="G54" s="12">
        <f t="shared" si="2"/>
        <v>0</v>
      </c>
      <c r="H54" s="12">
        <f t="shared" si="2"/>
        <v>0</v>
      </c>
      <c r="I54" s="14">
        <f t="shared" si="2"/>
        <v>5550952.9500000002</v>
      </c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5" t="s">
        <v>18</v>
      </c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 t="s">
        <v>31</v>
      </c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 t="s">
        <v>20</v>
      </c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 t="s">
        <v>21</v>
      </c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 t="s">
        <v>32</v>
      </c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 t="s">
        <v>20</v>
      </c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 t="s">
        <v>23</v>
      </c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 t="s">
        <v>33</v>
      </c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 t="s">
        <v>20</v>
      </c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 t="s">
        <v>25</v>
      </c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22" t="s">
        <v>34</v>
      </c>
      <c r="B67" s="23"/>
      <c r="C67" s="23"/>
      <c r="D67" s="23"/>
      <c r="E67" s="23"/>
      <c r="F67" s="23"/>
      <c r="G67" s="23"/>
      <c r="H67" s="23"/>
      <c r="I67" s="24"/>
    </row>
    <row r="68" spans="1:9" ht="38.25" x14ac:dyDescent="0.25">
      <c r="A68" s="6"/>
      <c r="B68" s="7" t="s">
        <v>3</v>
      </c>
      <c r="C68" s="7" t="s">
        <v>4</v>
      </c>
      <c r="D68" s="7" t="s">
        <v>5</v>
      </c>
      <c r="E68" s="8" t="s">
        <v>6</v>
      </c>
      <c r="F68" s="7" t="s">
        <v>7</v>
      </c>
      <c r="G68" s="7" t="s">
        <v>8</v>
      </c>
      <c r="H68" s="8" t="s">
        <v>9</v>
      </c>
      <c r="I68" s="7" t="s">
        <v>10</v>
      </c>
    </row>
    <row r="69" spans="1:9" x14ac:dyDescent="0.25">
      <c r="A69" s="2" t="s">
        <v>11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10">
        <v>0</v>
      </c>
    </row>
    <row r="70" spans="1:9" x14ac:dyDescent="0.25">
      <c r="A70" s="2" t="s">
        <v>12</v>
      </c>
      <c r="B70" s="9">
        <v>0</v>
      </c>
      <c r="C70" s="9">
        <v>714263.13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10">
        <v>714263.13</v>
      </c>
    </row>
    <row r="71" spans="1:9" x14ac:dyDescent="0.25">
      <c r="A71" s="2" t="s">
        <v>13</v>
      </c>
      <c r="B71" s="9">
        <v>0</v>
      </c>
      <c r="C71" s="9">
        <v>750.3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10">
        <v>750.3</v>
      </c>
    </row>
    <row r="72" spans="1:9" x14ac:dyDescent="0.25">
      <c r="A72" s="2" t="s">
        <v>14</v>
      </c>
      <c r="B72" s="9">
        <v>0</v>
      </c>
      <c r="C72" s="9">
        <v>77441.58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10">
        <v>77441.58</v>
      </c>
    </row>
    <row r="73" spans="1:9" x14ac:dyDescent="0.25">
      <c r="A73" s="2" t="s">
        <v>15</v>
      </c>
      <c r="B73" s="9">
        <v>0</v>
      </c>
      <c r="C73" s="9">
        <v>42855.77</v>
      </c>
      <c r="D73" s="9">
        <v>7571.18</v>
      </c>
      <c r="E73" s="9">
        <v>0</v>
      </c>
      <c r="F73" s="9">
        <v>0</v>
      </c>
      <c r="G73" s="9">
        <v>0</v>
      </c>
      <c r="H73" s="9">
        <v>0</v>
      </c>
      <c r="I73" s="10">
        <v>35284.589999999997</v>
      </c>
    </row>
    <row r="74" spans="1:9" x14ac:dyDescent="0.25">
      <c r="A74" s="2" t="s">
        <v>16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10">
        <v>0</v>
      </c>
    </row>
    <row r="75" spans="1:9" x14ac:dyDescent="0.25">
      <c r="A75" s="13" t="s">
        <v>17</v>
      </c>
      <c r="B75" s="12">
        <f t="shared" ref="B75:I75" si="3">SUM(B69:B74)</f>
        <v>0</v>
      </c>
      <c r="C75" s="12">
        <f t="shared" si="3"/>
        <v>835310.78</v>
      </c>
      <c r="D75" s="12">
        <f t="shared" si="3"/>
        <v>7571.18</v>
      </c>
      <c r="E75" s="12">
        <f t="shared" si="3"/>
        <v>0</v>
      </c>
      <c r="F75" s="12">
        <f t="shared" si="3"/>
        <v>0</v>
      </c>
      <c r="G75" s="12">
        <f t="shared" si="3"/>
        <v>0</v>
      </c>
      <c r="H75" s="12">
        <f t="shared" si="3"/>
        <v>0</v>
      </c>
      <c r="I75" s="14">
        <f t="shared" si="3"/>
        <v>827739.6</v>
      </c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5" t="s">
        <v>18</v>
      </c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 t="s">
        <v>35</v>
      </c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 t="s">
        <v>20</v>
      </c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 t="s">
        <v>21</v>
      </c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 t="s">
        <v>36</v>
      </c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 t="s">
        <v>20</v>
      </c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 t="s">
        <v>23</v>
      </c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 t="s">
        <v>37</v>
      </c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 t="s">
        <v>20</v>
      </c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 t="s">
        <v>25</v>
      </c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22" t="s">
        <v>38</v>
      </c>
      <c r="B88" s="23"/>
      <c r="C88" s="23"/>
      <c r="D88" s="23"/>
      <c r="E88" s="23"/>
      <c r="F88" s="23"/>
      <c r="G88" s="23"/>
      <c r="H88" s="23"/>
      <c r="I88" s="24"/>
    </row>
    <row r="89" spans="1:9" ht="38.25" x14ac:dyDescent="0.25">
      <c r="A89" s="6"/>
      <c r="B89" s="7" t="s">
        <v>3</v>
      </c>
      <c r="C89" s="7" t="s">
        <v>4</v>
      </c>
      <c r="D89" s="7" t="s">
        <v>5</v>
      </c>
      <c r="E89" s="8" t="s">
        <v>6</v>
      </c>
      <c r="F89" s="7" t="s">
        <v>7</v>
      </c>
      <c r="G89" s="7" t="s">
        <v>8</v>
      </c>
      <c r="H89" s="8" t="s">
        <v>9</v>
      </c>
      <c r="I89" s="7" t="s">
        <v>10</v>
      </c>
    </row>
    <row r="90" spans="1:9" x14ac:dyDescent="0.25">
      <c r="A90" s="2" t="s">
        <v>11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10">
        <v>0</v>
      </c>
    </row>
    <row r="91" spans="1:9" x14ac:dyDescent="0.25">
      <c r="A91" s="2" t="s">
        <v>12</v>
      </c>
      <c r="B91" s="9">
        <v>5795075.0099999998</v>
      </c>
      <c r="C91" s="9">
        <v>4683428.76</v>
      </c>
      <c r="D91" s="9">
        <v>693.42</v>
      </c>
      <c r="E91" s="9">
        <v>0</v>
      </c>
      <c r="F91" s="9">
        <v>110826.75</v>
      </c>
      <c r="G91" s="9">
        <v>0</v>
      </c>
      <c r="H91" s="9">
        <v>0</v>
      </c>
      <c r="I91" s="10">
        <v>10366983.6</v>
      </c>
    </row>
    <row r="92" spans="1:9" x14ac:dyDescent="0.25">
      <c r="A92" s="2" t="s">
        <v>13</v>
      </c>
      <c r="B92" s="9">
        <v>5780.93</v>
      </c>
      <c r="C92" s="9">
        <v>4914.8599999999997</v>
      </c>
      <c r="D92" s="9">
        <v>0.69</v>
      </c>
      <c r="E92" s="9">
        <v>0</v>
      </c>
      <c r="F92" s="9">
        <v>116.42</v>
      </c>
      <c r="G92" s="9">
        <v>0</v>
      </c>
      <c r="H92" s="9">
        <v>0</v>
      </c>
      <c r="I92" s="10">
        <v>10578.68</v>
      </c>
    </row>
    <row r="93" spans="1:9" x14ac:dyDescent="0.25">
      <c r="A93" s="2" t="s">
        <v>14</v>
      </c>
      <c r="B93" s="9">
        <v>627130.77</v>
      </c>
      <c r="C93" s="9">
        <v>507680.55</v>
      </c>
      <c r="D93" s="9">
        <v>71.650000000000006</v>
      </c>
      <c r="E93" s="9">
        <v>0</v>
      </c>
      <c r="F93" s="9">
        <v>12016.79</v>
      </c>
      <c r="G93" s="9">
        <v>0</v>
      </c>
      <c r="H93" s="9">
        <v>0</v>
      </c>
      <c r="I93" s="10">
        <v>1122722.8799999999</v>
      </c>
    </row>
    <row r="94" spans="1:9" x14ac:dyDescent="0.25">
      <c r="A94" s="2" t="s">
        <v>15</v>
      </c>
      <c r="B94" s="9">
        <v>274741.93</v>
      </c>
      <c r="C94" s="9">
        <v>279898.59000000003</v>
      </c>
      <c r="D94" s="9">
        <v>58282.36</v>
      </c>
      <c r="E94" s="9">
        <v>0</v>
      </c>
      <c r="F94" s="9">
        <v>5474.84</v>
      </c>
      <c r="G94" s="9">
        <v>0</v>
      </c>
      <c r="H94" s="9">
        <v>0</v>
      </c>
      <c r="I94" s="10">
        <v>490883.32</v>
      </c>
    </row>
    <row r="95" spans="1:9" x14ac:dyDescent="0.25">
      <c r="A95" s="2" t="s">
        <v>16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10">
        <v>0</v>
      </c>
    </row>
    <row r="96" spans="1:9" x14ac:dyDescent="0.25">
      <c r="A96" s="13" t="s">
        <v>17</v>
      </c>
      <c r="B96" s="12">
        <f t="shared" ref="B96:I96" si="4">SUM(B90:B95)</f>
        <v>6702728.6399999987</v>
      </c>
      <c r="C96" s="12">
        <f t="shared" si="4"/>
        <v>5475922.7599999998</v>
      </c>
      <c r="D96" s="12">
        <f t="shared" si="4"/>
        <v>59048.12</v>
      </c>
      <c r="E96" s="12">
        <f t="shared" si="4"/>
        <v>0</v>
      </c>
      <c r="F96" s="12">
        <f t="shared" si="4"/>
        <v>128434.79999999999</v>
      </c>
      <c r="G96" s="12">
        <f t="shared" si="4"/>
        <v>0</v>
      </c>
      <c r="H96" s="12">
        <f t="shared" si="4"/>
        <v>0</v>
      </c>
      <c r="I96" s="14">
        <f t="shared" si="4"/>
        <v>11991168.48</v>
      </c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5" t="s">
        <v>18</v>
      </c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 t="s">
        <v>39</v>
      </c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 t="s">
        <v>20</v>
      </c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 t="s">
        <v>21</v>
      </c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 t="s">
        <v>40</v>
      </c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 t="s">
        <v>20</v>
      </c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 t="s">
        <v>23</v>
      </c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 t="s">
        <v>41</v>
      </c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 t="s">
        <v>20</v>
      </c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 t="s">
        <v>25</v>
      </c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22" t="s">
        <v>42</v>
      </c>
      <c r="B109" s="23"/>
      <c r="C109" s="23"/>
      <c r="D109" s="23"/>
      <c r="E109" s="23"/>
      <c r="F109" s="23"/>
      <c r="G109" s="23"/>
      <c r="H109" s="23"/>
      <c r="I109" s="24"/>
    </row>
    <row r="110" spans="1:9" ht="38.25" x14ac:dyDescent="0.25">
      <c r="A110" s="6"/>
      <c r="B110" s="7" t="s">
        <v>3</v>
      </c>
      <c r="C110" s="7" t="s">
        <v>4</v>
      </c>
      <c r="D110" s="7" t="s">
        <v>5</v>
      </c>
      <c r="E110" s="8" t="s">
        <v>6</v>
      </c>
      <c r="F110" s="7" t="s">
        <v>7</v>
      </c>
      <c r="G110" s="7" t="s">
        <v>8</v>
      </c>
      <c r="H110" s="8" t="s">
        <v>9</v>
      </c>
      <c r="I110" s="7" t="s">
        <v>10</v>
      </c>
    </row>
    <row r="111" spans="1:9" x14ac:dyDescent="0.25">
      <c r="A111" s="2" t="s">
        <v>11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10">
        <v>0</v>
      </c>
    </row>
    <row r="112" spans="1:9" x14ac:dyDescent="0.25">
      <c r="A112" s="2" t="s">
        <v>12</v>
      </c>
      <c r="B112" s="9">
        <v>0</v>
      </c>
      <c r="C112" s="9">
        <v>509339.89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10">
        <v>509339.89</v>
      </c>
    </row>
    <row r="113" spans="1:9" x14ac:dyDescent="0.25">
      <c r="A113" s="2" t="s">
        <v>13</v>
      </c>
      <c r="B113" s="9">
        <v>0</v>
      </c>
      <c r="C113" s="9">
        <v>534.85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10">
        <v>534.85</v>
      </c>
    </row>
    <row r="114" spans="1:9" x14ac:dyDescent="0.25">
      <c r="A114" s="2" t="s">
        <v>14</v>
      </c>
      <c r="B114" s="9">
        <v>0</v>
      </c>
      <c r="C114" s="9">
        <v>55206.27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10">
        <v>55206.27</v>
      </c>
    </row>
    <row r="115" spans="1:9" x14ac:dyDescent="0.25">
      <c r="A115" s="2" t="s">
        <v>15</v>
      </c>
      <c r="B115" s="9">
        <v>0</v>
      </c>
      <c r="C115" s="9">
        <v>30560.39</v>
      </c>
      <c r="D115" s="9">
        <v>5579.8</v>
      </c>
      <c r="E115" s="9">
        <v>0</v>
      </c>
      <c r="F115" s="9">
        <v>0</v>
      </c>
      <c r="G115" s="9">
        <v>0</v>
      </c>
      <c r="H115" s="9">
        <v>0</v>
      </c>
      <c r="I115" s="10">
        <v>24980.59</v>
      </c>
    </row>
    <row r="116" spans="1:9" x14ac:dyDescent="0.25">
      <c r="A116" s="2" t="s">
        <v>16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10">
        <v>0</v>
      </c>
    </row>
    <row r="117" spans="1:9" x14ac:dyDescent="0.25">
      <c r="A117" s="13" t="s">
        <v>17</v>
      </c>
      <c r="B117" s="12">
        <f t="shared" ref="B117:I117" si="5">SUM(B111:B116)</f>
        <v>0</v>
      </c>
      <c r="C117" s="12">
        <f t="shared" si="5"/>
        <v>595641.4</v>
      </c>
      <c r="D117" s="12">
        <f t="shared" si="5"/>
        <v>5579.8</v>
      </c>
      <c r="E117" s="12">
        <f t="shared" si="5"/>
        <v>0</v>
      </c>
      <c r="F117" s="12">
        <f t="shared" si="5"/>
        <v>0</v>
      </c>
      <c r="G117" s="12">
        <f t="shared" si="5"/>
        <v>0</v>
      </c>
      <c r="H117" s="12">
        <f t="shared" si="5"/>
        <v>0</v>
      </c>
      <c r="I117" s="14">
        <f t="shared" si="5"/>
        <v>590061.6</v>
      </c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5" t="s">
        <v>18</v>
      </c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 t="s">
        <v>43</v>
      </c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 t="s">
        <v>20</v>
      </c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 t="s">
        <v>21</v>
      </c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 t="s">
        <v>44</v>
      </c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 t="s">
        <v>20</v>
      </c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 t="s">
        <v>23</v>
      </c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 t="s">
        <v>45</v>
      </c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 t="s">
        <v>20</v>
      </c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 t="s">
        <v>25</v>
      </c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22" t="s">
        <v>46</v>
      </c>
      <c r="B130" s="23"/>
      <c r="C130" s="23"/>
      <c r="D130" s="23"/>
      <c r="E130" s="23"/>
      <c r="F130" s="23"/>
      <c r="G130" s="23"/>
      <c r="H130" s="23"/>
      <c r="I130" s="24"/>
    </row>
    <row r="131" spans="1:9" ht="38.25" x14ac:dyDescent="0.25">
      <c r="A131" s="6"/>
      <c r="B131" s="7" t="s">
        <v>3</v>
      </c>
      <c r="C131" s="7" t="s">
        <v>4</v>
      </c>
      <c r="D131" s="7" t="s">
        <v>5</v>
      </c>
      <c r="E131" s="8" t="s">
        <v>6</v>
      </c>
      <c r="F131" s="7" t="s">
        <v>7</v>
      </c>
      <c r="G131" s="7" t="s">
        <v>8</v>
      </c>
      <c r="H131" s="8" t="s">
        <v>9</v>
      </c>
      <c r="I131" s="7" t="s">
        <v>10</v>
      </c>
    </row>
    <row r="132" spans="1:9" x14ac:dyDescent="0.25">
      <c r="A132" s="2" t="s">
        <v>11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10">
        <v>0</v>
      </c>
    </row>
    <row r="133" spans="1:9" x14ac:dyDescent="0.25">
      <c r="A133" s="2" t="s">
        <v>12</v>
      </c>
      <c r="B133" s="9">
        <v>0</v>
      </c>
      <c r="C133" s="9">
        <v>5313755.05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10">
        <v>5313755.05</v>
      </c>
    </row>
    <row r="134" spans="1:9" x14ac:dyDescent="0.25">
      <c r="A134" s="2" t="s">
        <v>13</v>
      </c>
      <c r="B134" s="9">
        <v>0</v>
      </c>
      <c r="C134" s="9">
        <v>5576.82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10">
        <v>5576.82</v>
      </c>
    </row>
    <row r="135" spans="1:9" x14ac:dyDescent="0.25">
      <c r="A135" s="2" t="s">
        <v>14</v>
      </c>
      <c r="B135" s="9">
        <v>0</v>
      </c>
      <c r="C135" s="9">
        <v>575617.12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10">
        <v>575617.12</v>
      </c>
    </row>
    <row r="136" spans="1:9" x14ac:dyDescent="0.25">
      <c r="A136" s="2" t="s">
        <v>15</v>
      </c>
      <c r="B136" s="9">
        <v>0</v>
      </c>
      <c r="C136" s="9">
        <v>318825.33</v>
      </c>
      <c r="D136" s="9">
        <v>61314.32</v>
      </c>
      <c r="E136" s="9">
        <v>0</v>
      </c>
      <c r="F136" s="9">
        <v>0</v>
      </c>
      <c r="G136" s="9">
        <v>0</v>
      </c>
      <c r="H136" s="9">
        <v>0</v>
      </c>
      <c r="I136" s="10">
        <v>257511.01</v>
      </c>
    </row>
    <row r="137" spans="1:9" x14ac:dyDescent="0.25">
      <c r="A137" s="2" t="s">
        <v>16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10">
        <v>0</v>
      </c>
    </row>
    <row r="138" spans="1:9" x14ac:dyDescent="0.25">
      <c r="A138" s="13" t="s">
        <v>17</v>
      </c>
      <c r="B138" s="12">
        <f t="shared" ref="B138:I138" si="6">SUM(B132:B137)</f>
        <v>0</v>
      </c>
      <c r="C138" s="12">
        <f t="shared" si="6"/>
        <v>6213774.3200000003</v>
      </c>
      <c r="D138" s="12">
        <f t="shared" si="6"/>
        <v>61314.32</v>
      </c>
      <c r="E138" s="12">
        <f t="shared" si="6"/>
        <v>0</v>
      </c>
      <c r="F138" s="12">
        <f t="shared" si="6"/>
        <v>0</v>
      </c>
      <c r="G138" s="12">
        <f t="shared" si="6"/>
        <v>0</v>
      </c>
      <c r="H138" s="12">
        <f t="shared" si="6"/>
        <v>0</v>
      </c>
      <c r="I138" s="14">
        <f t="shared" si="6"/>
        <v>6152460</v>
      </c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5" t="s">
        <v>18</v>
      </c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 t="s">
        <v>43</v>
      </c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 t="s">
        <v>20</v>
      </c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 t="s">
        <v>21</v>
      </c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 t="s">
        <v>44</v>
      </c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 t="s">
        <v>20</v>
      </c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 t="s">
        <v>23</v>
      </c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 t="s">
        <v>45</v>
      </c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 t="s">
        <v>20</v>
      </c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 t="s">
        <v>25</v>
      </c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22" t="s">
        <v>47</v>
      </c>
      <c r="B151" s="23"/>
      <c r="C151" s="23"/>
      <c r="D151" s="23"/>
      <c r="E151" s="23"/>
      <c r="F151" s="23"/>
      <c r="G151" s="23"/>
      <c r="H151" s="23"/>
      <c r="I151" s="24"/>
    </row>
    <row r="152" spans="1:9" ht="38.25" x14ac:dyDescent="0.25">
      <c r="A152" s="6"/>
      <c r="B152" s="7" t="s">
        <v>3</v>
      </c>
      <c r="C152" s="7" t="s">
        <v>4</v>
      </c>
      <c r="D152" s="7" t="s">
        <v>5</v>
      </c>
      <c r="E152" s="8" t="s">
        <v>6</v>
      </c>
      <c r="F152" s="7" t="s">
        <v>7</v>
      </c>
      <c r="G152" s="7" t="s">
        <v>8</v>
      </c>
      <c r="H152" s="8" t="s">
        <v>9</v>
      </c>
      <c r="I152" s="7" t="s">
        <v>10</v>
      </c>
    </row>
    <row r="153" spans="1:9" x14ac:dyDescent="0.25">
      <c r="A153" s="2" t="s">
        <v>11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10">
        <v>0</v>
      </c>
    </row>
    <row r="154" spans="1:9" x14ac:dyDescent="0.25">
      <c r="A154" s="2" t="s">
        <v>12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10">
        <v>0</v>
      </c>
    </row>
    <row r="155" spans="1:9" x14ac:dyDescent="0.25">
      <c r="A155" s="2" t="s">
        <v>13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10">
        <v>0</v>
      </c>
    </row>
    <row r="156" spans="1:9" x14ac:dyDescent="0.25">
      <c r="A156" s="2" t="s">
        <v>14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10">
        <v>0</v>
      </c>
    </row>
    <row r="157" spans="1:9" x14ac:dyDescent="0.25">
      <c r="A157" s="2" t="s">
        <v>15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10">
        <v>0</v>
      </c>
    </row>
    <row r="158" spans="1:9" x14ac:dyDescent="0.25">
      <c r="A158" s="2" t="s">
        <v>16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10">
        <v>0</v>
      </c>
    </row>
    <row r="159" spans="1:9" x14ac:dyDescent="0.25">
      <c r="A159" s="13" t="s">
        <v>17</v>
      </c>
      <c r="B159" s="12">
        <f t="shared" ref="B159:I159" si="7">SUM(B153:B158)</f>
        <v>0</v>
      </c>
      <c r="C159" s="12">
        <f t="shared" si="7"/>
        <v>0</v>
      </c>
      <c r="D159" s="12">
        <f t="shared" si="7"/>
        <v>0</v>
      </c>
      <c r="E159" s="12">
        <f t="shared" si="7"/>
        <v>0</v>
      </c>
      <c r="F159" s="12">
        <f t="shared" si="7"/>
        <v>0</v>
      </c>
      <c r="G159" s="12">
        <f t="shared" si="7"/>
        <v>0</v>
      </c>
      <c r="H159" s="12">
        <f t="shared" si="7"/>
        <v>0</v>
      </c>
      <c r="I159" s="14">
        <f t="shared" si="7"/>
        <v>0</v>
      </c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5" t="s">
        <v>18</v>
      </c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 t="s">
        <v>48</v>
      </c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 t="s">
        <v>20</v>
      </c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 t="s">
        <v>21</v>
      </c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 t="s">
        <v>49</v>
      </c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 t="s">
        <v>20</v>
      </c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 t="s">
        <v>23</v>
      </c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 t="s">
        <v>50</v>
      </c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 t="s">
        <v>20</v>
      </c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 t="s">
        <v>25</v>
      </c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22" t="s">
        <v>51</v>
      </c>
      <c r="B172" s="23"/>
      <c r="C172" s="23"/>
      <c r="D172" s="23"/>
      <c r="E172" s="23"/>
      <c r="F172" s="23"/>
      <c r="G172" s="23"/>
      <c r="H172" s="23"/>
      <c r="I172" s="24"/>
    </row>
    <row r="173" spans="1:9" ht="38.25" x14ac:dyDescent="0.25">
      <c r="A173" s="6"/>
      <c r="B173" s="7" t="s">
        <v>3</v>
      </c>
      <c r="C173" s="7" t="s">
        <v>4</v>
      </c>
      <c r="D173" s="7" t="s">
        <v>5</v>
      </c>
      <c r="E173" s="8" t="s">
        <v>6</v>
      </c>
      <c r="F173" s="7" t="s">
        <v>7</v>
      </c>
      <c r="G173" s="7" t="s">
        <v>8</v>
      </c>
      <c r="H173" s="8" t="s">
        <v>9</v>
      </c>
      <c r="I173" s="7" t="s">
        <v>10</v>
      </c>
    </row>
    <row r="174" spans="1:9" x14ac:dyDescent="0.25">
      <c r="A174" s="2" t="s">
        <v>11</v>
      </c>
      <c r="B174" s="9">
        <v>0</v>
      </c>
      <c r="C174" s="9">
        <v>32655.14</v>
      </c>
      <c r="D174" s="9">
        <v>32655.14</v>
      </c>
      <c r="E174" s="9">
        <v>0</v>
      </c>
      <c r="F174" s="9">
        <v>0</v>
      </c>
      <c r="G174" s="9">
        <v>0</v>
      </c>
      <c r="H174" s="9">
        <v>0</v>
      </c>
      <c r="I174" s="10">
        <v>0</v>
      </c>
    </row>
    <row r="175" spans="1:9" x14ac:dyDescent="0.25">
      <c r="A175" s="2" t="s">
        <v>12</v>
      </c>
      <c r="B175" s="9">
        <v>37442816.079999998</v>
      </c>
      <c r="C175" s="9">
        <v>13988523.92</v>
      </c>
      <c r="D175" s="9">
        <v>24402.12</v>
      </c>
      <c r="E175" s="9">
        <v>0</v>
      </c>
      <c r="F175" s="9">
        <v>1754612.94</v>
      </c>
      <c r="G175" s="9">
        <v>0</v>
      </c>
      <c r="H175" s="9">
        <v>0</v>
      </c>
      <c r="I175" s="10">
        <v>49652324.939999998</v>
      </c>
    </row>
    <row r="176" spans="1:9" x14ac:dyDescent="0.25">
      <c r="A176" s="2" t="s">
        <v>13</v>
      </c>
      <c r="B176" s="9">
        <v>38775.589999999997</v>
      </c>
      <c r="C176" s="9">
        <v>14568.83</v>
      </c>
      <c r="D176" s="9">
        <v>20.59</v>
      </c>
      <c r="E176" s="9">
        <v>0</v>
      </c>
      <c r="F176" s="9">
        <v>1824.62</v>
      </c>
      <c r="G176" s="9">
        <v>0</v>
      </c>
      <c r="H176" s="9">
        <v>0</v>
      </c>
      <c r="I176" s="10">
        <v>51499.21</v>
      </c>
    </row>
    <row r="177" spans="1:9" x14ac:dyDescent="0.25">
      <c r="A177" s="2" t="s">
        <v>14</v>
      </c>
      <c r="B177" s="9">
        <v>4032912.32</v>
      </c>
      <c r="C177" s="9">
        <v>1509284.11</v>
      </c>
      <c r="D177" s="9">
        <v>2124.7399999999998</v>
      </c>
      <c r="E177" s="9">
        <v>0</v>
      </c>
      <c r="F177" s="9">
        <v>179953.34</v>
      </c>
      <c r="G177" s="9">
        <v>0</v>
      </c>
      <c r="H177" s="9">
        <v>0</v>
      </c>
      <c r="I177" s="10">
        <v>5360118.3499999996</v>
      </c>
    </row>
    <row r="178" spans="1:9" x14ac:dyDescent="0.25">
      <c r="A178" s="2" t="s">
        <v>15</v>
      </c>
      <c r="B178" s="9">
        <v>1633791.28</v>
      </c>
      <c r="C178" s="9">
        <v>838071.57</v>
      </c>
      <c r="D178" s="9">
        <v>422809.18</v>
      </c>
      <c r="E178" s="9">
        <v>0</v>
      </c>
      <c r="F178" s="9">
        <v>77000.539999999994</v>
      </c>
      <c r="G178" s="9">
        <v>0</v>
      </c>
      <c r="H178" s="9">
        <v>0</v>
      </c>
      <c r="I178" s="10">
        <v>1972053.13</v>
      </c>
    </row>
    <row r="179" spans="1:9" x14ac:dyDescent="0.25">
      <c r="A179" s="2" t="s">
        <v>16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10">
        <v>0</v>
      </c>
    </row>
    <row r="180" spans="1:9" x14ac:dyDescent="0.25">
      <c r="A180" s="13" t="s">
        <v>17</v>
      </c>
      <c r="B180" s="12">
        <f t="shared" ref="B180:I180" si="8">SUM(B174:B179)</f>
        <v>43148295.270000003</v>
      </c>
      <c r="C180" s="12">
        <f t="shared" si="8"/>
        <v>16383103.57</v>
      </c>
      <c r="D180" s="12">
        <f t="shared" si="8"/>
        <v>482011.76999999996</v>
      </c>
      <c r="E180" s="12">
        <f t="shared" si="8"/>
        <v>0</v>
      </c>
      <c r="F180" s="12">
        <f t="shared" si="8"/>
        <v>2013391.4400000002</v>
      </c>
      <c r="G180" s="12">
        <f t="shared" si="8"/>
        <v>0</v>
      </c>
      <c r="H180" s="12">
        <f t="shared" si="8"/>
        <v>0</v>
      </c>
      <c r="I180" s="14">
        <f t="shared" si="8"/>
        <v>57035995.630000003</v>
      </c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5" t="s">
        <v>18</v>
      </c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 t="s">
        <v>52</v>
      </c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 t="s">
        <v>20</v>
      </c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 t="s">
        <v>21</v>
      </c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 t="s">
        <v>53</v>
      </c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 t="s">
        <v>20</v>
      </c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 t="s">
        <v>23</v>
      </c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 t="s">
        <v>54</v>
      </c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 t="s">
        <v>20</v>
      </c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 t="s">
        <v>25</v>
      </c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22" t="s">
        <v>55</v>
      </c>
      <c r="B193" s="23"/>
      <c r="C193" s="23"/>
      <c r="D193" s="23"/>
      <c r="E193" s="23"/>
      <c r="F193" s="23"/>
      <c r="G193" s="23"/>
      <c r="H193" s="23"/>
      <c r="I193" s="24"/>
    </row>
    <row r="194" spans="1:9" ht="38.25" x14ac:dyDescent="0.25">
      <c r="A194" s="6"/>
      <c r="B194" s="7" t="s">
        <v>3</v>
      </c>
      <c r="C194" s="7" t="s">
        <v>4</v>
      </c>
      <c r="D194" s="7" t="s">
        <v>5</v>
      </c>
      <c r="E194" s="8" t="s">
        <v>6</v>
      </c>
      <c r="F194" s="7" t="s">
        <v>7</v>
      </c>
      <c r="G194" s="7" t="s">
        <v>8</v>
      </c>
      <c r="H194" s="8" t="s">
        <v>9</v>
      </c>
      <c r="I194" s="7" t="s">
        <v>10</v>
      </c>
    </row>
    <row r="195" spans="1:9" x14ac:dyDescent="0.25">
      <c r="A195" s="2" t="s">
        <v>11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10">
        <v>0</v>
      </c>
    </row>
    <row r="196" spans="1:9" x14ac:dyDescent="0.25">
      <c r="A196" s="2" t="s">
        <v>12</v>
      </c>
      <c r="B196" s="9">
        <v>210188.68</v>
      </c>
      <c r="C196" s="9">
        <v>2535071.61</v>
      </c>
      <c r="D196" s="9">
        <v>1305.3399999999999</v>
      </c>
      <c r="E196" s="9">
        <v>0</v>
      </c>
      <c r="F196" s="9">
        <v>311615.68</v>
      </c>
      <c r="G196" s="9">
        <v>0</v>
      </c>
      <c r="H196" s="9">
        <v>0</v>
      </c>
      <c r="I196" s="10">
        <v>2432339.27</v>
      </c>
    </row>
    <row r="197" spans="1:9" x14ac:dyDescent="0.25">
      <c r="A197" s="2" t="s">
        <v>13</v>
      </c>
      <c r="B197" s="9">
        <v>213.01</v>
      </c>
      <c r="C197" s="9">
        <v>2653.72</v>
      </c>
      <c r="D197" s="9">
        <v>0</v>
      </c>
      <c r="E197" s="9">
        <v>0</v>
      </c>
      <c r="F197" s="9">
        <v>318.43</v>
      </c>
      <c r="G197" s="9">
        <v>0</v>
      </c>
      <c r="H197" s="9">
        <v>0</v>
      </c>
      <c r="I197" s="10">
        <v>2548.3000000000002</v>
      </c>
    </row>
    <row r="198" spans="1:9" x14ac:dyDescent="0.25">
      <c r="A198" s="2" t="s">
        <v>14</v>
      </c>
      <c r="B198" s="9">
        <v>21986.59</v>
      </c>
      <c r="C198" s="9">
        <v>274791.13</v>
      </c>
      <c r="D198" s="9">
        <v>0</v>
      </c>
      <c r="E198" s="9">
        <v>0</v>
      </c>
      <c r="F198" s="9">
        <v>33753.06</v>
      </c>
      <c r="G198" s="9">
        <v>0</v>
      </c>
      <c r="H198" s="9">
        <v>0</v>
      </c>
      <c r="I198" s="10">
        <v>263024.65999999997</v>
      </c>
    </row>
    <row r="199" spans="1:9" x14ac:dyDescent="0.25">
      <c r="A199" s="2" t="s">
        <v>15</v>
      </c>
      <c r="B199" s="9">
        <v>652.99</v>
      </c>
      <c r="C199" s="9">
        <v>152104.29999999999</v>
      </c>
      <c r="D199" s="9">
        <v>28177.94</v>
      </c>
      <c r="E199" s="9">
        <v>0</v>
      </c>
      <c r="F199" s="9">
        <v>15080.64</v>
      </c>
      <c r="G199" s="9">
        <v>0</v>
      </c>
      <c r="H199" s="9">
        <v>0</v>
      </c>
      <c r="I199" s="10">
        <v>109498.71</v>
      </c>
    </row>
    <row r="200" spans="1:9" x14ac:dyDescent="0.25">
      <c r="A200" s="2" t="s">
        <v>16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10">
        <v>0</v>
      </c>
    </row>
    <row r="201" spans="1:9" x14ac:dyDescent="0.25">
      <c r="A201" s="13" t="s">
        <v>17</v>
      </c>
      <c r="B201" s="12">
        <f t="shared" ref="B201:I201" si="9">SUM(B195:B200)</f>
        <v>233041.27</v>
      </c>
      <c r="C201" s="12">
        <f t="shared" si="9"/>
        <v>2964620.76</v>
      </c>
      <c r="D201" s="12">
        <f t="shared" si="9"/>
        <v>29483.279999999999</v>
      </c>
      <c r="E201" s="12">
        <f t="shared" si="9"/>
        <v>0</v>
      </c>
      <c r="F201" s="12">
        <f t="shared" si="9"/>
        <v>360767.81</v>
      </c>
      <c r="G201" s="12">
        <f t="shared" si="9"/>
        <v>0</v>
      </c>
      <c r="H201" s="12">
        <f t="shared" si="9"/>
        <v>0</v>
      </c>
      <c r="I201" s="14">
        <f t="shared" si="9"/>
        <v>2807410.94</v>
      </c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5" t="s">
        <v>18</v>
      </c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 t="s">
        <v>56</v>
      </c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 t="s">
        <v>20</v>
      </c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 t="s">
        <v>21</v>
      </c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 t="s">
        <v>57</v>
      </c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 t="s">
        <v>20</v>
      </c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 t="s">
        <v>23</v>
      </c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 t="s">
        <v>58</v>
      </c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 t="s">
        <v>20</v>
      </c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 t="s">
        <v>25</v>
      </c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22" t="s">
        <v>59</v>
      </c>
      <c r="B214" s="23"/>
      <c r="C214" s="23"/>
      <c r="D214" s="23"/>
      <c r="E214" s="23"/>
      <c r="F214" s="23"/>
      <c r="G214" s="23"/>
      <c r="H214" s="23"/>
      <c r="I214" s="24"/>
    </row>
    <row r="215" spans="1:9" ht="38.25" x14ac:dyDescent="0.25">
      <c r="A215" s="6"/>
      <c r="B215" s="7" t="s">
        <v>3</v>
      </c>
      <c r="C215" s="7" t="s">
        <v>4</v>
      </c>
      <c r="D215" s="7" t="s">
        <v>5</v>
      </c>
      <c r="E215" s="8" t="s">
        <v>6</v>
      </c>
      <c r="F215" s="7" t="s">
        <v>7</v>
      </c>
      <c r="G215" s="7" t="s">
        <v>8</v>
      </c>
      <c r="H215" s="8" t="s">
        <v>9</v>
      </c>
      <c r="I215" s="7" t="s">
        <v>10</v>
      </c>
    </row>
    <row r="216" spans="1:9" x14ac:dyDescent="0.25">
      <c r="A216" s="2" t="s">
        <v>11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10">
        <v>0</v>
      </c>
    </row>
    <row r="217" spans="1:9" x14ac:dyDescent="0.25">
      <c r="A217" s="2" t="s">
        <v>12</v>
      </c>
      <c r="B217" s="9">
        <v>0</v>
      </c>
      <c r="C217" s="9">
        <v>4481085.2699999996</v>
      </c>
      <c r="D217" s="9">
        <v>0</v>
      </c>
      <c r="E217" s="9">
        <v>0</v>
      </c>
      <c r="F217" s="9">
        <v>96028.98</v>
      </c>
      <c r="G217" s="9">
        <v>0</v>
      </c>
      <c r="H217" s="9">
        <v>0</v>
      </c>
      <c r="I217" s="10">
        <v>4385056.29</v>
      </c>
    </row>
    <row r="218" spans="1:9" x14ac:dyDescent="0.25">
      <c r="A218" s="2" t="s">
        <v>13</v>
      </c>
      <c r="B218" s="9">
        <v>0</v>
      </c>
      <c r="C218" s="9">
        <v>4690.4799999999996</v>
      </c>
      <c r="D218" s="9">
        <v>0</v>
      </c>
      <c r="E218" s="9">
        <v>0</v>
      </c>
      <c r="F218" s="9">
        <v>100.87</v>
      </c>
      <c r="G218" s="9">
        <v>0</v>
      </c>
      <c r="H218" s="9">
        <v>0</v>
      </c>
      <c r="I218" s="10">
        <v>4589.6099999999997</v>
      </c>
    </row>
    <row r="219" spans="1:9" x14ac:dyDescent="0.25">
      <c r="A219" s="2" t="s">
        <v>14</v>
      </c>
      <c r="B219" s="9">
        <v>0</v>
      </c>
      <c r="C219" s="9">
        <v>487768.1</v>
      </c>
      <c r="D219" s="9">
        <v>0</v>
      </c>
      <c r="E219" s="9">
        <v>0</v>
      </c>
      <c r="F219" s="9">
        <v>10412.01</v>
      </c>
      <c r="G219" s="9">
        <v>0</v>
      </c>
      <c r="H219" s="9">
        <v>0</v>
      </c>
      <c r="I219" s="10">
        <v>477356.09</v>
      </c>
    </row>
    <row r="220" spans="1:9" x14ac:dyDescent="0.25">
      <c r="A220" s="2" t="s">
        <v>15</v>
      </c>
      <c r="B220" s="9">
        <v>0</v>
      </c>
      <c r="C220" s="9">
        <v>266311.02</v>
      </c>
      <c r="D220" s="9">
        <v>53705.19</v>
      </c>
      <c r="E220" s="9">
        <v>0</v>
      </c>
      <c r="F220" s="9">
        <v>4743.74</v>
      </c>
      <c r="G220" s="9">
        <v>0</v>
      </c>
      <c r="H220" s="9">
        <v>0</v>
      </c>
      <c r="I220" s="10">
        <v>207862.09</v>
      </c>
    </row>
    <row r="221" spans="1:9" x14ac:dyDescent="0.25">
      <c r="A221" s="2" t="s">
        <v>16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10">
        <v>0</v>
      </c>
    </row>
    <row r="222" spans="1:9" x14ac:dyDescent="0.25">
      <c r="A222" s="13" t="s">
        <v>17</v>
      </c>
      <c r="B222" s="12">
        <f t="shared" ref="B222:I222" si="10">SUM(B216:B221)</f>
        <v>0</v>
      </c>
      <c r="C222" s="12">
        <f t="shared" si="10"/>
        <v>5239854.8699999992</v>
      </c>
      <c r="D222" s="12">
        <f t="shared" si="10"/>
        <v>53705.19</v>
      </c>
      <c r="E222" s="12">
        <f t="shared" si="10"/>
        <v>0</v>
      </c>
      <c r="F222" s="12">
        <f t="shared" si="10"/>
        <v>111285.59999999999</v>
      </c>
      <c r="G222" s="12">
        <f t="shared" si="10"/>
        <v>0</v>
      </c>
      <c r="H222" s="12">
        <f t="shared" si="10"/>
        <v>0</v>
      </c>
      <c r="I222" s="14">
        <f t="shared" si="10"/>
        <v>5074864.08</v>
      </c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5" t="s">
        <v>18</v>
      </c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 t="s">
        <v>56</v>
      </c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 t="s">
        <v>20</v>
      </c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 t="s">
        <v>21</v>
      </c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 t="s">
        <v>57</v>
      </c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 t="s">
        <v>20</v>
      </c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 t="s">
        <v>23</v>
      </c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 t="s">
        <v>58</v>
      </c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 t="s">
        <v>20</v>
      </c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 t="s">
        <v>25</v>
      </c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22" t="s">
        <v>60</v>
      </c>
      <c r="B235" s="23"/>
      <c r="C235" s="23"/>
      <c r="D235" s="23"/>
      <c r="E235" s="23"/>
      <c r="F235" s="23"/>
      <c r="G235" s="23"/>
      <c r="H235" s="23"/>
      <c r="I235" s="24"/>
    </row>
    <row r="236" spans="1:9" ht="38.25" x14ac:dyDescent="0.25">
      <c r="A236" s="6"/>
      <c r="B236" s="7" t="s">
        <v>3</v>
      </c>
      <c r="C236" s="7" t="s">
        <v>4</v>
      </c>
      <c r="D236" s="7" t="s">
        <v>5</v>
      </c>
      <c r="E236" s="8" t="s">
        <v>6</v>
      </c>
      <c r="F236" s="7" t="s">
        <v>7</v>
      </c>
      <c r="G236" s="7" t="s">
        <v>8</v>
      </c>
      <c r="H236" s="8" t="s">
        <v>9</v>
      </c>
      <c r="I236" s="7" t="s">
        <v>10</v>
      </c>
    </row>
    <row r="237" spans="1:9" x14ac:dyDescent="0.25">
      <c r="A237" s="2" t="s">
        <v>11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10">
        <v>0</v>
      </c>
    </row>
    <row r="238" spans="1:9" x14ac:dyDescent="0.25">
      <c r="A238" s="2" t="s">
        <v>12</v>
      </c>
      <c r="B238" s="9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10">
        <v>0</v>
      </c>
    </row>
    <row r="239" spans="1:9" x14ac:dyDescent="0.25">
      <c r="A239" s="2" t="s">
        <v>13</v>
      </c>
      <c r="B239" s="9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10">
        <v>0</v>
      </c>
    </row>
    <row r="240" spans="1:9" x14ac:dyDescent="0.25">
      <c r="A240" s="2" t="s">
        <v>14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10">
        <v>0</v>
      </c>
    </row>
    <row r="241" spans="1:9" x14ac:dyDescent="0.25">
      <c r="A241" s="2" t="s">
        <v>15</v>
      </c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10">
        <v>0</v>
      </c>
    </row>
    <row r="242" spans="1:9" x14ac:dyDescent="0.25">
      <c r="A242" s="2" t="s">
        <v>16</v>
      </c>
      <c r="B242" s="9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10">
        <v>0</v>
      </c>
    </row>
    <row r="243" spans="1:9" x14ac:dyDescent="0.25">
      <c r="A243" s="13" t="s">
        <v>17</v>
      </c>
      <c r="B243" s="12">
        <f t="shared" ref="B243:I243" si="11">SUM(B237:B242)</f>
        <v>0</v>
      </c>
      <c r="C243" s="12">
        <f t="shared" si="11"/>
        <v>0</v>
      </c>
      <c r="D243" s="12">
        <f t="shared" si="11"/>
        <v>0</v>
      </c>
      <c r="E243" s="12">
        <f t="shared" si="11"/>
        <v>0</v>
      </c>
      <c r="F243" s="12">
        <f t="shared" si="11"/>
        <v>0</v>
      </c>
      <c r="G243" s="12">
        <f t="shared" si="11"/>
        <v>0</v>
      </c>
      <c r="H243" s="12">
        <f t="shared" si="11"/>
        <v>0</v>
      </c>
      <c r="I243" s="14">
        <f t="shared" si="11"/>
        <v>0</v>
      </c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5" t="s">
        <v>18</v>
      </c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 t="s">
        <v>56</v>
      </c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 t="s">
        <v>20</v>
      </c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 t="s">
        <v>21</v>
      </c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 t="s">
        <v>57</v>
      </c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 t="s">
        <v>20</v>
      </c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 t="s">
        <v>23</v>
      </c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 t="s">
        <v>58</v>
      </c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 t="s">
        <v>20</v>
      </c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 t="s">
        <v>25</v>
      </c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22" t="s">
        <v>61</v>
      </c>
      <c r="B256" s="23"/>
      <c r="C256" s="23"/>
      <c r="D256" s="23"/>
      <c r="E256" s="23"/>
      <c r="F256" s="23"/>
      <c r="G256" s="23"/>
      <c r="H256" s="23"/>
      <c r="I256" s="24"/>
    </row>
    <row r="257" spans="1:11" ht="38.25" x14ac:dyDescent="0.25">
      <c r="A257" s="6"/>
      <c r="B257" s="7" t="s">
        <v>3</v>
      </c>
      <c r="C257" s="7" t="s">
        <v>4</v>
      </c>
      <c r="D257" s="7" t="s">
        <v>5</v>
      </c>
      <c r="E257" s="8" t="s">
        <v>6</v>
      </c>
      <c r="F257" s="7" t="s">
        <v>7</v>
      </c>
      <c r="G257" s="7" t="s">
        <v>8</v>
      </c>
      <c r="H257" s="8" t="s">
        <v>9</v>
      </c>
      <c r="I257" s="7" t="s">
        <v>10</v>
      </c>
      <c r="K257" s="26" t="s">
        <v>65</v>
      </c>
    </row>
    <row r="258" spans="1:11" ht="15.75" thickBot="1" x14ac:dyDescent="0.3">
      <c r="A258" s="2" t="s">
        <v>11</v>
      </c>
      <c r="B258" s="9">
        <v>0</v>
      </c>
      <c r="C258" s="9">
        <v>42386.45</v>
      </c>
      <c r="D258" s="9">
        <v>42386.45</v>
      </c>
      <c r="E258" s="9">
        <v>0</v>
      </c>
      <c r="F258" s="9">
        <v>0</v>
      </c>
      <c r="G258" s="9">
        <v>0</v>
      </c>
      <c r="H258" s="9">
        <v>0</v>
      </c>
      <c r="I258" s="10">
        <v>0</v>
      </c>
    </row>
    <row r="259" spans="1:11" ht="15.75" thickBot="1" x14ac:dyDescent="0.3">
      <c r="A259" s="2" t="s">
        <v>12</v>
      </c>
      <c r="B259" s="9">
        <v>52288351.439999998</v>
      </c>
      <c r="C259" s="9">
        <v>48699178.700000003</v>
      </c>
      <c r="D259" s="9">
        <v>27801.73</v>
      </c>
      <c r="E259" s="9">
        <v>0</v>
      </c>
      <c r="F259" s="9">
        <v>2942778.07</v>
      </c>
      <c r="G259" s="9">
        <v>0</v>
      </c>
      <c r="H259" s="9">
        <v>0</v>
      </c>
      <c r="I259" s="10">
        <v>98016950.340000004</v>
      </c>
      <c r="K259" s="25">
        <v>98016950.340000004</v>
      </c>
    </row>
    <row r="260" spans="1:11" ht="15.75" thickBot="1" x14ac:dyDescent="0.3">
      <c r="A260" s="2" t="s">
        <v>13</v>
      </c>
      <c r="B260" s="9">
        <v>53796.74</v>
      </c>
      <c r="C260" s="9">
        <v>50895.27</v>
      </c>
      <c r="D260" s="9">
        <v>22.69</v>
      </c>
      <c r="E260" s="9">
        <v>0</v>
      </c>
      <c r="F260" s="9">
        <v>3063.82</v>
      </c>
      <c r="G260" s="9">
        <v>0</v>
      </c>
      <c r="H260" s="9">
        <v>0</v>
      </c>
      <c r="I260" s="10">
        <v>101605.5</v>
      </c>
      <c r="K260" s="25">
        <v>101605.5</v>
      </c>
    </row>
    <row r="261" spans="1:11" ht="15.75" thickBot="1" x14ac:dyDescent="0.3">
      <c r="A261" s="2" t="s">
        <v>14</v>
      </c>
      <c r="B261" s="9">
        <v>5638947.1100000003</v>
      </c>
      <c r="C261" s="9">
        <v>5269625.6900000004</v>
      </c>
      <c r="D261" s="9">
        <v>2341.12</v>
      </c>
      <c r="E261" s="9">
        <v>0</v>
      </c>
      <c r="F261" s="9">
        <v>308745.53000000003</v>
      </c>
      <c r="G261" s="9">
        <v>0</v>
      </c>
      <c r="H261" s="9">
        <v>0</v>
      </c>
      <c r="I261" s="10">
        <v>10597486.15</v>
      </c>
      <c r="K261" s="25">
        <v>10597486.15</v>
      </c>
    </row>
    <row r="262" spans="1:11" ht="15.75" thickBot="1" x14ac:dyDescent="0.3">
      <c r="A262" s="2" t="s">
        <v>15</v>
      </c>
      <c r="B262" s="9">
        <v>2330696.8199999998</v>
      </c>
      <c r="C262" s="9">
        <v>2905261.58</v>
      </c>
      <c r="D262" s="9">
        <v>868172.04</v>
      </c>
      <c r="E262" s="9">
        <v>0</v>
      </c>
      <c r="F262" s="9">
        <v>135382.63</v>
      </c>
      <c r="G262" s="9">
        <v>0</v>
      </c>
      <c r="H262" s="9">
        <v>0</v>
      </c>
      <c r="I262" s="10">
        <v>4232403.7300000004</v>
      </c>
      <c r="K262" s="25">
        <v>4232403.7300000004</v>
      </c>
    </row>
    <row r="263" spans="1:11" ht="15.75" thickBot="1" x14ac:dyDescent="0.3">
      <c r="A263" s="2" t="s">
        <v>16</v>
      </c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10">
        <v>0</v>
      </c>
    </row>
    <row r="264" spans="1:11" x14ac:dyDescent="0.25">
      <c r="A264" s="13" t="s">
        <v>17</v>
      </c>
      <c r="B264" s="12">
        <f t="shared" ref="B264:I264" si="12">SUM(B258:B263)</f>
        <v>60311792.109999999</v>
      </c>
      <c r="C264" s="12">
        <f t="shared" si="12"/>
        <v>56967347.690000005</v>
      </c>
      <c r="D264" s="12">
        <f t="shared" si="12"/>
        <v>940724.03</v>
      </c>
      <c r="E264" s="12">
        <f t="shared" si="12"/>
        <v>0</v>
      </c>
      <c r="F264" s="12">
        <f t="shared" si="12"/>
        <v>3389970.05</v>
      </c>
      <c r="G264" s="12">
        <f t="shared" si="12"/>
        <v>0</v>
      </c>
      <c r="H264" s="12">
        <f t="shared" si="12"/>
        <v>0</v>
      </c>
      <c r="I264" s="28">
        <f t="shared" si="12"/>
        <v>112948445.72000001</v>
      </c>
      <c r="K264" s="27">
        <f>K259+K260+K261+K262</f>
        <v>112948445.72000001</v>
      </c>
    </row>
    <row r="265" spans="1:11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11" x14ac:dyDescent="0.25">
      <c r="A266" s="15" t="s">
        <v>18</v>
      </c>
      <c r="B266" s="1"/>
      <c r="C266" s="1"/>
      <c r="D266" s="1"/>
      <c r="E266" s="1"/>
      <c r="F266" s="1"/>
      <c r="G266" s="1"/>
      <c r="H266" s="1"/>
      <c r="I266" s="1"/>
    </row>
    <row r="267" spans="1:11" x14ac:dyDescent="0.25">
      <c r="A267" s="1" t="s">
        <v>62</v>
      </c>
      <c r="B267" s="1"/>
      <c r="C267" s="1"/>
      <c r="D267" s="1"/>
      <c r="E267" s="1"/>
      <c r="F267" s="1"/>
      <c r="G267" s="1"/>
      <c r="H267" s="1"/>
      <c r="I267" s="1"/>
    </row>
    <row r="268" spans="1:11" x14ac:dyDescent="0.25">
      <c r="A268" s="1" t="s">
        <v>20</v>
      </c>
      <c r="B268" s="1"/>
      <c r="C268" s="1"/>
      <c r="D268" s="1"/>
      <c r="E268" s="1"/>
      <c r="F268" s="1"/>
      <c r="G268" s="1"/>
      <c r="H268" s="1"/>
      <c r="I268" s="1"/>
    </row>
    <row r="269" spans="1:11" x14ac:dyDescent="0.25">
      <c r="A269" s="1" t="s">
        <v>21</v>
      </c>
      <c r="B269" s="1"/>
      <c r="C269" s="1"/>
      <c r="D269" s="1"/>
      <c r="E269" s="1"/>
      <c r="F269" s="1"/>
      <c r="G269" s="1"/>
      <c r="H269" s="1"/>
      <c r="I269" s="1"/>
    </row>
    <row r="270" spans="1:11" x14ac:dyDescent="0.25">
      <c r="A270" s="1" t="s">
        <v>63</v>
      </c>
      <c r="B270" s="1"/>
      <c r="C270" s="1"/>
      <c r="D270" s="1"/>
      <c r="E270" s="1"/>
      <c r="F270" s="1"/>
      <c r="G270" s="1"/>
      <c r="H270" s="1"/>
      <c r="I270" s="1"/>
    </row>
    <row r="271" spans="1:11" x14ac:dyDescent="0.25">
      <c r="A271" s="1" t="s">
        <v>20</v>
      </c>
      <c r="B271" s="1"/>
      <c r="C271" s="1"/>
      <c r="D271" s="1"/>
      <c r="E271" s="1"/>
      <c r="F271" s="1"/>
      <c r="G271" s="1"/>
      <c r="H271" s="1"/>
      <c r="I271" s="1"/>
    </row>
    <row r="272" spans="1:11" x14ac:dyDescent="0.25">
      <c r="A272" s="1" t="s">
        <v>23</v>
      </c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 t="s">
        <v>64</v>
      </c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 t="s">
        <v>20</v>
      </c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 t="s">
        <v>25</v>
      </c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</sheetData>
  <mergeCells count="15">
    <mergeCell ref="A172:I172"/>
    <mergeCell ref="A193:I193"/>
    <mergeCell ref="A214:I214"/>
    <mergeCell ref="A235:I235"/>
    <mergeCell ref="A256:I256"/>
    <mergeCell ref="A67:I67"/>
    <mergeCell ref="A88:I88"/>
    <mergeCell ref="A109:I109"/>
    <mergeCell ref="A130:I130"/>
    <mergeCell ref="A151:I151"/>
    <mergeCell ref="A2:I2"/>
    <mergeCell ref="A1:I1"/>
    <mergeCell ref="A4:I4"/>
    <mergeCell ref="A25:I25"/>
    <mergeCell ref="A46:I4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2021-01-25T17:56:44Z</dcterms:created>
  <dcterms:modified xsi:type="dcterms:W3CDTF">2022-07-21T13:28:17Z</dcterms:modified>
</cp:coreProperties>
</file>