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ninformatica-my.sharepoint.com/personal/matheus_nascimento_smn_com_br/Documents/Área de Trabalho/Arquivos Pessoais/Arquivos_Pessoais/Momentum/PRESTAMISTA CCB/Testes do Relatório Prstamista de Venda CCB/04-2021/"/>
    </mc:Choice>
  </mc:AlternateContent>
  <xr:revisionPtr revIDLastSave="2" documentId="8_{63DA3A33-B6C6-4E09-9EF1-B271758F5B87}" xr6:coauthVersionLast="47" xr6:coauthVersionMax="47" xr10:uidLastSave="{08167A3B-20B2-46DE-9BD8-11B019E00BB3}"/>
  <bookViews>
    <workbookView xWindow="-28920" yWindow="-1020" windowWidth="29040" windowHeight="15840" xr2:uid="{16DC503B-5B4C-42DD-9503-165CB53789D3}"/>
  </bookViews>
  <sheets>
    <sheet name="Resum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64" i="1" l="1"/>
  <c r="I264" i="1"/>
  <c r="H264" i="1"/>
  <c r="G264" i="1"/>
  <c r="F264" i="1"/>
  <c r="E264" i="1"/>
  <c r="D264" i="1"/>
  <c r="C264" i="1"/>
  <c r="B264" i="1"/>
  <c r="I243" i="1"/>
  <c r="H243" i="1"/>
  <c r="G243" i="1"/>
  <c r="F243" i="1"/>
  <c r="E243" i="1"/>
  <c r="D243" i="1"/>
  <c r="C243" i="1"/>
  <c r="B243" i="1"/>
  <c r="I222" i="1"/>
  <c r="H222" i="1"/>
  <c r="G222" i="1"/>
  <c r="F222" i="1"/>
  <c r="E222" i="1"/>
  <c r="D222" i="1"/>
  <c r="C222" i="1"/>
  <c r="B222" i="1"/>
  <c r="I201" i="1"/>
  <c r="H201" i="1"/>
  <c r="G201" i="1"/>
  <c r="F201" i="1"/>
  <c r="E201" i="1"/>
  <c r="D201" i="1"/>
  <c r="C201" i="1"/>
  <c r="B201" i="1"/>
  <c r="I180" i="1"/>
  <c r="H180" i="1"/>
  <c r="G180" i="1"/>
  <c r="F180" i="1"/>
  <c r="E180" i="1"/>
  <c r="D180" i="1"/>
  <c r="C180" i="1"/>
  <c r="B180" i="1"/>
  <c r="I159" i="1"/>
  <c r="H159" i="1"/>
  <c r="G159" i="1"/>
  <c r="F159" i="1"/>
  <c r="E159" i="1"/>
  <c r="D159" i="1"/>
  <c r="C159" i="1"/>
  <c r="B159" i="1"/>
  <c r="I138" i="1"/>
  <c r="H138" i="1"/>
  <c r="G138" i="1"/>
  <c r="F138" i="1"/>
  <c r="E138" i="1"/>
  <c r="D138" i="1"/>
  <c r="C138" i="1"/>
  <c r="B138" i="1"/>
  <c r="I117" i="1"/>
  <c r="H117" i="1"/>
  <c r="G117" i="1"/>
  <c r="F117" i="1"/>
  <c r="E117" i="1"/>
  <c r="D117" i="1"/>
  <c r="C117" i="1"/>
  <c r="B117" i="1"/>
  <c r="I96" i="1"/>
  <c r="H96" i="1"/>
  <c r="G96" i="1"/>
  <c r="F96" i="1"/>
  <c r="E96" i="1"/>
  <c r="D96" i="1"/>
  <c r="C96" i="1"/>
  <c r="B96" i="1"/>
  <c r="I75" i="1"/>
  <c r="H75" i="1"/>
  <c r="G75" i="1"/>
  <c r="F75" i="1"/>
  <c r="E75" i="1"/>
  <c r="D75" i="1"/>
  <c r="C75" i="1"/>
  <c r="B75" i="1"/>
  <c r="I54" i="1"/>
  <c r="H54" i="1"/>
  <c r="G54" i="1"/>
  <c r="F54" i="1"/>
  <c r="E54" i="1"/>
  <c r="D54" i="1"/>
  <c r="C54" i="1"/>
  <c r="B54" i="1"/>
  <c r="I33" i="1"/>
  <c r="H33" i="1"/>
  <c r="G33" i="1"/>
  <c r="F33" i="1"/>
  <c r="E33" i="1"/>
  <c r="D33" i="1"/>
  <c r="C33" i="1"/>
  <c r="B33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<sst xmlns="http://schemas.openxmlformats.org/spreadsheetml/2006/main" count="342" uniqueCount="67">
  <si>
    <t>Prestamista de Venda Resumo CCB</t>
  </si>
  <si>
    <t>Período: 04/2021</t>
  </si>
  <si>
    <t>RIVIERA DE SANTA CRISTINA - I</t>
  </si>
  <si>
    <t>Saldo inicial (+)</t>
  </si>
  <si>
    <t xml:space="preserve">Efetivados (+) </t>
  </si>
  <si>
    <t>Recebidos (-)</t>
  </si>
  <si>
    <t>Estorno de Pagamento (+)</t>
  </si>
  <si>
    <t>Cancelamento (-)</t>
  </si>
  <si>
    <t>Reativados (+)</t>
  </si>
  <si>
    <t>Acrescidos de Correção Monetária (+)</t>
  </si>
  <si>
    <t>Saldo Atual</t>
  </si>
  <si>
    <t>Principal Sinal</t>
  </si>
  <si>
    <t>Principal</t>
  </si>
  <si>
    <t>Taxa de Emissão CCB</t>
  </si>
  <si>
    <t>Juros</t>
  </si>
  <si>
    <t>Corretagem</t>
  </si>
  <si>
    <t>Corretagem SINAL</t>
  </si>
  <si>
    <t>Total</t>
  </si>
  <si>
    <t>Classificação Contábil</t>
  </si>
  <si>
    <t>A) Pela Correção Monetária do Valor Original + Correção Monetária RSC I: 0,00</t>
  </si>
  <si>
    <t>Débito: 1010001 - CRÉDITOS CLIENTES CCB - PRINCIPAL</t>
  </si>
  <si>
    <t>Crédito: 2101001 - CONTRATO MOMENTUM</t>
  </si>
  <si>
    <t>B) Pela Correção Monetária da Taxa de Administração + Correção Monetária RSC I: 0,00</t>
  </si>
  <si>
    <t>Crédito: 2101002 - TAXA DE ADMINISTRAÇÃO A REALIZAR (CCB)</t>
  </si>
  <si>
    <t>C) Pela Correção Monetária da Taxa de Emissão CCB + Correção Monetária RSC I: 0,00</t>
  </si>
  <si>
    <t>Crédito: 21010013 - DESP. EMISSÃO/REEMBOLSO - VENDAS CCB</t>
  </si>
  <si>
    <t>RIVIERA DE SANTA CRISTINA - IV</t>
  </si>
  <si>
    <t>A) Pela Correção Monetária do Valor Original + Correção Monetária RSC IV: 0,00</t>
  </si>
  <si>
    <t>B) Pela Correção Monetária da Taxa de Administração + Correção Monetária RSC IV: 0,00</t>
  </si>
  <si>
    <t>C) Pela Correção Monetária da Taxa de Emissão CCB + Correção Monetária RSC IV: 0,00</t>
  </si>
  <si>
    <t>RIVIERA DE SANTA CRISTINA - II</t>
  </si>
  <si>
    <t>A) Pela Correção Monetária do Valor Original + Correção Monetária RSC II: 0,00</t>
  </si>
  <si>
    <t>B) Pela Correção Monetária da Taxa de Administração + Correção Monetária RSC II: 0,00</t>
  </si>
  <si>
    <t>C) Pela Correção Monetária da Taxa de Emissão CCB + Correção Monetária RSC II: 0,00</t>
  </si>
  <si>
    <t>TERRAS DE STA. CRISTINA - V</t>
  </si>
  <si>
    <t>A) Pela Correção Monetária do Valor Original + Correção Monetária TSC V: 0,00</t>
  </si>
  <si>
    <t>B) Pela Correção Monetária da Taxa de Administração + Correção Monetária TSC V: 0,00</t>
  </si>
  <si>
    <t>C) Pela Correção Monetária da Taxa de Emissão CCB + Correção Monetária TSC V: 0,00</t>
  </si>
  <si>
    <t>RIVIERA DE SANTA CRISTINA - III</t>
  </si>
  <si>
    <t>A) Pela Correção Monetária do Valor Original + Correção Monetária RSC III: 0,00</t>
  </si>
  <si>
    <t>B) Pela Correção Monetária da Taxa de Administração + Correção Monetária RSC III: 0,00</t>
  </si>
  <si>
    <t>C) Pela Correção Monetária da Taxa de Emissão CCB + Correção Monetária RSC III: 0,00</t>
  </si>
  <si>
    <t>RIVIERA DE SANTA CRISTINA XIII - SETOR IATE</t>
  </si>
  <si>
    <t>A) Pela Correção Monetária do Valor Original + Correção Monetária RSC XIII: 0,00</t>
  </si>
  <si>
    <t>B) Pela Correção Monetária da Taxa de Administração + Correção Monetária RSC XIII: 0,00</t>
  </si>
  <si>
    <t>C) Pela Correção Monetária da Taxa de Emissão CCB + Correção Monetária RSC XIII: 0,00</t>
  </si>
  <si>
    <t>RIVIERA DE SANTA CRISTINA XIII - SETOR MARINA</t>
  </si>
  <si>
    <t>NINHO VERDE I ECO RESIDENCE</t>
  </si>
  <si>
    <t>A) Pela Correção Monetária do Valor Original + Correção Monetária NVIER: 0,00</t>
  </si>
  <si>
    <t>B) Pela Correção Monetária da Taxa de Administração + Correção Monetária NVIER: 0,00</t>
  </si>
  <si>
    <t>C) Pela Correção Monetária da Taxa de Emissão CCB + Correção Monetária NVIER: 0,00</t>
  </si>
  <si>
    <t>NINHO VERDE II ECO RESIDENCE</t>
  </si>
  <si>
    <t>A) Pela Correção Monetária do Valor Original + Correção Monetária NVIIER: 0,00</t>
  </si>
  <si>
    <t>B) Pela Correção Monetária da Taxa de Administração + Correção Monetária NVIIER: 0,00</t>
  </si>
  <si>
    <t>C) Pela Correção Monetária da Taxa de Emissão CCB + Correção Monetária NVIIER: 0,00</t>
  </si>
  <si>
    <t>SANTA BÁRBARA RESORT RESIDENCE - I</t>
  </si>
  <si>
    <t>A) Pela Correção Monetária do Valor Original + Correção Monetária SBRR: 0,00</t>
  </si>
  <si>
    <t>B) Pela Correção Monetária da Taxa de Administração + Correção Monetária SBRR: 0,00</t>
  </si>
  <si>
    <t>C) Pela Correção Monetária da Taxa de Emissão CCB + Correção Monetária SBRR: 0,00</t>
  </si>
  <si>
    <t>SANTA BÁRBARA RESORT RESIDENCE - II</t>
  </si>
  <si>
    <t>SANTA BÁRBARA RESORT RESIDENCE - III</t>
  </si>
  <si>
    <t>RESUMO CONSOLIDADO</t>
  </si>
  <si>
    <t>A) Pela Correção Monetária do Valor Original + Correção Monetária Total: 0,00</t>
  </si>
  <si>
    <t>B) Pela Correção Monetária da Taxa de Administração + Correção Monetária Total: 0,00</t>
  </si>
  <si>
    <t>C) Pela Correção Monetária da Taxa de Emissão CCB + Correção Monetária Total: 0,00</t>
  </si>
  <si>
    <t>Saldo do Análitico</t>
  </si>
  <si>
    <t>Observação : 1.158,59  a menos que o valor cálculado, referente ao relatório Análitico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</si>
</sst>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7">
    <xf numFmtId="0" fontId="0" fillId="0" borderId="0" xfId="0" applyNumberFormat="1" applyFont="1" applyFill="1" applyBorder="1"/>
    <xf numFmtId="0" fontId="2" fillId="0" borderId="0" xfId="0" applyNumberFormat="1" applyFont="1" applyFill="1" applyBorder="1"/>
    <xf numFmtId="0" fontId="4" fillId="0" borderId="1" xfId="0" applyNumberFormat="1" applyFont="1" applyFill="1" applyBorder="1"/>
    <xf numFmtId="0" fontId="3" fillId="3" borderId="5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Border="1" applyAlignment="1">
      <alignment horizontal="center" vertical="center"/>
    </xf>
    <xf numFmtId="0" fontId="3" fillId="3" borderId="6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/>
    <xf numFmtId="0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43" fontId="3" fillId="0" borderId="1" xfId="0" applyNumberFormat="1" applyFont="1" applyFill="1" applyBorder="1"/>
    <xf numFmtId="43" fontId="4" fillId="0" borderId="1" xfId="0" applyNumberFormat="1" applyFont="1" applyFill="1" applyBorder="1"/>
    <xf numFmtId="0" fontId="2" fillId="0" borderId="0" xfId="0" applyNumberFormat="1" applyFont="1" applyFill="1" applyBorder="1"/>
    <xf numFmtId="43" fontId="4" fillId="0" borderId="10" xfId="0" applyNumberFormat="1" applyFont="1" applyFill="1" applyBorder="1"/>
    <xf numFmtId="0" fontId="4" fillId="0" borderId="11" xfId="0" applyNumberFormat="1" applyFont="1" applyFill="1" applyBorder="1"/>
    <xf numFmtId="43" fontId="4" fillId="0" borderId="12" xfId="0" applyNumberFormat="1" applyFont="1" applyFill="1" applyBorder="1"/>
    <xf numFmtId="0" fontId="1" fillId="0" borderId="0" xfId="0" applyNumberFormat="1" applyFont="1" applyFill="1" applyBorder="1"/>
    <xf numFmtId="0" fontId="4" fillId="2" borderId="1" xfId="0" applyFont="1" applyFill="1" applyBorder="1" applyAlignment="1">
      <alignment horizontal="center" vertical="center"/>
    </xf>
    <xf numFmtId="43" fontId="4" fillId="0" borderId="10" xfId="1" applyFont="1" applyFill="1" applyBorder="1" applyAlignment="1">
      <alignment horizontal="center" vertical="center" wrapText="1"/>
    </xf>
    <xf numFmtId="43" fontId="8" fillId="4" borderId="13" xfId="0" applyNumberFormat="1" applyFont="1" applyFill="1" applyBorder="1"/>
    <xf numFmtId="43" fontId="4" fillId="4" borderId="12" xfId="0" applyNumberFormat="1" applyFont="1" applyFill="1" applyBorder="1"/>
    <xf numFmtId="43" fontId="4" fillId="4" borderId="10" xfId="1" applyFont="1" applyFill="1" applyBorder="1" applyAlignment="1">
      <alignment horizontal="center" vertical="center" wrapText="1"/>
    </xf>
    <xf numFmtId="43" fontId="4" fillId="4" borderId="1" xfId="0" applyNumberFormat="1" applyFont="1" applyFill="1" applyBorder="1"/>
    <xf numFmtId="0" fontId="2" fillId="0" borderId="0" xfId="0" applyNumberFormat="1" applyFont="1" applyFill="1" applyBorder="1" applyAlignment="1"/>
    <xf numFmtId="0" fontId="2" fillId="0" borderId="14" xfId="0" applyNumberFormat="1" applyFont="1" applyFill="1" applyBorder="1" applyAlignment="1"/>
    <xf numFmtId="0" fontId="2" fillId="0" borderId="15" xfId="0" applyNumberFormat="1" applyFont="1" applyFill="1" applyBorder="1" applyAlignment="1"/>
    <xf numFmtId="0" fontId="2" fillId="0" borderId="15" xfId="0" applyNumberFormat="1" applyFont="1" applyFill="1" applyBorder="1"/>
    <xf numFmtId="0" fontId="0" fillId="0" borderId="15" xfId="0" applyNumberFormat="1" applyFont="1" applyFill="1" applyBorder="1"/>
    <xf numFmtId="0" fontId="0" fillId="0" borderId="16" xfId="0" applyNumberFormat="1" applyFont="1" applyFill="1" applyBorder="1"/>
    <xf numFmtId="0" fontId="5" fillId="2" borderId="7" xfId="0" applyNumberFormat="1" applyFont="1" applyFill="1" applyBorder="1" applyAlignment="1">
      <alignment horizontal="center" vertical="center"/>
    </xf>
    <xf numFmtId="0" fontId="5" fillId="2" borderId="8" xfId="0" applyNumberFormat="1" applyFont="1" applyFill="1" applyBorder="1" applyAlignment="1">
      <alignment vertical="center"/>
    </xf>
    <xf numFmtId="0" fontId="5" fillId="2" borderId="9" xfId="0" applyNumberFormat="1" applyFont="1" applyFill="1" applyBorder="1" applyAlignment="1">
      <alignment vertical="center"/>
    </xf>
    <xf numFmtId="0" fontId="3" fillId="2" borderId="5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6" fillId="2" borderId="3" xfId="0" applyNumberFormat="1" applyFont="1" applyFill="1" applyBorder="1" applyAlignment="1">
      <alignment horizontal="center" vertical="center"/>
    </xf>
    <xf numFmtId="0" fontId="6" fillId="2" borderId="2" xfId="0" applyNumberFormat="1" applyFont="1" applyFill="1" applyBorder="1" applyAlignment="1">
      <alignment horizontal="center" vertical="center"/>
    </xf>
    <xf numFmtId="0" fontId="6" fillId="2" borderId="4" xfId="0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A3233-3B18-43B1-B340-FD4E5AEC54E5}">
  <dimension ref="A1:K704"/>
  <sheetViews>
    <sheetView showGridLines="0" tabSelected="1" topLeftCell="C256" workbookViewId="0">
      <selection activeCell="K264" sqref="K264"/>
    </sheetView>
  </sheetViews>
  <sheetFormatPr defaultRowHeight="15" x14ac:dyDescent="0.25"/>
  <cols>
    <col min="1" max="1" width="23.7109375" bestFit="1" customWidth="1"/>
    <col min="2" max="2" width="16.85546875" customWidth="1"/>
    <col min="3" max="5" width="17.28515625" customWidth="1"/>
    <col min="6" max="7" width="20.7109375" customWidth="1"/>
    <col min="8" max="8" width="16.42578125" customWidth="1"/>
    <col min="9" max="9" width="18.28515625" customWidth="1"/>
    <col min="11" max="11" width="18" bestFit="1" customWidth="1"/>
  </cols>
  <sheetData>
    <row r="1" spans="1:9" ht="30.7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6"/>
    </row>
    <row r="2" spans="1:9" x14ac:dyDescent="0.25">
      <c r="A2" s="31" t="s">
        <v>1</v>
      </c>
      <c r="B2" s="32"/>
      <c r="C2" s="32"/>
      <c r="D2" s="32"/>
      <c r="E2" s="32"/>
      <c r="F2" s="32"/>
      <c r="G2" s="32"/>
      <c r="H2" s="32"/>
      <c r="I2" s="33"/>
    </row>
    <row r="3" spans="1:9" x14ac:dyDescent="0.25">
      <c r="A3" s="3"/>
      <c r="B3" s="4"/>
      <c r="C3" s="4"/>
      <c r="D3" s="4"/>
      <c r="E3" s="4"/>
      <c r="F3" s="4"/>
      <c r="G3" s="4"/>
      <c r="H3" s="4"/>
      <c r="I3" s="5"/>
    </row>
    <row r="4" spans="1:9" ht="18.75" customHeight="1" x14ac:dyDescent="0.25">
      <c r="A4" s="28" t="s">
        <v>2</v>
      </c>
      <c r="B4" s="29"/>
      <c r="C4" s="29"/>
      <c r="D4" s="29"/>
      <c r="E4" s="29"/>
      <c r="F4" s="29"/>
      <c r="G4" s="29"/>
      <c r="H4" s="29"/>
      <c r="I4" s="30"/>
    </row>
    <row r="5" spans="1:9" ht="43.5" customHeight="1" x14ac:dyDescent="0.25">
      <c r="A5" s="6"/>
      <c r="B5" s="7" t="s">
        <v>3</v>
      </c>
      <c r="C5" s="7" t="s">
        <v>4</v>
      </c>
      <c r="D5" s="7" t="s">
        <v>5</v>
      </c>
      <c r="E5" s="8" t="s">
        <v>6</v>
      </c>
      <c r="F5" s="7" t="s">
        <v>7</v>
      </c>
      <c r="G5" s="7" t="s">
        <v>8</v>
      </c>
      <c r="H5" s="8" t="s">
        <v>9</v>
      </c>
      <c r="I5" s="7" t="s">
        <v>10</v>
      </c>
    </row>
    <row r="6" spans="1:9" x14ac:dyDescent="0.25">
      <c r="A6" s="2" t="s">
        <v>11</v>
      </c>
      <c r="B6" s="9">
        <v>0</v>
      </c>
      <c r="C6" s="9">
        <v>157739.81</v>
      </c>
      <c r="D6" s="9">
        <v>157739.81</v>
      </c>
      <c r="E6" s="9">
        <v>0</v>
      </c>
      <c r="F6" s="9">
        <v>0</v>
      </c>
      <c r="G6" s="9">
        <v>0</v>
      </c>
      <c r="H6" s="9">
        <v>0</v>
      </c>
      <c r="I6" s="10">
        <v>0</v>
      </c>
    </row>
    <row r="7" spans="1:9" x14ac:dyDescent="0.25">
      <c r="A7" s="2" t="s">
        <v>12</v>
      </c>
      <c r="B7" s="9">
        <v>7673182.4199999999</v>
      </c>
      <c r="C7" s="9">
        <v>5847023.3399999999</v>
      </c>
      <c r="D7" s="9">
        <v>857.54</v>
      </c>
      <c r="E7" s="9">
        <v>0</v>
      </c>
      <c r="F7" s="9">
        <v>0</v>
      </c>
      <c r="G7" s="9">
        <v>0</v>
      </c>
      <c r="H7" s="9">
        <v>0</v>
      </c>
      <c r="I7" s="10">
        <v>13519348.220000001</v>
      </c>
    </row>
    <row r="8" spans="1:9" x14ac:dyDescent="0.25">
      <c r="A8" s="2" t="s">
        <v>13</v>
      </c>
      <c r="B8" s="9">
        <v>7908.52</v>
      </c>
      <c r="C8" s="9">
        <v>6066.32</v>
      </c>
      <c r="D8" s="9">
        <v>0.73</v>
      </c>
      <c r="E8" s="9">
        <v>0</v>
      </c>
      <c r="F8" s="9">
        <v>0</v>
      </c>
      <c r="G8" s="9">
        <v>0</v>
      </c>
      <c r="H8" s="9">
        <v>0</v>
      </c>
      <c r="I8" s="10">
        <v>13974.11</v>
      </c>
    </row>
    <row r="9" spans="1:9" x14ac:dyDescent="0.25">
      <c r="A9" s="2" t="s">
        <v>14</v>
      </c>
      <c r="B9" s="9">
        <v>828321.05</v>
      </c>
      <c r="C9" s="9">
        <v>626142.43999999994</v>
      </c>
      <c r="D9" s="9">
        <v>75</v>
      </c>
      <c r="E9" s="9">
        <v>0</v>
      </c>
      <c r="F9" s="9">
        <v>0</v>
      </c>
      <c r="G9" s="9">
        <v>0</v>
      </c>
      <c r="H9" s="9">
        <v>0</v>
      </c>
      <c r="I9" s="10">
        <v>1454388.49</v>
      </c>
    </row>
    <row r="10" spans="1:9" x14ac:dyDescent="0.25">
      <c r="A10" s="2" t="s">
        <v>15</v>
      </c>
      <c r="B10" s="9">
        <v>333125.92</v>
      </c>
      <c r="C10" s="9">
        <v>358771.97</v>
      </c>
      <c r="D10" s="9">
        <v>184901.59</v>
      </c>
      <c r="E10" s="9">
        <v>0</v>
      </c>
      <c r="F10" s="9">
        <v>0</v>
      </c>
      <c r="G10" s="9">
        <v>0</v>
      </c>
      <c r="H10" s="9">
        <v>0</v>
      </c>
      <c r="I10" s="10">
        <v>506996.3</v>
      </c>
    </row>
    <row r="11" spans="1:9" x14ac:dyDescent="0.25">
      <c r="A11" s="2" t="s">
        <v>16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10">
        <v>0</v>
      </c>
    </row>
    <row r="12" spans="1:9" x14ac:dyDescent="0.25">
      <c r="A12" s="13" t="s">
        <v>17</v>
      </c>
      <c r="B12" s="12">
        <f t="shared" ref="B12:I12" si="0">SUM(B6:B11)</f>
        <v>8842537.9100000001</v>
      </c>
      <c r="C12" s="12">
        <f t="shared" si="0"/>
        <v>6995743.8799999999</v>
      </c>
      <c r="D12" s="12">
        <f t="shared" si="0"/>
        <v>343574.67000000004</v>
      </c>
      <c r="E12" s="12">
        <f t="shared" si="0"/>
        <v>0</v>
      </c>
      <c r="F12" s="12">
        <f t="shared" si="0"/>
        <v>0</v>
      </c>
      <c r="G12" s="12">
        <f t="shared" si="0"/>
        <v>0</v>
      </c>
      <c r="H12" s="12">
        <f t="shared" si="0"/>
        <v>0</v>
      </c>
      <c r="I12" s="14">
        <f t="shared" si="0"/>
        <v>15494707.120000001</v>
      </c>
    </row>
    <row r="13" spans="1:9" x14ac:dyDescent="0.25">
      <c r="A13" s="1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5" t="s">
        <v>18</v>
      </c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 t="s">
        <v>19</v>
      </c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 t="s">
        <v>20</v>
      </c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 t="s">
        <v>21</v>
      </c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 t="s">
        <v>22</v>
      </c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 t="s">
        <v>20</v>
      </c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 t="s">
        <v>23</v>
      </c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 t="s">
        <v>24</v>
      </c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 t="s">
        <v>20</v>
      </c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 t="s">
        <v>25</v>
      </c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28" t="s">
        <v>26</v>
      </c>
      <c r="B25" s="29"/>
      <c r="C25" s="29"/>
      <c r="D25" s="29"/>
      <c r="E25" s="29"/>
      <c r="F25" s="29"/>
      <c r="G25" s="29"/>
      <c r="H25" s="29"/>
      <c r="I25" s="30"/>
    </row>
    <row r="26" spans="1:9" ht="38.25" x14ac:dyDescent="0.25">
      <c r="A26" s="6"/>
      <c r="B26" s="7" t="s">
        <v>3</v>
      </c>
      <c r="C26" s="7" t="s">
        <v>4</v>
      </c>
      <c r="D26" s="7" t="s">
        <v>5</v>
      </c>
      <c r="E26" s="8" t="s">
        <v>6</v>
      </c>
      <c r="F26" s="7" t="s">
        <v>7</v>
      </c>
      <c r="G26" s="7" t="s">
        <v>8</v>
      </c>
      <c r="H26" s="8" t="s">
        <v>9</v>
      </c>
      <c r="I26" s="7" t="s">
        <v>10</v>
      </c>
    </row>
    <row r="27" spans="1:9" x14ac:dyDescent="0.25">
      <c r="A27" s="2" t="s">
        <v>11</v>
      </c>
      <c r="B27" s="9">
        <v>0</v>
      </c>
      <c r="C27" s="9">
        <v>2103.15</v>
      </c>
      <c r="D27" s="9">
        <v>2103.15</v>
      </c>
      <c r="E27" s="9">
        <v>0</v>
      </c>
      <c r="F27" s="9">
        <v>0</v>
      </c>
      <c r="G27" s="9">
        <v>0</v>
      </c>
      <c r="H27" s="9">
        <v>0</v>
      </c>
      <c r="I27" s="10">
        <v>0</v>
      </c>
    </row>
    <row r="28" spans="1:9" x14ac:dyDescent="0.25">
      <c r="A28" s="2" t="s">
        <v>12</v>
      </c>
      <c r="B28" s="9">
        <v>12169480.039999999</v>
      </c>
      <c r="C28" s="9">
        <v>6620093.4400000004</v>
      </c>
      <c r="D28" s="9">
        <v>87.72</v>
      </c>
      <c r="E28" s="9">
        <v>0</v>
      </c>
      <c r="F28" s="9">
        <v>119279.21</v>
      </c>
      <c r="G28" s="9">
        <v>0</v>
      </c>
      <c r="H28" s="9">
        <v>0</v>
      </c>
      <c r="I28" s="10">
        <v>18670206.550000001</v>
      </c>
    </row>
    <row r="29" spans="1:9" x14ac:dyDescent="0.25">
      <c r="A29" s="2" t="s">
        <v>13</v>
      </c>
      <c r="B29" s="9">
        <v>12606.49</v>
      </c>
      <c r="C29" s="9">
        <v>6938.25</v>
      </c>
      <c r="D29" s="9">
        <v>0</v>
      </c>
      <c r="E29" s="9">
        <v>0</v>
      </c>
      <c r="F29" s="9">
        <v>125.3</v>
      </c>
      <c r="G29" s="9">
        <v>0</v>
      </c>
      <c r="H29" s="9">
        <v>0</v>
      </c>
      <c r="I29" s="10">
        <v>19419.439999999999</v>
      </c>
    </row>
    <row r="30" spans="1:9" x14ac:dyDescent="0.25">
      <c r="A30" s="2" t="s">
        <v>14</v>
      </c>
      <c r="B30" s="9">
        <v>1318333.67</v>
      </c>
      <c r="C30" s="9">
        <v>716128.08</v>
      </c>
      <c r="D30" s="9">
        <v>0</v>
      </c>
      <c r="E30" s="9">
        <v>0</v>
      </c>
      <c r="F30" s="9">
        <v>12932.3</v>
      </c>
      <c r="G30" s="9">
        <v>0</v>
      </c>
      <c r="H30" s="9">
        <v>0</v>
      </c>
      <c r="I30" s="10">
        <v>2021529.45</v>
      </c>
    </row>
    <row r="31" spans="1:9" x14ac:dyDescent="0.25">
      <c r="A31" s="2" t="s">
        <v>15</v>
      </c>
      <c r="B31" s="9">
        <v>574834.32999999996</v>
      </c>
      <c r="C31" s="9">
        <v>395668.39</v>
      </c>
      <c r="D31" s="9">
        <v>128308.8</v>
      </c>
      <c r="E31" s="9">
        <v>0</v>
      </c>
      <c r="F31" s="9">
        <v>5892.39</v>
      </c>
      <c r="G31" s="9">
        <v>0</v>
      </c>
      <c r="H31" s="9">
        <v>0</v>
      </c>
      <c r="I31" s="10">
        <v>836301.53</v>
      </c>
    </row>
    <row r="32" spans="1:9" x14ac:dyDescent="0.25">
      <c r="A32" s="2" t="s">
        <v>16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10">
        <v>0</v>
      </c>
    </row>
    <row r="33" spans="1:9" x14ac:dyDescent="0.25">
      <c r="A33" s="13" t="s">
        <v>17</v>
      </c>
      <c r="B33" s="12">
        <f t="shared" ref="B33:I33" si="1">SUM(B27:B32)</f>
        <v>14075254.529999999</v>
      </c>
      <c r="C33" s="12">
        <f t="shared" si="1"/>
        <v>7740931.3100000005</v>
      </c>
      <c r="D33" s="12">
        <f t="shared" si="1"/>
        <v>130499.67</v>
      </c>
      <c r="E33" s="12">
        <f t="shared" si="1"/>
        <v>0</v>
      </c>
      <c r="F33" s="12">
        <f t="shared" si="1"/>
        <v>138229.20000000001</v>
      </c>
      <c r="G33" s="12">
        <f t="shared" si="1"/>
        <v>0</v>
      </c>
      <c r="H33" s="12">
        <f t="shared" si="1"/>
        <v>0</v>
      </c>
      <c r="I33" s="14">
        <f t="shared" si="1"/>
        <v>21547456.970000003</v>
      </c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5" t="s">
        <v>18</v>
      </c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 t="s">
        <v>27</v>
      </c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 t="s">
        <v>20</v>
      </c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 t="s">
        <v>21</v>
      </c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 t="s">
        <v>28</v>
      </c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 t="s">
        <v>20</v>
      </c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 t="s">
        <v>23</v>
      </c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 t="s">
        <v>29</v>
      </c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 t="s">
        <v>20</v>
      </c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 t="s">
        <v>25</v>
      </c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28" t="s">
        <v>30</v>
      </c>
      <c r="B46" s="29"/>
      <c r="C46" s="29"/>
      <c r="D46" s="29"/>
      <c r="E46" s="29"/>
      <c r="F46" s="29"/>
      <c r="G46" s="29"/>
      <c r="H46" s="29"/>
      <c r="I46" s="30"/>
    </row>
    <row r="47" spans="1:9" ht="38.25" x14ac:dyDescent="0.25">
      <c r="A47" s="6"/>
      <c r="B47" s="7" t="s">
        <v>3</v>
      </c>
      <c r="C47" s="7" t="s">
        <v>4</v>
      </c>
      <c r="D47" s="7" t="s">
        <v>5</v>
      </c>
      <c r="E47" s="8" t="s">
        <v>6</v>
      </c>
      <c r="F47" s="7" t="s">
        <v>7</v>
      </c>
      <c r="G47" s="7" t="s">
        <v>8</v>
      </c>
      <c r="H47" s="8" t="s">
        <v>9</v>
      </c>
      <c r="I47" s="7" t="s">
        <v>10</v>
      </c>
    </row>
    <row r="48" spans="1:9" x14ac:dyDescent="0.25">
      <c r="A48" s="2" t="s">
        <v>11</v>
      </c>
      <c r="B48" s="9">
        <v>0</v>
      </c>
      <c r="C48" s="9">
        <v>7967.72</v>
      </c>
      <c r="D48" s="9">
        <v>7967.72</v>
      </c>
      <c r="E48" s="9">
        <v>0</v>
      </c>
      <c r="F48" s="9">
        <v>0</v>
      </c>
      <c r="G48" s="9">
        <v>0</v>
      </c>
      <c r="H48" s="9">
        <v>0</v>
      </c>
      <c r="I48" s="10">
        <v>0</v>
      </c>
    </row>
    <row r="49" spans="1:9" x14ac:dyDescent="0.25">
      <c r="A49" s="2" t="s">
        <v>12</v>
      </c>
      <c r="B49" s="9">
        <v>4800225.71</v>
      </c>
      <c r="C49" s="9">
        <v>7082530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10">
        <v>11882755.710000001</v>
      </c>
    </row>
    <row r="50" spans="1:9" x14ac:dyDescent="0.25">
      <c r="A50" s="2" t="s">
        <v>13</v>
      </c>
      <c r="B50" s="9">
        <v>5012.72</v>
      </c>
      <c r="C50" s="9">
        <v>7404.03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10">
        <v>12416.75</v>
      </c>
    </row>
    <row r="51" spans="1:9" x14ac:dyDescent="0.25">
      <c r="A51" s="2" t="s">
        <v>14</v>
      </c>
      <c r="B51" s="9">
        <v>519344.48</v>
      </c>
      <c r="C51" s="9">
        <v>764207.54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10">
        <v>1283552.02</v>
      </c>
    </row>
    <row r="52" spans="1:9" x14ac:dyDescent="0.25">
      <c r="A52" s="2" t="s">
        <v>15</v>
      </c>
      <c r="B52" s="9">
        <v>226370.04</v>
      </c>
      <c r="C52" s="9">
        <v>425429.93</v>
      </c>
      <c r="D52" s="9">
        <v>129750.22</v>
      </c>
      <c r="E52" s="9">
        <v>0</v>
      </c>
      <c r="F52" s="9">
        <v>0</v>
      </c>
      <c r="G52" s="9">
        <v>0</v>
      </c>
      <c r="H52" s="9">
        <v>0</v>
      </c>
      <c r="I52" s="10">
        <v>522049.75</v>
      </c>
    </row>
    <row r="53" spans="1:9" x14ac:dyDescent="0.25">
      <c r="A53" s="2" t="s">
        <v>16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10">
        <v>0</v>
      </c>
    </row>
    <row r="54" spans="1:9" x14ac:dyDescent="0.25">
      <c r="A54" s="13" t="s">
        <v>17</v>
      </c>
      <c r="B54" s="12">
        <f t="shared" ref="B54:I54" si="2">SUM(B48:B53)</f>
        <v>5550952.9500000002</v>
      </c>
      <c r="C54" s="12">
        <f t="shared" si="2"/>
        <v>8287539.2199999997</v>
      </c>
      <c r="D54" s="12">
        <f t="shared" si="2"/>
        <v>137717.94</v>
      </c>
      <c r="E54" s="12">
        <f t="shared" si="2"/>
        <v>0</v>
      </c>
      <c r="F54" s="12">
        <f t="shared" si="2"/>
        <v>0</v>
      </c>
      <c r="G54" s="12">
        <f t="shared" si="2"/>
        <v>0</v>
      </c>
      <c r="H54" s="12">
        <f t="shared" si="2"/>
        <v>0</v>
      </c>
      <c r="I54" s="14">
        <f t="shared" si="2"/>
        <v>13700774.23</v>
      </c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5" t="s">
        <v>18</v>
      </c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 t="s">
        <v>31</v>
      </c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 t="s">
        <v>20</v>
      </c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 t="s">
        <v>21</v>
      </c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 t="s">
        <v>32</v>
      </c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 t="s">
        <v>20</v>
      </c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 t="s">
        <v>23</v>
      </c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 t="s">
        <v>33</v>
      </c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 t="s">
        <v>20</v>
      </c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 t="s">
        <v>25</v>
      </c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28" t="s">
        <v>34</v>
      </c>
      <c r="B67" s="29"/>
      <c r="C67" s="29"/>
      <c r="D67" s="29"/>
      <c r="E67" s="29"/>
      <c r="F67" s="29"/>
      <c r="G67" s="29"/>
      <c r="H67" s="29"/>
      <c r="I67" s="30"/>
    </row>
    <row r="68" spans="1:9" ht="38.25" x14ac:dyDescent="0.25">
      <c r="A68" s="6"/>
      <c r="B68" s="7" t="s">
        <v>3</v>
      </c>
      <c r="C68" s="7" t="s">
        <v>4</v>
      </c>
      <c r="D68" s="7" t="s">
        <v>5</v>
      </c>
      <c r="E68" s="8" t="s">
        <v>6</v>
      </c>
      <c r="F68" s="7" t="s">
        <v>7</v>
      </c>
      <c r="G68" s="7" t="s">
        <v>8</v>
      </c>
      <c r="H68" s="8" t="s">
        <v>9</v>
      </c>
      <c r="I68" s="7" t="s">
        <v>10</v>
      </c>
    </row>
    <row r="69" spans="1:9" x14ac:dyDescent="0.25">
      <c r="A69" s="2" t="s">
        <v>11</v>
      </c>
      <c r="B69" s="9">
        <v>0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10">
        <v>0</v>
      </c>
    </row>
    <row r="70" spans="1:9" x14ac:dyDescent="0.25">
      <c r="A70" s="2" t="s">
        <v>12</v>
      </c>
      <c r="B70" s="9">
        <v>714263.13</v>
      </c>
      <c r="C70" s="9">
        <v>1223729.96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10">
        <v>1937993.09</v>
      </c>
    </row>
    <row r="71" spans="1:9" x14ac:dyDescent="0.25">
      <c r="A71" s="2" t="s">
        <v>13</v>
      </c>
      <c r="B71" s="9">
        <v>750.3</v>
      </c>
      <c r="C71" s="9">
        <v>1285.46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10">
        <v>2035.76</v>
      </c>
    </row>
    <row r="72" spans="1:9" x14ac:dyDescent="0.25">
      <c r="A72" s="2" t="s">
        <v>14</v>
      </c>
      <c r="B72" s="9">
        <v>77441.58</v>
      </c>
      <c r="C72" s="9">
        <v>132680.34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10">
        <v>210121.92</v>
      </c>
    </row>
    <row r="73" spans="1:9" x14ac:dyDescent="0.25">
      <c r="A73" s="2" t="s">
        <v>15</v>
      </c>
      <c r="B73" s="9">
        <v>35284.589999999997</v>
      </c>
      <c r="C73" s="9">
        <v>73423.789999999994</v>
      </c>
      <c r="D73" s="9">
        <v>14134.53</v>
      </c>
      <c r="E73" s="9">
        <v>0</v>
      </c>
      <c r="F73" s="9">
        <v>0</v>
      </c>
      <c r="G73" s="9">
        <v>0</v>
      </c>
      <c r="H73" s="9">
        <v>0</v>
      </c>
      <c r="I73" s="10">
        <v>94573.85</v>
      </c>
    </row>
    <row r="74" spans="1:9" x14ac:dyDescent="0.25">
      <c r="A74" s="2" t="s">
        <v>16</v>
      </c>
      <c r="B74" s="9">
        <v>0</v>
      </c>
      <c r="C74" s="9">
        <v>0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10">
        <v>0</v>
      </c>
    </row>
    <row r="75" spans="1:9" x14ac:dyDescent="0.25">
      <c r="A75" s="13" t="s">
        <v>17</v>
      </c>
      <c r="B75" s="12">
        <f t="shared" ref="B75:I75" si="3">SUM(B69:B74)</f>
        <v>827739.6</v>
      </c>
      <c r="C75" s="12">
        <f t="shared" si="3"/>
        <v>1431119.55</v>
      </c>
      <c r="D75" s="12">
        <f t="shared" si="3"/>
        <v>14134.53</v>
      </c>
      <c r="E75" s="12">
        <f t="shared" si="3"/>
        <v>0</v>
      </c>
      <c r="F75" s="12">
        <f t="shared" si="3"/>
        <v>0</v>
      </c>
      <c r="G75" s="12">
        <f t="shared" si="3"/>
        <v>0</v>
      </c>
      <c r="H75" s="12">
        <f t="shared" si="3"/>
        <v>0</v>
      </c>
      <c r="I75" s="14">
        <f t="shared" si="3"/>
        <v>2244724.62</v>
      </c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5" t="s">
        <v>18</v>
      </c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 t="s">
        <v>35</v>
      </c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 t="s">
        <v>20</v>
      </c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 t="s">
        <v>21</v>
      </c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 t="s">
        <v>36</v>
      </c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 t="s">
        <v>20</v>
      </c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 t="s">
        <v>23</v>
      </c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 t="s">
        <v>37</v>
      </c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 t="s">
        <v>20</v>
      </c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 t="s">
        <v>25</v>
      </c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28" t="s">
        <v>38</v>
      </c>
      <c r="B88" s="29"/>
      <c r="C88" s="29"/>
      <c r="D88" s="29"/>
      <c r="E88" s="29"/>
      <c r="F88" s="29"/>
      <c r="G88" s="29"/>
      <c r="H88" s="29"/>
      <c r="I88" s="30"/>
    </row>
    <row r="89" spans="1:9" ht="38.25" x14ac:dyDescent="0.25">
      <c r="A89" s="6"/>
      <c r="B89" s="7" t="s">
        <v>3</v>
      </c>
      <c r="C89" s="7" t="s">
        <v>4</v>
      </c>
      <c r="D89" s="7" t="s">
        <v>5</v>
      </c>
      <c r="E89" s="8" t="s">
        <v>6</v>
      </c>
      <c r="F89" s="7" t="s">
        <v>7</v>
      </c>
      <c r="G89" s="7" t="s">
        <v>8</v>
      </c>
      <c r="H89" s="8" t="s">
        <v>9</v>
      </c>
      <c r="I89" s="7" t="s">
        <v>10</v>
      </c>
    </row>
    <row r="90" spans="1:9" x14ac:dyDescent="0.25">
      <c r="A90" s="2" t="s">
        <v>11</v>
      </c>
      <c r="B90" s="9">
        <v>0</v>
      </c>
      <c r="C90" s="9">
        <v>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10">
        <v>0</v>
      </c>
    </row>
    <row r="91" spans="1:9" x14ac:dyDescent="0.25">
      <c r="A91" s="2" t="s">
        <v>12</v>
      </c>
      <c r="B91" s="9">
        <v>10366983.6</v>
      </c>
      <c r="C91" s="9">
        <v>5531165.8700000001</v>
      </c>
      <c r="D91" s="9">
        <v>693.42</v>
      </c>
      <c r="E91" s="9">
        <v>0</v>
      </c>
      <c r="F91" s="9">
        <v>79314.899999999994</v>
      </c>
      <c r="G91" s="9">
        <v>0</v>
      </c>
      <c r="H91" s="9">
        <v>0</v>
      </c>
      <c r="I91" s="10">
        <v>15818141.15</v>
      </c>
    </row>
    <row r="92" spans="1:9" x14ac:dyDescent="0.25">
      <c r="A92" s="2" t="s">
        <v>13</v>
      </c>
      <c r="B92" s="9">
        <v>10578.68</v>
      </c>
      <c r="C92" s="9">
        <v>5805.71</v>
      </c>
      <c r="D92" s="9">
        <v>0.69</v>
      </c>
      <c r="E92" s="9">
        <v>0</v>
      </c>
      <c r="F92" s="9">
        <v>83.32</v>
      </c>
      <c r="G92" s="9">
        <v>0</v>
      </c>
      <c r="H92" s="9">
        <v>0</v>
      </c>
      <c r="I92" s="10">
        <v>16300.38</v>
      </c>
    </row>
    <row r="93" spans="1:9" x14ac:dyDescent="0.25">
      <c r="A93" s="2" t="s">
        <v>14</v>
      </c>
      <c r="B93" s="9">
        <v>1122722.8799999999</v>
      </c>
      <c r="C93" s="9">
        <v>599241.68000000005</v>
      </c>
      <c r="D93" s="9">
        <v>71.650000000000006</v>
      </c>
      <c r="E93" s="9">
        <v>0</v>
      </c>
      <c r="F93" s="9">
        <v>8599.09</v>
      </c>
      <c r="G93" s="9">
        <v>0</v>
      </c>
      <c r="H93" s="9">
        <v>0</v>
      </c>
      <c r="I93" s="10">
        <v>1713293.82</v>
      </c>
    </row>
    <row r="94" spans="1:9" x14ac:dyDescent="0.25">
      <c r="A94" s="2" t="s">
        <v>15</v>
      </c>
      <c r="B94" s="9">
        <v>490883.32</v>
      </c>
      <c r="C94" s="9">
        <v>330849.93</v>
      </c>
      <c r="D94" s="9">
        <v>116808.59</v>
      </c>
      <c r="E94" s="9">
        <v>0</v>
      </c>
      <c r="F94" s="9">
        <v>3917.89</v>
      </c>
      <c r="G94" s="9">
        <v>0</v>
      </c>
      <c r="H94" s="9">
        <v>0</v>
      </c>
      <c r="I94" s="10">
        <v>701006.77</v>
      </c>
    </row>
    <row r="95" spans="1:9" x14ac:dyDescent="0.25">
      <c r="A95" s="2" t="s">
        <v>16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10">
        <v>0</v>
      </c>
    </row>
    <row r="96" spans="1:9" x14ac:dyDescent="0.25">
      <c r="A96" s="13" t="s">
        <v>17</v>
      </c>
      <c r="B96" s="12">
        <f t="shared" ref="B96:I96" si="4">SUM(B90:B95)</f>
        <v>11991168.48</v>
      </c>
      <c r="C96" s="12">
        <f t="shared" si="4"/>
        <v>6467063.1899999995</v>
      </c>
      <c r="D96" s="12">
        <f t="shared" si="4"/>
        <v>117574.34999999999</v>
      </c>
      <c r="E96" s="12">
        <f t="shared" si="4"/>
        <v>0</v>
      </c>
      <c r="F96" s="12">
        <f t="shared" si="4"/>
        <v>91915.199999999997</v>
      </c>
      <c r="G96" s="12">
        <f t="shared" si="4"/>
        <v>0</v>
      </c>
      <c r="H96" s="12">
        <f t="shared" si="4"/>
        <v>0</v>
      </c>
      <c r="I96" s="14">
        <f t="shared" si="4"/>
        <v>18248742.120000001</v>
      </c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5" t="s">
        <v>18</v>
      </c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 t="s">
        <v>39</v>
      </c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 t="s">
        <v>20</v>
      </c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 t="s">
        <v>21</v>
      </c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 t="s">
        <v>40</v>
      </c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 t="s">
        <v>20</v>
      </c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 t="s">
        <v>23</v>
      </c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 t="s">
        <v>41</v>
      </c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 t="s">
        <v>20</v>
      </c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 t="s">
        <v>25</v>
      </c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28" t="s">
        <v>42</v>
      </c>
      <c r="B109" s="29"/>
      <c r="C109" s="29"/>
      <c r="D109" s="29"/>
      <c r="E109" s="29"/>
      <c r="F109" s="29"/>
      <c r="G109" s="29"/>
      <c r="H109" s="29"/>
      <c r="I109" s="30"/>
    </row>
    <row r="110" spans="1:9" ht="38.25" x14ac:dyDescent="0.25">
      <c r="A110" s="6"/>
      <c r="B110" s="7" t="s">
        <v>3</v>
      </c>
      <c r="C110" s="7" t="s">
        <v>4</v>
      </c>
      <c r="D110" s="7" t="s">
        <v>5</v>
      </c>
      <c r="E110" s="8" t="s">
        <v>6</v>
      </c>
      <c r="F110" s="7" t="s">
        <v>7</v>
      </c>
      <c r="G110" s="7" t="s">
        <v>8</v>
      </c>
      <c r="H110" s="8" t="s">
        <v>9</v>
      </c>
      <c r="I110" s="7" t="s">
        <v>10</v>
      </c>
    </row>
    <row r="111" spans="1:9" x14ac:dyDescent="0.25">
      <c r="A111" s="2" t="s">
        <v>11</v>
      </c>
      <c r="B111" s="9">
        <v>0</v>
      </c>
      <c r="C111" s="9">
        <v>8065.89</v>
      </c>
      <c r="D111" s="9">
        <v>8065.89</v>
      </c>
      <c r="E111" s="9">
        <v>0</v>
      </c>
      <c r="F111" s="9">
        <v>0</v>
      </c>
      <c r="G111" s="9">
        <v>0</v>
      </c>
      <c r="H111" s="9">
        <v>0</v>
      </c>
      <c r="I111" s="10">
        <v>0</v>
      </c>
    </row>
    <row r="112" spans="1:9" x14ac:dyDescent="0.25">
      <c r="A112" s="2" t="s">
        <v>12</v>
      </c>
      <c r="B112" s="9">
        <v>509339.89</v>
      </c>
      <c r="C112" s="9">
        <v>2219724.0099999998</v>
      </c>
      <c r="D112" s="9">
        <v>0</v>
      </c>
      <c r="E112" s="9">
        <v>0</v>
      </c>
      <c r="F112" s="9">
        <v>0</v>
      </c>
      <c r="G112" s="9">
        <v>0</v>
      </c>
      <c r="H112" s="9">
        <v>0</v>
      </c>
      <c r="I112" s="10">
        <v>2729063.9</v>
      </c>
    </row>
    <row r="113" spans="1:9" x14ac:dyDescent="0.25">
      <c r="A113" s="2" t="s">
        <v>13</v>
      </c>
      <c r="B113" s="9">
        <v>534.85</v>
      </c>
      <c r="C113" s="9">
        <v>2315.96</v>
      </c>
      <c r="D113" s="9">
        <v>0</v>
      </c>
      <c r="E113" s="9">
        <v>0</v>
      </c>
      <c r="F113" s="9">
        <v>0</v>
      </c>
      <c r="G113" s="9">
        <v>0</v>
      </c>
      <c r="H113" s="9">
        <v>0</v>
      </c>
      <c r="I113" s="10">
        <v>2850.81</v>
      </c>
    </row>
    <row r="114" spans="1:9" x14ac:dyDescent="0.25">
      <c r="A114" s="2" t="s">
        <v>14</v>
      </c>
      <c r="B114" s="9">
        <v>55206.27</v>
      </c>
      <c r="C114" s="9">
        <v>239044.6</v>
      </c>
      <c r="D114" s="9">
        <v>0</v>
      </c>
      <c r="E114" s="9">
        <v>0</v>
      </c>
      <c r="F114" s="9">
        <v>0</v>
      </c>
      <c r="G114" s="9">
        <v>0</v>
      </c>
      <c r="H114" s="9">
        <v>0</v>
      </c>
      <c r="I114" s="10">
        <v>294250.87</v>
      </c>
    </row>
    <row r="115" spans="1:9" x14ac:dyDescent="0.25">
      <c r="A115" s="2" t="s">
        <v>15</v>
      </c>
      <c r="B115" s="9">
        <v>24980.59</v>
      </c>
      <c r="C115" s="9">
        <v>133667.4</v>
      </c>
      <c r="D115" s="9">
        <v>39735.97</v>
      </c>
      <c r="E115" s="9">
        <v>0</v>
      </c>
      <c r="F115" s="9">
        <v>0</v>
      </c>
      <c r="G115" s="9">
        <v>0</v>
      </c>
      <c r="H115" s="9">
        <v>0</v>
      </c>
      <c r="I115" s="10">
        <v>118912.02</v>
      </c>
    </row>
    <row r="116" spans="1:9" x14ac:dyDescent="0.25">
      <c r="A116" s="2" t="s">
        <v>16</v>
      </c>
      <c r="B116" s="9">
        <v>0</v>
      </c>
      <c r="C116" s="9">
        <v>0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10">
        <v>0</v>
      </c>
    </row>
    <row r="117" spans="1:9" x14ac:dyDescent="0.25">
      <c r="A117" s="13" t="s">
        <v>17</v>
      </c>
      <c r="B117" s="12">
        <f t="shared" ref="B117:I117" si="5">SUM(B111:B116)</f>
        <v>590061.6</v>
      </c>
      <c r="C117" s="12">
        <f t="shared" si="5"/>
        <v>2602817.86</v>
      </c>
      <c r="D117" s="12">
        <f t="shared" si="5"/>
        <v>47801.86</v>
      </c>
      <c r="E117" s="12">
        <f t="shared" si="5"/>
        <v>0</v>
      </c>
      <c r="F117" s="12">
        <f t="shared" si="5"/>
        <v>0</v>
      </c>
      <c r="G117" s="12">
        <f t="shared" si="5"/>
        <v>0</v>
      </c>
      <c r="H117" s="12">
        <f t="shared" si="5"/>
        <v>0</v>
      </c>
      <c r="I117" s="14">
        <f t="shared" si="5"/>
        <v>3145077.6</v>
      </c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5" t="s">
        <v>18</v>
      </c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 t="s">
        <v>43</v>
      </c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 t="s">
        <v>20</v>
      </c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 t="s">
        <v>21</v>
      </c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 t="s">
        <v>44</v>
      </c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 t="s">
        <v>20</v>
      </c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 t="s">
        <v>23</v>
      </c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 t="s">
        <v>45</v>
      </c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 t="s">
        <v>20</v>
      </c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 t="s">
        <v>25</v>
      </c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28" t="s">
        <v>46</v>
      </c>
      <c r="B130" s="29"/>
      <c r="C130" s="29"/>
      <c r="D130" s="29"/>
      <c r="E130" s="29"/>
      <c r="F130" s="29"/>
      <c r="G130" s="29"/>
      <c r="H130" s="29"/>
      <c r="I130" s="30"/>
    </row>
    <row r="131" spans="1:9" ht="38.25" x14ac:dyDescent="0.25">
      <c r="A131" s="6"/>
      <c r="B131" s="7" t="s">
        <v>3</v>
      </c>
      <c r="C131" s="7" t="s">
        <v>4</v>
      </c>
      <c r="D131" s="7" t="s">
        <v>5</v>
      </c>
      <c r="E131" s="8" t="s">
        <v>6</v>
      </c>
      <c r="F131" s="7" t="s">
        <v>7</v>
      </c>
      <c r="G131" s="7" t="s">
        <v>8</v>
      </c>
      <c r="H131" s="8" t="s">
        <v>9</v>
      </c>
      <c r="I131" s="7" t="s">
        <v>10</v>
      </c>
    </row>
    <row r="132" spans="1:9" x14ac:dyDescent="0.25">
      <c r="A132" s="2" t="s">
        <v>11</v>
      </c>
      <c r="B132" s="9">
        <v>0</v>
      </c>
      <c r="C132" s="9">
        <v>2388.23</v>
      </c>
      <c r="D132" s="9">
        <v>2388.23</v>
      </c>
      <c r="E132" s="9">
        <v>0</v>
      </c>
      <c r="F132" s="9">
        <v>0</v>
      </c>
      <c r="G132" s="9">
        <v>0</v>
      </c>
      <c r="H132" s="9">
        <v>0</v>
      </c>
      <c r="I132" s="10">
        <v>0</v>
      </c>
    </row>
    <row r="133" spans="1:9" x14ac:dyDescent="0.25">
      <c r="A133" s="2" t="s">
        <v>12</v>
      </c>
      <c r="B133" s="9">
        <v>5313755.05</v>
      </c>
      <c r="C133" s="9">
        <v>4887609.5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10">
        <v>10201364.550000001</v>
      </c>
    </row>
    <row r="134" spans="1:9" x14ac:dyDescent="0.25">
      <c r="A134" s="2" t="s">
        <v>13</v>
      </c>
      <c r="B134" s="9">
        <v>5576.82</v>
      </c>
      <c r="C134" s="9">
        <v>5126.88</v>
      </c>
      <c r="D134" s="9">
        <v>0</v>
      </c>
      <c r="E134" s="9">
        <v>0</v>
      </c>
      <c r="F134" s="9">
        <v>0</v>
      </c>
      <c r="G134" s="9">
        <v>0</v>
      </c>
      <c r="H134" s="9">
        <v>0</v>
      </c>
      <c r="I134" s="10">
        <v>10703.7</v>
      </c>
    </row>
    <row r="135" spans="1:9" x14ac:dyDescent="0.25">
      <c r="A135" s="2" t="s">
        <v>14</v>
      </c>
      <c r="B135" s="9">
        <v>575617.12</v>
      </c>
      <c r="C135" s="9">
        <v>522109.85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10">
        <v>1097726.97</v>
      </c>
    </row>
    <row r="136" spans="1:9" x14ac:dyDescent="0.25">
      <c r="A136" s="2" t="s">
        <v>15</v>
      </c>
      <c r="B136" s="9">
        <v>257511.01</v>
      </c>
      <c r="C136" s="9">
        <v>293399.90000000002</v>
      </c>
      <c r="D136" s="9">
        <v>80577.17</v>
      </c>
      <c r="E136" s="9">
        <v>0</v>
      </c>
      <c r="F136" s="9">
        <v>0</v>
      </c>
      <c r="G136" s="9">
        <v>0</v>
      </c>
      <c r="H136" s="9">
        <v>0</v>
      </c>
      <c r="I136" s="10">
        <v>470333.74</v>
      </c>
    </row>
    <row r="137" spans="1:9" x14ac:dyDescent="0.25">
      <c r="A137" s="2" t="s">
        <v>16</v>
      </c>
      <c r="B137" s="9">
        <v>0</v>
      </c>
      <c r="C137" s="9">
        <v>0</v>
      </c>
      <c r="D137" s="9">
        <v>0</v>
      </c>
      <c r="E137" s="9">
        <v>0</v>
      </c>
      <c r="F137" s="9">
        <v>0</v>
      </c>
      <c r="G137" s="9">
        <v>0</v>
      </c>
      <c r="H137" s="9">
        <v>0</v>
      </c>
      <c r="I137" s="10">
        <v>0</v>
      </c>
    </row>
    <row r="138" spans="1:9" x14ac:dyDescent="0.25">
      <c r="A138" s="13" t="s">
        <v>17</v>
      </c>
      <c r="B138" s="12">
        <f t="shared" ref="B138:I138" si="6">SUM(B132:B137)</f>
        <v>6152460</v>
      </c>
      <c r="C138" s="12">
        <f t="shared" si="6"/>
        <v>5710634.3600000003</v>
      </c>
      <c r="D138" s="12">
        <f t="shared" si="6"/>
        <v>82965.399999999994</v>
      </c>
      <c r="E138" s="12">
        <f t="shared" si="6"/>
        <v>0</v>
      </c>
      <c r="F138" s="12">
        <f t="shared" si="6"/>
        <v>0</v>
      </c>
      <c r="G138" s="12">
        <f t="shared" si="6"/>
        <v>0</v>
      </c>
      <c r="H138" s="12">
        <f t="shared" si="6"/>
        <v>0</v>
      </c>
      <c r="I138" s="14">
        <f t="shared" si="6"/>
        <v>11780128.960000001</v>
      </c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5" t="s">
        <v>18</v>
      </c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 t="s">
        <v>43</v>
      </c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 t="s">
        <v>20</v>
      </c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 t="s">
        <v>21</v>
      </c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 t="s">
        <v>44</v>
      </c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 t="s">
        <v>20</v>
      </c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 t="s">
        <v>23</v>
      </c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 t="s">
        <v>45</v>
      </c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 t="s">
        <v>20</v>
      </c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 t="s">
        <v>25</v>
      </c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28" t="s">
        <v>47</v>
      </c>
      <c r="B151" s="29"/>
      <c r="C151" s="29"/>
      <c r="D151" s="29"/>
      <c r="E151" s="29"/>
      <c r="F151" s="29"/>
      <c r="G151" s="29"/>
      <c r="H151" s="29"/>
      <c r="I151" s="30"/>
    </row>
    <row r="152" spans="1:9" ht="38.25" x14ac:dyDescent="0.25">
      <c r="A152" s="6"/>
      <c r="B152" s="7" t="s">
        <v>3</v>
      </c>
      <c r="C152" s="7" t="s">
        <v>4</v>
      </c>
      <c r="D152" s="7" t="s">
        <v>5</v>
      </c>
      <c r="E152" s="8" t="s">
        <v>6</v>
      </c>
      <c r="F152" s="7" t="s">
        <v>7</v>
      </c>
      <c r="G152" s="7" t="s">
        <v>8</v>
      </c>
      <c r="H152" s="8" t="s">
        <v>9</v>
      </c>
      <c r="I152" s="7" t="s">
        <v>10</v>
      </c>
    </row>
    <row r="153" spans="1:9" x14ac:dyDescent="0.25">
      <c r="A153" s="2" t="s">
        <v>11</v>
      </c>
      <c r="B153" s="9">
        <v>0</v>
      </c>
      <c r="C153" s="9">
        <v>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10">
        <v>0</v>
      </c>
    </row>
    <row r="154" spans="1:9" x14ac:dyDescent="0.25">
      <c r="A154" s="2" t="s">
        <v>12</v>
      </c>
      <c r="B154" s="9">
        <v>0</v>
      </c>
      <c r="C154" s="9">
        <v>0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10">
        <v>0</v>
      </c>
    </row>
    <row r="155" spans="1:9" x14ac:dyDescent="0.25">
      <c r="A155" s="2" t="s">
        <v>13</v>
      </c>
      <c r="B155" s="9">
        <v>0</v>
      </c>
      <c r="C155" s="9">
        <v>0</v>
      </c>
      <c r="D155" s="9">
        <v>0</v>
      </c>
      <c r="E155" s="9">
        <v>0</v>
      </c>
      <c r="F155" s="9">
        <v>0</v>
      </c>
      <c r="G155" s="9">
        <v>0</v>
      </c>
      <c r="H155" s="9">
        <v>0</v>
      </c>
      <c r="I155" s="10">
        <v>0</v>
      </c>
    </row>
    <row r="156" spans="1:9" x14ac:dyDescent="0.25">
      <c r="A156" s="2" t="s">
        <v>14</v>
      </c>
      <c r="B156" s="9">
        <v>0</v>
      </c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10">
        <v>0</v>
      </c>
    </row>
    <row r="157" spans="1:9" x14ac:dyDescent="0.25">
      <c r="A157" s="2" t="s">
        <v>15</v>
      </c>
      <c r="B157" s="9">
        <v>0</v>
      </c>
      <c r="C157" s="9">
        <v>0</v>
      </c>
      <c r="D157" s="9">
        <v>0</v>
      </c>
      <c r="E157" s="9">
        <v>0</v>
      </c>
      <c r="F157" s="9">
        <v>0</v>
      </c>
      <c r="G157" s="9">
        <v>0</v>
      </c>
      <c r="H157" s="9">
        <v>0</v>
      </c>
      <c r="I157" s="10">
        <v>0</v>
      </c>
    </row>
    <row r="158" spans="1:9" x14ac:dyDescent="0.25">
      <c r="A158" s="2" t="s">
        <v>16</v>
      </c>
      <c r="B158" s="9">
        <v>0</v>
      </c>
      <c r="C158" s="9">
        <v>0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10">
        <v>0</v>
      </c>
    </row>
    <row r="159" spans="1:9" x14ac:dyDescent="0.25">
      <c r="A159" s="13" t="s">
        <v>17</v>
      </c>
      <c r="B159" s="12">
        <f t="shared" ref="B159:I159" si="7">SUM(B153:B158)</f>
        <v>0</v>
      </c>
      <c r="C159" s="12">
        <f t="shared" si="7"/>
        <v>0</v>
      </c>
      <c r="D159" s="12">
        <f t="shared" si="7"/>
        <v>0</v>
      </c>
      <c r="E159" s="12">
        <f t="shared" si="7"/>
        <v>0</v>
      </c>
      <c r="F159" s="12">
        <f t="shared" si="7"/>
        <v>0</v>
      </c>
      <c r="G159" s="12">
        <f t="shared" si="7"/>
        <v>0</v>
      </c>
      <c r="H159" s="12">
        <f t="shared" si="7"/>
        <v>0</v>
      </c>
      <c r="I159" s="14">
        <f t="shared" si="7"/>
        <v>0</v>
      </c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5" t="s">
        <v>18</v>
      </c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 t="s">
        <v>48</v>
      </c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 t="s">
        <v>20</v>
      </c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 t="s">
        <v>21</v>
      </c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 t="s">
        <v>49</v>
      </c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 t="s">
        <v>20</v>
      </c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 t="s">
        <v>23</v>
      </c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 t="s">
        <v>50</v>
      </c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 t="s">
        <v>20</v>
      </c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 t="s">
        <v>25</v>
      </c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28" t="s">
        <v>51</v>
      </c>
      <c r="B172" s="29"/>
      <c r="C172" s="29"/>
      <c r="D172" s="29"/>
      <c r="E172" s="29"/>
      <c r="F172" s="29"/>
      <c r="G172" s="29"/>
      <c r="H172" s="29"/>
      <c r="I172" s="30"/>
    </row>
    <row r="173" spans="1:9" ht="38.25" x14ac:dyDescent="0.25">
      <c r="A173" s="6"/>
      <c r="B173" s="7" t="s">
        <v>3</v>
      </c>
      <c r="C173" s="7" t="s">
        <v>4</v>
      </c>
      <c r="D173" s="7" t="s">
        <v>5</v>
      </c>
      <c r="E173" s="8" t="s">
        <v>6</v>
      </c>
      <c r="F173" s="7" t="s">
        <v>7</v>
      </c>
      <c r="G173" s="7" t="s">
        <v>8</v>
      </c>
      <c r="H173" s="8" t="s">
        <v>9</v>
      </c>
      <c r="I173" s="7" t="s">
        <v>10</v>
      </c>
    </row>
    <row r="174" spans="1:9" x14ac:dyDescent="0.25">
      <c r="A174" s="2" t="s">
        <v>11</v>
      </c>
      <c r="B174" s="9">
        <v>0</v>
      </c>
      <c r="C174" s="9">
        <v>17863.28</v>
      </c>
      <c r="D174" s="9">
        <v>17863.28</v>
      </c>
      <c r="E174" s="9">
        <v>0</v>
      </c>
      <c r="F174" s="9">
        <v>0</v>
      </c>
      <c r="G174" s="9">
        <v>0</v>
      </c>
      <c r="H174" s="9">
        <v>0</v>
      </c>
      <c r="I174" s="10">
        <v>0</v>
      </c>
    </row>
    <row r="175" spans="1:9" x14ac:dyDescent="0.25">
      <c r="A175" s="2" t="s">
        <v>12</v>
      </c>
      <c r="B175" s="9">
        <v>49652324.939999998</v>
      </c>
      <c r="C175" s="9">
        <v>16087873.74</v>
      </c>
      <c r="D175" s="9">
        <v>27243.11</v>
      </c>
      <c r="E175" s="9">
        <v>0</v>
      </c>
      <c r="F175" s="9">
        <v>1780867.75</v>
      </c>
      <c r="G175" s="9">
        <v>0</v>
      </c>
      <c r="H175" s="9">
        <v>0</v>
      </c>
      <c r="I175" s="10">
        <v>63932087.82</v>
      </c>
    </row>
    <row r="176" spans="1:9" x14ac:dyDescent="0.25">
      <c r="A176" s="2" t="s">
        <v>13</v>
      </c>
      <c r="B176" s="9">
        <v>51499.21</v>
      </c>
      <c r="C176" s="9">
        <v>16834.72</v>
      </c>
      <c r="D176" s="9">
        <v>26.82</v>
      </c>
      <c r="E176" s="9">
        <v>0</v>
      </c>
      <c r="F176" s="9">
        <v>1860.45</v>
      </c>
      <c r="G176" s="9">
        <v>0</v>
      </c>
      <c r="H176" s="9">
        <v>0</v>
      </c>
      <c r="I176" s="10">
        <v>66446.66</v>
      </c>
    </row>
    <row r="177" spans="1:9" x14ac:dyDescent="0.25">
      <c r="A177" s="2" t="s">
        <v>14</v>
      </c>
      <c r="B177" s="9">
        <v>5360118.3499999996</v>
      </c>
      <c r="C177" s="9">
        <v>1737620.48</v>
      </c>
      <c r="D177" s="9">
        <v>2767.95</v>
      </c>
      <c r="E177" s="9">
        <v>0</v>
      </c>
      <c r="F177" s="9">
        <v>192735.44</v>
      </c>
      <c r="G177" s="9">
        <v>0</v>
      </c>
      <c r="H177" s="9">
        <v>0</v>
      </c>
      <c r="I177" s="10">
        <v>6902235.4400000004</v>
      </c>
    </row>
    <row r="178" spans="1:9" x14ac:dyDescent="0.25">
      <c r="A178" s="2" t="s">
        <v>15</v>
      </c>
      <c r="B178" s="9">
        <v>1972053.13</v>
      </c>
      <c r="C178" s="9">
        <v>950175.06</v>
      </c>
      <c r="D178" s="9">
        <v>505473.59</v>
      </c>
      <c r="E178" s="9">
        <v>0</v>
      </c>
      <c r="F178" s="9">
        <v>77230.210000000006</v>
      </c>
      <c r="G178" s="9">
        <v>0</v>
      </c>
      <c r="H178" s="9">
        <v>0</v>
      </c>
      <c r="I178" s="10">
        <v>2339524.39</v>
      </c>
    </row>
    <row r="179" spans="1:9" x14ac:dyDescent="0.25">
      <c r="A179" s="2" t="s">
        <v>16</v>
      </c>
      <c r="B179" s="9">
        <v>0</v>
      </c>
      <c r="C179" s="9">
        <v>0</v>
      </c>
      <c r="D179" s="9">
        <v>0</v>
      </c>
      <c r="E179" s="9">
        <v>0</v>
      </c>
      <c r="F179" s="9">
        <v>0</v>
      </c>
      <c r="G179" s="9">
        <v>0</v>
      </c>
      <c r="H179" s="9">
        <v>0</v>
      </c>
      <c r="I179" s="10">
        <v>0</v>
      </c>
    </row>
    <row r="180" spans="1:9" x14ac:dyDescent="0.25">
      <c r="A180" s="13" t="s">
        <v>17</v>
      </c>
      <c r="B180" s="12">
        <f t="shared" ref="B180:I180" si="8">SUM(B174:B179)</f>
        <v>57035995.630000003</v>
      </c>
      <c r="C180" s="12">
        <f t="shared" si="8"/>
        <v>18810367.279999997</v>
      </c>
      <c r="D180" s="12">
        <f t="shared" si="8"/>
        <v>553374.75</v>
      </c>
      <c r="E180" s="12">
        <f t="shared" si="8"/>
        <v>0</v>
      </c>
      <c r="F180" s="12">
        <f t="shared" si="8"/>
        <v>2052693.8499999999</v>
      </c>
      <c r="G180" s="12">
        <f t="shared" si="8"/>
        <v>0</v>
      </c>
      <c r="H180" s="12">
        <f t="shared" si="8"/>
        <v>0</v>
      </c>
      <c r="I180" s="14">
        <f t="shared" si="8"/>
        <v>73240294.310000002</v>
      </c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5" t="s">
        <v>18</v>
      </c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 t="s">
        <v>52</v>
      </c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 t="s">
        <v>20</v>
      </c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 t="s">
        <v>21</v>
      </c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 t="s">
        <v>53</v>
      </c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 t="s">
        <v>20</v>
      </c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 t="s">
        <v>23</v>
      </c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 t="s">
        <v>54</v>
      </c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 t="s">
        <v>20</v>
      </c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 t="s">
        <v>25</v>
      </c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28" t="s">
        <v>55</v>
      </c>
      <c r="B193" s="29"/>
      <c r="C193" s="29"/>
      <c r="D193" s="29"/>
      <c r="E193" s="29"/>
      <c r="F193" s="29"/>
      <c r="G193" s="29"/>
      <c r="H193" s="29"/>
      <c r="I193" s="30"/>
    </row>
    <row r="194" spans="1:9" ht="38.25" x14ac:dyDescent="0.25">
      <c r="A194" s="6"/>
      <c r="B194" s="7" t="s">
        <v>3</v>
      </c>
      <c r="C194" s="7" t="s">
        <v>4</v>
      </c>
      <c r="D194" s="7" t="s">
        <v>5</v>
      </c>
      <c r="E194" s="8" t="s">
        <v>6</v>
      </c>
      <c r="F194" s="7" t="s">
        <v>7</v>
      </c>
      <c r="G194" s="7" t="s">
        <v>8</v>
      </c>
      <c r="H194" s="8" t="s">
        <v>9</v>
      </c>
      <c r="I194" s="7" t="s">
        <v>10</v>
      </c>
    </row>
    <row r="195" spans="1:9" x14ac:dyDescent="0.25">
      <c r="A195" s="2" t="s">
        <v>11</v>
      </c>
      <c r="B195" s="9">
        <v>0</v>
      </c>
      <c r="C195" s="9">
        <v>22087.95</v>
      </c>
      <c r="D195" s="9">
        <v>22087.95</v>
      </c>
      <c r="E195" s="9">
        <v>0</v>
      </c>
      <c r="F195" s="9">
        <v>0</v>
      </c>
      <c r="G195" s="9">
        <v>0</v>
      </c>
      <c r="H195" s="9">
        <v>0</v>
      </c>
      <c r="I195" s="10">
        <v>0</v>
      </c>
    </row>
    <row r="196" spans="1:9" x14ac:dyDescent="0.25">
      <c r="A196" s="2" t="s">
        <v>12</v>
      </c>
      <c r="B196" s="9">
        <v>2432339.27</v>
      </c>
      <c r="C196" s="9">
        <v>3770271.09</v>
      </c>
      <c r="D196" s="9">
        <v>0</v>
      </c>
      <c r="E196" s="9">
        <v>0</v>
      </c>
      <c r="F196" s="9">
        <v>107741.04</v>
      </c>
      <c r="G196" s="9">
        <v>0</v>
      </c>
      <c r="H196" s="9">
        <v>0</v>
      </c>
      <c r="I196" s="10">
        <v>6094869.3200000003</v>
      </c>
    </row>
    <row r="197" spans="1:9" x14ac:dyDescent="0.25">
      <c r="A197" s="2" t="s">
        <v>13</v>
      </c>
      <c r="B197" s="9">
        <v>2548.3000000000002</v>
      </c>
      <c r="C197" s="9">
        <v>3911.23</v>
      </c>
      <c r="D197" s="9">
        <v>0</v>
      </c>
      <c r="E197" s="9">
        <v>0</v>
      </c>
      <c r="F197" s="9">
        <v>113.18</v>
      </c>
      <c r="G197" s="9">
        <v>0</v>
      </c>
      <c r="H197" s="9">
        <v>0</v>
      </c>
      <c r="I197" s="10">
        <v>6346.35</v>
      </c>
    </row>
    <row r="198" spans="1:9" x14ac:dyDescent="0.25">
      <c r="A198" s="2" t="s">
        <v>14</v>
      </c>
      <c r="B198" s="9">
        <v>263024.65999999997</v>
      </c>
      <c r="C198" s="9">
        <v>403698.84</v>
      </c>
      <c r="D198" s="9">
        <v>0</v>
      </c>
      <c r="E198" s="9">
        <v>0</v>
      </c>
      <c r="F198" s="9">
        <v>11682.18</v>
      </c>
      <c r="G198" s="9">
        <v>0</v>
      </c>
      <c r="H198" s="9">
        <v>0</v>
      </c>
      <c r="I198" s="10">
        <v>655041.31999999995</v>
      </c>
    </row>
    <row r="199" spans="1:9" x14ac:dyDescent="0.25">
      <c r="A199" s="2" t="s">
        <v>15</v>
      </c>
      <c r="B199" s="9">
        <v>109498.71</v>
      </c>
      <c r="C199" s="9">
        <v>227541.49</v>
      </c>
      <c r="D199" s="9">
        <v>99762.16</v>
      </c>
      <c r="E199" s="9">
        <v>0</v>
      </c>
      <c r="F199" s="9">
        <v>5322.4</v>
      </c>
      <c r="G199" s="9">
        <v>0</v>
      </c>
      <c r="H199" s="9">
        <v>0</v>
      </c>
      <c r="I199" s="10">
        <v>231955.64</v>
      </c>
    </row>
    <row r="200" spans="1:9" x14ac:dyDescent="0.25">
      <c r="A200" s="2" t="s">
        <v>16</v>
      </c>
      <c r="B200" s="9">
        <v>0</v>
      </c>
      <c r="C200" s="9">
        <v>0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10">
        <v>0</v>
      </c>
    </row>
    <row r="201" spans="1:9" x14ac:dyDescent="0.25">
      <c r="A201" s="13" t="s">
        <v>17</v>
      </c>
      <c r="B201" s="12">
        <f t="shared" ref="B201:I201" si="9">SUM(B195:B200)</f>
        <v>2807410.94</v>
      </c>
      <c r="C201" s="12">
        <f t="shared" si="9"/>
        <v>4427510.6000000006</v>
      </c>
      <c r="D201" s="12">
        <f t="shared" si="9"/>
        <v>121850.11</v>
      </c>
      <c r="E201" s="12">
        <f t="shared" si="9"/>
        <v>0</v>
      </c>
      <c r="F201" s="12">
        <f t="shared" si="9"/>
        <v>124858.79999999999</v>
      </c>
      <c r="G201" s="12">
        <f t="shared" si="9"/>
        <v>0</v>
      </c>
      <c r="H201" s="12">
        <f t="shared" si="9"/>
        <v>0</v>
      </c>
      <c r="I201" s="14">
        <f t="shared" si="9"/>
        <v>6988212.6299999999</v>
      </c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5" t="s">
        <v>18</v>
      </c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 t="s">
        <v>56</v>
      </c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 t="s">
        <v>20</v>
      </c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 t="s">
        <v>21</v>
      </c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 t="s">
        <v>57</v>
      </c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 t="s">
        <v>20</v>
      </c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 t="s">
        <v>23</v>
      </c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 t="s">
        <v>58</v>
      </c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 t="s">
        <v>20</v>
      </c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 t="s">
        <v>25</v>
      </c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28" t="s">
        <v>59</v>
      </c>
      <c r="B214" s="29"/>
      <c r="C214" s="29"/>
      <c r="D214" s="29"/>
      <c r="E214" s="29"/>
      <c r="F214" s="29"/>
      <c r="G214" s="29"/>
      <c r="H214" s="29"/>
      <c r="I214" s="30"/>
    </row>
    <row r="215" spans="1:9" ht="38.25" x14ac:dyDescent="0.25">
      <c r="A215" s="6"/>
      <c r="B215" s="7" t="s">
        <v>3</v>
      </c>
      <c r="C215" s="7" t="s">
        <v>4</v>
      </c>
      <c r="D215" s="7" t="s">
        <v>5</v>
      </c>
      <c r="E215" s="8" t="s">
        <v>6</v>
      </c>
      <c r="F215" s="7" t="s">
        <v>7</v>
      </c>
      <c r="G215" s="7" t="s">
        <v>8</v>
      </c>
      <c r="H215" s="8" t="s">
        <v>9</v>
      </c>
      <c r="I215" s="7" t="s">
        <v>10</v>
      </c>
    </row>
    <row r="216" spans="1:9" x14ac:dyDescent="0.25">
      <c r="A216" s="2" t="s">
        <v>11</v>
      </c>
      <c r="B216" s="9">
        <v>0</v>
      </c>
      <c r="C216" s="9">
        <v>5197.43</v>
      </c>
      <c r="D216" s="9">
        <v>5197.43</v>
      </c>
      <c r="E216" s="9">
        <v>0</v>
      </c>
      <c r="F216" s="9">
        <v>0</v>
      </c>
      <c r="G216" s="9">
        <v>0</v>
      </c>
      <c r="H216" s="9">
        <v>0</v>
      </c>
      <c r="I216" s="10">
        <v>0</v>
      </c>
    </row>
    <row r="217" spans="1:9" x14ac:dyDescent="0.25">
      <c r="A217" s="2" t="s">
        <v>12</v>
      </c>
      <c r="B217" s="9">
        <v>4385056.29</v>
      </c>
      <c r="C217" s="9">
        <v>3687905.98</v>
      </c>
      <c r="D217" s="9">
        <v>0</v>
      </c>
      <c r="E217" s="9">
        <v>0</v>
      </c>
      <c r="F217" s="9">
        <v>99611.32</v>
      </c>
      <c r="G217" s="9">
        <v>0</v>
      </c>
      <c r="H217" s="9">
        <v>0</v>
      </c>
      <c r="I217" s="10">
        <v>7973350.9500000002</v>
      </c>
    </row>
    <row r="218" spans="1:9" x14ac:dyDescent="0.25">
      <c r="A218" s="2" t="s">
        <v>13</v>
      </c>
      <c r="B218" s="9">
        <v>4589.6099999999997</v>
      </c>
      <c r="C218" s="9">
        <v>3856.16</v>
      </c>
      <c r="D218" s="9">
        <v>0</v>
      </c>
      <c r="E218" s="9">
        <v>0</v>
      </c>
      <c r="F218" s="9">
        <v>96.72</v>
      </c>
      <c r="G218" s="9">
        <v>0</v>
      </c>
      <c r="H218" s="9">
        <v>0</v>
      </c>
      <c r="I218" s="10">
        <v>8349.0499999999993</v>
      </c>
    </row>
    <row r="219" spans="1:9" x14ac:dyDescent="0.25">
      <c r="A219" s="2" t="s">
        <v>14</v>
      </c>
      <c r="B219" s="9">
        <v>477356.09</v>
      </c>
      <c r="C219" s="9">
        <v>398014.97</v>
      </c>
      <c r="D219" s="9">
        <v>0</v>
      </c>
      <c r="E219" s="9">
        <v>0</v>
      </c>
      <c r="F219" s="9">
        <v>10799.64</v>
      </c>
      <c r="G219" s="9">
        <v>0</v>
      </c>
      <c r="H219" s="9">
        <v>0</v>
      </c>
      <c r="I219" s="10">
        <v>864571.42</v>
      </c>
    </row>
    <row r="220" spans="1:9" x14ac:dyDescent="0.25">
      <c r="A220" s="2" t="s">
        <v>15</v>
      </c>
      <c r="B220" s="9">
        <v>207862.09</v>
      </c>
      <c r="C220" s="9">
        <v>212907.31</v>
      </c>
      <c r="D220" s="9">
        <v>67624.600000000006</v>
      </c>
      <c r="E220" s="9">
        <v>0</v>
      </c>
      <c r="F220" s="9">
        <v>3958.83</v>
      </c>
      <c r="G220" s="9">
        <v>0</v>
      </c>
      <c r="H220" s="9">
        <v>0</v>
      </c>
      <c r="I220" s="10">
        <v>349185.97</v>
      </c>
    </row>
    <row r="221" spans="1:9" x14ac:dyDescent="0.25">
      <c r="A221" s="2" t="s">
        <v>16</v>
      </c>
      <c r="B221" s="9">
        <v>0</v>
      </c>
      <c r="C221" s="9">
        <v>0</v>
      </c>
      <c r="D221" s="9">
        <v>0</v>
      </c>
      <c r="E221" s="9">
        <v>0</v>
      </c>
      <c r="F221" s="9">
        <v>0</v>
      </c>
      <c r="G221" s="9">
        <v>0</v>
      </c>
      <c r="H221" s="9">
        <v>0</v>
      </c>
      <c r="I221" s="10">
        <v>0</v>
      </c>
    </row>
    <row r="222" spans="1:9" x14ac:dyDescent="0.25">
      <c r="A222" s="13" t="s">
        <v>17</v>
      </c>
      <c r="B222" s="12">
        <f t="shared" ref="B222:I222" si="10">SUM(B216:B221)</f>
        <v>5074864.08</v>
      </c>
      <c r="C222" s="12">
        <f t="shared" si="10"/>
        <v>4307881.8499999996</v>
      </c>
      <c r="D222" s="12">
        <f t="shared" si="10"/>
        <v>72822.03</v>
      </c>
      <c r="E222" s="12">
        <f t="shared" si="10"/>
        <v>0</v>
      </c>
      <c r="F222" s="12">
        <f t="shared" si="10"/>
        <v>114466.51000000001</v>
      </c>
      <c r="G222" s="12">
        <f t="shared" si="10"/>
        <v>0</v>
      </c>
      <c r="H222" s="12">
        <f t="shared" si="10"/>
        <v>0</v>
      </c>
      <c r="I222" s="14">
        <f t="shared" si="10"/>
        <v>9195457.3900000006</v>
      </c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5" t="s">
        <v>18</v>
      </c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 t="s">
        <v>56</v>
      </c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 t="s">
        <v>20</v>
      </c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 t="s">
        <v>21</v>
      </c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 t="s">
        <v>57</v>
      </c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 t="s">
        <v>20</v>
      </c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 t="s">
        <v>23</v>
      </c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 t="s">
        <v>58</v>
      </c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 t="s">
        <v>20</v>
      </c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 t="s">
        <v>25</v>
      </c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28" t="s">
        <v>60</v>
      </c>
      <c r="B235" s="29"/>
      <c r="C235" s="29"/>
      <c r="D235" s="29"/>
      <c r="E235" s="29"/>
      <c r="F235" s="29"/>
      <c r="G235" s="29"/>
      <c r="H235" s="29"/>
      <c r="I235" s="30"/>
    </row>
    <row r="236" spans="1:9" ht="38.25" x14ac:dyDescent="0.25">
      <c r="A236" s="6"/>
      <c r="B236" s="7" t="s">
        <v>3</v>
      </c>
      <c r="C236" s="7" t="s">
        <v>4</v>
      </c>
      <c r="D236" s="7" t="s">
        <v>5</v>
      </c>
      <c r="E236" s="8" t="s">
        <v>6</v>
      </c>
      <c r="F236" s="7" t="s">
        <v>7</v>
      </c>
      <c r="G236" s="7" t="s">
        <v>8</v>
      </c>
      <c r="H236" s="8" t="s">
        <v>9</v>
      </c>
      <c r="I236" s="7" t="s">
        <v>10</v>
      </c>
    </row>
    <row r="237" spans="1:9" x14ac:dyDescent="0.25">
      <c r="A237" s="2" t="s">
        <v>11</v>
      </c>
      <c r="B237" s="9">
        <v>0</v>
      </c>
      <c r="C237" s="9">
        <v>0</v>
      </c>
      <c r="D237" s="9">
        <v>0</v>
      </c>
      <c r="E237" s="9">
        <v>0</v>
      </c>
      <c r="F237" s="9">
        <v>0</v>
      </c>
      <c r="G237" s="9">
        <v>0</v>
      </c>
      <c r="H237" s="9">
        <v>0</v>
      </c>
      <c r="I237" s="10">
        <v>0</v>
      </c>
    </row>
    <row r="238" spans="1:9" x14ac:dyDescent="0.25">
      <c r="A238" s="2" t="s">
        <v>12</v>
      </c>
      <c r="B238" s="9">
        <v>0</v>
      </c>
      <c r="C238" s="9">
        <v>0</v>
      </c>
      <c r="D238" s="9">
        <v>0</v>
      </c>
      <c r="E238" s="9">
        <v>0</v>
      </c>
      <c r="F238" s="9">
        <v>0</v>
      </c>
      <c r="G238" s="9">
        <v>0</v>
      </c>
      <c r="H238" s="9">
        <v>0</v>
      </c>
      <c r="I238" s="10">
        <v>0</v>
      </c>
    </row>
    <row r="239" spans="1:9" x14ac:dyDescent="0.25">
      <c r="A239" s="2" t="s">
        <v>13</v>
      </c>
      <c r="B239" s="9">
        <v>0</v>
      </c>
      <c r="C239" s="9">
        <v>0</v>
      </c>
      <c r="D239" s="9">
        <v>0</v>
      </c>
      <c r="E239" s="9">
        <v>0</v>
      </c>
      <c r="F239" s="9">
        <v>0</v>
      </c>
      <c r="G239" s="9">
        <v>0</v>
      </c>
      <c r="H239" s="9">
        <v>0</v>
      </c>
      <c r="I239" s="10">
        <v>0</v>
      </c>
    </row>
    <row r="240" spans="1:9" x14ac:dyDescent="0.25">
      <c r="A240" s="2" t="s">
        <v>14</v>
      </c>
      <c r="B240" s="9">
        <v>0</v>
      </c>
      <c r="C240" s="9">
        <v>0</v>
      </c>
      <c r="D240" s="9">
        <v>0</v>
      </c>
      <c r="E240" s="9">
        <v>0</v>
      </c>
      <c r="F240" s="9">
        <v>0</v>
      </c>
      <c r="G240" s="9">
        <v>0</v>
      </c>
      <c r="H240" s="9">
        <v>0</v>
      </c>
      <c r="I240" s="10">
        <v>0</v>
      </c>
    </row>
    <row r="241" spans="1:9" x14ac:dyDescent="0.25">
      <c r="A241" s="2" t="s">
        <v>15</v>
      </c>
      <c r="B241" s="9">
        <v>0</v>
      </c>
      <c r="C241" s="9">
        <v>0</v>
      </c>
      <c r="D241" s="9">
        <v>0</v>
      </c>
      <c r="E241" s="9">
        <v>0</v>
      </c>
      <c r="F241" s="9">
        <v>0</v>
      </c>
      <c r="G241" s="9">
        <v>0</v>
      </c>
      <c r="H241" s="9">
        <v>0</v>
      </c>
      <c r="I241" s="10">
        <v>0</v>
      </c>
    </row>
    <row r="242" spans="1:9" x14ac:dyDescent="0.25">
      <c r="A242" s="2" t="s">
        <v>16</v>
      </c>
      <c r="B242" s="9">
        <v>0</v>
      </c>
      <c r="C242" s="9">
        <v>0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10">
        <v>0</v>
      </c>
    </row>
    <row r="243" spans="1:9" x14ac:dyDescent="0.25">
      <c r="A243" s="13" t="s">
        <v>17</v>
      </c>
      <c r="B243" s="12">
        <f t="shared" ref="B243:I243" si="11">SUM(B237:B242)</f>
        <v>0</v>
      </c>
      <c r="C243" s="12">
        <f t="shared" si="11"/>
        <v>0</v>
      </c>
      <c r="D243" s="12">
        <f t="shared" si="11"/>
        <v>0</v>
      </c>
      <c r="E243" s="12">
        <f t="shared" si="11"/>
        <v>0</v>
      </c>
      <c r="F243" s="12">
        <f t="shared" si="11"/>
        <v>0</v>
      </c>
      <c r="G243" s="12">
        <f t="shared" si="11"/>
        <v>0</v>
      </c>
      <c r="H243" s="12">
        <f t="shared" si="11"/>
        <v>0</v>
      </c>
      <c r="I243" s="14">
        <f t="shared" si="11"/>
        <v>0</v>
      </c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5" t="s">
        <v>18</v>
      </c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 t="s">
        <v>56</v>
      </c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 t="s">
        <v>20</v>
      </c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 t="s">
        <v>21</v>
      </c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 t="s">
        <v>57</v>
      </c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 t="s">
        <v>20</v>
      </c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 t="s">
        <v>23</v>
      </c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 t="s">
        <v>58</v>
      </c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 t="s">
        <v>20</v>
      </c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 t="s">
        <v>25</v>
      </c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28" t="s">
        <v>61</v>
      </c>
      <c r="B256" s="29"/>
      <c r="C256" s="29"/>
      <c r="D256" s="29"/>
      <c r="E256" s="29"/>
      <c r="F256" s="29"/>
      <c r="G256" s="29"/>
      <c r="H256" s="29"/>
      <c r="I256" s="30"/>
    </row>
    <row r="257" spans="1:11" ht="38.25" x14ac:dyDescent="0.25">
      <c r="A257" s="6"/>
      <c r="B257" s="7" t="s">
        <v>3</v>
      </c>
      <c r="C257" s="7" t="s">
        <v>4</v>
      </c>
      <c r="D257" s="7" t="s">
        <v>5</v>
      </c>
      <c r="E257" s="8" t="s">
        <v>6</v>
      </c>
      <c r="F257" s="7" t="s">
        <v>7</v>
      </c>
      <c r="G257" s="7" t="s">
        <v>8</v>
      </c>
      <c r="H257" s="8" t="s">
        <v>9</v>
      </c>
      <c r="I257" s="7" t="s">
        <v>10</v>
      </c>
      <c r="K257" s="16" t="s">
        <v>65</v>
      </c>
    </row>
    <row r="258" spans="1:11" ht="15.75" thickBot="1" x14ac:dyDescent="0.3">
      <c r="A258" s="2" t="s">
        <v>11</v>
      </c>
      <c r="B258" s="9">
        <v>0</v>
      </c>
      <c r="C258" s="9">
        <v>223413.46</v>
      </c>
      <c r="D258" s="9">
        <v>223413.46</v>
      </c>
      <c r="E258" s="9">
        <v>0</v>
      </c>
      <c r="F258" s="9">
        <v>0</v>
      </c>
      <c r="G258" s="9">
        <v>0</v>
      </c>
      <c r="H258" s="9">
        <v>0</v>
      </c>
      <c r="I258" s="10">
        <v>0</v>
      </c>
    </row>
    <row r="259" spans="1:11" ht="15.75" thickBot="1" x14ac:dyDescent="0.3">
      <c r="A259" s="2" t="s">
        <v>12</v>
      </c>
      <c r="B259" s="9">
        <v>98016950.340000004</v>
      </c>
      <c r="C259" s="9">
        <v>56957926.93</v>
      </c>
      <c r="D259" s="9">
        <v>28881.79</v>
      </c>
      <c r="E259" s="9">
        <v>0</v>
      </c>
      <c r="F259" s="9">
        <v>2186814.2200000002</v>
      </c>
      <c r="G259" s="9">
        <v>0</v>
      </c>
      <c r="H259" s="9">
        <v>0</v>
      </c>
      <c r="I259" s="21">
        <v>152759181.25999999</v>
      </c>
      <c r="K259" s="20">
        <v>152760339.84999999</v>
      </c>
    </row>
    <row r="260" spans="1:11" ht="15.75" thickBot="1" x14ac:dyDescent="0.3">
      <c r="A260" s="2" t="s">
        <v>13</v>
      </c>
      <c r="B260" s="9">
        <v>101605.5</v>
      </c>
      <c r="C260" s="9">
        <v>59544.72</v>
      </c>
      <c r="D260" s="9">
        <v>28.24</v>
      </c>
      <c r="E260" s="9">
        <v>0</v>
      </c>
      <c r="F260" s="9">
        <v>2278.9699999999998</v>
      </c>
      <c r="G260" s="9">
        <v>0</v>
      </c>
      <c r="H260" s="9">
        <v>0</v>
      </c>
      <c r="I260" s="10">
        <v>158843.01</v>
      </c>
      <c r="K260" s="17">
        <v>158843.01</v>
      </c>
    </row>
    <row r="261" spans="1:11" ht="15.75" thickBot="1" x14ac:dyDescent="0.3">
      <c r="A261" s="2" t="s">
        <v>14</v>
      </c>
      <c r="B261" s="9">
        <v>10597486.15</v>
      </c>
      <c r="C261" s="9">
        <v>6138888.8200000003</v>
      </c>
      <c r="D261" s="9">
        <v>2914.6</v>
      </c>
      <c r="E261" s="9">
        <v>0</v>
      </c>
      <c r="F261" s="9">
        <v>236748.65</v>
      </c>
      <c r="G261" s="9">
        <v>0</v>
      </c>
      <c r="H261" s="9">
        <v>0</v>
      </c>
      <c r="I261" s="10">
        <v>16496711.720000001</v>
      </c>
      <c r="K261" s="17">
        <v>16496711.720000001</v>
      </c>
    </row>
    <row r="262" spans="1:11" ht="15.75" thickBot="1" x14ac:dyDescent="0.3">
      <c r="A262" s="2" t="s">
        <v>15</v>
      </c>
      <c r="B262" s="9">
        <v>4232403.7300000004</v>
      </c>
      <c r="C262" s="9">
        <v>3401835.17</v>
      </c>
      <c r="D262" s="9">
        <v>1367077.22</v>
      </c>
      <c r="E262" s="9">
        <v>0</v>
      </c>
      <c r="F262" s="9">
        <v>96321.72</v>
      </c>
      <c r="G262" s="9">
        <v>0</v>
      </c>
      <c r="H262" s="9">
        <v>0</v>
      </c>
      <c r="I262" s="10">
        <v>6170839.96</v>
      </c>
      <c r="K262" s="17">
        <v>6170839.96</v>
      </c>
    </row>
    <row r="263" spans="1:11" ht="15.75" thickBot="1" x14ac:dyDescent="0.3">
      <c r="A263" s="2" t="s">
        <v>16</v>
      </c>
      <c r="B263" s="9">
        <v>0</v>
      </c>
      <c r="C263" s="9">
        <v>0</v>
      </c>
      <c r="D263" s="9">
        <v>0</v>
      </c>
      <c r="E263" s="9">
        <v>0</v>
      </c>
      <c r="F263" s="9">
        <v>0</v>
      </c>
      <c r="G263" s="9">
        <v>0</v>
      </c>
      <c r="H263" s="9">
        <v>0</v>
      </c>
      <c r="I263" s="10">
        <v>0</v>
      </c>
    </row>
    <row r="264" spans="1:11" ht="15.75" thickBot="1" x14ac:dyDescent="0.3">
      <c r="A264" s="13" t="s">
        <v>17</v>
      </c>
      <c r="B264" s="12">
        <f t="shared" ref="B264:I264" si="12">SUM(B258:B263)</f>
        <v>112948445.72000001</v>
      </c>
      <c r="C264" s="12">
        <f t="shared" si="12"/>
        <v>66781609.100000001</v>
      </c>
      <c r="D264" s="12">
        <f t="shared" si="12"/>
        <v>1622315.31</v>
      </c>
      <c r="E264" s="12">
        <f t="shared" si="12"/>
        <v>0</v>
      </c>
      <c r="F264" s="12">
        <f t="shared" si="12"/>
        <v>2522163.5600000005</v>
      </c>
      <c r="G264" s="12">
        <f t="shared" si="12"/>
        <v>0</v>
      </c>
      <c r="H264" s="12">
        <f t="shared" si="12"/>
        <v>0</v>
      </c>
      <c r="I264" s="19">
        <f t="shared" si="12"/>
        <v>175585575.94999999</v>
      </c>
      <c r="K264" s="18">
        <f>SUM(K259:K263)</f>
        <v>175586734.53999999</v>
      </c>
    </row>
    <row r="265" spans="1:11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11" x14ac:dyDescent="0.25">
      <c r="A266" s="15" t="s">
        <v>18</v>
      </c>
      <c r="B266" s="1"/>
      <c r="C266" s="1"/>
      <c r="D266" s="1"/>
      <c r="E266" s="1"/>
      <c r="F266" s="1"/>
      <c r="G266" s="1"/>
      <c r="H266" s="1"/>
      <c r="I266" s="1"/>
    </row>
    <row r="267" spans="1:11" x14ac:dyDescent="0.25">
      <c r="A267" s="1" t="s">
        <v>62</v>
      </c>
      <c r="B267" s="1"/>
      <c r="C267" s="1"/>
      <c r="D267" s="1"/>
      <c r="E267" s="1"/>
      <c r="F267" s="1"/>
      <c r="G267" s="1"/>
      <c r="H267" s="1"/>
      <c r="I267" s="1"/>
    </row>
    <row r="268" spans="1:11" x14ac:dyDescent="0.25">
      <c r="A268" s="1" t="s">
        <v>20</v>
      </c>
      <c r="B268" s="1"/>
      <c r="C268" s="1"/>
      <c r="D268" s="1"/>
      <c r="E268" s="1"/>
      <c r="F268" s="1"/>
      <c r="G268" s="1"/>
      <c r="H268" s="1"/>
      <c r="I268" s="1"/>
    </row>
    <row r="269" spans="1:11" ht="15.75" thickBot="1" x14ac:dyDescent="0.3">
      <c r="A269" s="1" t="s">
        <v>21</v>
      </c>
      <c r="B269" s="1"/>
      <c r="C269" s="1"/>
      <c r="D269" s="1"/>
      <c r="E269" s="1"/>
      <c r="F269" s="1"/>
      <c r="G269" s="1"/>
      <c r="H269" s="1"/>
      <c r="I269" s="1"/>
    </row>
    <row r="270" spans="1:11" ht="15.75" thickBot="1" x14ac:dyDescent="0.3">
      <c r="A270" s="1" t="s">
        <v>63</v>
      </c>
      <c r="B270" s="1"/>
      <c r="C270" s="1"/>
      <c r="D270" s="1"/>
      <c r="E270" s="1"/>
      <c r="F270" s="1"/>
      <c r="G270" s="23" t="s">
        <v>66</v>
      </c>
      <c r="H270" s="24"/>
      <c r="I270" s="25"/>
      <c r="J270" s="26"/>
      <c r="K270" s="27"/>
    </row>
    <row r="271" spans="1:11" x14ac:dyDescent="0.25">
      <c r="A271" s="1" t="s">
        <v>20</v>
      </c>
      <c r="B271" s="1"/>
      <c r="C271" s="1"/>
      <c r="D271" s="1"/>
      <c r="E271" s="1"/>
      <c r="F271" s="1"/>
      <c r="G271" s="22"/>
      <c r="H271" s="22"/>
      <c r="I271" s="1"/>
    </row>
    <row r="272" spans="1:11" x14ac:dyDescent="0.25">
      <c r="A272" s="1" t="s">
        <v>23</v>
      </c>
      <c r="B272" s="1"/>
      <c r="C272" s="1"/>
      <c r="D272" s="1"/>
      <c r="E272" s="1"/>
      <c r="F272" s="1"/>
      <c r="G272" s="22"/>
      <c r="H272" s="22"/>
      <c r="I272" s="1"/>
    </row>
    <row r="273" spans="1:9" x14ac:dyDescent="0.25">
      <c r="A273" s="1" t="s">
        <v>64</v>
      </c>
      <c r="B273" s="1"/>
      <c r="C273" s="1"/>
      <c r="D273" s="1"/>
      <c r="E273" s="1"/>
      <c r="F273" s="1"/>
      <c r="G273" s="22"/>
      <c r="H273" s="22"/>
      <c r="I273" s="1"/>
    </row>
    <row r="274" spans="1:9" x14ac:dyDescent="0.25">
      <c r="A274" s="1" t="s">
        <v>20</v>
      </c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 t="s">
        <v>25</v>
      </c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</sheetData>
  <mergeCells count="15">
    <mergeCell ref="A2:I2"/>
    <mergeCell ref="A1:I1"/>
    <mergeCell ref="A4:I4"/>
    <mergeCell ref="A25:I25"/>
    <mergeCell ref="A46:I46"/>
    <mergeCell ref="A67:I67"/>
    <mergeCell ref="A88:I88"/>
    <mergeCell ref="A109:I109"/>
    <mergeCell ref="A130:I130"/>
    <mergeCell ref="A151:I151"/>
    <mergeCell ref="A172:I172"/>
    <mergeCell ref="A193:I193"/>
    <mergeCell ref="A214:I214"/>
    <mergeCell ref="A235:I235"/>
    <mergeCell ref="A256:I256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Matheus Nascimento</cp:lastModifiedBy>
  <dcterms:created xsi:type="dcterms:W3CDTF">2021-01-25T17:56:44Z</dcterms:created>
  <dcterms:modified xsi:type="dcterms:W3CDTF">2022-07-25T11:11:59Z</dcterms:modified>
</cp:coreProperties>
</file>