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4-2022\"/>
    </mc:Choice>
  </mc:AlternateContent>
  <xr:revisionPtr revIDLastSave="0" documentId="8_{A3A787BD-580D-426C-9B8F-2C967CC658E5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50" i="1" l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X349" i="1"/>
  <c r="W349" i="1"/>
  <c r="V349" i="1"/>
  <c r="U34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40" i="1"/>
  <c r="V340" i="1"/>
  <c r="W340" i="1"/>
  <c r="X340" i="1"/>
  <c r="U341" i="1"/>
  <c r="V341" i="1"/>
  <c r="W341" i="1"/>
  <c r="X341" i="1"/>
  <c r="X309" i="1"/>
  <c r="W309" i="1"/>
  <c r="V309" i="1"/>
  <c r="U309" i="1"/>
  <c r="D304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X227" i="1"/>
  <c r="W227" i="1"/>
  <c r="V227" i="1"/>
  <c r="U227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X122" i="1"/>
  <c r="W122" i="1"/>
  <c r="V122" i="1"/>
  <c r="U122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X100" i="1"/>
  <c r="W100" i="1"/>
  <c r="V100" i="1"/>
  <c r="U100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X78" i="1"/>
  <c r="W78" i="1"/>
  <c r="V78" i="1"/>
  <c r="U78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X66" i="1"/>
  <c r="W66" i="1"/>
  <c r="V66" i="1"/>
  <c r="U66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X49" i="1"/>
  <c r="W49" i="1"/>
  <c r="V49" i="1"/>
  <c r="U49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X30" i="1"/>
  <c r="W30" i="1"/>
  <c r="V30" i="1"/>
  <c r="U30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X11" i="1"/>
  <c r="W11" i="1"/>
  <c r="V11" i="1"/>
  <c r="U11" i="1"/>
</calcChain>
</file>

<file path=xl/sharedStrings.xml><?xml version="1.0" encoding="utf-8"?>
<sst xmlns="http://schemas.openxmlformats.org/spreadsheetml/2006/main" count="1266" uniqueCount="969">
  <si>
    <t>95 - PICK MONEY CIA SECURI DE CRÉDITOS FINANCEIROS</t>
  </si>
  <si>
    <t>Registro Diário de Vendas - VENDA-CCB</t>
  </si>
  <si>
    <t>Período de 01/04/2022 a 30/04/2022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</si>
  <si>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</si>
  <si>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</si>
  <si>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</si>
  <si>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</si>
  <si>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</si>
  <si>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</si>
  <si>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</si>
  <si>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</si>
  <si>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</si>
  <si>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</si>
  <si>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</si>
  <si>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</si>
  <si>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</si>
  <si>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</si>
  <si>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</si>
  <si>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</si>
  <si>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</si>
  <si>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</si>
  <si>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</si>
  <si>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04-AV-10</t>
  </si>
  <si>
    <t>459.733.478-50</t>
  </si>
  <si>
    <t xml:space="preserve">VINICIUS COSTA DE SOUZA </t>
  </si>
  <si>
    <t>04-AX-22</t>
  </si>
  <si>
    <t>290.561.998-89</t>
  </si>
  <si>
    <t>DAISY ELIZETE GOMES MEDICI</t>
  </si>
  <si>
    <t>04-CD-21</t>
  </si>
  <si>
    <t>356.777.648-76</t>
  </si>
  <si>
    <t>CLEBER GARCIA BENEDITO</t>
  </si>
  <si>
    <t>04-CS-35</t>
  </si>
  <si>
    <t>003.159.910-97</t>
  </si>
  <si>
    <t>JEFFERSON DOS SANTOS DA SILVA</t>
  </si>
  <si>
    <t>04-DF-27</t>
  </si>
  <si>
    <t>928.602.818-00</t>
  </si>
  <si>
    <t>MAURICIO ROBERTO GAZOTTO</t>
  </si>
  <si>
    <t>04-DG-09</t>
  </si>
  <si>
    <t>176.606.738-74</t>
  </si>
  <si>
    <t>AILTON MARTINS DE MELO</t>
  </si>
  <si>
    <t>04-DS-15</t>
  </si>
  <si>
    <t>384.233.268-88</t>
  </si>
  <si>
    <t>FERNANDA DA ROCHA MEJIA</t>
  </si>
  <si>
    <t>04-EF-16</t>
  </si>
  <si>
    <t>152.418.978-28</t>
  </si>
  <si>
    <t>JUCELI RIBEIRO</t>
  </si>
  <si>
    <t>04-EK-24</t>
  </si>
  <si>
    <t>315.053.978-12</t>
  </si>
  <si>
    <t>ROGERIO REDLLE NEVES DE JESUS</t>
  </si>
  <si>
    <t>04-EU-02</t>
  </si>
  <si>
    <t>385.726.778-01</t>
  </si>
  <si>
    <t>FELIPE PEREIRA SANTOS</t>
  </si>
  <si>
    <t>04-EX-13</t>
  </si>
  <si>
    <t>351.178.758-00</t>
  </si>
  <si>
    <t xml:space="preserve">FLÁVIO CARLOS PACHECO </t>
  </si>
  <si>
    <t>04-FH-01</t>
  </si>
  <si>
    <t>820.685.930-68</t>
  </si>
  <si>
    <t>FERNANDO DA CRUZ ROMERO</t>
  </si>
  <si>
    <t>TOTAIS:</t>
  </si>
  <si>
    <t>RIVIERA DE SANTA CRISTINA - IV</t>
  </si>
  <si>
    <t>05-AV-25</t>
  </si>
  <si>
    <t>311.329.948-96</t>
  </si>
  <si>
    <t>RODRIGO MANOEL POSTIGO</t>
  </si>
  <si>
    <t>05-BL-03</t>
  </si>
  <si>
    <t>812.305.161-15</t>
  </si>
  <si>
    <t>FREDERICO TIMO DE LIMA ROCHA</t>
  </si>
  <si>
    <t>05-BV-20</t>
  </si>
  <si>
    <t>061.335.638-18</t>
  </si>
  <si>
    <t>FRANCISCO DE ASSIS PINHEIRO</t>
  </si>
  <si>
    <t>05-CL-10</t>
  </si>
  <si>
    <t>068.870.138-86</t>
  </si>
  <si>
    <t>CASSIA APARECIDA PINTO</t>
  </si>
  <si>
    <t>05-DP-17</t>
  </si>
  <si>
    <t>004.492.279-52</t>
  </si>
  <si>
    <t>VALDINEIA DE OLIVEIRA</t>
  </si>
  <si>
    <t>05-DP-19</t>
  </si>
  <si>
    <t>688.282.849-00</t>
  </si>
  <si>
    <t>SALETE TELES VAZ</t>
  </si>
  <si>
    <t>05-DP-21</t>
  </si>
  <si>
    <t>264.863.388-06</t>
  </si>
  <si>
    <t>JOSE SEVERINO SANTOS DA SILVA</t>
  </si>
  <si>
    <t>05-DP-23</t>
  </si>
  <si>
    <t>483.939.673-68</t>
  </si>
  <si>
    <t>JOSÉ ANTONIO VIEIRA DOS SANTOS</t>
  </si>
  <si>
    <t>05-DP-25</t>
  </si>
  <si>
    <t>414.620.798-30</t>
  </si>
  <si>
    <t>CASSIO HERMINIO CHAKRIAN</t>
  </si>
  <si>
    <t>05-DR-07</t>
  </si>
  <si>
    <t>312.504.698-05</t>
  </si>
  <si>
    <t>RUDNEY ICARO GONÇALVES DA CRUZ</t>
  </si>
  <si>
    <t>05-DR-18</t>
  </si>
  <si>
    <t>055.200.058-26</t>
  </si>
  <si>
    <t>CLAUDIO ANTONIO DE SOUZA</t>
  </si>
  <si>
    <t>05-DR-20</t>
  </si>
  <si>
    <t>605.955.653-10</t>
  </si>
  <si>
    <t>CRYSLANE MARIA PEREIRA DA COSTA</t>
  </si>
  <si>
    <t>RIVIERA DE SANTA CRISTINA - II</t>
  </si>
  <si>
    <t>06-CW-02</t>
  </si>
  <si>
    <t>483.068.508-58</t>
  </si>
  <si>
    <t xml:space="preserve">Guilherme Luz Melchiades </t>
  </si>
  <si>
    <t>06-DG-15</t>
  </si>
  <si>
    <t>096.441.128-81</t>
  </si>
  <si>
    <t>MARIA DE FATIMA SOUZA SANTOS</t>
  </si>
  <si>
    <t>06-FH-17</t>
  </si>
  <si>
    <t>129.580.108-64</t>
  </si>
  <si>
    <t>Eudes Melchiades da Silva</t>
  </si>
  <si>
    <t>06-FT-09</t>
  </si>
  <si>
    <t>260.164.678-04</t>
  </si>
  <si>
    <t>JASON MARCELO DE OLIVEIRA</t>
  </si>
  <si>
    <t>06-FU-12</t>
  </si>
  <si>
    <t>387.101.428-19</t>
  </si>
  <si>
    <t>Priscila Paula da Silva</t>
  </si>
  <si>
    <t>06-HK-06</t>
  </si>
  <si>
    <t>831.026.127-68</t>
  </si>
  <si>
    <t xml:space="preserve">Pedro Luiz Magalhães de Oliveira </t>
  </si>
  <si>
    <t>06-HP-01</t>
  </si>
  <si>
    <t>301.411.718-80</t>
  </si>
  <si>
    <t>Derek Machado Marques</t>
  </si>
  <si>
    <t>06-JM-07</t>
  </si>
  <si>
    <t>091.235.067-92</t>
  </si>
  <si>
    <t>ANDRE JEREMIAS MOTA</t>
  </si>
  <si>
    <t>06-JN-22</t>
  </si>
  <si>
    <t>042.062.188-11</t>
  </si>
  <si>
    <t>ADELISMAR SIMOES LOURENCO</t>
  </si>
  <si>
    <t>06-LV-05</t>
  </si>
  <si>
    <t>472.668.358-60</t>
  </si>
  <si>
    <t>Felipe de Souza Borges</t>
  </si>
  <si>
    <t>TERRAS DE STA. CRISTINA - V</t>
  </si>
  <si>
    <t>07-CZ-16</t>
  </si>
  <si>
    <t>075.816.776-80</t>
  </si>
  <si>
    <t>FABRICIO JUNIO MENDES DE OLIVEIRA</t>
  </si>
  <si>
    <t>07-CZ-23</t>
  </si>
  <si>
    <t>020.244.264-09</t>
  </si>
  <si>
    <t>ALCIONE SILVESTRE CALHEIROS</t>
  </si>
  <si>
    <t>07-CZ-24</t>
  </si>
  <si>
    <t>07-DE-22</t>
  </si>
  <si>
    <t>07-GQ-12</t>
  </si>
  <si>
    <t>032.376.956-02</t>
  </si>
  <si>
    <t xml:space="preserve">MIRIAN DE SOUZA PROFETA BRYANT </t>
  </si>
  <si>
    <t>RIVIERA DE SANTA CRISTINA - III</t>
  </si>
  <si>
    <t>08-AI-05</t>
  </si>
  <si>
    <t>262.049.788-45</t>
  </si>
  <si>
    <t>Josemar de Jesus Oliveira</t>
  </si>
  <si>
    <t>08-AM-04</t>
  </si>
  <si>
    <t>315.656.018-90</t>
  </si>
  <si>
    <t>Priscila de Paula Bafume</t>
  </si>
  <si>
    <t>08-BD-13</t>
  </si>
  <si>
    <t>068.422.188-88</t>
  </si>
  <si>
    <t>PAULO ALMEIDA ROCHA</t>
  </si>
  <si>
    <t>08-CG-01</t>
  </si>
  <si>
    <t>519.166.528-75</t>
  </si>
  <si>
    <t>JOHNNY WASHINGTON ABRAHAO</t>
  </si>
  <si>
    <t>08-DG-20</t>
  </si>
  <si>
    <t>474.923.138-02</t>
  </si>
  <si>
    <t>JOAO VICTOR DO CARMO LIMA</t>
  </si>
  <si>
    <t>08-EW-08</t>
  </si>
  <si>
    <t>859.234.325-95</t>
  </si>
  <si>
    <t>ALEXANDRE MAURICIO NUNES DE BARROS</t>
  </si>
  <si>
    <t>08-GT-05</t>
  </si>
  <si>
    <t>162.658.997-67</t>
  </si>
  <si>
    <t>Ariel Calmon Costa Barros</t>
  </si>
  <si>
    <t>08-HI-18</t>
  </si>
  <si>
    <t>859.234.335-67</t>
  </si>
  <si>
    <t>Maria Eduarda Nunes de Barros</t>
  </si>
  <si>
    <t>08-JU-17</t>
  </si>
  <si>
    <t>275.522.018-00</t>
  </si>
  <si>
    <t>LEONARDO LESSI BORGHI</t>
  </si>
  <si>
    <t>08-MR-22</t>
  </si>
  <si>
    <t>297.924.328-09</t>
  </si>
  <si>
    <t>MAURICIO STADE IZIDORO</t>
  </si>
  <si>
    <t>08-MS-04</t>
  </si>
  <si>
    <t>055.339.661-70</t>
  </si>
  <si>
    <t>TARLEI ADRIANO DA SILVA</t>
  </si>
  <si>
    <t>08-RX-04</t>
  </si>
  <si>
    <t>090.558.758-80</t>
  </si>
  <si>
    <t>JOSE DE SOUZA GONÇALVES</t>
  </si>
  <si>
    <t>08-RY-12</t>
  </si>
  <si>
    <t>049.800.569-03</t>
  </si>
  <si>
    <t>Hebert Marcos Paziam</t>
  </si>
  <si>
    <t>08-SV-09</t>
  </si>
  <si>
    <t>342679.940.001-29</t>
  </si>
  <si>
    <t>TERCEIRA ONDA ADMINISTRAÇÃO PATRIMONIAL LTDA</t>
  </si>
  <si>
    <t>08-SZ-18</t>
  </si>
  <si>
    <t>402.957.788-14</t>
  </si>
  <si>
    <t>Ingrid Lima e Silva</t>
  </si>
  <si>
    <t>RIVIERA DE SANTA CRISTINA XIII - SETOR IATE</t>
  </si>
  <si>
    <t>09-AL-13</t>
  </si>
  <si>
    <t>423.645.518-89</t>
  </si>
  <si>
    <t xml:space="preserve">CAROLINE DELLA AVERSANA MOREIRA DE LIMA </t>
  </si>
  <si>
    <t>09-CS-22</t>
  </si>
  <si>
    <t>047.886.775-12</t>
  </si>
  <si>
    <t>JAKELINE PROSPERO BRAGA</t>
  </si>
  <si>
    <t>09-DK-03</t>
  </si>
  <si>
    <t>307.834.098-85</t>
  </si>
  <si>
    <t>Rogério Antônio Pessoto</t>
  </si>
  <si>
    <t>09-DO-20</t>
  </si>
  <si>
    <t>321.753.858-76</t>
  </si>
  <si>
    <t xml:space="preserve">Bruno Alan Cassio Medeiros </t>
  </si>
  <si>
    <t>09-DV-03</t>
  </si>
  <si>
    <t>353.035.618-28</t>
  </si>
  <si>
    <t>RENDERSON DA SILVA ALVES</t>
  </si>
  <si>
    <t>09-EU-10</t>
  </si>
  <si>
    <t>344.919.048-20</t>
  </si>
  <si>
    <t>Leticia Dos Santos Lima</t>
  </si>
  <si>
    <t>09-EU-27</t>
  </si>
  <si>
    <t>384.019.548-94</t>
  </si>
  <si>
    <t>GUSTAVO DE SALLES PINHEIRO</t>
  </si>
  <si>
    <t>09-EZ-09</t>
  </si>
  <si>
    <t>342.728.918-47</t>
  </si>
  <si>
    <t>BRUNA DOS SANTOS ORIBE VARDARIS</t>
  </si>
  <si>
    <t>09-FG-18</t>
  </si>
  <si>
    <t>048.402.573-29</t>
  </si>
  <si>
    <t>SONOYARA DE MELO FLOR</t>
  </si>
  <si>
    <t>09-FT-28</t>
  </si>
  <si>
    <t>467.053.502-10</t>
  </si>
  <si>
    <t>BRUNO ALEX SANTOS GONCALVES</t>
  </si>
  <si>
    <t>09-FY-21</t>
  </si>
  <si>
    <t>004.231.281-75</t>
  </si>
  <si>
    <t>Yago Brenner Alves de Souza</t>
  </si>
  <si>
    <t>09-HR-32</t>
  </si>
  <si>
    <t>349.708.268-62</t>
  </si>
  <si>
    <t>Vanessa Aline Alves Morim</t>
  </si>
  <si>
    <t>09-HT-09</t>
  </si>
  <si>
    <t>102860.460.001-72</t>
  </si>
  <si>
    <t>VNT FIBRAS INTERNET LTDA</t>
  </si>
  <si>
    <t>09-HT-11</t>
  </si>
  <si>
    <t>352.642.348-25</t>
  </si>
  <si>
    <t xml:space="preserve">CAIO AMARAL DE OLIVEIRA </t>
  </si>
  <si>
    <t>09-HY-08</t>
  </si>
  <si>
    <t>027.046.548-08</t>
  </si>
  <si>
    <t>PETRUS JOSEPHUS GERARDUS MARIA PETERS</t>
  </si>
  <si>
    <t>RIVIERA DE SANTA CRISTINA XIII - SETOR MARINA</t>
  </si>
  <si>
    <t>10-AD-11</t>
  </si>
  <si>
    <t>304.065.038-69</t>
  </si>
  <si>
    <t>Jackson Candido da SIlva</t>
  </si>
  <si>
    <t>10-AK-34</t>
  </si>
  <si>
    <t>245.763.128-98</t>
  </si>
  <si>
    <t>Fabio Muniz Nogueira</t>
  </si>
  <si>
    <t>10-AL-13</t>
  </si>
  <si>
    <t>057.935.939-50</t>
  </si>
  <si>
    <t>André Niada Padilha</t>
  </si>
  <si>
    <t>10-AM-17</t>
  </si>
  <si>
    <t>342.233.488-25</t>
  </si>
  <si>
    <t>DANIELE CRISTINA FERREIRA SOUSA</t>
  </si>
  <si>
    <t>10-AM-34</t>
  </si>
  <si>
    <t>315.440.238-12</t>
  </si>
  <si>
    <t>HELIO RODRIGUES DA SILVA</t>
  </si>
  <si>
    <t>10-AN-11</t>
  </si>
  <si>
    <t>420.632.048-96</t>
  </si>
  <si>
    <t>KARINE DIAS DE LIMA</t>
  </si>
  <si>
    <t>10-AQ-08</t>
  </si>
  <si>
    <t>381.290.348-24</t>
  </si>
  <si>
    <t>Fabiano Costa Neves</t>
  </si>
  <si>
    <t>10-AR-01</t>
  </si>
  <si>
    <t>002.512.386-60</t>
  </si>
  <si>
    <t xml:space="preserve">Luciano Louzado </t>
  </si>
  <si>
    <t>10-AY-22</t>
  </si>
  <si>
    <t>214.916.658-58</t>
  </si>
  <si>
    <t>wellington Antônio Brito de Oliveira</t>
  </si>
  <si>
    <t>10-BH-06</t>
  </si>
  <si>
    <t>406.614.008-40</t>
  </si>
  <si>
    <t>Marcos Gabriel Nocetti Santos</t>
  </si>
  <si>
    <t>10-BH-11</t>
  </si>
  <si>
    <t>439.860.438-37</t>
  </si>
  <si>
    <t xml:space="preserve">Kaique Oliveira de Sousa </t>
  </si>
  <si>
    <t>10-BM-05</t>
  </si>
  <si>
    <t>511.239.591-53</t>
  </si>
  <si>
    <t>Luiz Carlos Barbosa Gomes</t>
  </si>
  <si>
    <t>10-BS-04</t>
  </si>
  <si>
    <t>151.867.906-48</t>
  </si>
  <si>
    <t>Igor Leite da Silva</t>
  </si>
  <si>
    <t>10-BS-10</t>
  </si>
  <si>
    <t>413.075.478-50</t>
  </si>
  <si>
    <t>Jefferson Henrique Matias</t>
  </si>
  <si>
    <t>10-CA-11</t>
  </si>
  <si>
    <t>297.637.188-13</t>
  </si>
  <si>
    <t>THIAGO PERISTRELLO PAUKOSKI</t>
  </si>
  <si>
    <t>10-CE-16</t>
  </si>
  <si>
    <t>413.283.373-91</t>
  </si>
  <si>
    <t>GLADYS HELENA BARRETTO ALENCAR</t>
  </si>
  <si>
    <t>10-CN-13</t>
  </si>
  <si>
    <t>328.606.588-90</t>
  </si>
  <si>
    <t>WELLINGTON SATYRO LOPES</t>
  </si>
  <si>
    <t>10-CN-24</t>
  </si>
  <si>
    <t>153.192.587-12</t>
  </si>
  <si>
    <t>THAINA FERNANDES RAMOS</t>
  </si>
  <si>
    <t>10-CR-01</t>
  </si>
  <si>
    <t>673.405.712-72</t>
  </si>
  <si>
    <t>KATIA TRINDADE DA SILVA SELINGER</t>
  </si>
  <si>
    <t>10-CS-08</t>
  </si>
  <si>
    <t>252.392.598-28</t>
  </si>
  <si>
    <t xml:space="preserve">Priscila Teixeira </t>
  </si>
  <si>
    <t>10-CS-23</t>
  </si>
  <si>
    <t>297.040.288-22</t>
  </si>
  <si>
    <t>GIOVANE EDGAR DE CASTRO</t>
  </si>
  <si>
    <t>10-CV-14</t>
  </si>
  <si>
    <t>879.587.169-15</t>
  </si>
  <si>
    <t>Sirlei Mendes Scala da Silva</t>
  </si>
  <si>
    <t>10-CX-26</t>
  </si>
  <si>
    <t>255.166.698-80</t>
  </si>
  <si>
    <t>Samuel Alves de Macedo</t>
  </si>
  <si>
    <t>10-DA-17</t>
  </si>
  <si>
    <t>402.180.398-08</t>
  </si>
  <si>
    <t>Felipe Capotorto Fonseca</t>
  </si>
  <si>
    <t>10-DA-18</t>
  </si>
  <si>
    <t>10-DA-19</t>
  </si>
  <si>
    <t>369.653.458-70</t>
  </si>
  <si>
    <t>MARCELLA CAPOTORTO FONSECA</t>
  </si>
  <si>
    <t>10-DA-20</t>
  </si>
  <si>
    <t>10-DF-11</t>
  </si>
  <si>
    <t>179.980.658-85</t>
  </si>
  <si>
    <t>ADRIANO DE OLIVEIRA FERREIRA</t>
  </si>
  <si>
    <t>10-DG-04</t>
  </si>
  <si>
    <t>312.663.178-99</t>
  </si>
  <si>
    <t>PATRICIA AKEMI KUMAGAI</t>
  </si>
  <si>
    <t>10-DH-10</t>
  </si>
  <si>
    <t>220.624.238-96</t>
  </si>
  <si>
    <t>David Teodoro</t>
  </si>
  <si>
    <t>10-DI-20</t>
  </si>
  <si>
    <t>257.003.288-36</t>
  </si>
  <si>
    <t>Fabiana Machado Campos</t>
  </si>
  <si>
    <t>10-DI-28</t>
  </si>
  <si>
    <t>125.685.918-46</t>
  </si>
  <si>
    <t>Jose Carlos Campos Costa</t>
  </si>
  <si>
    <t>10-DM-04</t>
  </si>
  <si>
    <t>409.969.008-37</t>
  </si>
  <si>
    <t>HAROLDO CANDIDO SOBRINHO</t>
  </si>
  <si>
    <t>10-DQ-02</t>
  </si>
  <si>
    <t>297.481.578-22</t>
  </si>
  <si>
    <t>Robson Moreira Buhrer</t>
  </si>
  <si>
    <t>10-DQ-11</t>
  </si>
  <si>
    <t>413.830.398-79</t>
  </si>
  <si>
    <t>Washington Soares Lopes do Nascimento</t>
  </si>
  <si>
    <t>10-DQ-15</t>
  </si>
  <si>
    <t>313.100.188-71</t>
  </si>
  <si>
    <t>Felipe Rodrigues Alexandre</t>
  </si>
  <si>
    <t>10-EJ-18</t>
  </si>
  <si>
    <t>376.907.918-32</t>
  </si>
  <si>
    <t>Mauricio Moreira Lima Adriano</t>
  </si>
  <si>
    <t>10-ES-02</t>
  </si>
  <si>
    <t>331.388.278-10</t>
  </si>
  <si>
    <t>Patricia Santos de Souza</t>
  </si>
  <si>
    <t>10-ET-02</t>
  </si>
  <si>
    <t>281.168.198-10</t>
  </si>
  <si>
    <t>Maria Fernanda de Sampaio Carvalho</t>
  </si>
  <si>
    <t>10-EX-12</t>
  </si>
  <si>
    <t>812.906.168-68</t>
  </si>
  <si>
    <t>Lenira Ferreira Dantas</t>
  </si>
  <si>
    <t>10-EX-28</t>
  </si>
  <si>
    <t>470.176.998-31</t>
  </si>
  <si>
    <t>AILTON PERON JUNIOR</t>
  </si>
  <si>
    <t>10-EY-11</t>
  </si>
  <si>
    <t>284.471.858-26</t>
  </si>
  <si>
    <t>Maria das Dores de Castro Belarmino Ramos</t>
  </si>
  <si>
    <t>10-EY-18</t>
  </si>
  <si>
    <t>250.915.218-10</t>
  </si>
  <si>
    <t>SILMARA CRISTINA DE ARAUJO DOMINGUES DE MELLO</t>
  </si>
  <si>
    <t>10-FA-33</t>
  </si>
  <si>
    <t>277.239.638-07</t>
  </si>
  <si>
    <t>GIULIANA CARLA ANITA LOPES ALVES</t>
  </si>
  <si>
    <t>10-FD-11</t>
  </si>
  <si>
    <t>035.705.434-20</t>
  </si>
  <si>
    <t xml:space="preserve">ROMILDO GOMES DE ARAUJO </t>
  </si>
  <si>
    <t>10-FL-14</t>
  </si>
  <si>
    <t>971.099.672-04</t>
  </si>
  <si>
    <t>RAUL JESUS REYES ORTIZ MOLLINEDO</t>
  </si>
  <si>
    <t>10-GF-12</t>
  </si>
  <si>
    <t>418.010.148-33</t>
  </si>
  <si>
    <t>MIRELA PEREIRA FELIX</t>
  </si>
  <si>
    <t>10-GI-32</t>
  </si>
  <si>
    <t>429.101.688-32</t>
  </si>
  <si>
    <t>RICARDO ADRIANO DE ALMEIDA CUTRIM</t>
  </si>
  <si>
    <t>10-GJ-06</t>
  </si>
  <si>
    <t>477.839.118-70</t>
  </si>
  <si>
    <t>THIAGO LOPES RIBEIRO</t>
  </si>
  <si>
    <t>10-GJ-17</t>
  </si>
  <si>
    <t>178.827.398-20</t>
  </si>
  <si>
    <t>VANDERLEY CARDOSO DE ALMEIDA</t>
  </si>
  <si>
    <t>10-HD-09</t>
  </si>
  <si>
    <t>374.179.358-26</t>
  </si>
  <si>
    <t xml:space="preserve">Tamiris Passoni Torquato </t>
  </si>
  <si>
    <t>10-HF-27</t>
  </si>
  <si>
    <t>229.076.068-40</t>
  </si>
  <si>
    <t>DIEGO RIBEIRO DE FRANCA</t>
  </si>
  <si>
    <t>10-HG-09</t>
  </si>
  <si>
    <t>262.147.868-92</t>
  </si>
  <si>
    <t>TATIANA PERES COSTA</t>
  </si>
  <si>
    <t>10-HQ-07</t>
  </si>
  <si>
    <t>375.378.338-26</t>
  </si>
  <si>
    <t>Andresa Lima da Silva</t>
  </si>
  <si>
    <t>10-HR-06</t>
  </si>
  <si>
    <t>048.607.069-78</t>
  </si>
  <si>
    <t>Jorge Antonio Rosa</t>
  </si>
  <si>
    <t>10-HR-18</t>
  </si>
  <si>
    <t>389.574.498-09</t>
  </si>
  <si>
    <t>DIOGO GONCALO DOS SANTOS JANUARIO</t>
  </si>
  <si>
    <t>10-HT-23</t>
  </si>
  <si>
    <t>308.132.278-28</t>
  </si>
  <si>
    <t>SONIA NASCIMENTO DA SILVA</t>
  </si>
  <si>
    <t>10-HW-09</t>
  </si>
  <si>
    <t>350.857.868-23</t>
  </si>
  <si>
    <t>Flavia Dias Vicente Reuter Torro</t>
  </si>
  <si>
    <t>10-HY-02</t>
  </si>
  <si>
    <t>368.817.948-00</t>
  </si>
  <si>
    <t xml:space="preserve">LEANDRO DE OLIVEIRA </t>
  </si>
  <si>
    <t>10-HY-19</t>
  </si>
  <si>
    <t>261.474.728-95</t>
  </si>
  <si>
    <t>Ricardo Rodrigues dos Santos</t>
  </si>
  <si>
    <t>10-IB-20</t>
  </si>
  <si>
    <t>090.305.878-22</t>
  </si>
  <si>
    <t>Sidinei Joaquim de Oliveira</t>
  </si>
  <si>
    <t>10-IB-24</t>
  </si>
  <si>
    <t>305.806.348-25</t>
  </si>
  <si>
    <t>RICARDO APARECIDO DE OLIVEIRA</t>
  </si>
  <si>
    <t>10-IJ-20</t>
  </si>
  <si>
    <t>336.954.458-07</t>
  </si>
  <si>
    <t xml:space="preserve">Vinicius costa barros </t>
  </si>
  <si>
    <t>10-IL-06</t>
  </si>
  <si>
    <t>088.480.109-89</t>
  </si>
  <si>
    <t>Lucas Henrique Rosa</t>
  </si>
  <si>
    <t>10-IP-14</t>
  </si>
  <si>
    <t>169.888.248-39</t>
  </si>
  <si>
    <t>Lucas Antero Correia Filho</t>
  </si>
  <si>
    <t>10-IY-02</t>
  </si>
  <si>
    <t>451.228.815-53</t>
  </si>
  <si>
    <t>Abidias Pereira de Souza</t>
  </si>
  <si>
    <t>10-JI-22</t>
  </si>
  <si>
    <t>333.829.548-00</t>
  </si>
  <si>
    <t>TATIANE ALMEIDA AVILA</t>
  </si>
  <si>
    <t>10-JO-06</t>
  </si>
  <si>
    <t>812.004.470-34</t>
  </si>
  <si>
    <t>FRANKLIN NOVO PELLICEL</t>
  </si>
  <si>
    <t>10-JZ-10</t>
  </si>
  <si>
    <t>364.820.088-79</t>
  </si>
  <si>
    <t>Jefferson Nyl Pereira</t>
  </si>
  <si>
    <t>10-KA-33</t>
  </si>
  <si>
    <t>150.491.568-23</t>
  </si>
  <si>
    <t>Nivaldo Marques Monteiro</t>
  </si>
  <si>
    <t>10-KC-16</t>
  </si>
  <si>
    <t>230.970.318-47</t>
  </si>
  <si>
    <t xml:space="preserve">WANESSA FERNANDES GOMES </t>
  </si>
  <si>
    <t>10-KG-20</t>
  </si>
  <si>
    <t>790.604.479-72</t>
  </si>
  <si>
    <t>SILVELY APARECIDA DA SILVA ROCHA</t>
  </si>
  <si>
    <t>10-KM-18</t>
  </si>
  <si>
    <t>371.589.598-56</t>
  </si>
  <si>
    <t>ANDRESSA PASCHOALINI DE LIMA ROCHA</t>
  </si>
  <si>
    <t>10-KM-19</t>
  </si>
  <si>
    <t>228.501.878-95</t>
  </si>
  <si>
    <t>MARCUS VINICIUS SIQUEIRA CASTROVIEJO</t>
  </si>
  <si>
    <t>10-KP-35</t>
  </si>
  <si>
    <t>264.460.348-06</t>
  </si>
  <si>
    <t>Izabele do Nascimento Souza Machado</t>
  </si>
  <si>
    <t>10-KP-36</t>
  </si>
  <si>
    <t>415.148.678-00</t>
  </si>
  <si>
    <t>Priscila Bolilho de Azevedo</t>
  </si>
  <si>
    <t>10-KR-17</t>
  </si>
  <si>
    <t>229.225.948-66</t>
  </si>
  <si>
    <t>Daniel Guilherme da Silva</t>
  </si>
  <si>
    <t>10-KX-08</t>
  </si>
  <si>
    <t>550.146.358-06</t>
  </si>
  <si>
    <t>TAMIRIS FERREIRA DOS SANTOS LIMA</t>
  </si>
  <si>
    <t>10-LF-15</t>
  </si>
  <si>
    <t>000.969.331-94</t>
  </si>
  <si>
    <t>Danyllo Fellype Ferreira Domingues</t>
  </si>
  <si>
    <t>10-LK-06</t>
  </si>
  <si>
    <t>350.992.528-93</t>
  </si>
  <si>
    <t>Monique Stefani Fernandes</t>
  </si>
  <si>
    <t>10-LO-04</t>
  </si>
  <si>
    <t>228.187.568-71</t>
  </si>
  <si>
    <t>Joab Wender Paulino de Oliveira</t>
  </si>
  <si>
    <t>10-LQ-02</t>
  </si>
  <si>
    <t>296.599.928-07</t>
  </si>
  <si>
    <t>JOÃO MARCOS FRANCA CORDEIRO DE SOUZA</t>
  </si>
  <si>
    <t>10-LW-29</t>
  </si>
  <si>
    <t>527.510.888-56</t>
  </si>
  <si>
    <t>Keven Alisson Soares Vieira</t>
  </si>
  <si>
    <t>10-MC-04</t>
  </si>
  <si>
    <t>124.494.616-80</t>
  </si>
  <si>
    <t>LAERCIO GUADANHINHI JUNIOR</t>
  </si>
  <si>
    <t>10-MF-12</t>
  </si>
  <si>
    <t>487.040.406-00</t>
  </si>
  <si>
    <t>ROBERTO PAULINO MALAQUIAS</t>
  </si>
  <si>
    <t>10-MF-15</t>
  </si>
  <si>
    <t>264.222.548-81</t>
  </si>
  <si>
    <t>RODRIGO TORRES DE ALBUQUERQUE</t>
  </si>
  <si>
    <t>10-MO-23</t>
  </si>
  <si>
    <t>359.256.498-69</t>
  </si>
  <si>
    <t xml:space="preserve">José Evangelista de Oliveira Junior </t>
  </si>
  <si>
    <t>10-NQ-23</t>
  </si>
  <si>
    <t>136.053.108-42</t>
  </si>
  <si>
    <t>Mario Bijalon</t>
  </si>
  <si>
    <t>10-OS-11</t>
  </si>
  <si>
    <t>259.601.508-08</t>
  </si>
  <si>
    <t>Jairo Pereira Duarte</t>
  </si>
  <si>
    <t>10-OT-16</t>
  </si>
  <si>
    <t>410.201.268-09</t>
  </si>
  <si>
    <t>LAIS ZAGOLIN SANTOS</t>
  </si>
  <si>
    <t>10-PF-08</t>
  </si>
  <si>
    <t>426.213.518-75</t>
  </si>
  <si>
    <t>Lucas Batista da Silva</t>
  </si>
  <si>
    <t>10-PM-06</t>
  </si>
  <si>
    <t>419.566.188-99</t>
  </si>
  <si>
    <t>Arthur Fernando Brito do Espirito Santo</t>
  </si>
  <si>
    <t>10-PM-07</t>
  </si>
  <si>
    <t>356.109.992-00</t>
  </si>
  <si>
    <t>Raimundo do Espirito Santo</t>
  </si>
  <si>
    <t>10-PN-08</t>
  </si>
  <si>
    <t>125.595.178-84</t>
  </si>
  <si>
    <t>CICERO DIAS FERREIRA</t>
  </si>
  <si>
    <t>10-QN-33</t>
  </si>
  <si>
    <t>129.173.019-29</t>
  </si>
  <si>
    <t>EMILY EDUARDA GARCIA DA SILVA</t>
  </si>
  <si>
    <t>10-QT-19</t>
  </si>
  <si>
    <t>231.989.978-28</t>
  </si>
  <si>
    <t xml:space="preserve">ADELIA DAFINE COSTA DOS SANTOS </t>
  </si>
  <si>
    <t>10-RZ-09</t>
  </si>
  <si>
    <t>377.382.098-44</t>
  </si>
  <si>
    <t>Peterson de Oliveira dos Santos</t>
  </si>
  <si>
    <t>10-RZ-23</t>
  </si>
  <si>
    <t>224.968.358-17</t>
  </si>
  <si>
    <t>Cezar Augusto dos Santos</t>
  </si>
  <si>
    <t>NINHO VERDE II ECO RESIDENCE</t>
  </si>
  <si>
    <t>12-AF-03</t>
  </si>
  <si>
    <t>953.455.158-91</t>
  </si>
  <si>
    <t>JOSE CARLOS PACHECO</t>
  </si>
  <si>
    <t>12-AI-07</t>
  </si>
  <si>
    <t>052.888.648-70</t>
  </si>
  <si>
    <t xml:space="preserve"> JOSÉ PEDRO ALEXANDRE DOS SANTOS  </t>
  </si>
  <si>
    <t>12-AO-01</t>
  </si>
  <si>
    <t>005.558.749-66</t>
  </si>
  <si>
    <t>Fernando De Melo Toledo</t>
  </si>
  <si>
    <t>12-AV-25</t>
  </si>
  <si>
    <t>216.115.468-00</t>
  </si>
  <si>
    <t>WILSON DE OLIVEIRA JUNIOR</t>
  </si>
  <si>
    <t>12-BM-06</t>
  </si>
  <si>
    <t>273.911.318-81</t>
  </si>
  <si>
    <t xml:space="preserve">Ataide Jose dos Santos </t>
  </si>
  <si>
    <t>12-BO-11</t>
  </si>
  <si>
    <t>433.588.008-14</t>
  </si>
  <si>
    <t>THAIS CARVALHO DE TOLEDO SOARES</t>
  </si>
  <si>
    <t>12-BO-18</t>
  </si>
  <si>
    <t>337.071.848-03</t>
  </si>
  <si>
    <t>DAVID APARECIDA DOS SANTOS SILVA</t>
  </si>
  <si>
    <t>12-BP-10</t>
  </si>
  <si>
    <t>324.125.618-93</t>
  </si>
  <si>
    <t>Flavio Campos de Faria</t>
  </si>
  <si>
    <t>12-BR-03</t>
  </si>
  <si>
    <t>400.929.428-06</t>
  </si>
  <si>
    <t>Ariel Vinicius Yoshitomi Dall Olio</t>
  </si>
  <si>
    <t>12-BT-19</t>
  </si>
  <si>
    <t>366.079.288-89</t>
  </si>
  <si>
    <t>Jamile Santos Gomes</t>
  </si>
  <si>
    <t>12-BT-22</t>
  </si>
  <si>
    <t>124.459.848-82</t>
  </si>
  <si>
    <t>Carlos Alberto de Souza Silva</t>
  </si>
  <si>
    <t>12-CB-28</t>
  </si>
  <si>
    <t>377.472.678-78</t>
  </si>
  <si>
    <t>NATALIA PETROVITHC TODOROVIC</t>
  </si>
  <si>
    <t>12-CK-18</t>
  </si>
  <si>
    <t>465.949.038-61</t>
  </si>
  <si>
    <t>RAQUEL MARIA DA SILVA</t>
  </si>
  <si>
    <t>12-CL-02</t>
  </si>
  <si>
    <t>321.409.968-01</t>
  </si>
  <si>
    <t>ALINE BORGES BESSA</t>
  </si>
  <si>
    <t>12-CN-30</t>
  </si>
  <si>
    <t>420.760.418-93</t>
  </si>
  <si>
    <t>JEAN CARLOS SILVA SANTOS</t>
  </si>
  <si>
    <t>12-CP-14</t>
  </si>
  <si>
    <t>254.283.768-64</t>
  </si>
  <si>
    <t>ANTONIO CARLOS FRANÇA PINTO</t>
  </si>
  <si>
    <t>12-CQ-28</t>
  </si>
  <si>
    <t>304.531.348-58</t>
  </si>
  <si>
    <t>Eder Nogueira Nucci</t>
  </si>
  <si>
    <t>12-CR-14</t>
  </si>
  <si>
    <t>379.495.318-51</t>
  </si>
  <si>
    <t>NATALIA BORTOLINI QUEIROGA</t>
  </si>
  <si>
    <t>12-CW-22</t>
  </si>
  <si>
    <t>296.514.368-83</t>
  </si>
  <si>
    <t xml:space="preserve">Leandro Bandeira Martins </t>
  </si>
  <si>
    <t>12-CX-01</t>
  </si>
  <si>
    <t>838.056.218-68</t>
  </si>
  <si>
    <t>Cassia Maria Galvão Dix Camargo</t>
  </si>
  <si>
    <t>12-CX-18</t>
  </si>
  <si>
    <t>050.390.158-01</t>
  </si>
  <si>
    <t>MILTON KINJI HASHINAGA</t>
  </si>
  <si>
    <t>12-CX-21</t>
  </si>
  <si>
    <t>365.504.948-00</t>
  </si>
  <si>
    <t>ALINE SILVA CARREIRO</t>
  </si>
  <si>
    <t>12-DF-31</t>
  </si>
  <si>
    <t>335.250.678-79</t>
  </si>
  <si>
    <t xml:space="preserve">Alexsandro Estelino da Silva </t>
  </si>
  <si>
    <t>12-DO-02</t>
  </si>
  <si>
    <t>317.164.368-50</t>
  </si>
  <si>
    <t>Luana Lucas Morgado</t>
  </si>
  <si>
    <t>12-DO-33</t>
  </si>
  <si>
    <t>118.083.768-11</t>
  </si>
  <si>
    <t>Marcello Natale</t>
  </si>
  <si>
    <t>12-DP-13</t>
  </si>
  <si>
    <t>127.228.958-38</t>
  </si>
  <si>
    <t>Roberta Bercan Marinovic</t>
  </si>
  <si>
    <t>12-DS-35</t>
  </si>
  <si>
    <t>248.630.238-71</t>
  </si>
  <si>
    <t>LUÍS ANTONIO GONÇALVES ETO</t>
  </si>
  <si>
    <t>12-EO-28</t>
  </si>
  <si>
    <t>277.355.568-61</t>
  </si>
  <si>
    <t>PATRICIA ANDERICK DE SOUZA</t>
  </si>
  <si>
    <t>12-EO-33</t>
  </si>
  <si>
    <t>257.180.398-01</t>
  </si>
  <si>
    <t>EDUARDO CARLOS LEITE</t>
  </si>
  <si>
    <t>12-EP-11</t>
  </si>
  <si>
    <t>139.749.198-13</t>
  </si>
  <si>
    <t xml:space="preserve">José Nilson de Sousa </t>
  </si>
  <si>
    <t>12-ES-02</t>
  </si>
  <si>
    <t>149.080.648-22</t>
  </si>
  <si>
    <t>Cynthia Maria Carpigiani Teixeira</t>
  </si>
  <si>
    <t>12-EV-01</t>
  </si>
  <si>
    <t>151.942.588-01</t>
  </si>
  <si>
    <t>Agenor Alexandre da Silva Filho</t>
  </si>
  <si>
    <t>12-EW-09</t>
  </si>
  <si>
    <t>004.648.505-84</t>
  </si>
  <si>
    <t>Anatalio Cerqueira Dos Santos Júnior</t>
  </si>
  <si>
    <t>12-FQ-11</t>
  </si>
  <si>
    <t>135.797.988-63</t>
  </si>
  <si>
    <t>Claudete Gomes Procopio Rosa</t>
  </si>
  <si>
    <t>12-FW-06</t>
  </si>
  <si>
    <t>358.096.978-10</t>
  </si>
  <si>
    <t>DANIELA SOUZA DE OLIVEIRA</t>
  </si>
  <si>
    <t>12-FX-20</t>
  </si>
  <si>
    <t>192.663.208-70</t>
  </si>
  <si>
    <t>Marcia Brandão Sampaio Sodati</t>
  </si>
  <si>
    <t>12-HP-13</t>
  </si>
  <si>
    <t>339.572.028-41</t>
  </si>
  <si>
    <t>ROBSON FERNANDES DE OLIVEIRA</t>
  </si>
  <si>
    <t>12-HX-31</t>
  </si>
  <si>
    <t>230.204.018-01</t>
  </si>
  <si>
    <t xml:space="preserve">David Machado Ferreira </t>
  </si>
  <si>
    <t>12-IO-28</t>
  </si>
  <si>
    <t>304.391.268-35</t>
  </si>
  <si>
    <t>karen Tokinari</t>
  </si>
  <si>
    <t>12-IP-37</t>
  </si>
  <si>
    <t>300.699.798-04</t>
  </si>
  <si>
    <t>Olivia Toyama</t>
  </si>
  <si>
    <t>12-IR-09</t>
  </si>
  <si>
    <t>214.780.608-08</t>
  </si>
  <si>
    <t>DAVID CARLOS MORGADO BALTHAZAR</t>
  </si>
  <si>
    <t>12-JG-06</t>
  </si>
  <si>
    <t>228.182.538-88</t>
  </si>
  <si>
    <t>LUIZA CLARO LOPES MAIA SOUZA</t>
  </si>
  <si>
    <t>12-JH-11</t>
  </si>
  <si>
    <t>241.494.078-60</t>
  </si>
  <si>
    <t>Hassan Awala</t>
  </si>
  <si>
    <t>12-JL-27</t>
  </si>
  <si>
    <t>049.999.078-10</t>
  </si>
  <si>
    <t>JONAS ALVES BORGES</t>
  </si>
  <si>
    <t>12-JL-38</t>
  </si>
  <si>
    <t>025.543.788-94</t>
  </si>
  <si>
    <t>Nelson Ribeiro dos Santos Filho</t>
  </si>
  <si>
    <t>12-JR-22</t>
  </si>
  <si>
    <t>503.651.348-72</t>
  </si>
  <si>
    <t>GUILHERME RIGO</t>
  </si>
  <si>
    <t>12-JX-19</t>
  </si>
  <si>
    <t>177.889.348-10</t>
  </si>
  <si>
    <t>RENATA PAULA TAVARES VALENCA</t>
  </si>
  <si>
    <t>12-KB-04</t>
  </si>
  <si>
    <t>332.508.188-60</t>
  </si>
  <si>
    <t>HELIO HIGUCHI HASHINAGA</t>
  </si>
  <si>
    <t>12-KD-11</t>
  </si>
  <si>
    <t>303.594.478-48</t>
  </si>
  <si>
    <t>ISRAEL ISAAC SILVA GUARNIERI</t>
  </si>
  <si>
    <t>12-KI-27</t>
  </si>
  <si>
    <t>430.490.198-24</t>
  </si>
  <si>
    <t>Barbara Kathlyn Brito</t>
  </si>
  <si>
    <t>12-KO-05</t>
  </si>
  <si>
    <t>014.494.928-86</t>
  </si>
  <si>
    <t>Renir Andre Colombo</t>
  </si>
  <si>
    <t>12-KS-16</t>
  </si>
  <si>
    <t>254.327.848-66</t>
  </si>
  <si>
    <t>Felipe Wada de Souza</t>
  </si>
  <si>
    <t>12-LC-12</t>
  </si>
  <si>
    <t>079.344.487-08</t>
  </si>
  <si>
    <t>LEANDRO FERNANDES PINHO</t>
  </si>
  <si>
    <t>12-MO-02</t>
  </si>
  <si>
    <t>445.070.248-46</t>
  </si>
  <si>
    <t>Evelyn dos Santos Fernandes</t>
  </si>
  <si>
    <t>12-MO-09</t>
  </si>
  <si>
    <t>12-MP-23</t>
  </si>
  <si>
    <t>233.884.948-51</t>
  </si>
  <si>
    <t>MAURICIO DA SILVA</t>
  </si>
  <si>
    <t>12-MQ-05</t>
  </si>
  <si>
    <t>327.294.638-10</t>
  </si>
  <si>
    <t>SAMUEL XAVIER SILVA</t>
  </si>
  <si>
    <t>12-NH-28</t>
  </si>
  <si>
    <t>229.377.518-65</t>
  </si>
  <si>
    <t>Vanderlei do Carmo Souza</t>
  </si>
  <si>
    <t>12-NS-25</t>
  </si>
  <si>
    <t>112.765.298-21</t>
  </si>
  <si>
    <t>JAMIL LOURENCO DA SILVA</t>
  </si>
  <si>
    <t>12-NV-12</t>
  </si>
  <si>
    <t>151.724.608-37</t>
  </si>
  <si>
    <t>ADRIANO CESAR ROBERTO BARBOSA</t>
  </si>
  <si>
    <t>12-OM-19</t>
  </si>
  <si>
    <t>146.995.078-24</t>
  </si>
  <si>
    <t>MARCIA SANTOS CARDOSO</t>
  </si>
  <si>
    <t>12-OM-33</t>
  </si>
  <si>
    <t>313.616.478-41</t>
  </si>
  <si>
    <t>Rafael da Silva Julio</t>
  </si>
  <si>
    <t>12-OM-38</t>
  </si>
  <si>
    <t>343.664.118-90</t>
  </si>
  <si>
    <t>ANGELICA DO NASCIMENTO RIBEIRO</t>
  </si>
  <si>
    <t>12-OM-39</t>
  </si>
  <si>
    <t>375.363.128-06</t>
  </si>
  <si>
    <t>AMARO SERAFIM DE LIMA JUNIOR</t>
  </si>
  <si>
    <t>12-OR-37</t>
  </si>
  <si>
    <t>697.361.622-49</t>
  </si>
  <si>
    <t>MILK JACKELANY FAUSTINO PINHEIRO</t>
  </si>
  <si>
    <t>12-OS-08</t>
  </si>
  <si>
    <t>331.243.908-65</t>
  </si>
  <si>
    <t>MARIO INACIO FERREIRA FILHO</t>
  </si>
  <si>
    <t>12-PB-08</t>
  </si>
  <si>
    <t>520.310.408-55</t>
  </si>
  <si>
    <t xml:space="preserve">Fernando Paulo da Silva </t>
  </si>
  <si>
    <t>12-PB-20</t>
  </si>
  <si>
    <t>392.433.368-86</t>
  </si>
  <si>
    <t>Renato Franco Cardoso</t>
  </si>
  <si>
    <t>12-PS-04</t>
  </si>
  <si>
    <t>284.603.848-10</t>
  </si>
  <si>
    <t>FELIPPE JOSE DE ALMEIDA</t>
  </si>
  <si>
    <t>12-PS-07</t>
  </si>
  <si>
    <t>349.629.518-07</t>
  </si>
  <si>
    <t>ADRIANO FERREIRA SABINO</t>
  </si>
  <si>
    <t>12-PV-17</t>
  </si>
  <si>
    <t>251.146.028-96</t>
  </si>
  <si>
    <t>Kelps Sousa Alux</t>
  </si>
  <si>
    <t>12-PV-18</t>
  </si>
  <si>
    <t>12-PW-07</t>
  </si>
  <si>
    <t>217.391.568-11</t>
  </si>
  <si>
    <t>WILLIAN BRITO DE OLIVEIRA</t>
  </si>
  <si>
    <t>12-PX-06</t>
  </si>
  <si>
    <t>162.477.898-40</t>
  </si>
  <si>
    <t xml:space="preserve">Leticia Cristina De Almeida </t>
  </si>
  <si>
    <t>12-PY-17</t>
  </si>
  <si>
    <t>166.722.968-08</t>
  </si>
  <si>
    <t>LUCIANA KOBAYASHI HONDA NAKASONI</t>
  </si>
  <si>
    <t>SANTA BÁRBARA RESORT RESIDENCE - I</t>
  </si>
  <si>
    <t>13-AA-01</t>
  </si>
  <si>
    <t>116.039.998-09</t>
  </si>
  <si>
    <t xml:space="preserve"> Wagner Ferreira da Silva </t>
  </si>
  <si>
    <t>13-AI-16</t>
  </si>
  <si>
    <t>834.985.759-53</t>
  </si>
  <si>
    <t>Ricardo Riomei Fukumoto</t>
  </si>
  <si>
    <t>13-AJ-20</t>
  </si>
  <si>
    <t>291.684.868-12</t>
  </si>
  <si>
    <t>Melissa Catarina Vicente</t>
  </si>
  <si>
    <t>13-AK-16</t>
  </si>
  <si>
    <t>391.098.408-85</t>
  </si>
  <si>
    <t>WILLIAN DOS SANTOS CARDOSO OLIVEIRA</t>
  </si>
  <si>
    <t>13-AK-22</t>
  </si>
  <si>
    <t>470.088.149-68</t>
  </si>
  <si>
    <t xml:space="preserve">Maria Jose da Silva de Souza </t>
  </si>
  <si>
    <t>13-AN-15</t>
  </si>
  <si>
    <t>151.763.768-65</t>
  </si>
  <si>
    <t xml:space="preserve">LUCIANO DO NASCIMENTO </t>
  </si>
  <si>
    <t>13-BK-01</t>
  </si>
  <si>
    <t>247.923.223-91</t>
  </si>
  <si>
    <t>Luiz Inaldo Teixeira Ribeiro</t>
  </si>
  <si>
    <t>13-BN-08</t>
  </si>
  <si>
    <t>966.319.708-06</t>
  </si>
  <si>
    <t>ELISABETE MAZERO</t>
  </si>
  <si>
    <t>13-BO-15</t>
  </si>
  <si>
    <t>025.101.025-24</t>
  </si>
  <si>
    <t xml:space="preserve">Elisangela Silveira Santos </t>
  </si>
  <si>
    <t>13-BQ-13</t>
  </si>
  <si>
    <t>070.951.965-67</t>
  </si>
  <si>
    <t xml:space="preserve">TAINA SILVA SOUSA </t>
  </si>
  <si>
    <t>13-BU-20</t>
  </si>
  <si>
    <t>309.920.362-91</t>
  </si>
  <si>
    <t xml:space="preserve">CARMEN CLAUDINÉIA DOS SANTOS MOTA </t>
  </si>
  <si>
    <t>13-CL-10</t>
  </si>
  <si>
    <t>016.892.229-05</t>
  </si>
  <si>
    <t>Rodrigo Martins Chanes</t>
  </si>
  <si>
    <t>13-DO-14</t>
  </si>
  <si>
    <t>083.898.876-81</t>
  </si>
  <si>
    <t>CIBELLE LUCIE BENTO DA SILVA</t>
  </si>
  <si>
    <t>13-FJ-01</t>
  </si>
  <si>
    <t>229.706.078-59</t>
  </si>
  <si>
    <t xml:space="preserve">Samuel da Silva </t>
  </si>
  <si>
    <t>13-GB-09</t>
  </si>
  <si>
    <t>232.668.238-69</t>
  </si>
  <si>
    <t>MARIEL EDITH ALBARRACIN</t>
  </si>
  <si>
    <t>13-HS-05</t>
  </si>
  <si>
    <t>320.363.098-28</t>
  </si>
  <si>
    <t xml:space="preserve">Renato de Jesus Santana </t>
  </si>
  <si>
    <t>13-ID-01</t>
  </si>
  <si>
    <t>005.282.652-02</t>
  </si>
  <si>
    <t>Andressa da Silva Rabelo</t>
  </si>
  <si>
    <t>13-IQ-09</t>
  </si>
  <si>
    <t>390.283.838-83</t>
  </si>
  <si>
    <t>PATRICIA DONIZETE RIBEIRO FIGUEIRA</t>
  </si>
  <si>
    <t>13-IV-10</t>
  </si>
  <si>
    <t>120.902.978-24</t>
  </si>
  <si>
    <t xml:space="preserve">MARCIO ESOPPA LIMA </t>
  </si>
  <si>
    <t>13-JK-15</t>
  </si>
  <si>
    <t>281.053.368-71</t>
  </si>
  <si>
    <t>Fernando Silva Cardoso</t>
  </si>
  <si>
    <t>13-JK-18</t>
  </si>
  <si>
    <t>176.438.178-55</t>
  </si>
  <si>
    <t xml:space="preserve">Givanildo Santos Pires </t>
  </si>
  <si>
    <t>13-JQ-04</t>
  </si>
  <si>
    <t>105.774.266-05</t>
  </si>
  <si>
    <t>Denilson Alan Pereira Ganden</t>
  </si>
  <si>
    <t>13-JR-20</t>
  </si>
  <si>
    <t>086.172.167-51</t>
  </si>
  <si>
    <t>Maria Aparecida de Oliviera</t>
  </si>
  <si>
    <t>13-KB-05</t>
  </si>
  <si>
    <t>717.898.991-25</t>
  </si>
  <si>
    <t xml:space="preserve">Jack Tiago dos Santos Trindade </t>
  </si>
  <si>
    <t>13-KL-03</t>
  </si>
  <si>
    <t>340.683.088-96</t>
  </si>
  <si>
    <t>Sandra Maria da Conceição</t>
  </si>
  <si>
    <t>13-LD-29</t>
  </si>
  <si>
    <t>015.352.366-20</t>
  </si>
  <si>
    <t>David Ferreira Lima</t>
  </si>
  <si>
    <t>13-LG-25</t>
  </si>
  <si>
    <t>403.943.238-07</t>
  </si>
  <si>
    <t>Kelvin Santos Souza</t>
  </si>
  <si>
    <t>13-LM-09</t>
  </si>
  <si>
    <t>272.901.048-38</t>
  </si>
  <si>
    <t>KELLY CRISTINA  RIBEIRO DA SILVA</t>
  </si>
  <si>
    <t>13-MR-09</t>
  </si>
  <si>
    <t>937.010.716-91</t>
  </si>
  <si>
    <t xml:space="preserve">Ronald Lopes de Almeida </t>
  </si>
  <si>
    <t>13-MR-23</t>
  </si>
  <si>
    <t>543.582.215-72</t>
  </si>
  <si>
    <t>Dulcinéia dos Santos Pinheiro</t>
  </si>
  <si>
    <t>13-NY-04</t>
  </si>
  <si>
    <t>035.743.838-86</t>
  </si>
  <si>
    <t>Edir Aparecido de Luna</t>
  </si>
  <si>
    <t>13-NY-05</t>
  </si>
  <si>
    <t>067.163.598-00</t>
  </si>
  <si>
    <t>EDER DIAS MANIUC</t>
  </si>
  <si>
    <t>13-NY-06</t>
  </si>
  <si>
    <t>399.599.648-50</t>
  </si>
  <si>
    <t>Thiago Augusto dos Reis Morbi</t>
  </si>
  <si>
    <t>SANTA BÁRBARA RESORT RESIDENCE - II</t>
  </si>
  <si>
    <t>14-AC-06</t>
  </si>
  <si>
    <t>14-AO-18</t>
  </si>
  <si>
    <t>436.548.898-83</t>
  </si>
  <si>
    <t>AMANDA RIBEIRO DA SILVA</t>
  </si>
  <si>
    <t>14-AZ-16</t>
  </si>
  <si>
    <t>478.891.268-67</t>
  </si>
  <si>
    <t>IVAN GABRIEL DE OLIVEIRA MACHADO</t>
  </si>
  <si>
    <t>14-BB-04</t>
  </si>
  <si>
    <t>286.999.458-33</t>
  </si>
  <si>
    <t xml:space="preserve">CARLOS ALBERTO RIBEIRO JUNIOR </t>
  </si>
  <si>
    <t>14-BC-04</t>
  </si>
  <si>
    <t>037.462.701-03</t>
  </si>
  <si>
    <t xml:space="preserve">Márcia Pereira de Brito </t>
  </si>
  <si>
    <t>14-BE-10</t>
  </si>
  <si>
    <t>303.554.728-99</t>
  </si>
  <si>
    <t>Tatiane Oliveira Sousa</t>
  </si>
  <si>
    <t>14-BG-14</t>
  </si>
  <si>
    <t>300.837.848-02</t>
  </si>
  <si>
    <t>DEBORA NASSAR ROCHA</t>
  </si>
  <si>
    <t>14-BN-10</t>
  </si>
  <si>
    <t>413.447.108-75</t>
  </si>
  <si>
    <t>PAULO ROGERIO DA SILVA OLIVEIRA</t>
  </si>
  <si>
    <t>14-BR-02</t>
  </si>
  <si>
    <t>313.697.568-52</t>
  </si>
  <si>
    <t xml:space="preserve">WILLIAM DOS SANTOS ARAUJO </t>
  </si>
  <si>
    <t>14-BS-14</t>
  </si>
  <si>
    <t>173.295.388-09</t>
  </si>
  <si>
    <t>MARCELO ELOY TEIXEIRA</t>
  </si>
  <si>
    <t>14-BS-20</t>
  </si>
  <si>
    <t>173.866.238-10</t>
  </si>
  <si>
    <t>Ivanete Sebastiana Bigi</t>
  </si>
  <si>
    <t>14-BY-01</t>
  </si>
  <si>
    <t>717.897.161-44</t>
  </si>
  <si>
    <t>Sheyla De Fatima Maia Teles</t>
  </si>
  <si>
    <t>14-BZ-03</t>
  </si>
  <si>
    <t>048.013.877-05</t>
  </si>
  <si>
    <t>Charles Marins Cardoso</t>
  </si>
  <si>
    <t>14-BZ-15</t>
  </si>
  <si>
    <t>101.317.949-81</t>
  </si>
  <si>
    <t xml:space="preserve"> Adriano Palamar da Silva </t>
  </si>
  <si>
    <t>14-CA-01</t>
  </si>
  <si>
    <t>023.012.264-76</t>
  </si>
  <si>
    <t>Veronica Maria Correia</t>
  </si>
  <si>
    <t>14-CC-08</t>
  </si>
  <si>
    <t>062.236.736-63</t>
  </si>
  <si>
    <t>ANTONY MICHEL DOS SANTOS</t>
  </si>
  <si>
    <t>14-CD-04</t>
  </si>
  <si>
    <t>080.348.207-84</t>
  </si>
  <si>
    <t>Bianca Rodrigues de Freitas</t>
  </si>
  <si>
    <t>14-CJ-06</t>
  </si>
  <si>
    <t>396.996.288-98</t>
  </si>
  <si>
    <t>Vinícius Fernandes Oliveira</t>
  </si>
  <si>
    <t>14-CK-14</t>
  </si>
  <si>
    <t>055.492.599-07</t>
  </si>
  <si>
    <t>Keila Jaubert Peres</t>
  </si>
  <si>
    <t>14-CK-17</t>
  </si>
  <si>
    <t>392.279.228-65</t>
  </si>
  <si>
    <t xml:space="preserve">Jean Moitinho Dos Santos </t>
  </si>
  <si>
    <t>14-CZ-09</t>
  </si>
  <si>
    <t>046.214.838-62</t>
  </si>
  <si>
    <t>José Jakutis Filho</t>
  </si>
  <si>
    <t>14-CZ-10</t>
  </si>
  <si>
    <t>174.520.658-24</t>
  </si>
  <si>
    <t>Maurilio Luiz Da Silva</t>
  </si>
  <si>
    <t>14-DA-28</t>
  </si>
  <si>
    <t>020.891.829-97</t>
  </si>
  <si>
    <t>Pedro Rafael Pena Castagnin</t>
  </si>
  <si>
    <t>14-DQ-12</t>
  </si>
  <si>
    <t>944.669.046-34</t>
  </si>
  <si>
    <t>Delson Dornelas de Freitas</t>
  </si>
  <si>
    <t>14-EP-01</t>
  </si>
  <si>
    <t>092.151.858-79</t>
  </si>
  <si>
    <t>Lilian Candiani</t>
  </si>
  <si>
    <t>14-EP-17</t>
  </si>
  <si>
    <t>14-EP-18</t>
  </si>
  <si>
    <t>14-EY-07</t>
  </si>
  <si>
    <t>042.428.721-86</t>
  </si>
  <si>
    <t xml:space="preserve">Warley Moreira Gonçalves </t>
  </si>
  <si>
    <t>14-EZ-04</t>
  </si>
  <si>
    <t>269.234.068-03</t>
  </si>
  <si>
    <t>ELIAS MARQUES DA SILVA</t>
  </si>
  <si>
    <t>14-FD-14</t>
  </si>
  <si>
    <t>169.534.428-67</t>
  </si>
  <si>
    <t>JEFFERSON SILVA</t>
  </si>
  <si>
    <t>14-FK-04</t>
  </si>
  <si>
    <t>386.941.978-47</t>
  </si>
  <si>
    <t>Marcelo Henrique Moreira Deniz</t>
  </si>
  <si>
    <t>14-FP-03</t>
  </si>
  <si>
    <t>098.699.167-83</t>
  </si>
  <si>
    <t>Generoso Marques Bonfim Junior</t>
  </si>
  <si>
    <t>14-FV-02</t>
  </si>
  <si>
    <t>290.249.028-35</t>
  </si>
  <si>
    <t>Genivaldo Pereira da Silva Junior</t>
  </si>
  <si>
    <t>14-FV-08</t>
  </si>
  <si>
    <t>815.679.444-34</t>
  </si>
  <si>
    <t xml:space="preserve">CICERO ANTONIO DE FRANÇA </t>
  </si>
  <si>
    <t>14-FV-12</t>
  </si>
  <si>
    <t>000.940.650-63</t>
  </si>
  <si>
    <t>DANIEL MARQUES DA ROCHA</t>
  </si>
  <si>
    <t>14-JG-06</t>
  </si>
  <si>
    <t>896.363.926-68</t>
  </si>
  <si>
    <t>Weverton Nunes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</si>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</sst>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3" borderId="1" xfId="1" applyFont="1" applyFill="1" applyBorder="1"/>
    <xf numFmtId="0" fontId="0" fillId="3" borderId="0" xfId="0" applyFill="1"/>
    <xf numFmtId="43" fontId="0" fillId="3" borderId="0" xfId="0" applyNumberFormat="1" applyFill="1"/>
    <xf numFmtId="43" fontId="0" fillId="0" borderId="1" xfId="1" applyFont="1" applyFill="1" applyBorder="1"/>
    <xf numFmtId="43" fontId="0" fillId="0" borderId="0" xfId="0" applyNumberFormat="1" applyFill="1"/>
    <xf numFmtId="0" fontId="0" fillId="0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0" fontId="0" fillId="3" borderId="1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401"/>
  <sheetViews>
    <sheetView showGridLines="0" tabSelected="1" topLeftCell="F374" zoomScale="85" zoomScaleNormal="85" workbookViewId="0">
      <selection activeCell="R391" sqref="R391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42578125" bestFit="1" customWidth="1"/>
    <col min="17" max="17" width="12.5703125" bestFit="1" customWidth="1"/>
    <col min="18" max="18" width="10.5703125" bestFit="1" customWidth="1"/>
    <col min="19" max="19" width="11.5703125" bestFit="1" customWidth="1"/>
    <col min="21" max="21" width="12.42578125" bestFit="1" customWidth="1"/>
    <col min="23" max="23" width="10.28515625" bestFit="1" customWidth="1"/>
    <col min="24" max="24" width="11.5703125" bestFit="1" customWidth="1"/>
  </cols>
  <sheetData>
    <row r="1" spans="1:24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24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28" t="s">
        <v>5</v>
      </c>
      <c r="B8" s="29" t="s">
        <v>6</v>
      </c>
      <c r="C8" s="29"/>
      <c r="D8" s="29"/>
      <c r="E8" s="28" t="s">
        <v>7</v>
      </c>
      <c r="F8" s="29" t="s">
        <v>8</v>
      </c>
      <c r="G8" s="29"/>
      <c r="H8" s="29"/>
      <c r="I8" s="29"/>
      <c r="J8" s="29" t="s">
        <v>9</v>
      </c>
      <c r="K8" s="29"/>
      <c r="L8" s="29"/>
      <c r="M8" s="29"/>
      <c r="O8" s="36" t="s">
        <v>967</v>
      </c>
      <c r="P8" s="36"/>
      <c r="Q8" s="36"/>
      <c r="R8" s="36"/>
      <c r="S8" s="36"/>
      <c r="T8" s="37"/>
      <c r="U8" s="36" t="s">
        <v>968</v>
      </c>
      <c r="V8" s="36"/>
      <c r="W8" s="36"/>
      <c r="X8" s="36"/>
    </row>
    <row r="9" spans="1:24" x14ac:dyDescent="0.25">
      <c r="A9" s="28"/>
      <c r="B9" s="7" t="s">
        <v>10</v>
      </c>
      <c r="C9" s="30" t="s">
        <v>11</v>
      </c>
      <c r="D9" s="30"/>
      <c r="E9" s="28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38" t="s">
        <v>15</v>
      </c>
      <c r="P9" s="38" t="s">
        <v>17</v>
      </c>
      <c r="Q9" s="38" t="s">
        <v>13</v>
      </c>
      <c r="R9" s="38" t="s">
        <v>16</v>
      </c>
      <c r="S9" s="38" t="s">
        <v>15</v>
      </c>
      <c r="T9" s="37"/>
      <c r="U9" s="38" t="s">
        <v>13</v>
      </c>
      <c r="V9" s="38" t="s">
        <v>16</v>
      </c>
      <c r="W9" s="39" t="s">
        <v>17</v>
      </c>
      <c r="X9" s="38" t="s">
        <v>15</v>
      </c>
    </row>
    <row r="10" spans="1:24" x14ac:dyDescent="0.25">
      <c r="A10" s="28"/>
      <c r="B10" s="7" t="s">
        <v>18</v>
      </c>
      <c r="C10" s="9" t="s">
        <v>19</v>
      </c>
      <c r="D10" s="9" t="s">
        <v>20</v>
      </c>
      <c r="E10" s="28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39" t="s">
        <v>21</v>
      </c>
      <c r="P10" s="39" t="s">
        <v>21</v>
      </c>
      <c r="Q10" s="39" t="s">
        <v>21</v>
      </c>
      <c r="R10" s="39" t="s">
        <v>21</v>
      </c>
      <c r="S10" s="39" t="s">
        <v>21</v>
      </c>
      <c r="T10" s="37"/>
      <c r="U10" s="39" t="s">
        <v>21</v>
      </c>
      <c r="V10" s="39" t="s">
        <v>21</v>
      </c>
      <c r="W10" s="39" t="s">
        <v>21</v>
      </c>
      <c r="X10" s="39" t="s">
        <v>21</v>
      </c>
    </row>
    <row r="11" spans="1:24" s="50" customFormat="1" x14ac:dyDescent="0.25">
      <c r="A11" s="46">
        <v>44672.811479479198</v>
      </c>
      <c r="B11" s="47" t="s">
        <v>22</v>
      </c>
      <c r="C11" s="48" t="s">
        <v>23</v>
      </c>
      <c r="D11" s="48" t="s">
        <v>24</v>
      </c>
      <c r="E11" s="47">
        <v>120</v>
      </c>
      <c r="F11" s="49">
        <v>0</v>
      </c>
      <c r="G11" s="49">
        <v>0</v>
      </c>
      <c r="H11" s="49">
        <v>88851.03</v>
      </c>
      <c r="I11" s="49">
        <v>88851.03</v>
      </c>
      <c r="J11" s="49">
        <v>3981.64</v>
      </c>
      <c r="K11" s="49">
        <v>9591.7099999999991</v>
      </c>
      <c r="L11" s="49">
        <v>92.83</v>
      </c>
      <c r="M11" s="49">
        <v>13666.18</v>
      </c>
      <c r="O11" s="40">
        <v>88851.03</v>
      </c>
      <c r="P11" s="40">
        <v>92.83</v>
      </c>
      <c r="Q11" s="40">
        <v>3981.64</v>
      </c>
      <c r="R11" s="40">
        <v>9591.7099999999991</v>
      </c>
      <c r="S11" s="40">
        <v>102517.2</v>
      </c>
      <c r="T11" s="41"/>
      <c r="U11" s="42">
        <f t="shared" ref="U11" si="0">O11-I11</f>
        <v>0</v>
      </c>
      <c r="V11" s="42">
        <f t="shared" ref="V11" si="1">P11-L11</f>
        <v>0</v>
      </c>
      <c r="W11" s="42">
        <f t="shared" ref="W11" si="2">R11-K11</f>
        <v>0</v>
      </c>
      <c r="X11" s="42">
        <f t="shared" ref="X11" si="3">O11+M11-S11</f>
        <v>9.9999999947613105E-3</v>
      </c>
    </row>
    <row r="12" spans="1:24" x14ac:dyDescent="0.25">
      <c r="A12" s="20">
        <v>44658.569504976898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99648.72</v>
      </c>
      <c r="I12" s="19">
        <v>99648.72</v>
      </c>
      <c r="J12" s="19">
        <v>0</v>
      </c>
      <c r="K12" s="19">
        <v>10295.23</v>
      </c>
      <c r="L12" s="19">
        <v>99.65</v>
      </c>
      <c r="M12" s="19">
        <v>10394.879999999999</v>
      </c>
      <c r="O12" s="45">
        <v>99648.72</v>
      </c>
      <c r="P12" s="45">
        <v>99.65</v>
      </c>
      <c r="Q12" s="45">
        <v>0</v>
      </c>
      <c r="R12" s="45">
        <v>10295.23</v>
      </c>
      <c r="S12" s="43">
        <v>110043.59999999999</v>
      </c>
      <c r="U12" s="44">
        <f t="shared" ref="U12:U22" si="4">O12-I12</f>
        <v>0</v>
      </c>
      <c r="V12" s="44">
        <f t="shared" ref="V12:V22" si="5">P12-L12</f>
        <v>0</v>
      </c>
      <c r="W12" s="44">
        <f t="shared" ref="W12:W22" si="6">R12-K12</f>
        <v>0</v>
      </c>
      <c r="X12" s="44">
        <f t="shared" ref="X12:X22" si="7">O12+M12-S12</f>
        <v>0</v>
      </c>
    </row>
    <row r="13" spans="1:24" x14ac:dyDescent="0.25">
      <c r="A13" s="20">
        <v>44681.7155363079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113835.11</v>
      </c>
      <c r="I13" s="19">
        <v>113835.11</v>
      </c>
      <c r="J13" s="19">
        <v>5101.24</v>
      </c>
      <c r="K13" s="19">
        <v>12288.31</v>
      </c>
      <c r="L13" s="19">
        <v>118.94</v>
      </c>
      <c r="M13" s="19">
        <v>17508.490000000002</v>
      </c>
      <c r="O13" s="45">
        <v>113835.11</v>
      </c>
      <c r="P13" s="45">
        <v>118.94</v>
      </c>
      <c r="Q13" s="45">
        <v>5101.24</v>
      </c>
      <c r="R13" s="45">
        <v>12288.31</v>
      </c>
      <c r="S13" s="43">
        <v>131343.6</v>
      </c>
      <c r="U13" s="44">
        <f t="shared" si="4"/>
        <v>0</v>
      </c>
      <c r="V13" s="44">
        <f t="shared" si="5"/>
        <v>0</v>
      </c>
      <c r="W13" s="44">
        <f t="shared" si="6"/>
        <v>0</v>
      </c>
      <c r="X13" s="44">
        <f t="shared" si="7"/>
        <v>0</v>
      </c>
    </row>
    <row r="14" spans="1:24" x14ac:dyDescent="0.25">
      <c r="A14" s="20">
        <v>44663.880893402798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97265.1</v>
      </c>
      <c r="I14" s="19">
        <v>97265.1</v>
      </c>
      <c r="J14" s="19">
        <v>4359</v>
      </c>
      <c r="K14" s="19">
        <v>10499.48</v>
      </c>
      <c r="L14" s="19">
        <v>101.62</v>
      </c>
      <c r="M14" s="19">
        <v>14960.1</v>
      </c>
      <c r="O14" s="45">
        <v>97265.1</v>
      </c>
      <c r="P14" s="45">
        <v>101.62</v>
      </c>
      <c r="Q14" s="45">
        <v>4359</v>
      </c>
      <c r="R14" s="45">
        <v>10499.48</v>
      </c>
      <c r="S14" s="43">
        <v>112225.2</v>
      </c>
      <c r="U14" s="44">
        <f t="shared" si="4"/>
        <v>0</v>
      </c>
      <c r="V14" s="44">
        <f t="shared" si="5"/>
        <v>0</v>
      </c>
      <c r="W14" s="44">
        <f t="shared" si="6"/>
        <v>0</v>
      </c>
      <c r="X14" s="44">
        <f t="shared" si="7"/>
        <v>0</v>
      </c>
    </row>
    <row r="15" spans="1:24" x14ac:dyDescent="0.25">
      <c r="A15" s="20">
        <v>44681.413985069397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187640.59</v>
      </c>
      <c r="I15" s="19">
        <v>187640.59</v>
      </c>
      <c r="J15" s="19">
        <v>0</v>
      </c>
      <c r="K15" s="19">
        <v>19386.57</v>
      </c>
      <c r="L15" s="19">
        <v>187.64</v>
      </c>
      <c r="M15" s="19">
        <v>19574.21</v>
      </c>
      <c r="O15" s="45">
        <v>187640.59</v>
      </c>
      <c r="P15" s="45">
        <v>187.64</v>
      </c>
      <c r="Q15" s="45">
        <v>0</v>
      </c>
      <c r="R15" s="45">
        <v>19386.57</v>
      </c>
      <c r="S15" s="43">
        <v>207214.80000000002</v>
      </c>
      <c r="U15" s="44">
        <f t="shared" si="4"/>
        <v>0</v>
      </c>
      <c r="V15" s="44">
        <f t="shared" si="5"/>
        <v>0</v>
      </c>
      <c r="W15" s="44">
        <f t="shared" si="6"/>
        <v>0</v>
      </c>
      <c r="X15" s="44">
        <f t="shared" si="7"/>
        <v>0</v>
      </c>
    </row>
    <row r="16" spans="1:24" s="50" customFormat="1" x14ac:dyDescent="0.25">
      <c r="A16" s="46">
        <v>44674.498199340298</v>
      </c>
      <c r="B16" s="47" t="s">
        <v>37</v>
      </c>
      <c r="C16" s="48" t="s">
        <v>38</v>
      </c>
      <c r="D16" s="48" t="s">
        <v>39</v>
      </c>
      <c r="E16" s="47">
        <v>120</v>
      </c>
      <c r="F16" s="49">
        <v>0</v>
      </c>
      <c r="G16" s="49">
        <v>0</v>
      </c>
      <c r="H16" s="49">
        <v>178736.93</v>
      </c>
      <c r="I16" s="49">
        <v>178736.93</v>
      </c>
      <c r="J16" s="49">
        <v>8009.65</v>
      </c>
      <c r="K16" s="49">
        <v>19295.060000000001</v>
      </c>
      <c r="L16" s="49">
        <v>186.75</v>
      </c>
      <c r="M16" s="49">
        <v>27491.46</v>
      </c>
      <c r="O16" s="51">
        <v>178736.93</v>
      </c>
      <c r="P16" s="51">
        <v>186.75</v>
      </c>
      <c r="Q16" s="51">
        <v>8009.65</v>
      </c>
      <c r="R16" s="51">
        <v>19295.060000000001</v>
      </c>
      <c r="S16" s="40">
        <v>206228.4</v>
      </c>
      <c r="U16" s="42">
        <f t="shared" si="4"/>
        <v>0</v>
      </c>
      <c r="V16" s="42">
        <f t="shared" si="5"/>
        <v>0</v>
      </c>
      <c r="W16" s="42">
        <f t="shared" si="6"/>
        <v>0</v>
      </c>
      <c r="X16" s="42">
        <f t="shared" si="7"/>
        <v>-1.0000000009313226E-2</v>
      </c>
    </row>
    <row r="17" spans="1:24" x14ac:dyDescent="0.25">
      <c r="A17" s="20">
        <v>44668.786590891199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189480.69</v>
      </c>
      <c r="I17" s="19">
        <v>189480.69</v>
      </c>
      <c r="J17" s="19">
        <v>0</v>
      </c>
      <c r="K17" s="19">
        <v>19577.43</v>
      </c>
      <c r="L17" s="19">
        <v>189.48</v>
      </c>
      <c r="M17" s="19">
        <v>19766.91</v>
      </c>
      <c r="O17" s="45">
        <v>189480.69</v>
      </c>
      <c r="P17" s="45">
        <v>189.48</v>
      </c>
      <c r="Q17" s="45">
        <v>0</v>
      </c>
      <c r="R17" s="45">
        <v>19577.43</v>
      </c>
      <c r="S17" s="43">
        <v>209247.6</v>
      </c>
      <c r="U17" s="44">
        <f t="shared" si="4"/>
        <v>0</v>
      </c>
      <c r="V17" s="44">
        <f t="shared" si="5"/>
        <v>0</v>
      </c>
      <c r="W17" s="44">
        <f t="shared" si="6"/>
        <v>0</v>
      </c>
      <c r="X17" s="44">
        <f t="shared" si="7"/>
        <v>0</v>
      </c>
    </row>
    <row r="18" spans="1:24" x14ac:dyDescent="0.25">
      <c r="A18" s="20">
        <v>44679.447313738397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209000</v>
      </c>
      <c r="I18" s="19">
        <v>209000</v>
      </c>
      <c r="J18" s="19">
        <v>0</v>
      </c>
      <c r="K18" s="19">
        <v>21594.2</v>
      </c>
      <c r="L18" s="19">
        <v>209</v>
      </c>
      <c r="M18" s="19">
        <v>21803.200000000001</v>
      </c>
      <c r="O18" s="45">
        <v>209000</v>
      </c>
      <c r="P18" s="45">
        <v>209</v>
      </c>
      <c r="Q18" s="45">
        <v>0</v>
      </c>
      <c r="R18" s="45">
        <v>21594.2</v>
      </c>
      <c r="S18" s="43">
        <v>230803.20000000001</v>
      </c>
      <c r="U18" s="44">
        <f t="shared" si="4"/>
        <v>0</v>
      </c>
      <c r="V18" s="44">
        <f t="shared" si="5"/>
        <v>0</v>
      </c>
      <c r="W18" s="44">
        <f t="shared" si="6"/>
        <v>0</v>
      </c>
      <c r="X18" s="44">
        <f t="shared" si="7"/>
        <v>0</v>
      </c>
    </row>
    <row r="19" spans="1:24" x14ac:dyDescent="0.25">
      <c r="A19" s="20">
        <v>44652.739063969901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128183</v>
      </c>
      <c r="I19" s="19">
        <v>128183</v>
      </c>
      <c r="J19" s="19">
        <v>2958.09</v>
      </c>
      <c r="K19" s="19">
        <v>13549.77</v>
      </c>
      <c r="L19" s="19">
        <v>131.13999999999999</v>
      </c>
      <c r="M19" s="19">
        <v>16639</v>
      </c>
      <c r="O19" s="45">
        <v>128183</v>
      </c>
      <c r="P19" s="45">
        <v>131.13999999999999</v>
      </c>
      <c r="Q19" s="45">
        <v>2958.09</v>
      </c>
      <c r="R19" s="45">
        <v>13549.77</v>
      </c>
      <c r="S19" s="43">
        <v>144822</v>
      </c>
      <c r="U19" s="44">
        <f t="shared" si="4"/>
        <v>0</v>
      </c>
      <c r="V19" s="44">
        <f t="shared" si="5"/>
        <v>0</v>
      </c>
      <c r="W19" s="44">
        <f t="shared" si="6"/>
        <v>0</v>
      </c>
      <c r="X19" s="44">
        <f t="shared" si="7"/>
        <v>0</v>
      </c>
    </row>
    <row r="20" spans="1:24" x14ac:dyDescent="0.25">
      <c r="A20" s="20">
        <v>44677.4614961806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116276.99</v>
      </c>
      <c r="I20" s="19">
        <v>116276.99</v>
      </c>
      <c r="J20" s="19">
        <v>5210.66</v>
      </c>
      <c r="K20" s="19">
        <v>12552.06</v>
      </c>
      <c r="L20" s="19">
        <v>121.49</v>
      </c>
      <c r="M20" s="19">
        <v>17884.21</v>
      </c>
      <c r="O20" s="45">
        <v>116276.99</v>
      </c>
      <c r="P20" s="45">
        <v>121.49</v>
      </c>
      <c r="Q20" s="45">
        <v>5210.66</v>
      </c>
      <c r="R20" s="45">
        <v>12552.06</v>
      </c>
      <c r="S20" s="43">
        <v>134161.20000000001</v>
      </c>
      <c r="U20" s="44">
        <f t="shared" si="4"/>
        <v>0</v>
      </c>
      <c r="V20" s="44">
        <f t="shared" si="5"/>
        <v>0</v>
      </c>
      <c r="W20" s="44">
        <f t="shared" si="6"/>
        <v>0</v>
      </c>
      <c r="X20" s="44">
        <f t="shared" si="7"/>
        <v>0</v>
      </c>
    </row>
    <row r="21" spans="1:24" s="50" customFormat="1" x14ac:dyDescent="0.25">
      <c r="A21" s="46">
        <v>44677.666259803198</v>
      </c>
      <c r="B21" s="47" t="s">
        <v>52</v>
      </c>
      <c r="C21" s="48" t="s">
        <v>53</v>
      </c>
      <c r="D21" s="48" t="s">
        <v>54</v>
      </c>
      <c r="E21" s="47">
        <v>120</v>
      </c>
      <c r="F21" s="49">
        <v>0</v>
      </c>
      <c r="G21" s="49">
        <v>0</v>
      </c>
      <c r="H21" s="49">
        <v>121111.41</v>
      </c>
      <c r="I21" s="49">
        <v>121111.41</v>
      </c>
      <c r="J21" s="49">
        <v>376.22</v>
      </c>
      <c r="K21" s="49">
        <v>12552.06</v>
      </c>
      <c r="L21" s="49">
        <v>121.49</v>
      </c>
      <c r="M21" s="49">
        <v>13049.77</v>
      </c>
      <c r="O21" s="51">
        <v>121111.41</v>
      </c>
      <c r="P21" s="51">
        <v>121.49</v>
      </c>
      <c r="Q21" s="51">
        <v>376.22</v>
      </c>
      <c r="R21" s="51">
        <v>12552.06</v>
      </c>
      <c r="S21" s="40">
        <v>134161.20000000001</v>
      </c>
      <c r="U21" s="42">
        <f t="shared" si="4"/>
        <v>0</v>
      </c>
      <c r="V21" s="42">
        <f t="shared" si="5"/>
        <v>0</v>
      </c>
      <c r="W21" s="42">
        <f t="shared" si="6"/>
        <v>0</v>
      </c>
      <c r="X21" s="42">
        <f t="shared" si="7"/>
        <v>-2.0000000018626451E-2</v>
      </c>
    </row>
    <row r="22" spans="1:24" x14ac:dyDescent="0.25">
      <c r="A22" s="20">
        <v>44671.476369409698</v>
      </c>
      <c r="B22" s="21" t="s">
        <v>55</v>
      </c>
      <c r="C22" s="6" t="s">
        <v>56</v>
      </c>
      <c r="D22" s="6" t="s">
        <v>57</v>
      </c>
      <c r="E22" s="21">
        <v>120</v>
      </c>
      <c r="F22" s="19">
        <v>0</v>
      </c>
      <c r="G22" s="19">
        <v>0</v>
      </c>
      <c r="H22" s="19">
        <v>120367.34</v>
      </c>
      <c r="I22" s="19">
        <v>120367.34</v>
      </c>
      <c r="J22" s="19">
        <v>5393.97</v>
      </c>
      <c r="K22" s="19">
        <v>12993.73</v>
      </c>
      <c r="L22" s="19">
        <v>125.76</v>
      </c>
      <c r="M22" s="19">
        <v>18513.46</v>
      </c>
      <c r="O22" s="45">
        <v>120367.34</v>
      </c>
      <c r="P22" s="45">
        <v>125.76</v>
      </c>
      <c r="Q22" s="45">
        <v>5393.97</v>
      </c>
      <c r="R22" s="45">
        <v>12993.73</v>
      </c>
      <c r="S22" s="43">
        <v>138880.79999999999</v>
      </c>
      <c r="U22" s="44">
        <f t="shared" si="4"/>
        <v>0</v>
      </c>
      <c r="V22" s="44">
        <f t="shared" si="5"/>
        <v>0</v>
      </c>
      <c r="W22" s="44">
        <f t="shared" si="6"/>
        <v>0</v>
      </c>
      <c r="X22" s="44">
        <f t="shared" si="7"/>
        <v>0</v>
      </c>
    </row>
    <row r="23" spans="1:24" x14ac:dyDescent="0.25">
      <c r="A23" s="31" t="s">
        <v>58</v>
      </c>
      <c r="B23" s="32"/>
      <c r="C23" s="32"/>
      <c r="D23" s="32"/>
      <c r="E23" s="22">
        <v>1440</v>
      </c>
      <c r="F23" s="23">
        <v>0</v>
      </c>
      <c r="G23" s="23">
        <v>0</v>
      </c>
      <c r="H23" s="23">
        <v>1650396.91</v>
      </c>
      <c r="I23" s="23">
        <v>1650396.91</v>
      </c>
      <c r="J23" s="23">
        <v>35390.47</v>
      </c>
      <c r="K23" s="23">
        <v>174175.61</v>
      </c>
      <c r="L23" s="23">
        <v>1685.79</v>
      </c>
      <c r="M23" s="24">
        <v>211251.87</v>
      </c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4" x14ac:dyDescent="0.25">
      <c r="A25" s="12" t="s">
        <v>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25">
      <c r="A26" s="15" t="s">
        <v>59</v>
      </c>
      <c r="B26" s="15"/>
      <c r="C26" s="15"/>
      <c r="D26" s="15"/>
      <c r="E26" s="3"/>
      <c r="F26" s="3"/>
      <c r="G26" s="3"/>
      <c r="H26" s="3"/>
      <c r="I26" s="3"/>
      <c r="J26" s="3"/>
      <c r="K26" s="3"/>
      <c r="L26" s="3"/>
      <c r="M26" s="3"/>
    </row>
    <row r="27" spans="1:24" x14ac:dyDescent="0.25">
      <c r="A27" s="28" t="s">
        <v>5</v>
      </c>
      <c r="B27" s="29" t="s">
        <v>6</v>
      </c>
      <c r="C27" s="29"/>
      <c r="D27" s="29"/>
      <c r="E27" s="28" t="s">
        <v>7</v>
      </c>
      <c r="F27" s="29" t="s">
        <v>8</v>
      </c>
      <c r="G27" s="29"/>
      <c r="H27" s="29"/>
      <c r="I27" s="29"/>
      <c r="J27" s="29" t="s">
        <v>9</v>
      </c>
      <c r="K27" s="29"/>
      <c r="L27" s="29"/>
      <c r="M27" s="29"/>
    </row>
    <row r="28" spans="1:24" x14ac:dyDescent="0.25">
      <c r="A28" s="28"/>
      <c r="B28" s="7" t="s">
        <v>10</v>
      </c>
      <c r="C28" s="30" t="s">
        <v>11</v>
      </c>
      <c r="D28" s="30"/>
      <c r="E28" s="28"/>
      <c r="F28" s="7" t="s">
        <v>12</v>
      </c>
      <c r="G28" s="8" t="s">
        <v>13</v>
      </c>
      <c r="H28" s="7" t="s">
        <v>14</v>
      </c>
      <c r="I28" s="7" t="s">
        <v>15</v>
      </c>
      <c r="J28" s="7" t="s">
        <v>13</v>
      </c>
      <c r="K28" s="7" t="s">
        <v>16</v>
      </c>
      <c r="L28" s="7" t="s">
        <v>17</v>
      </c>
      <c r="M28" s="7" t="s">
        <v>15</v>
      </c>
    </row>
    <row r="29" spans="1:24" x14ac:dyDescent="0.25">
      <c r="A29" s="28"/>
      <c r="B29" s="7" t="s">
        <v>18</v>
      </c>
      <c r="C29" s="9" t="s">
        <v>19</v>
      </c>
      <c r="D29" s="9" t="s">
        <v>20</v>
      </c>
      <c r="E29" s="28"/>
      <c r="F29" s="7" t="s">
        <v>21</v>
      </c>
      <c r="G29" s="7" t="s">
        <v>21</v>
      </c>
      <c r="H29" s="7" t="s">
        <v>21</v>
      </c>
      <c r="I29" s="7" t="s">
        <v>21</v>
      </c>
      <c r="J29" s="7" t="s">
        <v>21</v>
      </c>
      <c r="K29" s="7" t="s">
        <v>21</v>
      </c>
      <c r="L29" s="7" t="s">
        <v>21</v>
      </c>
      <c r="M29" s="7" t="s">
        <v>21</v>
      </c>
    </row>
    <row r="30" spans="1:24" x14ac:dyDescent="0.25">
      <c r="A30" s="20">
        <v>44674.641108333301</v>
      </c>
      <c r="B30" s="21" t="s">
        <v>60</v>
      </c>
      <c r="C30" s="6" t="s">
        <v>61</v>
      </c>
      <c r="D30" s="6" t="s">
        <v>62</v>
      </c>
      <c r="E30" s="21">
        <v>120</v>
      </c>
      <c r="F30" s="19">
        <v>0</v>
      </c>
      <c r="G30" s="19">
        <v>0</v>
      </c>
      <c r="H30" s="19">
        <v>131558.06</v>
      </c>
      <c r="I30" s="19">
        <v>131558.06</v>
      </c>
      <c r="J30" s="19">
        <v>1212.2</v>
      </c>
      <c r="K30" s="19">
        <v>13717.77</v>
      </c>
      <c r="L30" s="19">
        <v>132.77000000000001</v>
      </c>
      <c r="M30" s="19">
        <v>15062.74</v>
      </c>
      <c r="O30" s="43">
        <v>131558.06</v>
      </c>
      <c r="P30" s="43">
        <v>132.77000000000001</v>
      </c>
      <c r="Q30" s="43">
        <v>1212.2</v>
      </c>
      <c r="R30" s="43">
        <v>13717.77</v>
      </c>
      <c r="S30" s="43">
        <v>146620.79999999999</v>
      </c>
      <c r="U30" s="44">
        <f t="shared" ref="U30" si="8">O30-I30</f>
        <v>0</v>
      </c>
      <c r="V30" s="44">
        <f t="shared" ref="V30" si="9">P30-L30</f>
        <v>0</v>
      </c>
      <c r="W30" s="44">
        <f t="shared" ref="W30" si="10">R30-K30</f>
        <v>0</v>
      </c>
      <c r="X30" s="44">
        <f t="shared" ref="X30" si="11">O30+M30-S30</f>
        <v>0</v>
      </c>
    </row>
    <row r="31" spans="1:24" x14ac:dyDescent="0.25">
      <c r="A31" s="20">
        <v>44667.733064467597</v>
      </c>
      <c r="B31" s="21" t="s">
        <v>63</v>
      </c>
      <c r="C31" s="6" t="s">
        <v>64</v>
      </c>
      <c r="D31" s="6" t="s">
        <v>65</v>
      </c>
      <c r="E31" s="21">
        <v>120</v>
      </c>
      <c r="F31" s="19">
        <v>0</v>
      </c>
      <c r="G31" s="19">
        <v>0</v>
      </c>
      <c r="H31" s="19">
        <v>114718.54</v>
      </c>
      <c r="I31" s="19">
        <v>114718.54</v>
      </c>
      <c r="J31" s="19">
        <v>5140.83</v>
      </c>
      <c r="K31" s="19">
        <v>12384.37</v>
      </c>
      <c r="L31" s="19">
        <v>119.86</v>
      </c>
      <c r="M31" s="19">
        <v>17645.060000000001</v>
      </c>
      <c r="O31" s="43">
        <v>114718.54</v>
      </c>
      <c r="P31" s="43">
        <v>119.86</v>
      </c>
      <c r="Q31" s="43">
        <v>5140.83</v>
      </c>
      <c r="R31" s="43">
        <v>12384.37</v>
      </c>
      <c r="S31" s="43">
        <v>132363.6</v>
      </c>
      <c r="U31" s="44">
        <f t="shared" ref="U31:U41" si="12">O31-I31</f>
        <v>0</v>
      </c>
      <c r="V31" s="44">
        <f t="shared" ref="V31:V41" si="13">P31-L31</f>
        <v>0</v>
      </c>
      <c r="W31" s="44">
        <f t="shared" ref="W31:W41" si="14">R31-K31</f>
        <v>0</v>
      </c>
      <c r="X31" s="44">
        <f t="shared" ref="X31:X41" si="15">O31+M31-S31</f>
        <v>0</v>
      </c>
    </row>
    <row r="32" spans="1:24" x14ac:dyDescent="0.25">
      <c r="A32" s="20">
        <v>44681.664988159697</v>
      </c>
      <c r="B32" s="21" t="s">
        <v>66</v>
      </c>
      <c r="C32" s="6" t="s">
        <v>67</v>
      </c>
      <c r="D32" s="6" t="s">
        <v>68</v>
      </c>
      <c r="E32" s="21">
        <v>120</v>
      </c>
      <c r="F32" s="19">
        <v>0</v>
      </c>
      <c r="G32" s="19">
        <v>0</v>
      </c>
      <c r="H32" s="19">
        <v>94689.15</v>
      </c>
      <c r="I32" s="19">
        <v>94689.15</v>
      </c>
      <c r="J32" s="19">
        <v>4243.26</v>
      </c>
      <c r="K32" s="19">
        <v>10221.459999999999</v>
      </c>
      <c r="L32" s="19">
        <v>98.93</v>
      </c>
      <c r="M32" s="19">
        <v>14563.65</v>
      </c>
      <c r="O32" s="43">
        <v>94689.15</v>
      </c>
      <c r="P32" s="43">
        <v>98.93</v>
      </c>
      <c r="Q32" s="43">
        <v>4243.26</v>
      </c>
      <c r="R32" s="43">
        <v>10221.459999999999</v>
      </c>
      <c r="S32" s="43">
        <v>109252.79999999999</v>
      </c>
      <c r="U32" s="44">
        <f t="shared" si="12"/>
        <v>0</v>
      </c>
      <c r="V32" s="44">
        <f t="shared" si="13"/>
        <v>0</v>
      </c>
      <c r="W32" s="44">
        <f t="shared" si="14"/>
        <v>0</v>
      </c>
      <c r="X32" s="44">
        <f t="shared" si="15"/>
        <v>0</v>
      </c>
    </row>
    <row r="33" spans="1:24" s="50" customFormat="1" x14ac:dyDescent="0.25">
      <c r="A33" s="46">
        <v>44672.538542708302</v>
      </c>
      <c r="B33" s="47" t="s">
        <v>69</v>
      </c>
      <c r="C33" s="48" t="s">
        <v>70</v>
      </c>
      <c r="D33" s="48" t="s">
        <v>71</v>
      </c>
      <c r="E33" s="47">
        <v>120</v>
      </c>
      <c r="F33" s="49">
        <v>0</v>
      </c>
      <c r="G33" s="49">
        <v>0</v>
      </c>
      <c r="H33" s="49">
        <v>83373.34</v>
      </c>
      <c r="I33" s="49">
        <v>83373.34</v>
      </c>
      <c r="J33" s="49">
        <v>3736.16</v>
      </c>
      <c r="K33" s="49">
        <v>9000.18</v>
      </c>
      <c r="L33" s="49">
        <v>87.11</v>
      </c>
      <c r="M33" s="49">
        <v>12823.45</v>
      </c>
      <c r="O33" s="40">
        <v>83373.34</v>
      </c>
      <c r="P33" s="40">
        <v>87.11</v>
      </c>
      <c r="Q33" s="40">
        <v>3736.16</v>
      </c>
      <c r="R33" s="40">
        <v>9000.18</v>
      </c>
      <c r="S33" s="40">
        <v>96196.800000000003</v>
      </c>
      <c r="U33" s="42">
        <f t="shared" si="12"/>
        <v>0</v>
      </c>
      <c r="V33" s="42">
        <f t="shared" si="13"/>
        <v>0</v>
      </c>
      <c r="W33" s="42">
        <f t="shared" si="14"/>
        <v>0</v>
      </c>
      <c r="X33" s="42">
        <f t="shared" si="15"/>
        <v>-1.0000000009313226E-2</v>
      </c>
    </row>
    <row r="34" spans="1:24" s="50" customFormat="1" x14ac:dyDescent="0.25">
      <c r="A34" s="46">
        <v>44681.537246874999</v>
      </c>
      <c r="B34" s="47" t="s">
        <v>72</v>
      </c>
      <c r="C34" s="48" t="s">
        <v>73</v>
      </c>
      <c r="D34" s="48" t="s">
        <v>74</v>
      </c>
      <c r="E34" s="47">
        <v>120</v>
      </c>
      <c r="F34" s="49">
        <v>0</v>
      </c>
      <c r="G34" s="49">
        <v>0</v>
      </c>
      <c r="H34" s="49">
        <v>82487.81</v>
      </c>
      <c r="I34" s="49">
        <v>82487.81</v>
      </c>
      <c r="J34" s="49">
        <v>3696.47</v>
      </c>
      <c r="K34" s="49">
        <v>8905.1299999999992</v>
      </c>
      <c r="L34" s="49">
        <v>86.18</v>
      </c>
      <c r="M34" s="49">
        <v>12687.78</v>
      </c>
      <c r="O34" s="40">
        <v>82487.81</v>
      </c>
      <c r="P34" s="40">
        <v>86.18</v>
      </c>
      <c r="Q34" s="40">
        <v>3696.47</v>
      </c>
      <c r="R34" s="40">
        <v>8905.1299999999992</v>
      </c>
      <c r="S34" s="40">
        <v>95175.599999999991</v>
      </c>
      <c r="U34" s="42">
        <f t="shared" si="12"/>
        <v>0</v>
      </c>
      <c r="V34" s="42">
        <f t="shared" si="13"/>
        <v>0</v>
      </c>
      <c r="W34" s="42">
        <f t="shared" si="14"/>
        <v>0</v>
      </c>
      <c r="X34" s="42">
        <f t="shared" si="15"/>
        <v>-9.9999999947613105E-3</v>
      </c>
    </row>
    <row r="35" spans="1:24" s="50" customFormat="1" x14ac:dyDescent="0.25">
      <c r="A35" s="46">
        <v>44675.556853900503</v>
      </c>
      <c r="B35" s="47" t="s">
        <v>75</v>
      </c>
      <c r="C35" s="48" t="s">
        <v>76</v>
      </c>
      <c r="D35" s="48" t="s">
        <v>77</v>
      </c>
      <c r="E35" s="47">
        <v>120</v>
      </c>
      <c r="F35" s="49">
        <v>0</v>
      </c>
      <c r="G35" s="49">
        <v>0</v>
      </c>
      <c r="H35" s="49">
        <v>82404.39</v>
      </c>
      <c r="I35" s="49">
        <v>82404.39</v>
      </c>
      <c r="J35" s="49">
        <v>3692.74</v>
      </c>
      <c r="K35" s="49">
        <v>8895.16</v>
      </c>
      <c r="L35" s="49">
        <v>86.1</v>
      </c>
      <c r="M35" s="49">
        <v>12674</v>
      </c>
      <c r="O35" s="40">
        <v>82404.39</v>
      </c>
      <c r="P35" s="40">
        <v>86.1</v>
      </c>
      <c r="Q35" s="40">
        <v>3692.74</v>
      </c>
      <c r="R35" s="40">
        <v>8895.16</v>
      </c>
      <c r="S35" s="40">
        <v>95078.400000000009</v>
      </c>
      <c r="U35" s="42">
        <f t="shared" si="12"/>
        <v>0</v>
      </c>
      <c r="V35" s="42">
        <f t="shared" si="13"/>
        <v>0</v>
      </c>
      <c r="W35" s="42">
        <f t="shared" si="14"/>
        <v>0</v>
      </c>
      <c r="X35" s="42">
        <f t="shared" si="15"/>
        <v>-1.0000000009313226E-2</v>
      </c>
    </row>
    <row r="36" spans="1:24" x14ac:dyDescent="0.25">
      <c r="A36" s="20">
        <v>44675.521062465297</v>
      </c>
      <c r="B36" s="21" t="s">
        <v>78</v>
      </c>
      <c r="C36" s="6" t="s">
        <v>79</v>
      </c>
      <c r="D36" s="6" t="s">
        <v>80</v>
      </c>
      <c r="E36" s="21">
        <v>120</v>
      </c>
      <c r="F36" s="19">
        <v>0</v>
      </c>
      <c r="G36" s="19">
        <v>0</v>
      </c>
      <c r="H36" s="19">
        <v>82321</v>
      </c>
      <c r="I36" s="19">
        <v>82321</v>
      </c>
      <c r="J36" s="19">
        <v>3689.01</v>
      </c>
      <c r="K36" s="19">
        <v>8886.3799999999992</v>
      </c>
      <c r="L36" s="19">
        <v>86.01</v>
      </c>
      <c r="M36" s="19">
        <v>12661.4</v>
      </c>
      <c r="O36" s="43">
        <v>82321</v>
      </c>
      <c r="P36" s="43">
        <v>86.01</v>
      </c>
      <c r="Q36" s="43">
        <v>3689.01</v>
      </c>
      <c r="R36" s="43">
        <v>8886.3799999999992</v>
      </c>
      <c r="S36" s="43">
        <v>94982.399999999994</v>
      </c>
      <c r="U36" s="44">
        <f t="shared" si="12"/>
        <v>0</v>
      </c>
      <c r="V36" s="44">
        <f t="shared" si="13"/>
        <v>0</v>
      </c>
      <c r="W36" s="44">
        <f t="shared" si="14"/>
        <v>0</v>
      </c>
      <c r="X36" s="44">
        <f t="shared" si="15"/>
        <v>0</v>
      </c>
    </row>
    <row r="37" spans="1:24" s="50" customFormat="1" x14ac:dyDescent="0.25">
      <c r="A37" s="46">
        <v>44675.533209340298</v>
      </c>
      <c r="B37" s="47" t="s">
        <v>81</v>
      </c>
      <c r="C37" s="48" t="s">
        <v>82</v>
      </c>
      <c r="D37" s="48" t="s">
        <v>83</v>
      </c>
      <c r="E37" s="47">
        <v>120</v>
      </c>
      <c r="F37" s="49">
        <v>0</v>
      </c>
      <c r="G37" s="49">
        <v>0</v>
      </c>
      <c r="H37" s="49">
        <v>82235.27</v>
      </c>
      <c r="I37" s="49">
        <v>82235.27</v>
      </c>
      <c r="J37" s="49">
        <v>3685.19</v>
      </c>
      <c r="K37" s="49">
        <v>8877.64</v>
      </c>
      <c r="L37" s="49">
        <v>85.92</v>
      </c>
      <c r="M37" s="49">
        <v>12648.75</v>
      </c>
      <c r="O37" s="40">
        <v>82235.27</v>
      </c>
      <c r="P37" s="40">
        <v>85.92</v>
      </c>
      <c r="Q37" s="40">
        <v>3685.19</v>
      </c>
      <c r="R37" s="40">
        <v>8877.64</v>
      </c>
      <c r="S37" s="40">
        <v>94884</v>
      </c>
      <c r="U37" s="42">
        <f t="shared" si="12"/>
        <v>0</v>
      </c>
      <c r="V37" s="42">
        <f t="shared" si="13"/>
        <v>0</v>
      </c>
      <c r="W37" s="42">
        <f t="shared" si="14"/>
        <v>0</v>
      </c>
      <c r="X37" s="42">
        <f t="shared" si="15"/>
        <v>2.0000000004074536E-2</v>
      </c>
    </row>
    <row r="38" spans="1:24" s="50" customFormat="1" x14ac:dyDescent="0.25">
      <c r="A38" s="46">
        <v>44680.6787126157</v>
      </c>
      <c r="B38" s="47" t="s">
        <v>84</v>
      </c>
      <c r="C38" s="48" t="s">
        <v>85</v>
      </c>
      <c r="D38" s="48" t="s">
        <v>86</v>
      </c>
      <c r="E38" s="47">
        <v>120</v>
      </c>
      <c r="F38" s="49">
        <v>0</v>
      </c>
      <c r="G38" s="49">
        <v>0</v>
      </c>
      <c r="H38" s="49">
        <v>81247.210000000006</v>
      </c>
      <c r="I38" s="49">
        <v>81247.210000000006</v>
      </c>
      <c r="J38" s="49">
        <v>3640.89</v>
      </c>
      <c r="K38" s="49">
        <v>8771</v>
      </c>
      <c r="L38" s="49">
        <v>84.89</v>
      </c>
      <c r="M38" s="49">
        <v>12496.78</v>
      </c>
      <c r="O38" s="40">
        <v>81247.210000000006</v>
      </c>
      <c r="P38" s="40">
        <v>84.89</v>
      </c>
      <c r="Q38" s="40">
        <v>3640.89</v>
      </c>
      <c r="R38" s="40">
        <v>8771</v>
      </c>
      <c r="S38" s="40">
        <v>93744</v>
      </c>
      <c r="U38" s="42">
        <f t="shared" si="12"/>
        <v>0</v>
      </c>
      <c r="V38" s="42">
        <f t="shared" si="13"/>
        <v>0</v>
      </c>
      <c r="W38" s="42">
        <f t="shared" si="14"/>
        <v>0</v>
      </c>
      <c r="X38" s="42">
        <f t="shared" si="15"/>
        <v>-9.9999999947613105E-3</v>
      </c>
    </row>
    <row r="39" spans="1:24" x14ac:dyDescent="0.25">
      <c r="A39" s="20">
        <v>44655.630267592598</v>
      </c>
      <c r="B39" s="21" t="s">
        <v>87</v>
      </c>
      <c r="C39" s="6" t="s">
        <v>88</v>
      </c>
      <c r="D39" s="6" t="s">
        <v>89</v>
      </c>
      <c r="E39" s="21">
        <v>120</v>
      </c>
      <c r="F39" s="19">
        <v>0</v>
      </c>
      <c r="G39" s="19">
        <v>0</v>
      </c>
      <c r="H39" s="19">
        <v>80608.850000000006</v>
      </c>
      <c r="I39" s="19">
        <v>80608.850000000006</v>
      </c>
      <c r="J39" s="19">
        <v>3612.28</v>
      </c>
      <c r="K39" s="19">
        <v>8701.85</v>
      </c>
      <c r="L39" s="19">
        <v>84.22</v>
      </c>
      <c r="M39" s="19">
        <v>12398.35</v>
      </c>
      <c r="O39" s="43">
        <v>80608.850000000006</v>
      </c>
      <c r="P39" s="43">
        <v>84.22</v>
      </c>
      <c r="Q39" s="43">
        <v>3612.28</v>
      </c>
      <c r="R39" s="43">
        <v>8701.85</v>
      </c>
      <c r="S39" s="43">
        <v>93007.200000000012</v>
      </c>
      <c r="U39" s="44">
        <f t="shared" si="12"/>
        <v>0</v>
      </c>
      <c r="V39" s="44">
        <f t="shared" si="13"/>
        <v>0</v>
      </c>
      <c r="W39" s="44">
        <f t="shared" si="14"/>
        <v>0</v>
      </c>
      <c r="X39" s="44">
        <f t="shared" si="15"/>
        <v>0</v>
      </c>
    </row>
    <row r="40" spans="1:24" s="50" customFormat="1" x14ac:dyDescent="0.25">
      <c r="A40" s="46">
        <v>44660.540639583298</v>
      </c>
      <c r="B40" s="47" t="s">
        <v>90</v>
      </c>
      <c r="C40" s="48" t="s">
        <v>91</v>
      </c>
      <c r="D40" s="48" t="s">
        <v>92</v>
      </c>
      <c r="E40" s="47">
        <v>120</v>
      </c>
      <c r="F40" s="49">
        <v>0</v>
      </c>
      <c r="G40" s="49">
        <v>0</v>
      </c>
      <c r="H40" s="49">
        <v>94362.78</v>
      </c>
      <c r="I40" s="49">
        <v>94362.78</v>
      </c>
      <c r="J40" s="49">
        <v>2599.8000000000002</v>
      </c>
      <c r="K40" s="49">
        <v>10017.67</v>
      </c>
      <c r="L40" s="49">
        <v>96.96</v>
      </c>
      <c r="M40" s="49">
        <v>12714.43</v>
      </c>
      <c r="O40" s="40">
        <v>94362.78</v>
      </c>
      <c r="P40" s="40">
        <v>96.96</v>
      </c>
      <c r="Q40" s="40">
        <v>2599.8000000000002</v>
      </c>
      <c r="R40" s="40">
        <v>10017.67</v>
      </c>
      <c r="S40" s="40">
        <v>107077.20000000001</v>
      </c>
      <c r="U40" s="42">
        <f t="shared" si="12"/>
        <v>0</v>
      </c>
      <c r="V40" s="42">
        <f t="shared" si="13"/>
        <v>0</v>
      </c>
      <c r="W40" s="42">
        <f t="shared" si="14"/>
        <v>0</v>
      </c>
      <c r="X40" s="42">
        <f t="shared" si="15"/>
        <v>9.9999999802093953E-3</v>
      </c>
    </row>
    <row r="41" spans="1:24" s="50" customFormat="1" x14ac:dyDescent="0.25">
      <c r="A41" s="46">
        <v>44661.586720405103</v>
      </c>
      <c r="B41" s="47" t="s">
        <v>93</v>
      </c>
      <c r="C41" s="48" t="s">
        <v>94</v>
      </c>
      <c r="D41" s="48" t="s">
        <v>95</v>
      </c>
      <c r="E41" s="47">
        <v>120</v>
      </c>
      <c r="F41" s="49">
        <v>0</v>
      </c>
      <c r="G41" s="49">
        <v>0</v>
      </c>
      <c r="H41" s="49">
        <v>80831.61</v>
      </c>
      <c r="I41" s="49">
        <v>80831.61</v>
      </c>
      <c r="J41" s="49">
        <v>3622.28</v>
      </c>
      <c r="K41" s="49">
        <v>8725.67</v>
      </c>
      <c r="L41" s="49">
        <v>84.45</v>
      </c>
      <c r="M41" s="49">
        <v>12432.4</v>
      </c>
      <c r="O41" s="40">
        <v>80831.61</v>
      </c>
      <c r="P41" s="40">
        <v>84.45</v>
      </c>
      <c r="Q41" s="40">
        <v>3622.28</v>
      </c>
      <c r="R41" s="40">
        <v>8725.67</v>
      </c>
      <c r="S41" s="40">
        <v>93264</v>
      </c>
      <c r="U41" s="42">
        <f t="shared" si="12"/>
        <v>0</v>
      </c>
      <c r="V41" s="42">
        <f t="shared" si="13"/>
        <v>0</v>
      </c>
      <c r="W41" s="42">
        <f t="shared" si="14"/>
        <v>0</v>
      </c>
      <c r="X41" s="42">
        <f t="shared" si="15"/>
        <v>9.9999999947613105E-3</v>
      </c>
    </row>
    <row r="42" spans="1:24" x14ac:dyDescent="0.25">
      <c r="A42" s="31" t="s">
        <v>58</v>
      </c>
      <c r="B42" s="32"/>
      <c r="C42" s="32"/>
      <c r="D42" s="32"/>
      <c r="E42" s="22">
        <v>1440</v>
      </c>
      <c r="F42" s="23">
        <v>0</v>
      </c>
      <c r="G42" s="23">
        <v>0</v>
      </c>
      <c r="H42" s="23">
        <v>1090838.01</v>
      </c>
      <c r="I42" s="23">
        <v>1090838.01</v>
      </c>
      <c r="J42" s="23">
        <v>42571.11</v>
      </c>
      <c r="K42" s="23">
        <v>117104.28</v>
      </c>
      <c r="L42" s="23">
        <v>1133.4000000000001</v>
      </c>
      <c r="M42" s="24">
        <v>160808.79</v>
      </c>
    </row>
    <row r="44" spans="1:24" x14ac:dyDescent="0.25">
      <c r="A44" s="12" t="s">
        <v>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R44" s="2"/>
    </row>
    <row r="45" spans="1:24" x14ac:dyDescent="0.25">
      <c r="A45" s="15" t="s">
        <v>96</v>
      </c>
      <c r="B45" s="15"/>
      <c r="C45" s="15"/>
      <c r="D45" s="15"/>
      <c r="E45" s="3"/>
      <c r="F45" s="3"/>
      <c r="G45" s="3"/>
      <c r="H45" s="3"/>
      <c r="I45" s="3"/>
      <c r="J45" s="3"/>
      <c r="K45" s="3"/>
      <c r="L45" s="3"/>
      <c r="M45" s="3"/>
    </row>
    <row r="46" spans="1:24" x14ac:dyDescent="0.25">
      <c r="A46" s="28" t="s">
        <v>5</v>
      </c>
      <c r="B46" s="29" t="s">
        <v>6</v>
      </c>
      <c r="C46" s="29"/>
      <c r="D46" s="29"/>
      <c r="E46" s="28" t="s">
        <v>7</v>
      </c>
      <c r="F46" s="29" t="s">
        <v>8</v>
      </c>
      <c r="G46" s="29"/>
      <c r="H46" s="29"/>
      <c r="I46" s="29"/>
      <c r="J46" s="29" t="s">
        <v>9</v>
      </c>
      <c r="K46" s="29"/>
      <c r="L46" s="29"/>
      <c r="M46" s="29"/>
    </row>
    <row r="47" spans="1:24" x14ac:dyDescent="0.25">
      <c r="A47" s="28"/>
      <c r="B47" s="7" t="s">
        <v>10</v>
      </c>
      <c r="C47" s="30" t="s">
        <v>11</v>
      </c>
      <c r="D47" s="30"/>
      <c r="E47" s="28"/>
      <c r="F47" s="7" t="s">
        <v>12</v>
      </c>
      <c r="G47" s="8" t="s">
        <v>13</v>
      </c>
      <c r="H47" s="7" t="s">
        <v>14</v>
      </c>
      <c r="I47" s="7" t="s">
        <v>15</v>
      </c>
      <c r="J47" s="7" t="s">
        <v>13</v>
      </c>
      <c r="K47" s="7" t="s">
        <v>16</v>
      </c>
      <c r="L47" s="7" t="s">
        <v>17</v>
      </c>
      <c r="M47" s="7" t="s">
        <v>15</v>
      </c>
    </row>
    <row r="48" spans="1:24" x14ac:dyDescent="0.25">
      <c r="A48" s="28"/>
      <c r="B48" s="7" t="s">
        <v>18</v>
      </c>
      <c r="C48" s="9" t="s">
        <v>19</v>
      </c>
      <c r="D48" s="9" t="s">
        <v>20</v>
      </c>
      <c r="E48" s="28"/>
      <c r="F48" s="7" t="s">
        <v>21</v>
      </c>
      <c r="G48" s="7" t="s">
        <v>21</v>
      </c>
      <c r="H48" s="7" t="s">
        <v>21</v>
      </c>
      <c r="I48" s="7" t="s">
        <v>21</v>
      </c>
      <c r="J48" s="7" t="s">
        <v>21</v>
      </c>
      <c r="K48" s="7" t="s">
        <v>21</v>
      </c>
      <c r="L48" s="7" t="s">
        <v>21</v>
      </c>
      <c r="M48" s="7" t="s">
        <v>21</v>
      </c>
    </row>
    <row r="49" spans="1:24" s="50" customFormat="1" x14ac:dyDescent="0.25">
      <c r="A49" s="46">
        <v>44668.672591631897</v>
      </c>
      <c r="B49" s="47" t="s">
        <v>97</v>
      </c>
      <c r="C49" s="48" t="s">
        <v>98</v>
      </c>
      <c r="D49" s="48" t="s">
        <v>99</v>
      </c>
      <c r="E49" s="47">
        <v>120</v>
      </c>
      <c r="F49" s="49">
        <v>0</v>
      </c>
      <c r="G49" s="49">
        <v>0</v>
      </c>
      <c r="H49" s="49">
        <v>69247.17</v>
      </c>
      <c r="I49" s="49">
        <v>69247.17</v>
      </c>
      <c r="J49" s="49">
        <v>1907.82</v>
      </c>
      <c r="K49" s="49">
        <v>7352.24</v>
      </c>
      <c r="L49" s="49">
        <v>71.16</v>
      </c>
      <c r="M49" s="49">
        <v>9331.2199999999993</v>
      </c>
      <c r="O49" s="40">
        <v>69247.17</v>
      </c>
      <c r="P49" s="40">
        <v>71.16</v>
      </c>
      <c r="Q49" s="40">
        <v>1907.82</v>
      </c>
      <c r="R49" s="40">
        <v>7352.24</v>
      </c>
      <c r="S49" s="40">
        <v>78578.400000000009</v>
      </c>
      <c r="U49" s="42">
        <f t="shared" ref="U49" si="16">O49-I49</f>
        <v>0</v>
      </c>
      <c r="V49" s="42">
        <f t="shared" ref="V49" si="17">P49-L49</f>
        <v>0</v>
      </c>
      <c r="W49" s="42">
        <f t="shared" ref="W49" si="18">R49-K49</f>
        <v>0</v>
      </c>
      <c r="X49" s="42">
        <f t="shared" ref="X49" si="19">O49+M49-S49</f>
        <v>-1.0000000009313226E-2</v>
      </c>
    </row>
    <row r="50" spans="1:24" x14ac:dyDescent="0.25">
      <c r="A50" s="20">
        <v>44663.457815196802</v>
      </c>
      <c r="B50" s="21" t="s">
        <v>100</v>
      </c>
      <c r="C50" s="6" t="s">
        <v>101</v>
      </c>
      <c r="D50" s="6" t="s">
        <v>102</v>
      </c>
      <c r="E50" s="21">
        <v>120</v>
      </c>
      <c r="F50" s="19">
        <v>0</v>
      </c>
      <c r="G50" s="19">
        <v>0</v>
      </c>
      <c r="H50" s="19">
        <v>77900</v>
      </c>
      <c r="I50" s="19">
        <v>77900</v>
      </c>
      <c r="J50" s="19">
        <v>0</v>
      </c>
      <c r="K50" s="19">
        <v>8048.9</v>
      </c>
      <c r="L50" s="19">
        <v>77.900000000000006</v>
      </c>
      <c r="M50" s="19">
        <v>8126.8</v>
      </c>
      <c r="O50" s="43">
        <v>77900</v>
      </c>
      <c r="P50" s="43">
        <v>77.900000000000006</v>
      </c>
      <c r="Q50" s="43">
        <v>0</v>
      </c>
      <c r="R50" s="43">
        <v>8048.9</v>
      </c>
      <c r="S50" s="43">
        <v>86026.799999999988</v>
      </c>
      <c r="U50" s="44">
        <f t="shared" ref="U50:U58" si="20">O50-I50</f>
        <v>0</v>
      </c>
      <c r="V50" s="44">
        <f t="shared" ref="V50:V58" si="21">P50-L50</f>
        <v>0</v>
      </c>
      <c r="W50" s="44">
        <f t="shared" ref="W50:W58" si="22">R50-K50</f>
        <v>0</v>
      </c>
      <c r="X50" s="44">
        <f t="shared" ref="X50:X58" si="23">O50+M50-S50</f>
        <v>0</v>
      </c>
    </row>
    <row r="51" spans="1:24" s="50" customFormat="1" x14ac:dyDescent="0.25">
      <c r="A51" s="46">
        <v>44662.581542395797</v>
      </c>
      <c r="B51" s="47" t="s">
        <v>103</v>
      </c>
      <c r="C51" s="48" t="s">
        <v>104</v>
      </c>
      <c r="D51" s="48" t="s">
        <v>105</v>
      </c>
      <c r="E51" s="47">
        <v>120</v>
      </c>
      <c r="F51" s="49">
        <v>0</v>
      </c>
      <c r="G51" s="49">
        <v>0</v>
      </c>
      <c r="H51" s="49">
        <v>110732.6</v>
      </c>
      <c r="I51" s="49">
        <v>110732.6</v>
      </c>
      <c r="J51" s="49">
        <v>3050.79</v>
      </c>
      <c r="K51" s="49">
        <v>11756.02</v>
      </c>
      <c r="L51" s="49">
        <v>113.78</v>
      </c>
      <c r="M51" s="49">
        <v>14920.59</v>
      </c>
      <c r="O51" s="40">
        <v>110732.6</v>
      </c>
      <c r="P51" s="40">
        <v>113.78</v>
      </c>
      <c r="Q51" s="40">
        <v>3050.79</v>
      </c>
      <c r="R51" s="40">
        <v>11756.02</v>
      </c>
      <c r="S51" s="40">
        <v>125653.2</v>
      </c>
      <c r="U51" s="42">
        <f t="shared" si="20"/>
        <v>0</v>
      </c>
      <c r="V51" s="42">
        <f t="shared" si="21"/>
        <v>0</v>
      </c>
      <c r="W51" s="42">
        <f t="shared" si="22"/>
        <v>0</v>
      </c>
      <c r="X51" s="42">
        <f t="shared" si="23"/>
        <v>-9.9999999947613105E-3</v>
      </c>
    </row>
    <row r="52" spans="1:24" s="50" customFormat="1" x14ac:dyDescent="0.25">
      <c r="A52" s="46">
        <v>44651.626891782398</v>
      </c>
      <c r="B52" s="47" t="s">
        <v>106</v>
      </c>
      <c r="C52" s="48" t="s">
        <v>107</v>
      </c>
      <c r="D52" s="48" t="s">
        <v>108</v>
      </c>
      <c r="E52" s="47">
        <v>120</v>
      </c>
      <c r="F52" s="49">
        <v>0</v>
      </c>
      <c r="G52" s="49">
        <v>0</v>
      </c>
      <c r="H52" s="49">
        <v>85876.65</v>
      </c>
      <c r="I52" s="49">
        <v>85876.65</v>
      </c>
      <c r="J52" s="49">
        <v>3848.36</v>
      </c>
      <c r="K52" s="49">
        <v>9270.4699999999993</v>
      </c>
      <c r="L52" s="49">
        <v>89.73</v>
      </c>
      <c r="M52" s="49">
        <v>13208.56</v>
      </c>
      <c r="O52" s="40">
        <v>85876.65</v>
      </c>
      <c r="P52" s="40">
        <v>89.73</v>
      </c>
      <c r="Q52" s="40">
        <v>3848.36</v>
      </c>
      <c r="R52" s="40">
        <v>9270.4699999999993</v>
      </c>
      <c r="S52" s="40">
        <v>99085.2</v>
      </c>
      <c r="U52" s="42">
        <f t="shared" si="20"/>
        <v>0</v>
      </c>
      <c r="V52" s="42">
        <f t="shared" si="21"/>
        <v>0</v>
      </c>
      <c r="W52" s="42">
        <f t="shared" si="22"/>
        <v>0</v>
      </c>
      <c r="X52" s="42">
        <f t="shared" si="23"/>
        <v>9.9999999947613105E-3</v>
      </c>
    </row>
    <row r="53" spans="1:24" s="50" customFormat="1" x14ac:dyDescent="0.25">
      <c r="A53" s="46">
        <v>44672.656069641198</v>
      </c>
      <c r="B53" s="47" t="s">
        <v>109</v>
      </c>
      <c r="C53" s="48" t="s">
        <v>110</v>
      </c>
      <c r="D53" s="48" t="s">
        <v>111</v>
      </c>
      <c r="E53" s="47">
        <v>120</v>
      </c>
      <c r="F53" s="49">
        <v>0</v>
      </c>
      <c r="G53" s="49">
        <v>0</v>
      </c>
      <c r="H53" s="49">
        <v>110732.6</v>
      </c>
      <c r="I53" s="49">
        <v>110732.6</v>
      </c>
      <c r="J53" s="49">
        <v>3050.79</v>
      </c>
      <c r="K53" s="49">
        <v>11756.02</v>
      </c>
      <c r="L53" s="49">
        <v>113.78</v>
      </c>
      <c r="M53" s="49">
        <v>14920.59</v>
      </c>
      <c r="O53" s="40">
        <v>110732.6</v>
      </c>
      <c r="P53" s="40">
        <v>113.78</v>
      </c>
      <c r="Q53" s="40">
        <v>3050.79</v>
      </c>
      <c r="R53" s="40">
        <v>11756.02</v>
      </c>
      <c r="S53" s="40">
        <v>125653.2</v>
      </c>
      <c r="U53" s="42">
        <f t="shared" si="20"/>
        <v>0</v>
      </c>
      <c r="V53" s="42">
        <f t="shared" si="21"/>
        <v>0</v>
      </c>
      <c r="W53" s="42">
        <f t="shared" si="22"/>
        <v>0</v>
      </c>
      <c r="X53" s="42">
        <f t="shared" si="23"/>
        <v>-9.9999999947613105E-3</v>
      </c>
    </row>
    <row r="54" spans="1:24" x14ac:dyDescent="0.25">
      <c r="A54" s="20">
        <v>44680.431028206003</v>
      </c>
      <c r="B54" s="21" t="s">
        <v>112</v>
      </c>
      <c r="C54" s="6" t="s">
        <v>113</v>
      </c>
      <c r="D54" s="6" t="s">
        <v>114</v>
      </c>
      <c r="E54" s="21">
        <v>120</v>
      </c>
      <c r="F54" s="19">
        <v>0</v>
      </c>
      <c r="G54" s="19">
        <v>0</v>
      </c>
      <c r="H54" s="19">
        <v>206297.69</v>
      </c>
      <c r="I54" s="19">
        <v>206297.69</v>
      </c>
      <c r="J54" s="19">
        <v>0</v>
      </c>
      <c r="K54" s="19">
        <v>21314.81</v>
      </c>
      <c r="L54" s="19">
        <v>206.3</v>
      </c>
      <c r="M54" s="19">
        <v>21521.11</v>
      </c>
      <c r="O54" s="43">
        <v>206297.69</v>
      </c>
      <c r="P54" s="43">
        <v>206.3</v>
      </c>
      <c r="Q54" s="43">
        <v>0</v>
      </c>
      <c r="R54" s="43">
        <v>21314.81</v>
      </c>
      <c r="S54" s="43">
        <v>227818.8</v>
      </c>
      <c r="U54" s="44">
        <f t="shared" si="20"/>
        <v>0</v>
      </c>
      <c r="V54" s="44">
        <f t="shared" si="21"/>
        <v>0</v>
      </c>
      <c r="W54" s="44">
        <f t="shared" si="22"/>
        <v>0</v>
      </c>
      <c r="X54" s="44">
        <f t="shared" si="23"/>
        <v>0</v>
      </c>
    </row>
    <row r="55" spans="1:24" x14ac:dyDescent="0.25">
      <c r="A55" s="20">
        <v>44671.878113969899</v>
      </c>
      <c r="B55" s="21" t="s">
        <v>115</v>
      </c>
      <c r="C55" s="6" t="s">
        <v>116</v>
      </c>
      <c r="D55" s="6" t="s">
        <v>117</v>
      </c>
      <c r="E55" s="21">
        <v>120</v>
      </c>
      <c r="F55" s="19">
        <v>0</v>
      </c>
      <c r="G55" s="19">
        <v>0</v>
      </c>
      <c r="H55" s="19">
        <v>241150</v>
      </c>
      <c r="I55" s="19">
        <v>241150</v>
      </c>
      <c r="J55" s="19">
        <v>0</v>
      </c>
      <c r="K55" s="19">
        <v>24915.25</v>
      </c>
      <c r="L55" s="19">
        <v>241.15</v>
      </c>
      <c r="M55" s="19">
        <v>25156.400000000001</v>
      </c>
      <c r="O55" s="43">
        <v>241150</v>
      </c>
      <c r="P55" s="43">
        <v>241.15</v>
      </c>
      <c r="Q55" s="43">
        <v>0</v>
      </c>
      <c r="R55" s="43">
        <v>24915.25</v>
      </c>
      <c r="S55" s="43">
        <v>266306.40000000002</v>
      </c>
      <c r="U55" s="44">
        <f t="shared" si="20"/>
        <v>0</v>
      </c>
      <c r="V55" s="44">
        <f t="shared" si="21"/>
        <v>0</v>
      </c>
      <c r="W55" s="44">
        <f t="shared" si="22"/>
        <v>0</v>
      </c>
      <c r="X55" s="44">
        <f t="shared" si="23"/>
        <v>0</v>
      </c>
    </row>
    <row r="56" spans="1:24" s="50" customFormat="1" x14ac:dyDescent="0.25">
      <c r="A56" s="46">
        <v>44674.528744178198</v>
      </c>
      <c r="B56" s="47" t="s">
        <v>118</v>
      </c>
      <c r="C56" s="48" t="s">
        <v>119</v>
      </c>
      <c r="D56" s="48" t="s">
        <v>120</v>
      </c>
      <c r="E56" s="47">
        <v>120</v>
      </c>
      <c r="F56" s="49">
        <v>0</v>
      </c>
      <c r="G56" s="49">
        <v>0</v>
      </c>
      <c r="H56" s="49">
        <v>137910.98000000001</v>
      </c>
      <c r="I56" s="49">
        <v>137910.98000000001</v>
      </c>
      <c r="J56" s="49">
        <v>656.01</v>
      </c>
      <c r="K56" s="49">
        <v>14317.23</v>
      </c>
      <c r="L56" s="49">
        <v>138.57</v>
      </c>
      <c r="M56" s="49">
        <v>15111.81</v>
      </c>
      <c r="O56" s="40">
        <v>137910.98000000001</v>
      </c>
      <c r="P56" s="40">
        <v>138.57</v>
      </c>
      <c r="Q56" s="40">
        <v>656.01</v>
      </c>
      <c r="R56" s="40">
        <v>14317.23</v>
      </c>
      <c r="S56" s="40">
        <v>153022.80000000005</v>
      </c>
      <c r="U56" s="42">
        <f t="shared" si="20"/>
        <v>0</v>
      </c>
      <c r="V56" s="42">
        <f t="shared" si="21"/>
        <v>0</v>
      </c>
      <c r="W56" s="42">
        <f t="shared" si="22"/>
        <v>0</v>
      </c>
      <c r="X56" s="42">
        <f t="shared" si="23"/>
        <v>-1.0000000038417056E-2</v>
      </c>
    </row>
    <row r="57" spans="1:24" s="50" customFormat="1" x14ac:dyDescent="0.25">
      <c r="A57" s="46">
        <v>44661.744601504601</v>
      </c>
      <c r="B57" s="47" t="s">
        <v>121</v>
      </c>
      <c r="C57" s="48" t="s">
        <v>122</v>
      </c>
      <c r="D57" s="48" t="s">
        <v>123</v>
      </c>
      <c r="E57" s="47">
        <v>120</v>
      </c>
      <c r="F57" s="49">
        <v>0</v>
      </c>
      <c r="G57" s="49">
        <v>0</v>
      </c>
      <c r="H57" s="49">
        <v>208465.8</v>
      </c>
      <c r="I57" s="49">
        <v>208465.8</v>
      </c>
      <c r="J57" s="49">
        <v>9341.9</v>
      </c>
      <c r="K57" s="49">
        <v>22503.71</v>
      </c>
      <c r="L57" s="49">
        <v>217.81</v>
      </c>
      <c r="M57" s="49">
        <v>32063.42</v>
      </c>
      <c r="O57" s="40">
        <v>208465.8</v>
      </c>
      <c r="P57" s="40">
        <v>217.81</v>
      </c>
      <c r="Q57" s="40">
        <v>9341.9</v>
      </c>
      <c r="R57" s="40">
        <v>22503.71</v>
      </c>
      <c r="S57" s="40">
        <v>240529.19999999998</v>
      </c>
      <c r="U57" s="42">
        <f t="shared" si="20"/>
        <v>0</v>
      </c>
      <c r="V57" s="42">
        <f t="shared" si="21"/>
        <v>0</v>
      </c>
      <c r="W57" s="42">
        <f t="shared" si="22"/>
        <v>0</v>
      </c>
      <c r="X57" s="42">
        <f t="shared" si="23"/>
        <v>1.9999999989522621E-2</v>
      </c>
    </row>
    <row r="58" spans="1:24" s="50" customFormat="1" x14ac:dyDescent="0.25">
      <c r="A58" s="46">
        <v>44674.748782835602</v>
      </c>
      <c r="B58" s="47" t="s">
        <v>124</v>
      </c>
      <c r="C58" s="48" t="s">
        <v>125</v>
      </c>
      <c r="D58" s="48" t="s">
        <v>126</v>
      </c>
      <c r="E58" s="47">
        <v>120</v>
      </c>
      <c r="F58" s="49">
        <v>0</v>
      </c>
      <c r="G58" s="49">
        <v>0</v>
      </c>
      <c r="H58" s="49">
        <v>198433.52</v>
      </c>
      <c r="I58" s="49">
        <v>198433.52</v>
      </c>
      <c r="J58" s="49">
        <v>7214.65</v>
      </c>
      <c r="K58" s="49">
        <v>21247.37</v>
      </c>
      <c r="L58" s="49">
        <v>205.65</v>
      </c>
      <c r="M58" s="49">
        <v>28667.67</v>
      </c>
      <c r="O58" s="40">
        <v>198433.52</v>
      </c>
      <c r="P58" s="40">
        <v>205.65</v>
      </c>
      <c r="Q58" s="40">
        <v>7214.65</v>
      </c>
      <c r="R58" s="40">
        <v>21247.37</v>
      </c>
      <c r="S58" s="40">
        <v>227101.19999999998</v>
      </c>
      <c r="U58" s="42">
        <f t="shared" si="20"/>
        <v>0</v>
      </c>
      <c r="V58" s="42">
        <f t="shared" si="21"/>
        <v>0</v>
      </c>
      <c r="W58" s="42">
        <f t="shared" si="22"/>
        <v>0</v>
      </c>
      <c r="X58" s="42">
        <f t="shared" si="23"/>
        <v>-9.9999999802093953E-3</v>
      </c>
    </row>
    <row r="59" spans="1:24" x14ac:dyDescent="0.25">
      <c r="A59" s="31" t="s">
        <v>58</v>
      </c>
      <c r="B59" s="32"/>
      <c r="C59" s="32"/>
      <c r="D59" s="32"/>
      <c r="E59" s="22">
        <v>1200</v>
      </c>
      <c r="F59" s="23">
        <v>0</v>
      </c>
      <c r="G59" s="23">
        <v>0</v>
      </c>
      <c r="H59" s="23">
        <v>1446747.01</v>
      </c>
      <c r="I59" s="23">
        <v>1446747.01</v>
      </c>
      <c r="J59" s="23">
        <v>29070.32</v>
      </c>
      <c r="K59" s="23">
        <v>152482.01999999999</v>
      </c>
      <c r="L59" s="23">
        <v>1475.83</v>
      </c>
      <c r="M59" s="24">
        <v>183028.17</v>
      </c>
    </row>
    <row r="61" spans="1:24" x14ac:dyDescent="0.25">
      <c r="A61" s="12" t="s">
        <v>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24" x14ac:dyDescent="0.25">
      <c r="A62" s="15" t="s">
        <v>127</v>
      </c>
      <c r="B62" s="15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</row>
    <row r="63" spans="1:24" x14ac:dyDescent="0.25">
      <c r="A63" s="28" t="s">
        <v>5</v>
      </c>
      <c r="B63" s="29" t="s">
        <v>6</v>
      </c>
      <c r="C63" s="29"/>
      <c r="D63" s="29"/>
      <c r="E63" s="28" t="s">
        <v>7</v>
      </c>
      <c r="F63" s="29" t="s">
        <v>8</v>
      </c>
      <c r="G63" s="29"/>
      <c r="H63" s="29"/>
      <c r="I63" s="29"/>
      <c r="J63" s="29" t="s">
        <v>9</v>
      </c>
      <c r="K63" s="29"/>
      <c r="L63" s="29"/>
      <c r="M63" s="29"/>
    </row>
    <row r="64" spans="1:24" x14ac:dyDescent="0.25">
      <c r="A64" s="28"/>
      <c r="B64" s="7" t="s">
        <v>10</v>
      </c>
      <c r="C64" s="30" t="s">
        <v>11</v>
      </c>
      <c r="D64" s="30"/>
      <c r="E64" s="28"/>
      <c r="F64" s="7" t="s">
        <v>12</v>
      </c>
      <c r="G64" s="8" t="s">
        <v>13</v>
      </c>
      <c r="H64" s="7" t="s">
        <v>14</v>
      </c>
      <c r="I64" s="7" t="s">
        <v>15</v>
      </c>
      <c r="J64" s="7" t="s">
        <v>13</v>
      </c>
      <c r="K64" s="7" t="s">
        <v>16</v>
      </c>
      <c r="L64" s="7" t="s">
        <v>17</v>
      </c>
      <c r="M64" s="7" t="s">
        <v>15</v>
      </c>
    </row>
    <row r="65" spans="1:24" x14ac:dyDescent="0.25">
      <c r="A65" s="28"/>
      <c r="B65" s="7" t="s">
        <v>18</v>
      </c>
      <c r="C65" s="9" t="s">
        <v>19</v>
      </c>
      <c r="D65" s="9" t="s">
        <v>20</v>
      </c>
      <c r="E65" s="28"/>
      <c r="F65" s="7" t="s">
        <v>21</v>
      </c>
      <c r="G65" s="7" t="s">
        <v>21</v>
      </c>
      <c r="H65" s="7" t="s">
        <v>21</v>
      </c>
      <c r="I65" s="7" t="s">
        <v>21</v>
      </c>
      <c r="J65" s="7" t="s">
        <v>21</v>
      </c>
      <c r="K65" s="7" t="s">
        <v>21</v>
      </c>
      <c r="L65" s="7" t="s">
        <v>21</v>
      </c>
      <c r="M65" s="7" t="s">
        <v>21</v>
      </c>
    </row>
    <row r="66" spans="1:24" s="50" customFormat="1" x14ac:dyDescent="0.25">
      <c r="A66" s="46">
        <v>44649.668775659702</v>
      </c>
      <c r="B66" s="47" t="s">
        <v>128</v>
      </c>
      <c r="C66" s="48" t="s">
        <v>129</v>
      </c>
      <c r="D66" s="48" t="s">
        <v>130</v>
      </c>
      <c r="E66" s="47">
        <v>120</v>
      </c>
      <c r="F66" s="49">
        <v>0</v>
      </c>
      <c r="G66" s="49">
        <v>0</v>
      </c>
      <c r="H66" s="49">
        <v>110952.67</v>
      </c>
      <c r="I66" s="49">
        <v>110952.67</v>
      </c>
      <c r="J66" s="49">
        <v>5152</v>
      </c>
      <c r="K66" s="49">
        <v>11995.64</v>
      </c>
      <c r="L66" s="49">
        <v>116.1</v>
      </c>
      <c r="M66" s="49">
        <v>17263.740000000002</v>
      </c>
      <c r="O66" s="40">
        <v>110952.67</v>
      </c>
      <c r="P66" s="40">
        <v>116.1</v>
      </c>
      <c r="Q66" s="40">
        <v>5152</v>
      </c>
      <c r="R66" s="40">
        <v>11995.64</v>
      </c>
      <c r="S66" s="40">
        <v>128216.40000000001</v>
      </c>
      <c r="U66" s="42">
        <f t="shared" ref="U66" si="24">O66-I66</f>
        <v>0</v>
      </c>
      <c r="V66" s="42">
        <f t="shared" ref="V66" si="25">P66-L66</f>
        <v>0</v>
      </c>
      <c r="W66" s="42">
        <f t="shared" ref="W66" si="26">R66-K66</f>
        <v>0</v>
      </c>
      <c r="X66" s="42">
        <f t="shared" ref="X66" si="27">O66+M66-S66</f>
        <v>9.9999999947613105E-3</v>
      </c>
    </row>
    <row r="67" spans="1:24" s="50" customFormat="1" x14ac:dyDescent="0.25">
      <c r="A67" s="46">
        <v>44666.580533252301</v>
      </c>
      <c r="B67" s="47" t="s">
        <v>131</v>
      </c>
      <c r="C67" s="48" t="s">
        <v>132</v>
      </c>
      <c r="D67" s="48" t="s">
        <v>133</v>
      </c>
      <c r="E67" s="47">
        <v>120</v>
      </c>
      <c r="F67" s="49">
        <v>0</v>
      </c>
      <c r="G67" s="49">
        <v>0</v>
      </c>
      <c r="H67" s="49">
        <v>109321.42</v>
      </c>
      <c r="I67" s="49">
        <v>109321.42</v>
      </c>
      <c r="J67" s="49">
        <v>4898.9799999999996</v>
      </c>
      <c r="K67" s="49">
        <v>11800.97</v>
      </c>
      <c r="L67" s="49">
        <v>114.22</v>
      </c>
      <c r="M67" s="49">
        <v>16814.169999999998</v>
      </c>
      <c r="O67" s="40">
        <v>109321.42</v>
      </c>
      <c r="P67" s="40">
        <v>114.22</v>
      </c>
      <c r="Q67" s="40">
        <v>4898.9799999999996</v>
      </c>
      <c r="R67" s="40">
        <v>11800.97</v>
      </c>
      <c r="S67" s="40">
        <v>126135.59999999999</v>
      </c>
      <c r="U67" s="42">
        <f t="shared" ref="U67:U70" si="28">O67-I67</f>
        <v>0</v>
      </c>
      <c r="V67" s="42">
        <f t="shared" ref="V67:V70" si="29">P67-L67</f>
        <v>0</v>
      </c>
      <c r="W67" s="42">
        <f t="shared" ref="W67:W70" si="30">R67-K67</f>
        <v>0</v>
      </c>
      <c r="X67" s="42">
        <f t="shared" ref="X67:X70" si="31">O67+M67-S67</f>
        <v>-9.9999999947613105E-3</v>
      </c>
    </row>
    <row r="68" spans="1:24" x14ac:dyDescent="0.25">
      <c r="A68" s="20">
        <v>44677.668694560198</v>
      </c>
      <c r="B68" s="21" t="s">
        <v>134</v>
      </c>
      <c r="C68" s="6" t="s">
        <v>132</v>
      </c>
      <c r="D68" s="6" t="s">
        <v>133</v>
      </c>
      <c r="E68" s="21">
        <v>120</v>
      </c>
      <c r="F68" s="19">
        <v>0</v>
      </c>
      <c r="G68" s="19">
        <v>0</v>
      </c>
      <c r="H68" s="19">
        <v>109658.02</v>
      </c>
      <c r="I68" s="19">
        <v>109658.02</v>
      </c>
      <c r="J68" s="19">
        <v>4914.0600000000004</v>
      </c>
      <c r="K68" s="19">
        <v>11837.75</v>
      </c>
      <c r="L68" s="19">
        <v>114.57</v>
      </c>
      <c r="M68" s="19">
        <v>16866.38</v>
      </c>
      <c r="O68" s="43">
        <v>109658.02</v>
      </c>
      <c r="P68" s="43">
        <v>114.57</v>
      </c>
      <c r="Q68" s="43">
        <v>4914.0600000000004</v>
      </c>
      <c r="R68" s="43">
        <v>11837.75</v>
      </c>
      <c r="S68" s="43">
        <v>126524.40000000001</v>
      </c>
      <c r="U68" s="44">
        <f t="shared" si="28"/>
        <v>0</v>
      </c>
      <c r="V68" s="44">
        <f t="shared" si="29"/>
        <v>0</v>
      </c>
      <c r="W68" s="44">
        <f t="shared" si="30"/>
        <v>0</v>
      </c>
      <c r="X68" s="44">
        <f t="shared" si="31"/>
        <v>0</v>
      </c>
    </row>
    <row r="69" spans="1:24" s="50" customFormat="1" x14ac:dyDescent="0.25">
      <c r="A69" s="46">
        <v>44664.614037731502</v>
      </c>
      <c r="B69" s="47" t="s">
        <v>135</v>
      </c>
      <c r="C69" s="48" t="s">
        <v>129</v>
      </c>
      <c r="D69" s="48" t="s">
        <v>130</v>
      </c>
      <c r="E69" s="47">
        <v>120</v>
      </c>
      <c r="F69" s="49">
        <v>0</v>
      </c>
      <c r="G69" s="49">
        <v>0</v>
      </c>
      <c r="H69" s="49">
        <v>82907.88</v>
      </c>
      <c r="I69" s="49">
        <v>82907.88</v>
      </c>
      <c r="J69" s="49">
        <v>3014.39</v>
      </c>
      <c r="K69" s="49">
        <v>8877.02</v>
      </c>
      <c r="L69" s="49">
        <v>85.92</v>
      </c>
      <c r="M69" s="49">
        <v>11977.33</v>
      </c>
      <c r="O69" s="40">
        <v>82907.88</v>
      </c>
      <c r="P69" s="40">
        <v>85.92</v>
      </c>
      <c r="Q69" s="40">
        <v>3014.39</v>
      </c>
      <c r="R69" s="40">
        <v>8877.02</v>
      </c>
      <c r="S69" s="40">
        <v>94885.200000000012</v>
      </c>
      <c r="U69" s="42">
        <f t="shared" si="28"/>
        <v>0</v>
      </c>
      <c r="V69" s="42">
        <f t="shared" si="29"/>
        <v>0</v>
      </c>
      <c r="W69" s="42">
        <f t="shared" si="30"/>
        <v>0</v>
      </c>
      <c r="X69" s="42">
        <f t="shared" si="31"/>
        <v>9.9999999947613105E-3</v>
      </c>
    </row>
    <row r="70" spans="1:24" s="50" customFormat="1" x14ac:dyDescent="0.25">
      <c r="A70" s="46">
        <v>44663.508583067101</v>
      </c>
      <c r="B70" s="47" t="s">
        <v>136</v>
      </c>
      <c r="C70" s="48" t="s">
        <v>137</v>
      </c>
      <c r="D70" s="48" t="s">
        <v>138</v>
      </c>
      <c r="E70" s="47">
        <v>120</v>
      </c>
      <c r="F70" s="49">
        <v>0</v>
      </c>
      <c r="G70" s="49">
        <v>0</v>
      </c>
      <c r="H70" s="49">
        <v>143279.72</v>
      </c>
      <c r="I70" s="49">
        <v>143279.72</v>
      </c>
      <c r="J70" s="49">
        <v>5220.29</v>
      </c>
      <c r="K70" s="49">
        <v>15343.49</v>
      </c>
      <c r="L70" s="49">
        <v>148.5</v>
      </c>
      <c r="M70" s="49">
        <v>20712.28</v>
      </c>
      <c r="O70" s="40">
        <v>143185.29</v>
      </c>
      <c r="P70" s="40">
        <v>148.5</v>
      </c>
      <c r="Q70" s="40">
        <v>3948.12</v>
      </c>
      <c r="R70" s="40">
        <v>15343.49</v>
      </c>
      <c r="S70" s="40">
        <v>162625.4</v>
      </c>
      <c r="U70" s="42">
        <f t="shared" si="28"/>
        <v>-94.429999999993015</v>
      </c>
      <c r="V70" s="42">
        <f t="shared" si="29"/>
        <v>0</v>
      </c>
      <c r="W70" s="42">
        <f t="shared" si="30"/>
        <v>0</v>
      </c>
      <c r="X70" s="42">
        <f t="shared" si="31"/>
        <v>1272.1700000000128</v>
      </c>
    </row>
    <row r="71" spans="1:24" x14ac:dyDescent="0.25">
      <c r="A71" s="31" t="s">
        <v>58</v>
      </c>
      <c r="B71" s="32"/>
      <c r="C71" s="32"/>
      <c r="D71" s="32"/>
      <c r="E71" s="22">
        <v>600</v>
      </c>
      <c r="F71" s="23">
        <v>0</v>
      </c>
      <c r="G71" s="23">
        <v>0</v>
      </c>
      <c r="H71" s="23">
        <v>556119.71</v>
      </c>
      <c r="I71" s="23">
        <v>556119.71</v>
      </c>
      <c r="J71" s="23">
        <v>23199.72</v>
      </c>
      <c r="K71" s="23">
        <v>59854.87</v>
      </c>
      <c r="L71" s="23">
        <v>579.30999999999995</v>
      </c>
      <c r="M71" s="24">
        <v>83633.899999999994</v>
      </c>
    </row>
    <row r="73" spans="1:24" x14ac:dyDescent="0.25">
      <c r="A73" s="12" t="s">
        <v>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24" x14ac:dyDescent="0.25">
      <c r="A74" s="15" t="s">
        <v>139</v>
      </c>
      <c r="B74" s="15"/>
      <c r="C74" s="15"/>
      <c r="D74" s="15"/>
      <c r="E74" s="3"/>
      <c r="F74" s="3"/>
      <c r="G74" s="3"/>
      <c r="H74" s="3"/>
      <c r="I74" s="3"/>
      <c r="J74" s="3"/>
      <c r="K74" s="3"/>
      <c r="L74" s="3"/>
      <c r="M74" s="3"/>
    </row>
    <row r="75" spans="1:24" x14ac:dyDescent="0.25">
      <c r="A75" s="28" t="s">
        <v>5</v>
      </c>
      <c r="B75" s="29" t="s">
        <v>6</v>
      </c>
      <c r="C75" s="29"/>
      <c r="D75" s="29"/>
      <c r="E75" s="28" t="s">
        <v>7</v>
      </c>
      <c r="F75" s="29" t="s">
        <v>8</v>
      </c>
      <c r="G75" s="29"/>
      <c r="H75" s="29"/>
      <c r="I75" s="29"/>
      <c r="J75" s="29" t="s">
        <v>9</v>
      </c>
      <c r="K75" s="29"/>
      <c r="L75" s="29"/>
      <c r="M75" s="29"/>
    </row>
    <row r="76" spans="1:24" x14ac:dyDescent="0.25">
      <c r="A76" s="28"/>
      <c r="B76" s="7" t="s">
        <v>10</v>
      </c>
      <c r="C76" s="30" t="s">
        <v>11</v>
      </c>
      <c r="D76" s="30"/>
      <c r="E76" s="28"/>
      <c r="F76" s="7" t="s">
        <v>12</v>
      </c>
      <c r="G76" s="8" t="s">
        <v>13</v>
      </c>
      <c r="H76" s="7" t="s">
        <v>14</v>
      </c>
      <c r="I76" s="7" t="s">
        <v>15</v>
      </c>
      <c r="J76" s="7" t="s">
        <v>13</v>
      </c>
      <c r="K76" s="7" t="s">
        <v>16</v>
      </c>
      <c r="L76" s="7" t="s">
        <v>17</v>
      </c>
      <c r="M76" s="7" t="s">
        <v>15</v>
      </c>
    </row>
    <row r="77" spans="1:24" x14ac:dyDescent="0.25">
      <c r="A77" s="28"/>
      <c r="B77" s="7" t="s">
        <v>18</v>
      </c>
      <c r="C77" s="9" t="s">
        <v>19</v>
      </c>
      <c r="D77" s="9" t="s">
        <v>20</v>
      </c>
      <c r="E77" s="28"/>
      <c r="F77" s="7" t="s">
        <v>21</v>
      </c>
      <c r="G77" s="7" t="s">
        <v>21</v>
      </c>
      <c r="H77" s="7" t="s">
        <v>21</v>
      </c>
      <c r="I77" s="7" t="s">
        <v>21</v>
      </c>
      <c r="J77" s="7" t="s">
        <v>21</v>
      </c>
      <c r="K77" s="7" t="s">
        <v>21</v>
      </c>
      <c r="L77" s="7" t="s">
        <v>21</v>
      </c>
      <c r="M77" s="7" t="s">
        <v>21</v>
      </c>
    </row>
    <row r="78" spans="1:24" s="50" customFormat="1" x14ac:dyDescent="0.25">
      <c r="A78" s="46">
        <v>44681.660681169</v>
      </c>
      <c r="B78" s="47" t="s">
        <v>140</v>
      </c>
      <c r="C78" s="48" t="s">
        <v>141</v>
      </c>
      <c r="D78" s="48" t="s">
        <v>142</v>
      </c>
      <c r="E78" s="47">
        <v>120</v>
      </c>
      <c r="F78" s="49">
        <v>0</v>
      </c>
      <c r="G78" s="49">
        <v>0</v>
      </c>
      <c r="H78" s="49">
        <v>95511.51</v>
      </c>
      <c r="I78" s="49">
        <v>95511.51</v>
      </c>
      <c r="J78" s="49">
        <v>2631.57</v>
      </c>
      <c r="K78" s="49">
        <v>10140.39</v>
      </c>
      <c r="L78" s="49">
        <v>98.14</v>
      </c>
      <c r="M78" s="49">
        <v>12870.1</v>
      </c>
      <c r="O78" s="40">
        <v>95511.51</v>
      </c>
      <c r="P78" s="40">
        <v>98.14</v>
      </c>
      <c r="Q78" s="40">
        <v>2631.57</v>
      </c>
      <c r="R78" s="40">
        <v>10140.39</v>
      </c>
      <c r="S78" s="40">
        <v>108381.6</v>
      </c>
      <c r="U78" s="42">
        <f t="shared" ref="U78" si="32">O78-I78</f>
        <v>0</v>
      </c>
      <c r="V78" s="42">
        <f t="shared" ref="V78" si="33">P78-L78</f>
        <v>0</v>
      </c>
      <c r="W78" s="42">
        <f t="shared" ref="W78" si="34">R78-K78</f>
        <v>0</v>
      </c>
      <c r="X78" s="42">
        <f t="shared" ref="X78" si="35">O78+M78-S78</f>
        <v>9.9999999947613105E-3</v>
      </c>
    </row>
    <row r="79" spans="1:24" s="50" customFormat="1" x14ac:dyDescent="0.25">
      <c r="A79" s="46">
        <v>44666.703800578704</v>
      </c>
      <c r="B79" s="47" t="s">
        <v>143</v>
      </c>
      <c r="C79" s="48" t="s">
        <v>144</v>
      </c>
      <c r="D79" s="48" t="s">
        <v>145</v>
      </c>
      <c r="E79" s="47">
        <v>120</v>
      </c>
      <c r="F79" s="49">
        <v>0</v>
      </c>
      <c r="G79" s="49">
        <v>0</v>
      </c>
      <c r="H79" s="49">
        <v>68682.149999999994</v>
      </c>
      <c r="I79" s="49">
        <v>68682.149999999994</v>
      </c>
      <c r="J79" s="49">
        <v>3077.84</v>
      </c>
      <c r="K79" s="49">
        <v>7413.84</v>
      </c>
      <c r="L79" s="49">
        <v>71.760000000000005</v>
      </c>
      <c r="M79" s="49">
        <v>10563.44</v>
      </c>
      <c r="O79" s="40">
        <v>68682.149999999994</v>
      </c>
      <c r="P79" s="40">
        <v>71.760000000000005</v>
      </c>
      <c r="Q79" s="40">
        <v>3077.84</v>
      </c>
      <c r="R79" s="40">
        <v>7413.84</v>
      </c>
      <c r="S79" s="40">
        <v>79245.599999999977</v>
      </c>
      <c r="U79" s="42">
        <f t="shared" ref="U79:U92" si="36">O79-I79</f>
        <v>0</v>
      </c>
      <c r="V79" s="42">
        <f t="shared" ref="V79:V92" si="37">P79-L79</f>
        <v>0</v>
      </c>
      <c r="W79" s="42">
        <f t="shared" ref="W79:W92" si="38">R79-K79</f>
        <v>0</v>
      </c>
      <c r="X79" s="42">
        <f t="shared" ref="X79:X92" si="39">O79+M79-S79</f>
        <v>-9.9999999802093953E-3</v>
      </c>
    </row>
    <row r="80" spans="1:24" s="50" customFormat="1" x14ac:dyDescent="0.25">
      <c r="A80" s="46">
        <v>44670.4518173611</v>
      </c>
      <c r="B80" s="47" t="s">
        <v>146</v>
      </c>
      <c r="C80" s="48" t="s">
        <v>147</v>
      </c>
      <c r="D80" s="48" t="s">
        <v>148</v>
      </c>
      <c r="E80" s="47">
        <v>120</v>
      </c>
      <c r="F80" s="49">
        <v>0</v>
      </c>
      <c r="G80" s="49">
        <v>0</v>
      </c>
      <c r="H80" s="49">
        <v>101532.08</v>
      </c>
      <c r="I80" s="49">
        <v>101532.08</v>
      </c>
      <c r="J80" s="49">
        <v>1867.92</v>
      </c>
      <c r="K80" s="49">
        <v>10683.79</v>
      </c>
      <c r="L80" s="49">
        <v>103.4</v>
      </c>
      <c r="M80" s="49">
        <v>12655.11</v>
      </c>
      <c r="O80" s="40">
        <v>101532.08</v>
      </c>
      <c r="P80" s="40">
        <v>103.4</v>
      </c>
      <c r="Q80" s="40">
        <v>1867.92</v>
      </c>
      <c r="R80" s="40">
        <v>10683.79</v>
      </c>
      <c r="S80" s="40">
        <v>114187.2</v>
      </c>
      <c r="U80" s="42">
        <f t="shared" si="36"/>
        <v>0</v>
      </c>
      <c r="V80" s="42">
        <f t="shared" si="37"/>
        <v>0</v>
      </c>
      <c r="W80" s="42">
        <f t="shared" si="38"/>
        <v>0</v>
      </c>
      <c r="X80" s="42">
        <f t="shared" si="39"/>
        <v>-9.9999999947613105E-3</v>
      </c>
    </row>
    <row r="81" spans="1:24" s="50" customFormat="1" x14ac:dyDescent="0.25">
      <c r="A81" s="46">
        <v>44675.708645601902</v>
      </c>
      <c r="B81" s="47" t="s">
        <v>149</v>
      </c>
      <c r="C81" s="48" t="s">
        <v>150</v>
      </c>
      <c r="D81" s="48" t="s">
        <v>151</v>
      </c>
      <c r="E81" s="47">
        <v>120</v>
      </c>
      <c r="F81" s="49">
        <v>0</v>
      </c>
      <c r="G81" s="49">
        <v>0</v>
      </c>
      <c r="H81" s="49">
        <v>90815.33</v>
      </c>
      <c r="I81" s="49">
        <v>90815.33</v>
      </c>
      <c r="J81" s="49">
        <v>3322.04</v>
      </c>
      <c r="K81" s="49">
        <v>9725.7000000000007</v>
      </c>
      <c r="L81" s="49">
        <v>94.14</v>
      </c>
      <c r="M81" s="49">
        <v>13141.88</v>
      </c>
      <c r="O81" s="40">
        <v>90815.33</v>
      </c>
      <c r="P81" s="40">
        <v>94.14</v>
      </c>
      <c r="Q81" s="40">
        <v>3322.04</v>
      </c>
      <c r="R81" s="40">
        <v>9725.7000000000007</v>
      </c>
      <c r="S81" s="40">
        <v>103957.2</v>
      </c>
      <c r="U81" s="42">
        <f t="shared" si="36"/>
        <v>0</v>
      </c>
      <c r="V81" s="42">
        <f t="shared" si="37"/>
        <v>0</v>
      </c>
      <c r="W81" s="42">
        <f t="shared" si="38"/>
        <v>0</v>
      </c>
      <c r="X81" s="42">
        <f t="shared" si="39"/>
        <v>1.0000000009313226E-2</v>
      </c>
    </row>
    <row r="82" spans="1:24" x14ac:dyDescent="0.25">
      <c r="A82" s="20">
        <v>44676.619644907398</v>
      </c>
      <c r="B82" s="21" t="s">
        <v>152</v>
      </c>
      <c r="C82" s="6" t="s">
        <v>153</v>
      </c>
      <c r="D82" s="6" t="s">
        <v>154</v>
      </c>
      <c r="E82" s="21">
        <v>120</v>
      </c>
      <c r="F82" s="19">
        <v>0</v>
      </c>
      <c r="G82" s="19">
        <v>0</v>
      </c>
      <c r="H82" s="19">
        <v>66698.03</v>
      </c>
      <c r="I82" s="19">
        <v>66698.03</v>
      </c>
      <c r="J82" s="19">
        <v>0</v>
      </c>
      <c r="K82" s="19">
        <v>6891.27</v>
      </c>
      <c r="L82" s="19">
        <v>66.7</v>
      </c>
      <c r="M82" s="19">
        <v>6957.97</v>
      </c>
      <c r="O82" s="43">
        <v>66698.03</v>
      </c>
      <c r="P82" s="43">
        <v>66.7</v>
      </c>
      <c r="Q82" s="43">
        <v>0</v>
      </c>
      <c r="R82" s="43">
        <v>6891.27</v>
      </c>
      <c r="S82" s="43">
        <v>73656</v>
      </c>
      <c r="U82" s="44">
        <f t="shared" si="36"/>
        <v>0</v>
      </c>
      <c r="V82" s="44">
        <f t="shared" si="37"/>
        <v>0</v>
      </c>
      <c r="W82" s="44">
        <f t="shared" si="38"/>
        <v>0</v>
      </c>
      <c r="X82" s="44">
        <f t="shared" si="39"/>
        <v>0</v>
      </c>
    </row>
    <row r="83" spans="1:24" s="50" customFormat="1" x14ac:dyDescent="0.25">
      <c r="A83" s="46">
        <v>44675.860622071799</v>
      </c>
      <c r="B83" s="47" t="s">
        <v>155</v>
      </c>
      <c r="C83" s="48" t="s">
        <v>156</v>
      </c>
      <c r="D83" s="48" t="s">
        <v>157</v>
      </c>
      <c r="E83" s="47">
        <v>120</v>
      </c>
      <c r="F83" s="49">
        <v>0</v>
      </c>
      <c r="G83" s="49">
        <v>0</v>
      </c>
      <c r="H83" s="49">
        <v>92073.74</v>
      </c>
      <c r="I83" s="49">
        <v>92073.74</v>
      </c>
      <c r="J83" s="49">
        <v>4126.24</v>
      </c>
      <c r="K83" s="49">
        <v>9939.7999999999993</v>
      </c>
      <c r="L83" s="49">
        <v>96.2</v>
      </c>
      <c r="M83" s="49">
        <v>14162.24</v>
      </c>
      <c r="O83" s="40">
        <v>92073.74</v>
      </c>
      <c r="P83" s="40">
        <v>96.2</v>
      </c>
      <c r="Q83" s="40">
        <v>4126.24</v>
      </c>
      <c r="R83" s="40">
        <v>9939.7999999999993</v>
      </c>
      <c r="S83" s="40">
        <v>106236.00000000001</v>
      </c>
      <c r="U83" s="42">
        <f t="shared" si="36"/>
        <v>0</v>
      </c>
      <c r="V83" s="42">
        <f t="shared" si="37"/>
        <v>0</v>
      </c>
      <c r="W83" s="42">
        <f t="shared" si="38"/>
        <v>0</v>
      </c>
      <c r="X83" s="42">
        <f t="shared" si="39"/>
        <v>-2.0000000004074536E-2</v>
      </c>
    </row>
    <row r="84" spans="1:24" x14ac:dyDescent="0.25">
      <c r="A84" s="20">
        <v>44654.735270914403</v>
      </c>
      <c r="B84" s="21" t="s">
        <v>158</v>
      </c>
      <c r="C84" s="6" t="s">
        <v>159</v>
      </c>
      <c r="D84" s="6" t="s">
        <v>160</v>
      </c>
      <c r="E84" s="21">
        <v>120</v>
      </c>
      <c r="F84" s="19">
        <v>0</v>
      </c>
      <c r="G84" s="19">
        <v>0</v>
      </c>
      <c r="H84" s="19">
        <v>143494.6</v>
      </c>
      <c r="I84" s="19">
        <v>143494.6</v>
      </c>
      <c r="J84" s="19">
        <v>0</v>
      </c>
      <c r="K84" s="19">
        <v>14825.51</v>
      </c>
      <c r="L84" s="19">
        <v>143.49</v>
      </c>
      <c r="M84" s="19">
        <v>14969</v>
      </c>
      <c r="O84" s="43">
        <v>143494.6</v>
      </c>
      <c r="P84" s="43">
        <v>143.49</v>
      </c>
      <c r="Q84" s="43">
        <v>0</v>
      </c>
      <c r="R84" s="43">
        <v>14825.51</v>
      </c>
      <c r="S84" s="43">
        <v>158463.6</v>
      </c>
      <c r="U84" s="44">
        <f t="shared" si="36"/>
        <v>0</v>
      </c>
      <c r="V84" s="44">
        <f t="shared" si="37"/>
        <v>0</v>
      </c>
      <c r="W84" s="44">
        <f t="shared" si="38"/>
        <v>0</v>
      </c>
      <c r="X84" s="44">
        <f t="shared" si="39"/>
        <v>0</v>
      </c>
    </row>
    <row r="85" spans="1:24" s="50" customFormat="1" x14ac:dyDescent="0.25">
      <c r="A85" s="46">
        <v>44660.792652465301</v>
      </c>
      <c r="B85" s="47" t="s">
        <v>161</v>
      </c>
      <c r="C85" s="48" t="s">
        <v>162</v>
      </c>
      <c r="D85" s="48" t="s">
        <v>163</v>
      </c>
      <c r="E85" s="47">
        <v>120</v>
      </c>
      <c r="F85" s="49">
        <v>0</v>
      </c>
      <c r="G85" s="49">
        <v>0</v>
      </c>
      <c r="H85" s="49">
        <v>152475.64000000001</v>
      </c>
      <c r="I85" s="49">
        <v>152475.64000000001</v>
      </c>
      <c r="J85" s="49">
        <v>6832.81</v>
      </c>
      <c r="K85" s="49">
        <v>16459.43</v>
      </c>
      <c r="L85" s="49">
        <v>159.31</v>
      </c>
      <c r="M85" s="49">
        <v>23451.55</v>
      </c>
      <c r="O85" s="40">
        <v>152475.64000000001</v>
      </c>
      <c r="P85" s="40">
        <v>159.31</v>
      </c>
      <c r="Q85" s="40">
        <v>6832.81</v>
      </c>
      <c r="R85" s="40">
        <v>16459.43</v>
      </c>
      <c r="S85" s="40">
        <v>175927.2</v>
      </c>
      <c r="U85" s="42">
        <f t="shared" si="36"/>
        <v>0</v>
      </c>
      <c r="V85" s="42">
        <f t="shared" si="37"/>
        <v>0</v>
      </c>
      <c r="W85" s="42">
        <f t="shared" si="38"/>
        <v>0</v>
      </c>
      <c r="X85" s="42">
        <f t="shared" si="39"/>
        <v>-1.0000000009313226E-2</v>
      </c>
    </row>
    <row r="86" spans="1:24" x14ac:dyDescent="0.25">
      <c r="A86" s="20">
        <v>44660.801133993104</v>
      </c>
      <c r="B86" s="21" t="s">
        <v>164</v>
      </c>
      <c r="C86" s="6" t="s">
        <v>165</v>
      </c>
      <c r="D86" s="6" t="s">
        <v>166</v>
      </c>
      <c r="E86" s="21">
        <v>120</v>
      </c>
      <c r="F86" s="19">
        <v>0</v>
      </c>
      <c r="G86" s="19">
        <v>0</v>
      </c>
      <c r="H86" s="19">
        <v>262063.89</v>
      </c>
      <c r="I86" s="19">
        <v>262063.89</v>
      </c>
      <c r="J86" s="19">
        <v>2415.39</v>
      </c>
      <c r="K86" s="19">
        <v>27326.639999999999</v>
      </c>
      <c r="L86" s="19">
        <v>264.48</v>
      </c>
      <c r="M86" s="19">
        <v>30006.51</v>
      </c>
      <c r="O86" s="43">
        <v>262063.89</v>
      </c>
      <c r="P86" s="43">
        <v>264.48</v>
      </c>
      <c r="Q86" s="43">
        <v>2415.39</v>
      </c>
      <c r="R86" s="43">
        <v>27326.639999999999</v>
      </c>
      <c r="S86" s="43">
        <v>292070.40000000002</v>
      </c>
      <c r="U86" s="44">
        <f t="shared" si="36"/>
        <v>0</v>
      </c>
      <c r="V86" s="44">
        <f t="shared" si="37"/>
        <v>0</v>
      </c>
      <c r="W86" s="44">
        <f t="shared" si="38"/>
        <v>0</v>
      </c>
      <c r="X86" s="44">
        <f t="shared" si="39"/>
        <v>0</v>
      </c>
    </row>
    <row r="87" spans="1:24" s="50" customFormat="1" x14ac:dyDescent="0.25">
      <c r="A87" s="46">
        <v>44674.471008101798</v>
      </c>
      <c r="B87" s="47" t="s">
        <v>167</v>
      </c>
      <c r="C87" s="48" t="s">
        <v>168</v>
      </c>
      <c r="D87" s="48" t="s">
        <v>169</v>
      </c>
      <c r="E87" s="47">
        <v>120</v>
      </c>
      <c r="F87" s="49">
        <v>0</v>
      </c>
      <c r="G87" s="49">
        <v>0</v>
      </c>
      <c r="H87" s="49">
        <v>187917.49</v>
      </c>
      <c r="I87" s="49">
        <v>187917.49</v>
      </c>
      <c r="J87" s="49">
        <v>5177.3100000000004</v>
      </c>
      <c r="K87" s="49">
        <v>19950.900000000001</v>
      </c>
      <c r="L87" s="49">
        <v>193.09</v>
      </c>
      <c r="M87" s="49">
        <v>25321.3</v>
      </c>
      <c r="O87" s="40">
        <v>187917.49</v>
      </c>
      <c r="P87" s="40">
        <v>193.09</v>
      </c>
      <c r="Q87" s="40">
        <v>5177.3100000000004</v>
      </c>
      <c r="R87" s="40">
        <v>19950.900000000001</v>
      </c>
      <c r="S87" s="40">
        <v>213238.8</v>
      </c>
      <c r="U87" s="42">
        <f t="shared" si="36"/>
        <v>0</v>
      </c>
      <c r="V87" s="42">
        <f t="shared" si="37"/>
        <v>0</v>
      </c>
      <c r="W87" s="42">
        <f t="shared" si="38"/>
        <v>0</v>
      </c>
      <c r="X87" s="42">
        <f t="shared" si="39"/>
        <v>-1.0000000009313226E-2</v>
      </c>
    </row>
    <row r="88" spans="1:24" x14ac:dyDescent="0.25">
      <c r="A88" s="20">
        <v>44674.657878472201</v>
      </c>
      <c r="B88" s="21" t="s">
        <v>170</v>
      </c>
      <c r="C88" s="6" t="s">
        <v>171</v>
      </c>
      <c r="D88" s="6" t="s">
        <v>172</v>
      </c>
      <c r="E88" s="21">
        <v>120</v>
      </c>
      <c r="F88" s="19">
        <v>0</v>
      </c>
      <c r="G88" s="19">
        <v>0</v>
      </c>
      <c r="H88" s="19">
        <v>99333.42</v>
      </c>
      <c r="I88" s="19">
        <v>99333.42</v>
      </c>
      <c r="J88" s="19">
        <v>4451.3900000000003</v>
      </c>
      <c r="K88" s="19">
        <v>10723.41</v>
      </c>
      <c r="L88" s="19">
        <v>103.78</v>
      </c>
      <c r="M88" s="19">
        <v>15278.58</v>
      </c>
      <c r="O88" s="43">
        <v>99333.42</v>
      </c>
      <c r="P88" s="43">
        <v>103.78</v>
      </c>
      <c r="Q88" s="43">
        <v>4451.3900000000003</v>
      </c>
      <c r="R88" s="43">
        <v>10723.41</v>
      </c>
      <c r="S88" s="43">
        <v>114612</v>
      </c>
      <c r="U88" s="44">
        <f t="shared" si="36"/>
        <v>0</v>
      </c>
      <c r="V88" s="44">
        <f t="shared" si="37"/>
        <v>0</v>
      </c>
      <c r="W88" s="44">
        <f t="shared" si="38"/>
        <v>0</v>
      </c>
      <c r="X88" s="44">
        <f t="shared" si="39"/>
        <v>0</v>
      </c>
    </row>
    <row r="89" spans="1:24" s="50" customFormat="1" x14ac:dyDescent="0.25">
      <c r="A89" s="46">
        <v>44660.695307789298</v>
      </c>
      <c r="B89" s="47" t="s">
        <v>173</v>
      </c>
      <c r="C89" s="48" t="s">
        <v>174</v>
      </c>
      <c r="D89" s="48" t="s">
        <v>175</v>
      </c>
      <c r="E89" s="47">
        <v>120</v>
      </c>
      <c r="F89" s="49">
        <v>0</v>
      </c>
      <c r="G89" s="49">
        <v>0</v>
      </c>
      <c r="H89" s="49">
        <v>102143.41</v>
      </c>
      <c r="I89" s="49">
        <v>102143.41</v>
      </c>
      <c r="J89" s="49">
        <v>2826.6</v>
      </c>
      <c r="K89" s="49">
        <v>10845.03</v>
      </c>
      <c r="L89" s="49">
        <v>104.97</v>
      </c>
      <c r="M89" s="49">
        <v>13776.6</v>
      </c>
      <c r="O89" s="40">
        <v>102143.41</v>
      </c>
      <c r="P89" s="40">
        <v>104.97</v>
      </c>
      <c r="Q89" s="40">
        <v>2826.6</v>
      </c>
      <c r="R89" s="40">
        <v>10845.03</v>
      </c>
      <c r="S89" s="40">
        <v>115920.00000000001</v>
      </c>
      <c r="U89" s="42">
        <f t="shared" si="36"/>
        <v>0</v>
      </c>
      <c r="V89" s="42">
        <f t="shared" si="37"/>
        <v>0</v>
      </c>
      <c r="W89" s="42">
        <f t="shared" si="38"/>
        <v>0</v>
      </c>
      <c r="X89" s="42">
        <f t="shared" si="39"/>
        <v>9.9999999947613105E-3</v>
      </c>
    </row>
    <row r="90" spans="1:24" x14ac:dyDescent="0.25">
      <c r="A90" s="20">
        <v>44668.676664317099</v>
      </c>
      <c r="B90" s="21" t="s">
        <v>176</v>
      </c>
      <c r="C90" s="6" t="s">
        <v>177</v>
      </c>
      <c r="D90" s="6" t="s">
        <v>178</v>
      </c>
      <c r="E90" s="21">
        <v>120</v>
      </c>
      <c r="F90" s="19">
        <v>0</v>
      </c>
      <c r="G90" s="19">
        <v>0</v>
      </c>
      <c r="H90" s="19">
        <v>180180</v>
      </c>
      <c r="I90" s="19">
        <v>180180</v>
      </c>
      <c r="J90" s="19">
        <v>0</v>
      </c>
      <c r="K90" s="19">
        <v>18616.62</v>
      </c>
      <c r="L90" s="19">
        <v>180.18</v>
      </c>
      <c r="M90" s="19">
        <v>18796.8</v>
      </c>
      <c r="O90" s="43">
        <v>180180</v>
      </c>
      <c r="P90" s="43">
        <v>180.18</v>
      </c>
      <c r="Q90" s="43">
        <v>0</v>
      </c>
      <c r="R90" s="43">
        <v>18616.62</v>
      </c>
      <c r="S90" s="43">
        <v>198976.8</v>
      </c>
      <c r="U90" s="44">
        <f t="shared" si="36"/>
        <v>0</v>
      </c>
      <c r="V90" s="44">
        <f t="shared" si="37"/>
        <v>0</v>
      </c>
      <c r="W90" s="44">
        <f t="shared" si="38"/>
        <v>0</v>
      </c>
      <c r="X90" s="44">
        <f t="shared" si="39"/>
        <v>0</v>
      </c>
    </row>
    <row r="91" spans="1:24" s="50" customFormat="1" x14ac:dyDescent="0.25">
      <c r="A91" s="46">
        <v>44681.623108877298</v>
      </c>
      <c r="B91" s="47" t="s">
        <v>179</v>
      </c>
      <c r="C91" s="48" t="s">
        <v>180</v>
      </c>
      <c r="D91" s="48" t="s">
        <v>181</v>
      </c>
      <c r="E91" s="47">
        <v>120</v>
      </c>
      <c r="F91" s="49">
        <v>0</v>
      </c>
      <c r="G91" s="49">
        <v>0</v>
      </c>
      <c r="H91" s="49">
        <v>323193.09000000003</v>
      </c>
      <c r="I91" s="49">
        <v>323193.09000000003</v>
      </c>
      <c r="J91" s="49">
        <v>8877.42</v>
      </c>
      <c r="K91" s="49">
        <v>34308.699999999997</v>
      </c>
      <c r="L91" s="49">
        <v>332.4</v>
      </c>
      <c r="M91" s="49">
        <v>43518.52</v>
      </c>
      <c r="O91" s="40">
        <v>323193.09000000003</v>
      </c>
      <c r="P91" s="40">
        <v>332.4</v>
      </c>
      <c r="Q91" s="40">
        <v>8877.42</v>
      </c>
      <c r="R91" s="40">
        <v>34308.699999999997</v>
      </c>
      <c r="S91" s="40">
        <v>366711.60000000003</v>
      </c>
      <c r="U91" s="42">
        <f t="shared" si="36"/>
        <v>0</v>
      </c>
      <c r="V91" s="42">
        <f t="shared" si="37"/>
        <v>0</v>
      </c>
      <c r="W91" s="42">
        <f t="shared" si="38"/>
        <v>0</v>
      </c>
      <c r="X91" s="42">
        <f t="shared" si="39"/>
        <v>1.0000000009313226E-2</v>
      </c>
    </row>
    <row r="92" spans="1:24" s="50" customFormat="1" x14ac:dyDescent="0.25">
      <c r="A92" s="46">
        <v>44654.555238229201</v>
      </c>
      <c r="B92" s="47" t="s">
        <v>182</v>
      </c>
      <c r="C92" s="48" t="s">
        <v>183</v>
      </c>
      <c r="D92" s="48" t="s">
        <v>184</v>
      </c>
      <c r="E92" s="47">
        <v>120</v>
      </c>
      <c r="F92" s="49">
        <v>0</v>
      </c>
      <c r="G92" s="49">
        <v>0</v>
      </c>
      <c r="H92" s="49">
        <v>135007.88</v>
      </c>
      <c r="I92" s="49">
        <v>135007.88</v>
      </c>
      <c r="J92" s="49">
        <v>3719.61</v>
      </c>
      <c r="K92" s="49">
        <v>14332.97</v>
      </c>
      <c r="L92" s="49">
        <v>138.72999999999999</v>
      </c>
      <c r="M92" s="49">
        <v>18191.310000000001</v>
      </c>
      <c r="O92" s="40">
        <v>135007.88</v>
      </c>
      <c r="P92" s="40">
        <v>138.72999999999999</v>
      </c>
      <c r="Q92" s="40">
        <v>3719.61</v>
      </c>
      <c r="R92" s="40">
        <v>14332.97</v>
      </c>
      <c r="S92" s="40">
        <v>153199.20000000001</v>
      </c>
      <c r="U92" s="42">
        <f t="shared" si="36"/>
        <v>0</v>
      </c>
      <c r="V92" s="42">
        <f t="shared" si="37"/>
        <v>0</v>
      </c>
      <c r="W92" s="42">
        <f t="shared" si="38"/>
        <v>0</v>
      </c>
      <c r="X92" s="42">
        <f t="shared" si="39"/>
        <v>-1.0000000009313226E-2</v>
      </c>
    </row>
    <row r="93" spans="1:24" x14ac:dyDescent="0.25">
      <c r="A93" s="31" t="s">
        <v>58</v>
      </c>
      <c r="B93" s="32"/>
      <c r="C93" s="32"/>
      <c r="D93" s="32"/>
      <c r="E93" s="22">
        <v>1800</v>
      </c>
      <c r="F93" s="23">
        <v>0</v>
      </c>
      <c r="G93" s="23">
        <v>0</v>
      </c>
      <c r="H93" s="23">
        <v>2101122.2599999998</v>
      </c>
      <c r="I93" s="23">
        <v>2101122.2599999998</v>
      </c>
      <c r="J93" s="23">
        <v>49326.14</v>
      </c>
      <c r="K93" s="23">
        <v>222184</v>
      </c>
      <c r="L93" s="23">
        <v>2150.77</v>
      </c>
      <c r="M93" s="24">
        <v>273660.90999999997</v>
      </c>
    </row>
    <row r="95" spans="1:24" x14ac:dyDescent="0.25">
      <c r="A95" s="12" t="s">
        <v>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24" x14ac:dyDescent="0.25">
      <c r="A96" s="15" t="s">
        <v>185</v>
      </c>
      <c r="B96" s="15"/>
      <c r="C96" s="15"/>
      <c r="D96" s="15"/>
      <c r="E96" s="3"/>
      <c r="F96" s="3"/>
      <c r="G96" s="3"/>
      <c r="H96" s="3"/>
      <c r="I96" s="3"/>
      <c r="J96" s="3"/>
      <c r="K96" s="3"/>
      <c r="L96" s="3"/>
      <c r="M96" s="3"/>
    </row>
    <row r="97" spans="1:24" x14ac:dyDescent="0.25">
      <c r="A97" s="28" t="s">
        <v>5</v>
      </c>
      <c r="B97" s="29" t="s">
        <v>6</v>
      </c>
      <c r="C97" s="29"/>
      <c r="D97" s="29"/>
      <c r="E97" s="28" t="s">
        <v>7</v>
      </c>
      <c r="F97" s="29" t="s">
        <v>8</v>
      </c>
      <c r="G97" s="29"/>
      <c r="H97" s="29"/>
      <c r="I97" s="29"/>
      <c r="J97" s="29" t="s">
        <v>9</v>
      </c>
      <c r="K97" s="29"/>
      <c r="L97" s="29"/>
      <c r="M97" s="29"/>
    </row>
    <row r="98" spans="1:24" x14ac:dyDescent="0.25">
      <c r="A98" s="28"/>
      <c r="B98" s="7" t="s">
        <v>10</v>
      </c>
      <c r="C98" s="30" t="s">
        <v>11</v>
      </c>
      <c r="D98" s="30"/>
      <c r="E98" s="28"/>
      <c r="F98" s="7" t="s">
        <v>12</v>
      </c>
      <c r="G98" s="8" t="s">
        <v>13</v>
      </c>
      <c r="H98" s="7" t="s">
        <v>14</v>
      </c>
      <c r="I98" s="7" t="s">
        <v>15</v>
      </c>
      <c r="J98" s="7" t="s">
        <v>13</v>
      </c>
      <c r="K98" s="7" t="s">
        <v>16</v>
      </c>
      <c r="L98" s="7" t="s">
        <v>17</v>
      </c>
      <c r="M98" s="7" t="s">
        <v>15</v>
      </c>
    </row>
    <row r="99" spans="1:24" x14ac:dyDescent="0.25">
      <c r="A99" s="28"/>
      <c r="B99" s="7" t="s">
        <v>18</v>
      </c>
      <c r="C99" s="9" t="s">
        <v>19</v>
      </c>
      <c r="D99" s="9" t="s">
        <v>20</v>
      </c>
      <c r="E99" s="28"/>
      <c r="F99" s="7" t="s">
        <v>21</v>
      </c>
      <c r="G99" s="7" t="s">
        <v>21</v>
      </c>
      <c r="H99" s="7" t="s">
        <v>21</v>
      </c>
      <c r="I99" s="7" t="s">
        <v>21</v>
      </c>
      <c r="J99" s="7" t="s">
        <v>21</v>
      </c>
      <c r="K99" s="7" t="s">
        <v>21</v>
      </c>
      <c r="L99" s="7" t="s">
        <v>21</v>
      </c>
      <c r="M99" s="7" t="s">
        <v>21</v>
      </c>
    </row>
    <row r="100" spans="1:24" s="50" customFormat="1" x14ac:dyDescent="0.25">
      <c r="A100" s="46">
        <v>44675.859906215301</v>
      </c>
      <c r="B100" s="47" t="s">
        <v>186</v>
      </c>
      <c r="C100" s="48" t="s">
        <v>187</v>
      </c>
      <c r="D100" s="48" t="s">
        <v>188</v>
      </c>
      <c r="E100" s="47">
        <v>120</v>
      </c>
      <c r="F100" s="49">
        <v>0</v>
      </c>
      <c r="G100" s="49">
        <v>0</v>
      </c>
      <c r="H100" s="49">
        <v>209346.91</v>
      </c>
      <c r="I100" s="49">
        <v>209346.91</v>
      </c>
      <c r="J100" s="49">
        <v>5767.71</v>
      </c>
      <c r="K100" s="49">
        <v>22225.86</v>
      </c>
      <c r="L100" s="49">
        <v>215.11</v>
      </c>
      <c r="M100" s="49">
        <v>28208.68</v>
      </c>
      <c r="O100" s="40">
        <v>209346.91</v>
      </c>
      <c r="P100" s="40">
        <v>215.11</v>
      </c>
      <c r="Q100" s="40">
        <v>5767.71</v>
      </c>
      <c r="R100" s="40">
        <v>22225.86</v>
      </c>
      <c r="S100" s="40">
        <v>237555.59999999998</v>
      </c>
      <c r="U100" s="42">
        <f t="shared" ref="U100" si="40">O100-I100</f>
        <v>0</v>
      </c>
      <c r="V100" s="42">
        <f t="shared" ref="V100" si="41">P100-L100</f>
        <v>0</v>
      </c>
      <c r="W100" s="42">
        <f t="shared" ref="W100" si="42">R100-K100</f>
        <v>0</v>
      </c>
      <c r="X100" s="42">
        <f t="shared" ref="X100" si="43">O100+M100-S100</f>
        <v>-9.9999999802093953E-3</v>
      </c>
    </row>
    <row r="101" spans="1:24" x14ac:dyDescent="0.25">
      <c r="A101" s="20">
        <v>44672.447758067101</v>
      </c>
      <c r="B101" s="21" t="s">
        <v>189</v>
      </c>
      <c r="C101" s="6" t="s">
        <v>190</v>
      </c>
      <c r="D101" s="6" t="s">
        <v>191</v>
      </c>
      <c r="E101" s="21">
        <v>120</v>
      </c>
      <c r="F101" s="19">
        <v>0</v>
      </c>
      <c r="G101" s="19">
        <v>0</v>
      </c>
      <c r="H101" s="19">
        <v>90000</v>
      </c>
      <c r="I101" s="19">
        <v>90000</v>
      </c>
      <c r="J101" s="19">
        <v>0</v>
      </c>
      <c r="K101" s="19">
        <v>9298.7999999999993</v>
      </c>
      <c r="L101" s="19">
        <v>90</v>
      </c>
      <c r="M101" s="19">
        <v>9388.7999999999993</v>
      </c>
      <c r="O101" s="43">
        <v>90000</v>
      </c>
      <c r="P101" s="43">
        <v>90</v>
      </c>
      <c r="Q101" s="43">
        <v>0</v>
      </c>
      <c r="R101" s="43">
        <v>9298.7999999999993</v>
      </c>
      <c r="S101" s="43">
        <v>99388.800000000003</v>
      </c>
      <c r="U101" s="44">
        <f t="shared" ref="U101:U114" si="44">O101-I101</f>
        <v>0</v>
      </c>
      <c r="V101" s="44">
        <f t="shared" ref="V101:V114" si="45">P101-L101</f>
        <v>0</v>
      </c>
      <c r="W101" s="44">
        <f t="shared" ref="W101:W114" si="46">R101-K101</f>
        <v>0</v>
      </c>
      <c r="X101" s="44">
        <f t="shared" ref="X101:X114" si="47">O101+M101-S101</f>
        <v>0</v>
      </c>
    </row>
    <row r="102" spans="1:24" x14ac:dyDescent="0.25">
      <c r="A102" s="20">
        <v>44668.854533449099</v>
      </c>
      <c r="B102" s="21" t="s">
        <v>192</v>
      </c>
      <c r="C102" s="6" t="s">
        <v>193</v>
      </c>
      <c r="D102" s="6" t="s">
        <v>194</v>
      </c>
      <c r="E102" s="21">
        <v>120</v>
      </c>
      <c r="F102" s="19">
        <v>0</v>
      </c>
      <c r="G102" s="19">
        <v>0</v>
      </c>
      <c r="H102" s="19">
        <v>130362.34</v>
      </c>
      <c r="I102" s="19">
        <v>130362.34</v>
      </c>
      <c r="J102" s="19">
        <v>5845.66</v>
      </c>
      <c r="K102" s="19">
        <v>14073.39</v>
      </c>
      <c r="L102" s="19">
        <v>136.21</v>
      </c>
      <c r="M102" s="19">
        <v>20055.259999999998</v>
      </c>
      <c r="O102" s="43">
        <v>130362.34</v>
      </c>
      <c r="P102" s="43">
        <v>136.21</v>
      </c>
      <c r="Q102" s="43">
        <v>5845.66</v>
      </c>
      <c r="R102" s="43">
        <v>14073.39</v>
      </c>
      <c r="S102" s="43">
        <v>150417.59999999998</v>
      </c>
      <c r="U102" s="44">
        <f t="shared" si="44"/>
        <v>0</v>
      </c>
      <c r="V102" s="44">
        <f t="shared" si="45"/>
        <v>0</v>
      </c>
      <c r="W102" s="44">
        <f t="shared" si="46"/>
        <v>0</v>
      </c>
      <c r="X102" s="44">
        <f t="shared" si="47"/>
        <v>0</v>
      </c>
    </row>
    <row r="103" spans="1:24" x14ac:dyDescent="0.25">
      <c r="A103" s="20">
        <v>44672.777092974502</v>
      </c>
      <c r="B103" s="21" t="s">
        <v>195</v>
      </c>
      <c r="C103" s="6" t="s">
        <v>196</v>
      </c>
      <c r="D103" s="6" t="s">
        <v>197</v>
      </c>
      <c r="E103" s="21">
        <v>120</v>
      </c>
      <c r="F103" s="19">
        <v>0</v>
      </c>
      <c r="G103" s="19">
        <v>0</v>
      </c>
      <c r="H103" s="19">
        <v>128000</v>
      </c>
      <c r="I103" s="19">
        <v>128000</v>
      </c>
      <c r="J103" s="19">
        <v>0</v>
      </c>
      <c r="K103" s="19">
        <v>13224.8</v>
      </c>
      <c r="L103" s="19">
        <v>128</v>
      </c>
      <c r="M103" s="19">
        <v>13352.8</v>
      </c>
      <c r="O103" s="43">
        <v>128000</v>
      </c>
      <c r="P103" s="43">
        <v>128</v>
      </c>
      <c r="Q103" s="43">
        <v>0</v>
      </c>
      <c r="R103" s="43">
        <v>13224.8</v>
      </c>
      <c r="S103" s="43">
        <v>141352.79999999999</v>
      </c>
      <c r="U103" s="44">
        <f t="shared" si="44"/>
        <v>0</v>
      </c>
      <c r="V103" s="44">
        <f t="shared" si="45"/>
        <v>0</v>
      </c>
      <c r="W103" s="44">
        <f t="shared" si="46"/>
        <v>0</v>
      </c>
      <c r="X103" s="44">
        <f t="shared" si="47"/>
        <v>0</v>
      </c>
    </row>
    <row r="104" spans="1:24" x14ac:dyDescent="0.25">
      <c r="A104" s="20">
        <v>44655.815708599497</v>
      </c>
      <c r="B104" s="21" t="s">
        <v>198</v>
      </c>
      <c r="C104" s="6" t="s">
        <v>199</v>
      </c>
      <c r="D104" s="6" t="s">
        <v>200</v>
      </c>
      <c r="E104" s="21">
        <v>120</v>
      </c>
      <c r="F104" s="19">
        <v>0</v>
      </c>
      <c r="G104" s="19">
        <v>0</v>
      </c>
      <c r="H104" s="19">
        <v>167111.32</v>
      </c>
      <c r="I104" s="19">
        <v>167111.32</v>
      </c>
      <c r="J104" s="19">
        <v>7488.68</v>
      </c>
      <c r="K104" s="19">
        <v>18040.2</v>
      </c>
      <c r="L104" s="19">
        <v>174.6</v>
      </c>
      <c r="M104" s="19">
        <v>25703.48</v>
      </c>
      <c r="O104" s="43">
        <v>167111.32</v>
      </c>
      <c r="P104" s="43">
        <v>174.6</v>
      </c>
      <c r="Q104" s="43">
        <v>7488.68</v>
      </c>
      <c r="R104" s="43">
        <v>18040.2</v>
      </c>
      <c r="S104" s="43">
        <v>192814.80000000002</v>
      </c>
      <c r="U104" s="44">
        <f t="shared" si="44"/>
        <v>0</v>
      </c>
      <c r="V104" s="44">
        <f t="shared" si="45"/>
        <v>0</v>
      </c>
      <c r="W104" s="44">
        <f t="shared" si="46"/>
        <v>0</v>
      </c>
      <c r="X104" s="44">
        <f t="shared" si="47"/>
        <v>0</v>
      </c>
    </row>
    <row r="105" spans="1:24" x14ac:dyDescent="0.25">
      <c r="A105" s="20">
        <v>44666.809112303199</v>
      </c>
      <c r="B105" s="21" t="s">
        <v>201</v>
      </c>
      <c r="C105" s="6" t="s">
        <v>202</v>
      </c>
      <c r="D105" s="6" t="s">
        <v>203</v>
      </c>
      <c r="E105" s="21">
        <v>120</v>
      </c>
      <c r="F105" s="19">
        <v>0</v>
      </c>
      <c r="G105" s="19">
        <v>0</v>
      </c>
      <c r="H105" s="19">
        <v>159928.38</v>
      </c>
      <c r="I105" s="19">
        <v>159928.38</v>
      </c>
      <c r="J105" s="19">
        <v>0</v>
      </c>
      <c r="K105" s="19">
        <v>16524.09</v>
      </c>
      <c r="L105" s="19">
        <v>159.93</v>
      </c>
      <c r="M105" s="19">
        <v>16684.02</v>
      </c>
      <c r="O105" s="43">
        <v>159928.38</v>
      </c>
      <c r="P105" s="43">
        <v>159.93</v>
      </c>
      <c r="Q105" s="43">
        <v>0</v>
      </c>
      <c r="R105" s="43">
        <v>16524.09</v>
      </c>
      <c r="S105" s="43">
        <v>176612.4</v>
      </c>
      <c r="U105" s="44">
        <f t="shared" si="44"/>
        <v>0</v>
      </c>
      <c r="V105" s="44">
        <f t="shared" si="45"/>
        <v>0</v>
      </c>
      <c r="W105" s="44">
        <f t="shared" si="46"/>
        <v>0</v>
      </c>
      <c r="X105" s="44">
        <f t="shared" si="47"/>
        <v>0</v>
      </c>
    </row>
    <row r="106" spans="1:24" x14ac:dyDescent="0.25">
      <c r="A106" s="20">
        <v>44673.726715312499</v>
      </c>
      <c r="B106" s="21" t="s">
        <v>204</v>
      </c>
      <c r="C106" s="6" t="s">
        <v>205</v>
      </c>
      <c r="D106" s="6" t="s">
        <v>206</v>
      </c>
      <c r="E106" s="21">
        <v>120</v>
      </c>
      <c r="F106" s="19">
        <v>0</v>
      </c>
      <c r="G106" s="19">
        <v>0</v>
      </c>
      <c r="H106" s="19">
        <v>161387.92000000001</v>
      </c>
      <c r="I106" s="19">
        <v>161387.92000000001</v>
      </c>
      <c r="J106" s="19">
        <v>7232.2</v>
      </c>
      <c r="K106" s="19">
        <v>17422.46</v>
      </c>
      <c r="L106" s="19">
        <v>168.62</v>
      </c>
      <c r="M106" s="19">
        <v>24823.279999999999</v>
      </c>
      <c r="O106" s="43">
        <v>161387.92000000001</v>
      </c>
      <c r="P106" s="43">
        <v>168.62</v>
      </c>
      <c r="Q106" s="43">
        <v>7232.2</v>
      </c>
      <c r="R106" s="43">
        <v>17422.46</v>
      </c>
      <c r="S106" s="43">
        <v>186211.20000000001</v>
      </c>
      <c r="U106" s="44">
        <f t="shared" si="44"/>
        <v>0</v>
      </c>
      <c r="V106" s="44">
        <f t="shared" si="45"/>
        <v>0</v>
      </c>
      <c r="W106" s="44">
        <f t="shared" si="46"/>
        <v>0</v>
      </c>
      <c r="X106" s="44">
        <f t="shared" si="47"/>
        <v>0</v>
      </c>
    </row>
    <row r="107" spans="1:24" s="50" customFormat="1" x14ac:dyDescent="0.25">
      <c r="A107" s="46">
        <v>44661.663749687497</v>
      </c>
      <c r="B107" s="47" t="s">
        <v>207</v>
      </c>
      <c r="C107" s="48" t="s">
        <v>208</v>
      </c>
      <c r="D107" s="48" t="s">
        <v>209</v>
      </c>
      <c r="E107" s="47">
        <v>120</v>
      </c>
      <c r="F107" s="49">
        <v>0</v>
      </c>
      <c r="G107" s="49">
        <v>0</v>
      </c>
      <c r="H107" s="49">
        <v>157245.56</v>
      </c>
      <c r="I107" s="49">
        <v>157245.56</v>
      </c>
      <c r="J107" s="49">
        <v>4332.2700000000004</v>
      </c>
      <c r="K107" s="49">
        <v>16694.580000000002</v>
      </c>
      <c r="L107" s="49">
        <v>161.58000000000001</v>
      </c>
      <c r="M107" s="49">
        <v>21188.43</v>
      </c>
      <c r="O107" s="40">
        <v>157245.56</v>
      </c>
      <c r="P107" s="40">
        <v>161.58000000000001</v>
      </c>
      <c r="Q107" s="40">
        <v>4332.2700000000004</v>
      </c>
      <c r="R107" s="40">
        <v>16694.580000000002</v>
      </c>
      <c r="S107" s="40">
        <v>178434</v>
      </c>
      <c r="U107" s="42">
        <f t="shared" si="44"/>
        <v>0</v>
      </c>
      <c r="V107" s="42">
        <f t="shared" si="45"/>
        <v>0</v>
      </c>
      <c r="W107" s="42">
        <f t="shared" si="46"/>
        <v>0</v>
      </c>
      <c r="X107" s="42">
        <f t="shared" si="47"/>
        <v>-1.0000000009313226E-2</v>
      </c>
    </row>
    <row r="108" spans="1:24" s="50" customFormat="1" x14ac:dyDescent="0.25">
      <c r="A108" s="46">
        <v>44680.681331053202</v>
      </c>
      <c r="B108" s="47" t="s">
        <v>210</v>
      </c>
      <c r="C108" s="48" t="s">
        <v>211</v>
      </c>
      <c r="D108" s="48" t="s">
        <v>212</v>
      </c>
      <c r="E108" s="47">
        <v>120</v>
      </c>
      <c r="F108" s="49">
        <v>0</v>
      </c>
      <c r="G108" s="49">
        <v>0</v>
      </c>
      <c r="H108" s="49">
        <v>177090.84</v>
      </c>
      <c r="I108" s="49">
        <v>177090.84</v>
      </c>
      <c r="J108" s="49">
        <v>3232.15</v>
      </c>
      <c r="K108" s="49">
        <v>18630.68</v>
      </c>
      <c r="L108" s="49">
        <v>180.32</v>
      </c>
      <c r="M108" s="49">
        <v>22043.15</v>
      </c>
      <c r="O108" s="40">
        <v>177090.84</v>
      </c>
      <c r="P108" s="40">
        <v>180.32</v>
      </c>
      <c r="Q108" s="40">
        <v>3232.15</v>
      </c>
      <c r="R108" s="40">
        <v>18630.68</v>
      </c>
      <c r="S108" s="40">
        <v>199134</v>
      </c>
      <c r="U108" s="42">
        <f t="shared" si="44"/>
        <v>0</v>
      </c>
      <c r="V108" s="42">
        <f t="shared" si="45"/>
        <v>0</v>
      </c>
      <c r="W108" s="42">
        <f t="shared" si="46"/>
        <v>0</v>
      </c>
      <c r="X108" s="42">
        <f t="shared" si="47"/>
        <v>-1.0000000009313226E-2</v>
      </c>
    </row>
    <row r="109" spans="1:24" x14ac:dyDescent="0.25">
      <c r="A109" s="20">
        <v>44672.848865509302</v>
      </c>
      <c r="B109" s="21" t="s">
        <v>213</v>
      </c>
      <c r="C109" s="6" t="s">
        <v>214</v>
      </c>
      <c r="D109" s="6" t="s">
        <v>215</v>
      </c>
      <c r="E109" s="21">
        <v>120</v>
      </c>
      <c r="F109" s="19">
        <v>0</v>
      </c>
      <c r="G109" s="19">
        <v>0</v>
      </c>
      <c r="H109" s="19">
        <v>196000</v>
      </c>
      <c r="I109" s="19">
        <v>196000</v>
      </c>
      <c r="J109" s="19">
        <v>0</v>
      </c>
      <c r="K109" s="19">
        <v>20250.400000000001</v>
      </c>
      <c r="L109" s="19">
        <v>196</v>
      </c>
      <c r="M109" s="19">
        <v>20446.400000000001</v>
      </c>
      <c r="O109" s="43">
        <v>196000</v>
      </c>
      <c r="P109" s="43">
        <v>196</v>
      </c>
      <c r="Q109" s="43">
        <v>0</v>
      </c>
      <c r="R109" s="43">
        <v>20250.400000000001</v>
      </c>
      <c r="S109" s="43">
        <v>216446.4</v>
      </c>
      <c r="U109" s="44">
        <f t="shared" si="44"/>
        <v>0</v>
      </c>
      <c r="V109" s="44">
        <f t="shared" si="45"/>
        <v>0</v>
      </c>
      <c r="W109" s="44">
        <f t="shared" si="46"/>
        <v>0</v>
      </c>
      <c r="X109" s="44">
        <f t="shared" si="47"/>
        <v>0</v>
      </c>
    </row>
    <row r="110" spans="1:24" s="50" customFormat="1" x14ac:dyDescent="0.25">
      <c r="A110" s="46">
        <v>44679.785166817099</v>
      </c>
      <c r="B110" s="47" t="s">
        <v>216</v>
      </c>
      <c r="C110" s="48" t="s">
        <v>217</v>
      </c>
      <c r="D110" s="48" t="s">
        <v>218</v>
      </c>
      <c r="E110" s="47">
        <v>120</v>
      </c>
      <c r="F110" s="49">
        <v>0</v>
      </c>
      <c r="G110" s="49">
        <v>0</v>
      </c>
      <c r="H110" s="49">
        <v>233185.79</v>
      </c>
      <c r="I110" s="49">
        <v>233185.79</v>
      </c>
      <c r="J110" s="49">
        <v>10449.69</v>
      </c>
      <c r="K110" s="49">
        <v>25172.89</v>
      </c>
      <c r="L110" s="49">
        <v>243.64</v>
      </c>
      <c r="M110" s="49">
        <v>35866.22</v>
      </c>
      <c r="O110" s="40">
        <v>233185.79</v>
      </c>
      <c r="P110" s="40">
        <v>243.64</v>
      </c>
      <c r="Q110" s="40">
        <v>10449.69</v>
      </c>
      <c r="R110" s="40">
        <v>25172.89</v>
      </c>
      <c r="S110" s="40">
        <v>269052</v>
      </c>
      <c r="U110" s="42">
        <f t="shared" si="44"/>
        <v>0</v>
      </c>
      <c r="V110" s="42">
        <f t="shared" si="45"/>
        <v>0</v>
      </c>
      <c r="W110" s="42">
        <f t="shared" si="46"/>
        <v>0</v>
      </c>
      <c r="X110" s="42">
        <f t="shared" si="47"/>
        <v>1.0000000009313226E-2</v>
      </c>
    </row>
    <row r="111" spans="1:24" x14ac:dyDescent="0.25">
      <c r="A111" s="20">
        <v>44665.454588807901</v>
      </c>
      <c r="B111" s="21" t="s">
        <v>219</v>
      </c>
      <c r="C111" s="6" t="s">
        <v>220</v>
      </c>
      <c r="D111" s="6" t="s">
        <v>221</v>
      </c>
      <c r="E111" s="21">
        <v>120</v>
      </c>
      <c r="F111" s="19">
        <v>0</v>
      </c>
      <c r="G111" s="19">
        <v>0</v>
      </c>
      <c r="H111" s="19">
        <v>297086.59999999998</v>
      </c>
      <c r="I111" s="19">
        <v>297086.59999999998</v>
      </c>
      <c r="J111" s="19">
        <v>13313.2</v>
      </c>
      <c r="K111" s="19">
        <v>32071</v>
      </c>
      <c r="L111" s="19">
        <v>310.39999999999998</v>
      </c>
      <c r="M111" s="19">
        <v>45694.6</v>
      </c>
      <c r="O111" s="43">
        <v>297086.59999999998</v>
      </c>
      <c r="P111" s="43">
        <v>310.39999999999998</v>
      </c>
      <c r="Q111" s="43">
        <v>13313.2</v>
      </c>
      <c r="R111" s="43">
        <v>32071</v>
      </c>
      <c r="S111" s="43">
        <v>342781.2</v>
      </c>
      <c r="U111" s="44">
        <f t="shared" si="44"/>
        <v>0</v>
      </c>
      <c r="V111" s="44">
        <f t="shared" si="45"/>
        <v>0</v>
      </c>
      <c r="W111" s="44">
        <f t="shared" si="46"/>
        <v>0</v>
      </c>
      <c r="X111" s="44">
        <f t="shared" si="47"/>
        <v>0</v>
      </c>
    </row>
    <row r="112" spans="1:24" s="50" customFormat="1" x14ac:dyDescent="0.25">
      <c r="A112" s="46">
        <v>44673.564386307902</v>
      </c>
      <c r="B112" s="47" t="s">
        <v>222</v>
      </c>
      <c r="C112" s="48" t="s">
        <v>223</v>
      </c>
      <c r="D112" s="48" t="s">
        <v>224</v>
      </c>
      <c r="E112" s="47">
        <v>120</v>
      </c>
      <c r="F112" s="49">
        <v>0</v>
      </c>
      <c r="G112" s="49">
        <v>0</v>
      </c>
      <c r="H112" s="49">
        <v>274827.09999999998</v>
      </c>
      <c r="I112" s="49">
        <v>274827.09999999998</v>
      </c>
      <c r="J112" s="49">
        <v>12315.71</v>
      </c>
      <c r="K112" s="49">
        <v>29667.37</v>
      </c>
      <c r="L112" s="49">
        <v>287.43</v>
      </c>
      <c r="M112" s="49">
        <v>42270.51</v>
      </c>
      <c r="O112" s="40">
        <v>274827.09999999998</v>
      </c>
      <c r="P112" s="40">
        <v>287.43</v>
      </c>
      <c r="Q112" s="40">
        <v>12315.71</v>
      </c>
      <c r="R112" s="40">
        <v>29667.37</v>
      </c>
      <c r="S112" s="40">
        <v>317097.59999999998</v>
      </c>
      <c r="U112" s="42">
        <f t="shared" si="44"/>
        <v>0</v>
      </c>
      <c r="V112" s="42">
        <f t="shared" si="45"/>
        <v>0</v>
      </c>
      <c r="W112" s="42">
        <f t="shared" si="46"/>
        <v>0</v>
      </c>
      <c r="X112" s="42">
        <f t="shared" si="47"/>
        <v>1.0000000009313226E-2</v>
      </c>
    </row>
    <row r="113" spans="1:24" s="50" customFormat="1" x14ac:dyDescent="0.25">
      <c r="A113" s="46">
        <v>44654.603860763898</v>
      </c>
      <c r="B113" s="47" t="s">
        <v>225</v>
      </c>
      <c r="C113" s="48" t="s">
        <v>226</v>
      </c>
      <c r="D113" s="48" t="s">
        <v>227</v>
      </c>
      <c r="E113" s="47">
        <v>120</v>
      </c>
      <c r="F113" s="49">
        <v>0</v>
      </c>
      <c r="G113" s="49">
        <v>0</v>
      </c>
      <c r="H113" s="49">
        <v>294664.40000000002</v>
      </c>
      <c r="I113" s="49">
        <v>294664.40000000002</v>
      </c>
      <c r="J113" s="49">
        <v>8118.3</v>
      </c>
      <c r="K113" s="49">
        <v>31283.71</v>
      </c>
      <c r="L113" s="49">
        <v>302.77999999999997</v>
      </c>
      <c r="M113" s="49">
        <v>39704.79</v>
      </c>
      <c r="O113" s="40">
        <v>294664.40000000002</v>
      </c>
      <c r="P113" s="40">
        <v>302.77999999999997</v>
      </c>
      <c r="Q113" s="40">
        <v>8118.3</v>
      </c>
      <c r="R113" s="40">
        <v>31283.71</v>
      </c>
      <c r="S113" s="40">
        <v>334369.20000000007</v>
      </c>
      <c r="U113" s="42">
        <f t="shared" si="44"/>
        <v>0</v>
      </c>
      <c r="V113" s="42">
        <f t="shared" si="45"/>
        <v>0</v>
      </c>
      <c r="W113" s="42">
        <f t="shared" si="46"/>
        <v>0</v>
      </c>
      <c r="X113" s="42">
        <f t="shared" si="47"/>
        <v>-1.0000000067520887E-2</v>
      </c>
    </row>
    <row r="114" spans="1:24" s="50" customFormat="1" x14ac:dyDescent="0.25">
      <c r="A114" s="46">
        <v>44660.6796692477</v>
      </c>
      <c r="B114" s="47" t="s">
        <v>228</v>
      </c>
      <c r="C114" s="48" t="s">
        <v>229</v>
      </c>
      <c r="D114" s="48" t="s">
        <v>230</v>
      </c>
      <c r="E114" s="47">
        <v>120</v>
      </c>
      <c r="F114" s="49">
        <v>0</v>
      </c>
      <c r="G114" s="49">
        <v>0</v>
      </c>
      <c r="H114" s="49">
        <v>325650.34000000003</v>
      </c>
      <c r="I114" s="49">
        <v>325650.34000000003</v>
      </c>
      <c r="J114" s="49">
        <v>8972.01</v>
      </c>
      <c r="K114" s="49">
        <v>34573.440000000002</v>
      </c>
      <c r="L114" s="49">
        <v>334.62</v>
      </c>
      <c r="M114" s="49">
        <v>43880.07</v>
      </c>
      <c r="O114" s="40">
        <v>325650.34000000003</v>
      </c>
      <c r="P114" s="40">
        <v>334.62</v>
      </c>
      <c r="Q114" s="40">
        <v>8972.01</v>
      </c>
      <c r="R114" s="40">
        <v>34573.440000000002</v>
      </c>
      <c r="S114" s="40">
        <v>369530.4</v>
      </c>
      <c r="U114" s="42">
        <f t="shared" si="44"/>
        <v>0</v>
      </c>
      <c r="V114" s="42">
        <f t="shared" si="45"/>
        <v>0</v>
      </c>
      <c r="W114" s="42">
        <f t="shared" si="46"/>
        <v>0</v>
      </c>
      <c r="X114" s="42">
        <f t="shared" si="47"/>
        <v>1.0000000009313226E-2</v>
      </c>
    </row>
    <row r="115" spans="1:24" x14ac:dyDescent="0.25">
      <c r="A115" s="31" t="s">
        <v>58</v>
      </c>
      <c r="B115" s="32"/>
      <c r="C115" s="32"/>
      <c r="D115" s="32"/>
      <c r="E115" s="22">
        <v>1800</v>
      </c>
      <c r="F115" s="23">
        <v>0</v>
      </c>
      <c r="G115" s="23">
        <v>0</v>
      </c>
      <c r="H115" s="23">
        <v>3001887.5</v>
      </c>
      <c r="I115" s="23">
        <v>3001887.5</v>
      </c>
      <c r="J115" s="23">
        <v>87067.58</v>
      </c>
      <c r="K115" s="23">
        <v>319153.67</v>
      </c>
      <c r="L115" s="23">
        <v>3089.24</v>
      </c>
      <c r="M115" s="24">
        <v>409310.49</v>
      </c>
    </row>
    <row r="117" spans="1:24" x14ac:dyDescent="0.25">
      <c r="A117" s="12" t="s">
        <v>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24" x14ac:dyDescent="0.25">
      <c r="A118" s="15" t="s">
        <v>231</v>
      </c>
      <c r="B118" s="15"/>
      <c r="C118" s="15"/>
      <c r="D118" s="15"/>
      <c r="E118" s="3"/>
      <c r="F118" s="3"/>
      <c r="G118" s="3"/>
      <c r="H118" s="3"/>
      <c r="I118" s="3"/>
      <c r="J118" s="3"/>
      <c r="K118" s="3"/>
      <c r="L118" s="3"/>
      <c r="M118" s="3"/>
    </row>
    <row r="119" spans="1:24" x14ac:dyDescent="0.25">
      <c r="A119" s="28" t="s">
        <v>5</v>
      </c>
      <c r="B119" s="29" t="s">
        <v>6</v>
      </c>
      <c r="C119" s="29"/>
      <c r="D119" s="29"/>
      <c r="E119" s="28" t="s">
        <v>7</v>
      </c>
      <c r="F119" s="29" t="s">
        <v>8</v>
      </c>
      <c r="G119" s="29"/>
      <c r="H119" s="29"/>
      <c r="I119" s="29"/>
      <c r="J119" s="29" t="s">
        <v>9</v>
      </c>
      <c r="K119" s="29"/>
      <c r="L119" s="29"/>
      <c r="M119" s="29"/>
    </row>
    <row r="120" spans="1:24" x14ac:dyDescent="0.25">
      <c r="A120" s="28"/>
      <c r="B120" s="7" t="s">
        <v>10</v>
      </c>
      <c r="C120" s="30" t="s">
        <v>11</v>
      </c>
      <c r="D120" s="30"/>
      <c r="E120" s="28"/>
      <c r="F120" s="7" t="s">
        <v>12</v>
      </c>
      <c r="G120" s="8" t="s">
        <v>13</v>
      </c>
      <c r="H120" s="7" t="s">
        <v>14</v>
      </c>
      <c r="I120" s="7" t="s">
        <v>15</v>
      </c>
      <c r="J120" s="7" t="s">
        <v>13</v>
      </c>
      <c r="K120" s="7" t="s">
        <v>16</v>
      </c>
      <c r="L120" s="7" t="s">
        <v>17</v>
      </c>
      <c r="M120" s="7" t="s">
        <v>15</v>
      </c>
    </row>
    <row r="121" spans="1:24" x14ac:dyDescent="0.25">
      <c r="A121" s="28"/>
      <c r="B121" s="7" t="s">
        <v>18</v>
      </c>
      <c r="C121" s="9" t="s">
        <v>19</v>
      </c>
      <c r="D121" s="9" t="s">
        <v>20</v>
      </c>
      <c r="E121" s="28"/>
      <c r="F121" s="7" t="s">
        <v>21</v>
      </c>
      <c r="G121" s="7" t="s">
        <v>21</v>
      </c>
      <c r="H121" s="7" t="s">
        <v>21</v>
      </c>
      <c r="I121" s="7" t="s">
        <v>21</v>
      </c>
      <c r="J121" s="7" t="s">
        <v>21</v>
      </c>
      <c r="K121" s="7" t="s">
        <v>21</v>
      </c>
      <c r="L121" s="7" t="s">
        <v>21</v>
      </c>
      <c r="M121" s="7" t="s">
        <v>21</v>
      </c>
    </row>
    <row r="122" spans="1:24" s="50" customFormat="1" x14ac:dyDescent="0.25">
      <c r="A122" s="46">
        <v>44666.6193573727</v>
      </c>
      <c r="B122" s="47" t="s">
        <v>232</v>
      </c>
      <c r="C122" s="48" t="s">
        <v>233</v>
      </c>
      <c r="D122" s="48" t="s">
        <v>234</v>
      </c>
      <c r="E122" s="47">
        <v>120</v>
      </c>
      <c r="F122" s="49">
        <v>0</v>
      </c>
      <c r="G122" s="49">
        <v>0</v>
      </c>
      <c r="H122" s="49">
        <v>110632.8</v>
      </c>
      <c r="I122" s="49">
        <v>110632.8</v>
      </c>
      <c r="J122" s="49">
        <v>4957.7299999999996</v>
      </c>
      <c r="K122" s="49">
        <v>11942.67</v>
      </c>
      <c r="L122" s="49">
        <v>115.59</v>
      </c>
      <c r="M122" s="49">
        <v>17015.990000000002</v>
      </c>
      <c r="O122" s="40">
        <v>110632.8</v>
      </c>
      <c r="P122" s="40">
        <v>115.59</v>
      </c>
      <c r="Q122" s="40">
        <v>4957.7299999999996</v>
      </c>
      <c r="R122" s="40">
        <v>11942.67</v>
      </c>
      <c r="S122" s="40">
        <v>127648.79999999999</v>
      </c>
      <c r="U122" s="42">
        <f t="shared" ref="U122" si="48">O122-I122</f>
        <v>0</v>
      </c>
      <c r="V122" s="42">
        <f t="shared" ref="V122" si="49">P122-L122</f>
        <v>0</v>
      </c>
      <c r="W122" s="42">
        <f t="shared" ref="W122" si="50">R122-K122</f>
        <v>0</v>
      </c>
      <c r="X122" s="42">
        <f t="shared" ref="X122" si="51">O122+M122-S122</f>
        <v>-9.9999999802093953E-3</v>
      </c>
    </row>
    <row r="123" spans="1:24" x14ac:dyDescent="0.25">
      <c r="A123" s="20">
        <v>44662.7433648148</v>
      </c>
      <c r="B123" s="21" t="s">
        <v>235</v>
      </c>
      <c r="C123" s="6" t="s">
        <v>236</v>
      </c>
      <c r="D123" s="6" t="s">
        <v>237</v>
      </c>
      <c r="E123" s="21">
        <v>120</v>
      </c>
      <c r="F123" s="19">
        <v>0</v>
      </c>
      <c r="G123" s="19">
        <v>0</v>
      </c>
      <c r="H123" s="19">
        <v>114909.2</v>
      </c>
      <c r="I123" s="19">
        <v>114909.2</v>
      </c>
      <c r="J123" s="19">
        <v>0</v>
      </c>
      <c r="K123" s="19">
        <v>11872.29</v>
      </c>
      <c r="L123" s="19">
        <v>114.91</v>
      </c>
      <c r="M123" s="19">
        <v>11987.2</v>
      </c>
      <c r="O123" s="43">
        <v>114909.2</v>
      </c>
      <c r="P123" s="43">
        <v>114.91</v>
      </c>
      <c r="Q123" s="43">
        <v>0</v>
      </c>
      <c r="R123" s="43">
        <v>11872.29</v>
      </c>
      <c r="S123" s="43">
        <v>126896.4</v>
      </c>
      <c r="U123" s="44">
        <f t="shared" ref="U123:U186" si="52">O123-I123</f>
        <v>0</v>
      </c>
      <c r="V123" s="44">
        <f t="shared" ref="V123:V186" si="53">P123-L123</f>
        <v>0</v>
      </c>
      <c r="W123" s="44">
        <f t="shared" ref="W123:W186" si="54">R123-K123</f>
        <v>0</v>
      </c>
      <c r="X123" s="44">
        <f t="shared" ref="X123:X186" si="55">O123+M123-S123</f>
        <v>0</v>
      </c>
    </row>
    <row r="124" spans="1:24" s="50" customFormat="1" x14ac:dyDescent="0.25">
      <c r="A124" s="46">
        <v>44667.686312812497</v>
      </c>
      <c r="B124" s="47" t="s">
        <v>238</v>
      </c>
      <c r="C124" s="48" t="s">
        <v>239</v>
      </c>
      <c r="D124" s="48" t="s">
        <v>240</v>
      </c>
      <c r="E124" s="47">
        <v>120</v>
      </c>
      <c r="F124" s="49">
        <v>0</v>
      </c>
      <c r="G124" s="49">
        <v>0</v>
      </c>
      <c r="H124" s="49">
        <v>112217.33</v>
      </c>
      <c r="I124" s="49">
        <v>112217.33</v>
      </c>
      <c r="J124" s="49">
        <v>3091.71</v>
      </c>
      <c r="K124" s="49">
        <v>11913.66</v>
      </c>
      <c r="L124" s="49">
        <v>115.31</v>
      </c>
      <c r="M124" s="49">
        <v>15120.68</v>
      </c>
      <c r="O124" s="40">
        <v>112217.33</v>
      </c>
      <c r="P124" s="40">
        <v>115.31</v>
      </c>
      <c r="Q124" s="40">
        <v>3091.71</v>
      </c>
      <c r="R124" s="40">
        <v>11913.66</v>
      </c>
      <c r="S124" s="40">
        <v>127338.00000000001</v>
      </c>
      <c r="U124" s="42">
        <f t="shared" si="52"/>
        <v>0</v>
      </c>
      <c r="V124" s="42">
        <f t="shared" si="53"/>
        <v>0</v>
      </c>
      <c r="W124" s="42">
        <f t="shared" si="54"/>
        <v>0</v>
      </c>
      <c r="X124" s="42">
        <f t="shared" si="55"/>
        <v>9.9999999947613105E-3</v>
      </c>
    </row>
    <row r="125" spans="1:24" s="50" customFormat="1" x14ac:dyDescent="0.25">
      <c r="A125" s="46">
        <v>44654.671961307897</v>
      </c>
      <c r="B125" s="47" t="s">
        <v>241</v>
      </c>
      <c r="C125" s="48" t="s">
        <v>242</v>
      </c>
      <c r="D125" s="48" t="s">
        <v>243</v>
      </c>
      <c r="E125" s="47">
        <v>120</v>
      </c>
      <c r="F125" s="49">
        <v>0</v>
      </c>
      <c r="G125" s="49">
        <v>0</v>
      </c>
      <c r="H125" s="49">
        <v>163539.1</v>
      </c>
      <c r="I125" s="49">
        <v>163539.1</v>
      </c>
      <c r="J125" s="49">
        <v>6436.19</v>
      </c>
      <c r="K125" s="49">
        <v>17562.34</v>
      </c>
      <c r="L125" s="49">
        <v>169.98</v>
      </c>
      <c r="M125" s="49">
        <v>24168.51</v>
      </c>
      <c r="O125" s="40">
        <v>163539.1</v>
      </c>
      <c r="P125" s="40">
        <v>169.98</v>
      </c>
      <c r="Q125" s="40">
        <v>6436.19</v>
      </c>
      <c r="R125" s="40">
        <v>17562.34</v>
      </c>
      <c r="S125" s="40">
        <v>187707.6</v>
      </c>
      <c r="U125" s="42">
        <f t="shared" si="52"/>
        <v>0</v>
      </c>
      <c r="V125" s="42">
        <f t="shared" si="53"/>
        <v>0</v>
      </c>
      <c r="W125" s="42">
        <f t="shared" si="54"/>
        <v>0</v>
      </c>
      <c r="X125" s="42">
        <f t="shared" si="55"/>
        <v>1.0000000009313226E-2</v>
      </c>
    </row>
    <row r="126" spans="1:24" s="50" customFormat="1" x14ac:dyDescent="0.25">
      <c r="A126" s="46">
        <v>44654.685887847198</v>
      </c>
      <c r="B126" s="47" t="s">
        <v>244</v>
      </c>
      <c r="C126" s="48" t="s">
        <v>245</v>
      </c>
      <c r="D126" s="48" t="s">
        <v>246</v>
      </c>
      <c r="E126" s="47">
        <v>120</v>
      </c>
      <c r="F126" s="49">
        <v>0</v>
      </c>
      <c r="G126" s="49">
        <v>0</v>
      </c>
      <c r="H126" s="49">
        <v>157327.92000000001</v>
      </c>
      <c r="I126" s="49">
        <v>157327.92000000001</v>
      </c>
      <c r="J126" s="49">
        <v>4890.99</v>
      </c>
      <c r="K126" s="49">
        <v>16760.86</v>
      </c>
      <c r="L126" s="49">
        <v>162.22</v>
      </c>
      <c r="M126" s="49">
        <v>21814.07</v>
      </c>
      <c r="O126" s="40">
        <v>157327.92000000001</v>
      </c>
      <c r="P126" s="40">
        <v>162.22</v>
      </c>
      <c r="Q126" s="40">
        <v>4890.99</v>
      </c>
      <c r="R126" s="40">
        <v>16760.86</v>
      </c>
      <c r="S126" s="40">
        <v>179142</v>
      </c>
      <c r="U126" s="42">
        <f t="shared" si="52"/>
        <v>0</v>
      </c>
      <c r="V126" s="42">
        <f t="shared" si="53"/>
        <v>0</v>
      </c>
      <c r="W126" s="42">
        <f t="shared" si="54"/>
        <v>0</v>
      </c>
      <c r="X126" s="42">
        <f t="shared" si="55"/>
        <v>-9.9999999802093953E-3</v>
      </c>
    </row>
    <row r="127" spans="1:24" s="50" customFormat="1" x14ac:dyDescent="0.25">
      <c r="A127" s="46">
        <v>44675.698318553201</v>
      </c>
      <c r="B127" s="47" t="s">
        <v>247</v>
      </c>
      <c r="C127" s="48" t="s">
        <v>248</v>
      </c>
      <c r="D127" s="48" t="s">
        <v>249</v>
      </c>
      <c r="E127" s="47">
        <v>120</v>
      </c>
      <c r="F127" s="49">
        <v>0</v>
      </c>
      <c r="G127" s="49">
        <v>0</v>
      </c>
      <c r="H127" s="49">
        <v>111407.55</v>
      </c>
      <c r="I127" s="49">
        <v>111407.55</v>
      </c>
      <c r="J127" s="49">
        <v>4992.46</v>
      </c>
      <c r="K127" s="49">
        <v>12026.4</v>
      </c>
      <c r="L127" s="49">
        <v>116.4</v>
      </c>
      <c r="M127" s="49">
        <v>17135.259999999998</v>
      </c>
      <c r="O127" s="40">
        <v>111407.55</v>
      </c>
      <c r="P127" s="40">
        <v>116.4</v>
      </c>
      <c r="Q127" s="40">
        <v>4992.46</v>
      </c>
      <c r="R127" s="40">
        <v>12026.4</v>
      </c>
      <c r="S127" s="40">
        <v>128542.8</v>
      </c>
      <c r="U127" s="42">
        <f t="shared" si="52"/>
        <v>0</v>
      </c>
      <c r="V127" s="42">
        <f t="shared" si="53"/>
        <v>0</v>
      </c>
      <c r="W127" s="42">
        <f t="shared" si="54"/>
        <v>0</v>
      </c>
      <c r="X127" s="42">
        <f t="shared" si="55"/>
        <v>9.9999999947613105E-3</v>
      </c>
    </row>
    <row r="128" spans="1:24" s="50" customFormat="1" x14ac:dyDescent="0.25">
      <c r="A128" s="46">
        <v>44669.659160185198</v>
      </c>
      <c r="B128" s="47" t="s">
        <v>250</v>
      </c>
      <c r="C128" s="48" t="s">
        <v>251</v>
      </c>
      <c r="D128" s="48" t="s">
        <v>252</v>
      </c>
      <c r="E128" s="47">
        <v>120</v>
      </c>
      <c r="F128" s="49">
        <v>0</v>
      </c>
      <c r="G128" s="49">
        <v>0</v>
      </c>
      <c r="H128" s="49">
        <v>84380.77</v>
      </c>
      <c r="I128" s="49">
        <v>84380.77</v>
      </c>
      <c r="J128" s="49">
        <v>2324.79</v>
      </c>
      <c r="K128" s="49">
        <v>8958.14</v>
      </c>
      <c r="L128" s="49">
        <v>86.71</v>
      </c>
      <c r="M128" s="49">
        <v>11369.64</v>
      </c>
      <c r="O128" s="40">
        <v>84380.77</v>
      </c>
      <c r="P128" s="40">
        <v>86.71</v>
      </c>
      <c r="Q128" s="40">
        <v>2324.79</v>
      </c>
      <c r="R128" s="40">
        <v>8958.14</v>
      </c>
      <c r="S128" s="40">
        <v>95750.400000000009</v>
      </c>
      <c r="U128" s="42">
        <f t="shared" si="52"/>
        <v>0</v>
      </c>
      <c r="V128" s="42">
        <f t="shared" si="53"/>
        <v>0</v>
      </c>
      <c r="W128" s="42">
        <f t="shared" si="54"/>
        <v>0</v>
      </c>
      <c r="X128" s="42">
        <f t="shared" si="55"/>
        <v>9.9999999947613105E-3</v>
      </c>
    </row>
    <row r="129" spans="1:24" s="50" customFormat="1" x14ac:dyDescent="0.25">
      <c r="A129" s="46">
        <v>44666.576507407401</v>
      </c>
      <c r="B129" s="47" t="s">
        <v>253</v>
      </c>
      <c r="C129" s="48" t="s">
        <v>254</v>
      </c>
      <c r="D129" s="48" t="s">
        <v>255</v>
      </c>
      <c r="E129" s="47">
        <v>120</v>
      </c>
      <c r="F129" s="49">
        <v>0</v>
      </c>
      <c r="G129" s="49">
        <v>0</v>
      </c>
      <c r="H129" s="49">
        <v>87686.79</v>
      </c>
      <c r="I129" s="49">
        <v>87686.79</v>
      </c>
      <c r="J129" s="49">
        <v>1613.2</v>
      </c>
      <c r="K129" s="49">
        <v>9226.7000000000007</v>
      </c>
      <c r="L129" s="49">
        <v>89.3</v>
      </c>
      <c r="M129" s="49">
        <v>10929.2</v>
      </c>
      <c r="O129" s="40">
        <v>87686.79</v>
      </c>
      <c r="P129" s="40">
        <v>89.3</v>
      </c>
      <c r="Q129" s="40">
        <v>1613.2</v>
      </c>
      <c r="R129" s="40">
        <v>9226.7000000000007</v>
      </c>
      <c r="S129" s="40">
        <v>98615.999999999985</v>
      </c>
      <c r="U129" s="42">
        <f t="shared" si="52"/>
        <v>0</v>
      </c>
      <c r="V129" s="42">
        <f t="shared" si="53"/>
        <v>0</v>
      </c>
      <c r="W129" s="42">
        <f t="shared" si="54"/>
        <v>0</v>
      </c>
      <c r="X129" s="42">
        <f t="shared" si="55"/>
        <v>-9.9999999947613105E-3</v>
      </c>
    </row>
    <row r="130" spans="1:24" s="50" customFormat="1" x14ac:dyDescent="0.25">
      <c r="A130" s="46">
        <v>44666.646535300897</v>
      </c>
      <c r="B130" s="47" t="s">
        <v>256</v>
      </c>
      <c r="C130" s="48" t="s">
        <v>257</v>
      </c>
      <c r="D130" s="48" t="s">
        <v>258</v>
      </c>
      <c r="E130" s="47">
        <v>120</v>
      </c>
      <c r="F130" s="49">
        <v>0</v>
      </c>
      <c r="G130" s="49">
        <v>0</v>
      </c>
      <c r="H130" s="49">
        <v>146732.1</v>
      </c>
      <c r="I130" s="49">
        <v>146732.1</v>
      </c>
      <c r="J130" s="49">
        <v>6575.44</v>
      </c>
      <c r="K130" s="49">
        <v>15839.96</v>
      </c>
      <c r="L130" s="49">
        <v>153.31</v>
      </c>
      <c r="M130" s="49">
        <v>22568.71</v>
      </c>
      <c r="O130" s="40">
        <v>146732.1</v>
      </c>
      <c r="P130" s="40">
        <v>153.31</v>
      </c>
      <c r="Q130" s="40">
        <v>6575.44</v>
      </c>
      <c r="R130" s="40">
        <v>15839.96</v>
      </c>
      <c r="S130" s="40">
        <v>169300.8</v>
      </c>
      <c r="U130" s="42">
        <f t="shared" si="52"/>
        <v>0</v>
      </c>
      <c r="V130" s="42">
        <f t="shared" si="53"/>
        <v>0</v>
      </c>
      <c r="W130" s="42">
        <f t="shared" si="54"/>
        <v>0</v>
      </c>
      <c r="X130" s="42">
        <f t="shared" si="55"/>
        <v>1.0000000009313226E-2</v>
      </c>
    </row>
    <row r="131" spans="1:24" s="50" customFormat="1" x14ac:dyDescent="0.25">
      <c r="A131" s="46">
        <v>44674.583625659703</v>
      </c>
      <c r="B131" s="47" t="s">
        <v>259</v>
      </c>
      <c r="C131" s="48" t="s">
        <v>260</v>
      </c>
      <c r="D131" s="48" t="s">
        <v>261</v>
      </c>
      <c r="E131" s="47">
        <v>120</v>
      </c>
      <c r="F131" s="49">
        <v>0</v>
      </c>
      <c r="G131" s="49">
        <v>0</v>
      </c>
      <c r="H131" s="49">
        <v>75942.81</v>
      </c>
      <c r="I131" s="49">
        <v>75942.81</v>
      </c>
      <c r="J131" s="49">
        <v>3403.2</v>
      </c>
      <c r="K131" s="49">
        <v>8198.65</v>
      </c>
      <c r="L131" s="49">
        <v>79.349999999999994</v>
      </c>
      <c r="M131" s="49">
        <v>11681.2</v>
      </c>
      <c r="O131" s="40">
        <v>75942.81</v>
      </c>
      <c r="P131" s="40">
        <v>79.349999999999994</v>
      </c>
      <c r="Q131" s="40">
        <v>3403.2</v>
      </c>
      <c r="R131" s="40">
        <v>8198.65</v>
      </c>
      <c r="S131" s="40">
        <v>87624</v>
      </c>
      <c r="U131" s="42">
        <f t="shared" si="52"/>
        <v>0</v>
      </c>
      <c r="V131" s="42">
        <f t="shared" si="53"/>
        <v>0</v>
      </c>
      <c r="W131" s="42">
        <f t="shared" si="54"/>
        <v>0</v>
      </c>
      <c r="X131" s="42">
        <f t="shared" si="55"/>
        <v>9.9999999947613105E-3</v>
      </c>
    </row>
    <row r="132" spans="1:24" s="50" customFormat="1" x14ac:dyDescent="0.25">
      <c r="A132" s="46">
        <v>44672.748140590302</v>
      </c>
      <c r="B132" s="47" t="s">
        <v>262</v>
      </c>
      <c r="C132" s="48" t="s">
        <v>263</v>
      </c>
      <c r="D132" s="48" t="s">
        <v>264</v>
      </c>
      <c r="E132" s="47">
        <v>120</v>
      </c>
      <c r="F132" s="49">
        <v>0</v>
      </c>
      <c r="G132" s="49">
        <v>0</v>
      </c>
      <c r="H132" s="49">
        <v>69724.179999999993</v>
      </c>
      <c r="I132" s="49">
        <v>69724.179999999993</v>
      </c>
      <c r="J132" s="49">
        <v>1920.96</v>
      </c>
      <c r="K132" s="49">
        <v>7402.8</v>
      </c>
      <c r="L132" s="49">
        <v>71.650000000000006</v>
      </c>
      <c r="M132" s="49">
        <v>9395.41</v>
      </c>
      <c r="O132" s="40">
        <v>69724.179999999993</v>
      </c>
      <c r="P132" s="40">
        <v>71.650000000000006</v>
      </c>
      <c r="Q132" s="40">
        <v>1920.96</v>
      </c>
      <c r="R132" s="40">
        <v>7402.8</v>
      </c>
      <c r="S132" s="40">
        <v>79119.599999999991</v>
      </c>
      <c r="U132" s="42">
        <f t="shared" si="52"/>
        <v>0</v>
      </c>
      <c r="V132" s="42">
        <f t="shared" si="53"/>
        <v>0</v>
      </c>
      <c r="W132" s="42">
        <f t="shared" si="54"/>
        <v>0</v>
      </c>
      <c r="X132" s="42">
        <f t="shared" si="55"/>
        <v>-9.9999999947613105E-3</v>
      </c>
    </row>
    <row r="133" spans="1:24" x14ac:dyDescent="0.25">
      <c r="A133" s="20">
        <v>44670.707381597203</v>
      </c>
      <c r="B133" s="21" t="s">
        <v>265</v>
      </c>
      <c r="C133" s="6" t="s">
        <v>266</v>
      </c>
      <c r="D133" s="6" t="s">
        <v>267</v>
      </c>
      <c r="E133" s="21">
        <v>120</v>
      </c>
      <c r="F133" s="19">
        <v>0</v>
      </c>
      <c r="G133" s="19">
        <v>0</v>
      </c>
      <c r="H133" s="19">
        <v>75550.350000000006</v>
      </c>
      <c r="I133" s="19">
        <v>75550.350000000006</v>
      </c>
      <c r="J133" s="19">
        <v>2081.4899999999998</v>
      </c>
      <c r="K133" s="19">
        <v>8020.93</v>
      </c>
      <c r="L133" s="19">
        <v>77.63</v>
      </c>
      <c r="M133" s="19">
        <v>10180.049999999999</v>
      </c>
      <c r="O133" s="43">
        <v>75550.350000000006</v>
      </c>
      <c r="P133" s="43">
        <v>77.63</v>
      </c>
      <c r="Q133" s="43">
        <v>2081.4899999999998</v>
      </c>
      <c r="R133" s="43">
        <v>8020.93</v>
      </c>
      <c r="S133" s="43">
        <v>85730.400000000023</v>
      </c>
      <c r="U133" s="44">
        <f t="shared" si="52"/>
        <v>0</v>
      </c>
      <c r="V133" s="44">
        <f t="shared" si="53"/>
        <v>0</v>
      </c>
      <c r="W133" s="44">
        <f t="shared" si="54"/>
        <v>0</v>
      </c>
      <c r="X133" s="44">
        <f t="shared" si="55"/>
        <v>0</v>
      </c>
    </row>
    <row r="134" spans="1:24" x14ac:dyDescent="0.25">
      <c r="A134" s="20">
        <v>44657.543766238399</v>
      </c>
      <c r="B134" s="21" t="s">
        <v>268</v>
      </c>
      <c r="C134" s="6" t="s">
        <v>269</v>
      </c>
      <c r="D134" s="6" t="s">
        <v>270</v>
      </c>
      <c r="E134" s="21">
        <v>120</v>
      </c>
      <c r="F134" s="19">
        <v>0</v>
      </c>
      <c r="G134" s="19">
        <v>0</v>
      </c>
      <c r="H134" s="19">
        <v>69232.36</v>
      </c>
      <c r="I134" s="19">
        <v>69232.36</v>
      </c>
      <c r="J134" s="19">
        <v>3102.48</v>
      </c>
      <c r="K134" s="19">
        <v>7473.23</v>
      </c>
      <c r="L134" s="19">
        <v>72.33</v>
      </c>
      <c r="M134" s="19">
        <v>10648.04</v>
      </c>
      <c r="O134" s="43">
        <v>69232.36</v>
      </c>
      <c r="P134" s="43">
        <v>72.33</v>
      </c>
      <c r="Q134" s="43">
        <v>3102.48</v>
      </c>
      <c r="R134" s="43">
        <v>7473.23</v>
      </c>
      <c r="S134" s="43">
        <v>79880.399999999994</v>
      </c>
      <c r="U134" s="44">
        <f t="shared" si="52"/>
        <v>0</v>
      </c>
      <c r="V134" s="44">
        <f t="shared" si="53"/>
        <v>0</v>
      </c>
      <c r="W134" s="44">
        <f t="shared" si="54"/>
        <v>0</v>
      </c>
      <c r="X134" s="44">
        <f t="shared" si="55"/>
        <v>0</v>
      </c>
    </row>
    <row r="135" spans="1:24" s="50" customFormat="1" x14ac:dyDescent="0.25">
      <c r="A135" s="46">
        <v>44673.709726192101</v>
      </c>
      <c r="B135" s="47" t="s">
        <v>271</v>
      </c>
      <c r="C135" s="48" t="s">
        <v>272</v>
      </c>
      <c r="D135" s="48" t="s">
        <v>273</v>
      </c>
      <c r="E135" s="47">
        <v>120</v>
      </c>
      <c r="F135" s="49">
        <v>0</v>
      </c>
      <c r="G135" s="49">
        <v>0</v>
      </c>
      <c r="H135" s="49">
        <v>72128.460000000006</v>
      </c>
      <c r="I135" s="49">
        <v>72128.460000000006</v>
      </c>
      <c r="J135" s="49">
        <v>1987.2</v>
      </c>
      <c r="K135" s="49">
        <v>7657.41</v>
      </c>
      <c r="L135" s="49">
        <v>74.12</v>
      </c>
      <c r="M135" s="49">
        <v>9718.73</v>
      </c>
      <c r="O135" s="40">
        <v>72128.460000000006</v>
      </c>
      <c r="P135" s="40">
        <v>74.12</v>
      </c>
      <c r="Q135" s="40">
        <v>1987.2</v>
      </c>
      <c r="R135" s="40">
        <v>7657.41</v>
      </c>
      <c r="S135" s="40">
        <v>81847.199999999997</v>
      </c>
      <c r="U135" s="42">
        <f t="shared" si="52"/>
        <v>0</v>
      </c>
      <c r="V135" s="42">
        <f t="shared" si="53"/>
        <v>0</v>
      </c>
      <c r="W135" s="42">
        <f t="shared" si="54"/>
        <v>0</v>
      </c>
      <c r="X135" s="42">
        <f t="shared" si="55"/>
        <v>-9.9999999947613105E-3</v>
      </c>
    </row>
    <row r="136" spans="1:24" s="50" customFormat="1" x14ac:dyDescent="0.25">
      <c r="A136" s="46">
        <v>44671.545699733797</v>
      </c>
      <c r="B136" s="47" t="s">
        <v>274</v>
      </c>
      <c r="C136" s="48" t="s">
        <v>275</v>
      </c>
      <c r="D136" s="48" t="s">
        <v>276</v>
      </c>
      <c r="E136" s="47">
        <v>120</v>
      </c>
      <c r="F136" s="49">
        <v>0</v>
      </c>
      <c r="G136" s="49">
        <v>0</v>
      </c>
      <c r="H136" s="49">
        <v>119010.71</v>
      </c>
      <c r="I136" s="49">
        <v>119010.71</v>
      </c>
      <c r="J136" s="49">
        <v>3278.88</v>
      </c>
      <c r="K136" s="49">
        <v>12634.93</v>
      </c>
      <c r="L136" s="49">
        <v>122.29</v>
      </c>
      <c r="M136" s="49">
        <v>16036.1</v>
      </c>
      <c r="O136" s="40">
        <v>119010.71</v>
      </c>
      <c r="P136" s="40">
        <v>122.29</v>
      </c>
      <c r="Q136" s="40">
        <v>3278.88</v>
      </c>
      <c r="R136" s="40">
        <v>12634.93</v>
      </c>
      <c r="S136" s="40">
        <v>135046.79999999999</v>
      </c>
      <c r="U136" s="42">
        <f t="shared" si="52"/>
        <v>0</v>
      </c>
      <c r="V136" s="42">
        <f t="shared" si="53"/>
        <v>0</v>
      </c>
      <c r="W136" s="42">
        <f t="shared" si="54"/>
        <v>0</v>
      </c>
      <c r="X136" s="42">
        <f t="shared" si="55"/>
        <v>1.0000000009313226E-2</v>
      </c>
    </row>
    <row r="137" spans="1:24" s="50" customFormat="1" x14ac:dyDescent="0.25">
      <c r="A137" s="46">
        <v>44674.6025679745</v>
      </c>
      <c r="B137" s="47" t="s">
        <v>277</v>
      </c>
      <c r="C137" s="48" t="s">
        <v>278</v>
      </c>
      <c r="D137" s="48" t="s">
        <v>279</v>
      </c>
      <c r="E137" s="47">
        <v>120</v>
      </c>
      <c r="F137" s="49">
        <v>0</v>
      </c>
      <c r="G137" s="49">
        <v>0</v>
      </c>
      <c r="H137" s="49">
        <v>161404.44</v>
      </c>
      <c r="I137" s="49">
        <v>161404.44</v>
      </c>
      <c r="J137" s="49">
        <v>4891.57</v>
      </c>
      <c r="K137" s="49">
        <v>17182.099999999999</v>
      </c>
      <c r="L137" s="49">
        <v>166.3</v>
      </c>
      <c r="M137" s="49">
        <v>22239.97</v>
      </c>
      <c r="O137" s="40">
        <v>161404.44</v>
      </c>
      <c r="P137" s="40">
        <v>166.3</v>
      </c>
      <c r="Q137" s="40">
        <v>4891.57</v>
      </c>
      <c r="R137" s="40">
        <v>17182.099999999999</v>
      </c>
      <c r="S137" s="40">
        <v>183644.4</v>
      </c>
      <c r="U137" s="42">
        <f t="shared" si="52"/>
        <v>0</v>
      </c>
      <c r="V137" s="42">
        <f t="shared" si="53"/>
        <v>0</v>
      </c>
      <c r="W137" s="42">
        <f t="shared" si="54"/>
        <v>0</v>
      </c>
      <c r="X137" s="42">
        <f t="shared" si="55"/>
        <v>1.0000000009313226E-2</v>
      </c>
    </row>
    <row r="138" spans="1:24" x14ac:dyDescent="0.25">
      <c r="A138" s="20">
        <v>44667.435163657399</v>
      </c>
      <c r="B138" s="21" t="s">
        <v>280</v>
      </c>
      <c r="C138" s="6" t="s">
        <v>281</v>
      </c>
      <c r="D138" s="6" t="s">
        <v>282</v>
      </c>
      <c r="E138" s="21">
        <v>120</v>
      </c>
      <c r="F138" s="19">
        <v>0</v>
      </c>
      <c r="G138" s="19">
        <v>0</v>
      </c>
      <c r="H138" s="19">
        <v>158896.37</v>
      </c>
      <c r="I138" s="19">
        <v>158896.37</v>
      </c>
      <c r="J138" s="19">
        <v>7123.38</v>
      </c>
      <c r="K138" s="19">
        <v>17152.63</v>
      </c>
      <c r="L138" s="19">
        <v>166.02</v>
      </c>
      <c r="M138" s="19">
        <v>24442.03</v>
      </c>
      <c r="O138" s="43">
        <v>158896.37</v>
      </c>
      <c r="P138" s="43">
        <v>166.02</v>
      </c>
      <c r="Q138" s="43">
        <v>7123.38</v>
      </c>
      <c r="R138" s="43">
        <v>17152.63</v>
      </c>
      <c r="S138" s="43">
        <v>183338.4</v>
      </c>
      <c r="U138" s="44">
        <f t="shared" si="52"/>
        <v>0</v>
      </c>
      <c r="V138" s="44">
        <f t="shared" si="53"/>
        <v>0</v>
      </c>
      <c r="W138" s="44">
        <f t="shared" si="54"/>
        <v>0</v>
      </c>
      <c r="X138" s="44">
        <f t="shared" si="55"/>
        <v>0</v>
      </c>
    </row>
    <row r="139" spans="1:24" s="50" customFormat="1" x14ac:dyDescent="0.25">
      <c r="A139" s="46">
        <v>44651.737506365702</v>
      </c>
      <c r="B139" s="47" t="s">
        <v>283</v>
      </c>
      <c r="C139" s="48" t="s">
        <v>284</v>
      </c>
      <c r="D139" s="48" t="s">
        <v>285</v>
      </c>
      <c r="E139" s="47">
        <v>120</v>
      </c>
      <c r="F139" s="49">
        <v>0</v>
      </c>
      <c r="G139" s="49">
        <v>0</v>
      </c>
      <c r="H139" s="49">
        <v>111448.18</v>
      </c>
      <c r="I139" s="49">
        <v>111448.18</v>
      </c>
      <c r="J139" s="49">
        <v>4996.83</v>
      </c>
      <c r="K139" s="49">
        <v>12030.55</v>
      </c>
      <c r="L139" s="49">
        <v>116.45</v>
      </c>
      <c r="M139" s="49">
        <v>17143.830000000002</v>
      </c>
      <c r="O139" s="40">
        <v>111448.18</v>
      </c>
      <c r="P139" s="40">
        <v>116.45</v>
      </c>
      <c r="Q139" s="40">
        <v>4996.83</v>
      </c>
      <c r="R139" s="40">
        <v>12030.55</v>
      </c>
      <c r="S139" s="40">
        <v>128592</v>
      </c>
      <c r="U139" s="42">
        <f t="shared" si="52"/>
        <v>0</v>
      </c>
      <c r="V139" s="42">
        <f t="shared" si="53"/>
        <v>0</v>
      </c>
      <c r="W139" s="42">
        <f t="shared" si="54"/>
        <v>0</v>
      </c>
      <c r="X139" s="42">
        <f t="shared" si="55"/>
        <v>9.9999999947613105E-3</v>
      </c>
    </row>
    <row r="140" spans="1:24" x14ac:dyDescent="0.25">
      <c r="A140" s="20">
        <v>44680.736304201397</v>
      </c>
      <c r="B140" s="21" t="s">
        <v>286</v>
      </c>
      <c r="C140" s="6" t="s">
        <v>287</v>
      </c>
      <c r="D140" s="6" t="s">
        <v>288</v>
      </c>
      <c r="E140" s="21">
        <v>120</v>
      </c>
      <c r="F140" s="19">
        <v>0</v>
      </c>
      <c r="G140" s="19">
        <v>0</v>
      </c>
      <c r="H140" s="19">
        <v>111040.47</v>
      </c>
      <c r="I140" s="19">
        <v>111040.47</v>
      </c>
      <c r="J140" s="19">
        <v>3059.28</v>
      </c>
      <c r="K140" s="19">
        <v>11788.55</v>
      </c>
      <c r="L140" s="19">
        <v>114.1</v>
      </c>
      <c r="M140" s="19">
        <v>14961.93</v>
      </c>
      <c r="O140" s="43">
        <v>111040.47</v>
      </c>
      <c r="P140" s="43">
        <v>114.1</v>
      </c>
      <c r="Q140" s="43">
        <v>3059.28</v>
      </c>
      <c r="R140" s="43">
        <v>11788.55</v>
      </c>
      <c r="S140" s="43">
        <v>126002.40000000001</v>
      </c>
      <c r="U140" s="44">
        <f t="shared" si="52"/>
        <v>0</v>
      </c>
      <c r="V140" s="44">
        <f t="shared" si="53"/>
        <v>0</v>
      </c>
      <c r="W140" s="44">
        <f t="shared" si="54"/>
        <v>0</v>
      </c>
      <c r="X140" s="44">
        <f t="shared" si="55"/>
        <v>0</v>
      </c>
    </row>
    <row r="141" spans="1:24" x14ac:dyDescent="0.25">
      <c r="A141" s="20">
        <v>44667.635993252297</v>
      </c>
      <c r="B141" s="21" t="s">
        <v>289</v>
      </c>
      <c r="C141" s="6" t="s">
        <v>290</v>
      </c>
      <c r="D141" s="6" t="s">
        <v>291</v>
      </c>
      <c r="E141" s="21">
        <v>120</v>
      </c>
      <c r="F141" s="19">
        <v>0</v>
      </c>
      <c r="G141" s="19">
        <v>0</v>
      </c>
      <c r="H141" s="19">
        <v>91648.02</v>
      </c>
      <c r="I141" s="19">
        <v>91648.02</v>
      </c>
      <c r="J141" s="19">
        <v>4106.9799999999996</v>
      </c>
      <c r="K141" s="19">
        <v>9893.24</v>
      </c>
      <c r="L141" s="19">
        <v>95.76</v>
      </c>
      <c r="M141" s="19">
        <v>14095.98</v>
      </c>
      <c r="O141" s="43">
        <v>91648.02</v>
      </c>
      <c r="P141" s="43">
        <v>95.76</v>
      </c>
      <c r="Q141" s="43">
        <v>4106.9799999999996</v>
      </c>
      <c r="R141" s="43">
        <v>9893.24</v>
      </c>
      <c r="S141" s="43">
        <v>105744</v>
      </c>
      <c r="U141" s="44">
        <f t="shared" si="52"/>
        <v>0</v>
      </c>
      <c r="V141" s="44">
        <f t="shared" si="53"/>
        <v>0</v>
      </c>
      <c r="W141" s="44">
        <f t="shared" si="54"/>
        <v>0</v>
      </c>
      <c r="X141" s="44">
        <f t="shared" si="55"/>
        <v>0</v>
      </c>
    </row>
    <row r="142" spans="1:24" s="50" customFormat="1" x14ac:dyDescent="0.25">
      <c r="A142" s="46">
        <v>44673.681763043998</v>
      </c>
      <c r="B142" s="47" t="s">
        <v>292</v>
      </c>
      <c r="C142" s="48" t="s">
        <v>293</v>
      </c>
      <c r="D142" s="48" t="s">
        <v>294</v>
      </c>
      <c r="E142" s="47">
        <v>114</v>
      </c>
      <c r="F142" s="49">
        <v>0</v>
      </c>
      <c r="G142" s="49">
        <v>0</v>
      </c>
      <c r="H142" s="49">
        <v>108323.3</v>
      </c>
      <c r="I142" s="49">
        <v>108323.3</v>
      </c>
      <c r="J142" s="49">
        <v>1153.68</v>
      </c>
      <c r="K142" s="49">
        <v>10733.71</v>
      </c>
      <c r="L142" s="49">
        <v>109.48</v>
      </c>
      <c r="M142" s="49">
        <v>11996.87</v>
      </c>
      <c r="O142" s="40">
        <v>108323.3</v>
      </c>
      <c r="P142" s="40">
        <v>109.48</v>
      </c>
      <c r="Q142" s="40">
        <v>1153.68</v>
      </c>
      <c r="R142" s="40">
        <v>10733.71</v>
      </c>
      <c r="S142" s="40">
        <v>120320.15999999999</v>
      </c>
      <c r="U142" s="42">
        <f t="shared" si="52"/>
        <v>0</v>
      </c>
      <c r="V142" s="42">
        <f t="shared" si="53"/>
        <v>0</v>
      </c>
      <c r="W142" s="42">
        <f t="shared" si="54"/>
        <v>0</v>
      </c>
      <c r="X142" s="42">
        <f t="shared" si="55"/>
        <v>1.0000000009313226E-2</v>
      </c>
    </row>
    <row r="143" spans="1:24" s="50" customFormat="1" x14ac:dyDescent="0.25">
      <c r="A143" s="46">
        <v>44681.644205902798</v>
      </c>
      <c r="B143" s="47" t="s">
        <v>295</v>
      </c>
      <c r="C143" s="48" t="s">
        <v>296</v>
      </c>
      <c r="D143" s="48" t="s">
        <v>297</v>
      </c>
      <c r="E143" s="47">
        <v>120</v>
      </c>
      <c r="F143" s="49">
        <v>0</v>
      </c>
      <c r="G143" s="49">
        <v>0</v>
      </c>
      <c r="H143" s="49">
        <v>84380.77</v>
      </c>
      <c r="I143" s="49">
        <v>84380.77</v>
      </c>
      <c r="J143" s="49">
        <v>2324.79</v>
      </c>
      <c r="K143" s="49">
        <v>8958.14</v>
      </c>
      <c r="L143" s="49">
        <v>86.71</v>
      </c>
      <c r="M143" s="49">
        <v>11369.64</v>
      </c>
      <c r="O143" s="40">
        <v>84380.77</v>
      </c>
      <c r="P143" s="40">
        <v>86.71</v>
      </c>
      <c r="Q143" s="40">
        <v>2324.79</v>
      </c>
      <c r="R143" s="40">
        <v>8958.14</v>
      </c>
      <c r="S143" s="40">
        <v>95750.400000000009</v>
      </c>
      <c r="U143" s="42">
        <f t="shared" si="52"/>
        <v>0</v>
      </c>
      <c r="V143" s="42">
        <f t="shared" si="53"/>
        <v>0</v>
      </c>
      <c r="W143" s="42">
        <f t="shared" si="54"/>
        <v>0</v>
      </c>
      <c r="X143" s="42">
        <f t="shared" si="55"/>
        <v>9.9999999947613105E-3</v>
      </c>
    </row>
    <row r="144" spans="1:24" x14ac:dyDescent="0.25">
      <c r="A144" s="20">
        <v>44667.7697315162</v>
      </c>
      <c r="B144" s="21" t="s">
        <v>298</v>
      </c>
      <c r="C144" s="6" t="s">
        <v>299</v>
      </c>
      <c r="D144" s="6" t="s">
        <v>300</v>
      </c>
      <c r="E144" s="21">
        <v>120</v>
      </c>
      <c r="F144" s="19">
        <v>0</v>
      </c>
      <c r="G144" s="19">
        <v>0</v>
      </c>
      <c r="H144" s="19">
        <v>80949.64</v>
      </c>
      <c r="I144" s="19">
        <v>80949.64</v>
      </c>
      <c r="J144" s="19">
        <v>3627.56</v>
      </c>
      <c r="K144" s="19">
        <v>8739.02</v>
      </c>
      <c r="L144" s="19">
        <v>84.58</v>
      </c>
      <c r="M144" s="19">
        <v>12451.16</v>
      </c>
      <c r="O144" s="43">
        <v>80949.64</v>
      </c>
      <c r="P144" s="43">
        <v>84.58</v>
      </c>
      <c r="Q144" s="43">
        <v>3627.56</v>
      </c>
      <c r="R144" s="43">
        <v>8739.02</v>
      </c>
      <c r="S144" s="43">
        <v>93400.8</v>
      </c>
      <c r="U144" s="44">
        <f t="shared" si="52"/>
        <v>0</v>
      </c>
      <c r="V144" s="44">
        <f t="shared" si="53"/>
        <v>0</v>
      </c>
      <c r="W144" s="44">
        <f t="shared" si="54"/>
        <v>0</v>
      </c>
      <c r="X144" s="44">
        <f t="shared" si="55"/>
        <v>0</v>
      </c>
    </row>
    <row r="145" spans="1:24" x14ac:dyDescent="0.25">
      <c r="A145" s="20">
        <v>44681.610695254603</v>
      </c>
      <c r="B145" s="21" t="s">
        <v>301</v>
      </c>
      <c r="C145" s="6" t="s">
        <v>302</v>
      </c>
      <c r="D145" s="6" t="s">
        <v>303</v>
      </c>
      <c r="E145" s="21">
        <v>120</v>
      </c>
      <c r="F145" s="19">
        <v>0</v>
      </c>
      <c r="G145" s="19">
        <v>0</v>
      </c>
      <c r="H145" s="19">
        <v>116501.85</v>
      </c>
      <c r="I145" s="19">
        <v>116501.85</v>
      </c>
      <c r="J145" s="19">
        <v>0</v>
      </c>
      <c r="K145" s="19">
        <v>12037.25</v>
      </c>
      <c r="L145" s="19">
        <v>116.5</v>
      </c>
      <c r="M145" s="19">
        <v>12153.75</v>
      </c>
      <c r="O145" s="43">
        <v>116501.85</v>
      </c>
      <c r="P145" s="43">
        <v>116.5</v>
      </c>
      <c r="Q145" s="43">
        <v>0</v>
      </c>
      <c r="R145" s="43">
        <v>12037.25</v>
      </c>
      <c r="S145" s="43">
        <v>128655.6</v>
      </c>
      <c r="U145" s="44">
        <f t="shared" si="52"/>
        <v>0</v>
      </c>
      <c r="V145" s="44">
        <f t="shared" si="53"/>
        <v>0</v>
      </c>
      <c r="W145" s="44">
        <f t="shared" si="54"/>
        <v>0</v>
      </c>
      <c r="X145" s="44">
        <f t="shared" si="55"/>
        <v>0</v>
      </c>
    </row>
    <row r="146" spans="1:24" x14ac:dyDescent="0.25">
      <c r="A146" s="20">
        <v>44681.613984988398</v>
      </c>
      <c r="B146" s="21" t="s">
        <v>304</v>
      </c>
      <c r="C146" s="6" t="s">
        <v>302</v>
      </c>
      <c r="D146" s="6" t="s">
        <v>303</v>
      </c>
      <c r="E146" s="21">
        <v>120</v>
      </c>
      <c r="F146" s="19">
        <v>0</v>
      </c>
      <c r="G146" s="19">
        <v>0</v>
      </c>
      <c r="H146" s="19">
        <v>116501.85</v>
      </c>
      <c r="I146" s="19">
        <v>116501.85</v>
      </c>
      <c r="J146" s="19">
        <v>0</v>
      </c>
      <c r="K146" s="19">
        <v>12037.25</v>
      </c>
      <c r="L146" s="19">
        <v>116.5</v>
      </c>
      <c r="M146" s="19">
        <v>12153.75</v>
      </c>
      <c r="O146" s="43">
        <v>116501.85</v>
      </c>
      <c r="P146" s="43">
        <v>116.5</v>
      </c>
      <c r="Q146" s="43">
        <v>0</v>
      </c>
      <c r="R146" s="43">
        <v>12037.25</v>
      </c>
      <c r="S146" s="43">
        <v>128655.6</v>
      </c>
      <c r="U146" s="44">
        <f t="shared" si="52"/>
        <v>0</v>
      </c>
      <c r="V146" s="44">
        <f t="shared" si="53"/>
        <v>0</v>
      </c>
      <c r="W146" s="44">
        <f t="shared" si="54"/>
        <v>0</v>
      </c>
      <c r="X146" s="44">
        <f t="shared" si="55"/>
        <v>0</v>
      </c>
    </row>
    <row r="147" spans="1:24" s="50" customFormat="1" x14ac:dyDescent="0.25">
      <c r="A147" s="46">
        <v>44681.468375497701</v>
      </c>
      <c r="B147" s="47" t="s">
        <v>305</v>
      </c>
      <c r="C147" s="48" t="s">
        <v>306</v>
      </c>
      <c r="D147" s="48" t="s">
        <v>307</v>
      </c>
      <c r="E147" s="47">
        <v>120</v>
      </c>
      <c r="F147" s="49">
        <v>0</v>
      </c>
      <c r="G147" s="49">
        <v>0</v>
      </c>
      <c r="H147" s="49">
        <v>121977.31</v>
      </c>
      <c r="I147" s="49">
        <v>121977.31</v>
      </c>
      <c r="J147" s="49">
        <v>3254.53</v>
      </c>
      <c r="K147" s="49">
        <v>12939.32</v>
      </c>
      <c r="L147" s="49">
        <v>125.23</v>
      </c>
      <c r="M147" s="49">
        <v>16319.08</v>
      </c>
      <c r="O147" s="40">
        <v>121977.31</v>
      </c>
      <c r="P147" s="40">
        <v>125.23</v>
      </c>
      <c r="Q147" s="40">
        <v>3254.53</v>
      </c>
      <c r="R147" s="40">
        <v>12939.32</v>
      </c>
      <c r="S147" s="40">
        <v>138296.4</v>
      </c>
      <c r="U147" s="42">
        <f t="shared" si="52"/>
        <v>0</v>
      </c>
      <c r="V147" s="42">
        <f t="shared" si="53"/>
        <v>0</v>
      </c>
      <c r="W147" s="42">
        <f t="shared" si="54"/>
        <v>0</v>
      </c>
      <c r="X147" s="42">
        <f t="shared" si="55"/>
        <v>-1.0000000009313226E-2</v>
      </c>
    </row>
    <row r="148" spans="1:24" x14ac:dyDescent="0.25">
      <c r="A148" s="20">
        <v>44681.469158217602</v>
      </c>
      <c r="B148" s="21" t="s">
        <v>308</v>
      </c>
      <c r="C148" s="6" t="s">
        <v>306</v>
      </c>
      <c r="D148" s="6" t="s">
        <v>307</v>
      </c>
      <c r="E148" s="21">
        <v>120</v>
      </c>
      <c r="F148" s="19">
        <v>0</v>
      </c>
      <c r="G148" s="19">
        <v>0</v>
      </c>
      <c r="H148" s="19">
        <v>116147.02</v>
      </c>
      <c r="I148" s="19">
        <v>116147.02</v>
      </c>
      <c r="J148" s="19">
        <v>5204.84</v>
      </c>
      <c r="K148" s="19">
        <v>12537.99</v>
      </c>
      <c r="L148" s="19">
        <v>121.35</v>
      </c>
      <c r="M148" s="19">
        <v>17864.18</v>
      </c>
      <c r="O148" s="43">
        <v>116147.02</v>
      </c>
      <c r="P148" s="43">
        <v>121.35</v>
      </c>
      <c r="Q148" s="43">
        <v>5204.84</v>
      </c>
      <c r="R148" s="43">
        <v>12537.99</v>
      </c>
      <c r="S148" s="43">
        <v>134011.20000000001</v>
      </c>
      <c r="U148" s="44">
        <f t="shared" si="52"/>
        <v>0</v>
      </c>
      <c r="V148" s="44">
        <f t="shared" si="53"/>
        <v>0</v>
      </c>
      <c r="W148" s="44">
        <f t="shared" si="54"/>
        <v>0</v>
      </c>
      <c r="X148" s="44">
        <f t="shared" si="55"/>
        <v>0</v>
      </c>
    </row>
    <row r="149" spans="1:24" s="50" customFormat="1" x14ac:dyDescent="0.25">
      <c r="A149" s="46">
        <v>44660.686964155102</v>
      </c>
      <c r="B149" s="47" t="s">
        <v>309</v>
      </c>
      <c r="C149" s="48" t="s">
        <v>310</v>
      </c>
      <c r="D149" s="48" t="s">
        <v>311</v>
      </c>
      <c r="E149" s="47">
        <v>120</v>
      </c>
      <c r="F149" s="49">
        <v>0</v>
      </c>
      <c r="G149" s="49">
        <v>0</v>
      </c>
      <c r="H149" s="49">
        <v>116454.8</v>
      </c>
      <c r="I149" s="49">
        <v>116454.8</v>
      </c>
      <c r="J149" s="49">
        <v>5220.22</v>
      </c>
      <c r="K149" s="49">
        <v>12572.09</v>
      </c>
      <c r="L149" s="49">
        <v>121.68</v>
      </c>
      <c r="M149" s="49">
        <v>17913.990000000002</v>
      </c>
      <c r="O149" s="40">
        <v>116454.8</v>
      </c>
      <c r="P149" s="40">
        <v>121.68</v>
      </c>
      <c r="Q149" s="40">
        <v>5220.22</v>
      </c>
      <c r="R149" s="40">
        <v>12572.09</v>
      </c>
      <c r="S149" s="40">
        <v>134368.80000000002</v>
      </c>
      <c r="U149" s="42">
        <f t="shared" si="52"/>
        <v>0</v>
      </c>
      <c r="V149" s="42">
        <f t="shared" si="53"/>
        <v>0</v>
      </c>
      <c r="W149" s="42">
        <f t="shared" si="54"/>
        <v>0</v>
      </c>
      <c r="X149" s="42">
        <f t="shared" si="55"/>
        <v>-1.0000000009313226E-2</v>
      </c>
    </row>
    <row r="150" spans="1:24" s="50" customFormat="1" x14ac:dyDescent="0.25">
      <c r="A150" s="46">
        <v>44680.722542476899</v>
      </c>
      <c r="B150" s="47" t="s">
        <v>312</v>
      </c>
      <c r="C150" s="48" t="s">
        <v>313</v>
      </c>
      <c r="D150" s="48" t="s">
        <v>314</v>
      </c>
      <c r="E150" s="47">
        <v>120</v>
      </c>
      <c r="F150" s="49">
        <v>0</v>
      </c>
      <c r="G150" s="49">
        <v>0</v>
      </c>
      <c r="H150" s="49">
        <v>94540.27</v>
      </c>
      <c r="I150" s="49">
        <v>94540.27</v>
      </c>
      <c r="J150" s="49">
        <v>1272.69</v>
      </c>
      <c r="K150" s="49">
        <v>9898.84</v>
      </c>
      <c r="L150" s="49">
        <v>95.81</v>
      </c>
      <c r="M150" s="49">
        <v>11267.34</v>
      </c>
      <c r="O150" s="40">
        <v>94540.27</v>
      </c>
      <c r="P150" s="40">
        <v>95.81</v>
      </c>
      <c r="Q150" s="40">
        <v>1272.69</v>
      </c>
      <c r="R150" s="40">
        <v>9898.84</v>
      </c>
      <c r="S150" s="40">
        <v>105807.6</v>
      </c>
      <c r="U150" s="42">
        <f t="shared" si="52"/>
        <v>0</v>
      </c>
      <c r="V150" s="42">
        <f t="shared" si="53"/>
        <v>0</v>
      </c>
      <c r="W150" s="42">
        <f t="shared" si="54"/>
        <v>0</v>
      </c>
      <c r="X150" s="42">
        <f t="shared" si="55"/>
        <v>9.9999999947613105E-3</v>
      </c>
    </row>
    <row r="151" spans="1:24" x14ac:dyDescent="0.25">
      <c r="A151" s="20">
        <v>44674.746274652804</v>
      </c>
      <c r="B151" s="21" t="s">
        <v>315</v>
      </c>
      <c r="C151" s="6" t="s">
        <v>316</v>
      </c>
      <c r="D151" s="6" t="s">
        <v>317</v>
      </c>
      <c r="E151" s="21">
        <v>120</v>
      </c>
      <c r="F151" s="19">
        <v>0</v>
      </c>
      <c r="G151" s="19">
        <v>0</v>
      </c>
      <c r="H151" s="19">
        <v>88844.85</v>
      </c>
      <c r="I151" s="19">
        <v>88844.85</v>
      </c>
      <c r="J151" s="19">
        <v>0</v>
      </c>
      <c r="K151" s="19">
        <v>9179.51</v>
      </c>
      <c r="L151" s="19">
        <v>88.84</v>
      </c>
      <c r="M151" s="19">
        <v>9268.35</v>
      </c>
      <c r="O151" s="43">
        <v>88844.85</v>
      </c>
      <c r="P151" s="43">
        <v>88.84</v>
      </c>
      <c r="Q151" s="43">
        <v>0</v>
      </c>
      <c r="R151" s="43">
        <v>9179.51</v>
      </c>
      <c r="S151" s="43">
        <v>98113.2</v>
      </c>
      <c r="U151" s="44">
        <f t="shared" si="52"/>
        <v>0</v>
      </c>
      <c r="V151" s="44">
        <f t="shared" si="53"/>
        <v>0</v>
      </c>
      <c r="W151" s="44">
        <f t="shared" si="54"/>
        <v>0</v>
      </c>
      <c r="X151" s="44">
        <f t="shared" si="55"/>
        <v>0</v>
      </c>
    </row>
    <row r="152" spans="1:24" s="50" customFormat="1" x14ac:dyDescent="0.25">
      <c r="A152" s="46">
        <v>44674.787067673598</v>
      </c>
      <c r="B152" s="47" t="s">
        <v>318</v>
      </c>
      <c r="C152" s="48" t="s">
        <v>319</v>
      </c>
      <c r="D152" s="48" t="s">
        <v>320</v>
      </c>
      <c r="E152" s="47">
        <v>120</v>
      </c>
      <c r="F152" s="49">
        <v>0</v>
      </c>
      <c r="G152" s="49">
        <v>0</v>
      </c>
      <c r="H152" s="49">
        <v>84395.13</v>
      </c>
      <c r="I152" s="49">
        <v>84395.13</v>
      </c>
      <c r="J152" s="49">
        <v>3073.88</v>
      </c>
      <c r="K152" s="49">
        <v>9037.5300000000007</v>
      </c>
      <c r="L152" s="49">
        <v>87.47</v>
      </c>
      <c r="M152" s="49">
        <v>12198.88</v>
      </c>
      <c r="O152" s="40">
        <v>84395.13</v>
      </c>
      <c r="P152" s="40">
        <v>87.47</v>
      </c>
      <c r="Q152" s="40">
        <v>3073.88</v>
      </c>
      <c r="R152" s="40">
        <v>9037.5300000000007</v>
      </c>
      <c r="S152" s="40">
        <v>96594.000000000015</v>
      </c>
      <c r="U152" s="42">
        <f t="shared" si="52"/>
        <v>0</v>
      </c>
      <c r="V152" s="42">
        <f t="shared" si="53"/>
        <v>0</v>
      </c>
      <c r="W152" s="42">
        <f t="shared" si="54"/>
        <v>0</v>
      </c>
      <c r="X152" s="42">
        <f t="shared" si="55"/>
        <v>9.9999999947613105E-3</v>
      </c>
    </row>
    <row r="153" spans="1:24" s="50" customFormat="1" x14ac:dyDescent="0.25">
      <c r="A153" s="46">
        <v>44674.785136145802</v>
      </c>
      <c r="B153" s="47" t="s">
        <v>321</v>
      </c>
      <c r="C153" s="48" t="s">
        <v>322</v>
      </c>
      <c r="D153" s="48" t="s">
        <v>323</v>
      </c>
      <c r="E153" s="47">
        <v>120</v>
      </c>
      <c r="F153" s="49">
        <v>0</v>
      </c>
      <c r="G153" s="49">
        <v>0</v>
      </c>
      <c r="H153" s="49">
        <v>84395.13</v>
      </c>
      <c r="I153" s="49">
        <v>84395.13</v>
      </c>
      <c r="J153" s="49">
        <v>3073.88</v>
      </c>
      <c r="K153" s="49">
        <v>9037.5300000000007</v>
      </c>
      <c r="L153" s="49">
        <v>87.47</v>
      </c>
      <c r="M153" s="49">
        <v>12198.88</v>
      </c>
      <c r="O153" s="40">
        <v>84395.13</v>
      </c>
      <c r="P153" s="40">
        <v>87.47</v>
      </c>
      <c r="Q153" s="40">
        <v>3073.88</v>
      </c>
      <c r="R153" s="40">
        <v>9037.5300000000007</v>
      </c>
      <c r="S153" s="40">
        <v>96594.000000000015</v>
      </c>
      <c r="U153" s="42">
        <f t="shared" si="52"/>
        <v>0</v>
      </c>
      <c r="V153" s="42">
        <f t="shared" si="53"/>
        <v>0</v>
      </c>
      <c r="W153" s="42">
        <f t="shared" si="54"/>
        <v>0</v>
      </c>
      <c r="X153" s="42">
        <f t="shared" si="55"/>
        <v>9.9999999947613105E-3</v>
      </c>
    </row>
    <row r="154" spans="1:24" s="50" customFormat="1" x14ac:dyDescent="0.25">
      <c r="A154" s="46">
        <v>44676.583271643503</v>
      </c>
      <c r="B154" s="47" t="s">
        <v>324</v>
      </c>
      <c r="C154" s="48" t="s">
        <v>325</v>
      </c>
      <c r="D154" s="48" t="s">
        <v>326</v>
      </c>
      <c r="E154" s="47">
        <v>120</v>
      </c>
      <c r="F154" s="49">
        <v>0</v>
      </c>
      <c r="G154" s="49">
        <v>0</v>
      </c>
      <c r="H154" s="49">
        <v>84380.77</v>
      </c>
      <c r="I154" s="49">
        <v>84380.77</v>
      </c>
      <c r="J154" s="49">
        <v>2324.79</v>
      </c>
      <c r="K154" s="49">
        <v>8958.14</v>
      </c>
      <c r="L154" s="49">
        <v>86.71</v>
      </c>
      <c r="M154" s="49">
        <v>11369.64</v>
      </c>
      <c r="O154" s="40">
        <v>84380.77</v>
      </c>
      <c r="P154" s="40">
        <v>86.71</v>
      </c>
      <c r="Q154" s="40">
        <v>2324.79</v>
      </c>
      <c r="R154" s="40">
        <v>8958.14</v>
      </c>
      <c r="S154" s="40">
        <v>95750.400000000009</v>
      </c>
      <c r="U154" s="42">
        <f t="shared" si="52"/>
        <v>0</v>
      </c>
      <c r="V154" s="42">
        <f t="shared" si="53"/>
        <v>0</v>
      </c>
      <c r="W154" s="42">
        <f t="shared" si="54"/>
        <v>0</v>
      </c>
      <c r="X154" s="42">
        <f t="shared" si="55"/>
        <v>9.9999999947613105E-3</v>
      </c>
    </row>
    <row r="155" spans="1:24" s="50" customFormat="1" x14ac:dyDescent="0.25">
      <c r="A155" s="46">
        <v>44668.581082025499</v>
      </c>
      <c r="B155" s="47" t="s">
        <v>327</v>
      </c>
      <c r="C155" s="48" t="s">
        <v>328</v>
      </c>
      <c r="D155" s="48" t="s">
        <v>329</v>
      </c>
      <c r="E155" s="47">
        <v>120</v>
      </c>
      <c r="F155" s="49">
        <v>0</v>
      </c>
      <c r="G155" s="49">
        <v>0</v>
      </c>
      <c r="H155" s="49">
        <v>72430.23</v>
      </c>
      <c r="I155" s="49">
        <v>72430.23</v>
      </c>
      <c r="J155" s="49">
        <v>3245.76</v>
      </c>
      <c r="K155" s="49">
        <v>7818.71</v>
      </c>
      <c r="L155" s="49">
        <v>75.680000000000007</v>
      </c>
      <c r="M155" s="49">
        <v>11140.15</v>
      </c>
      <c r="O155" s="40">
        <v>72430.23</v>
      </c>
      <c r="P155" s="40">
        <v>75.680000000000007</v>
      </c>
      <c r="Q155" s="40">
        <v>3245.76</v>
      </c>
      <c r="R155" s="40">
        <v>7818.71</v>
      </c>
      <c r="S155" s="40">
        <v>83570.399999999994</v>
      </c>
      <c r="U155" s="42">
        <f t="shared" si="52"/>
        <v>0</v>
      </c>
      <c r="V155" s="42">
        <f t="shared" si="53"/>
        <v>0</v>
      </c>
      <c r="W155" s="42">
        <f t="shared" si="54"/>
        <v>0</v>
      </c>
      <c r="X155" s="42">
        <f t="shared" si="55"/>
        <v>-2.0000000004074536E-2</v>
      </c>
    </row>
    <row r="156" spans="1:24" x14ac:dyDescent="0.25">
      <c r="A156" s="20">
        <v>44681.829422835603</v>
      </c>
      <c r="B156" s="21" t="s">
        <v>330</v>
      </c>
      <c r="C156" s="6" t="s">
        <v>331</v>
      </c>
      <c r="D156" s="6" t="s">
        <v>332</v>
      </c>
      <c r="E156" s="21">
        <v>120</v>
      </c>
      <c r="F156" s="19">
        <v>0</v>
      </c>
      <c r="G156" s="19">
        <v>0</v>
      </c>
      <c r="H156" s="19">
        <v>75415.16</v>
      </c>
      <c r="I156" s="19">
        <v>75415.16</v>
      </c>
      <c r="J156" s="19">
        <v>0</v>
      </c>
      <c r="K156" s="19">
        <v>7791.82</v>
      </c>
      <c r="L156" s="19">
        <v>75.42</v>
      </c>
      <c r="M156" s="19">
        <v>7867.24</v>
      </c>
      <c r="O156" s="43">
        <v>75415.16</v>
      </c>
      <c r="P156" s="43">
        <v>75.42</v>
      </c>
      <c r="Q156" s="43">
        <v>0</v>
      </c>
      <c r="R156" s="43">
        <v>7791.82</v>
      </c>
      <c r="S156" s="43">
        <v>83282.399999999994</v>
      </c>
      <c r="U156" s="44">
        <f t="shared" si="52"/>
        <v>0</v>
      </c>
      <c r="V156" s="44">
        <f t="shared" si="53"/>
        <v>0</v>
      </c>
      <c r="W156" s="44">
        <f t="shared" si="54"/>
        <v>0</v>
      </c>
      <c r="X156" s="44">
        <f t="shared" si="55"/>
        <v>0</v>
      </c>
    </row>
    <row r="157" spans="1:24" x14ac:dyDescent="0.25">
      <c r="A157" s="20">
        <v>44652.682505289398</v>
      </c>
      <c r="B157" s="21" t="s">
        <v>333</v>
      </c>
      <c r="C157" s="6" t="s">
        <v>334</v>
      </c>
      <c r="D157" s="6" t="s">
        <v>335</v>
      </c>
      <c r="E157" s="21">
        <v>120</v>
      </c>
      <c r="F157" s="19">
        <v>0</v>
      </c>
      <c r="G157" s="19">
        <v>0</v>
      </c>
      <c r="H157" s="19">
        <v>78913.679999999993</v>
      </c>
      <c r="I157" s="19">
        <v>78913.679999999993</v>
      </c>
      <c r="J157" s="19">
        <v>3536.32</v>
      </c>
      <c r="K157" s="19">
        <v>8518.75</v>
      </c>
      <c r="L157" s="19">
        <v>82.45</v>
      </c>
      <c r="M157" s="19">
        <v>12137.52</v>
      </c>
      <c r="O157" s="43">
        <v>78913.679999999993</v>
      </c>
      <c r="P157" s="43">
        <v>82.45</v>
      </c>
      <c r="Q157" s="43">
        <v>3536.32</v>
      </c>
      <c r="R157" s="43">
        <v>8518.75</v>
      </c>
      <c r="S157" s="43">
        <v>91051.199999999997</v>
      </c>
      <c r="U157" s="44">
        <f t="shared" si="52"/>
        <v>0</v>
      </c>
      <c r="V157" s="44">
        <f t="shared" si="53"/>
        <v>0</v>
      </c>
      <c r="W157" s="44">
        <f t="shared" si="54"/>
        <v>0</v>
      </c>
      <c r="X157" s="44">
        <f t="shared" si="55"/>
        <v>0</v>
      </c>
    </row>
    <row r="158" spans="1:24" x14ac:dyDescent="0.25">
      <c r="A158" s="20">
        <v>44677.459214583301</v>
      </c>
      <c r="B158" s="21" t="s">
        <v>336</v>
      </c>
      <c r="C158" s="6" t="s">
        <v>337</v>
      </c>
      <c r="D158" s="6" t="s">
        <v>338</v>
      </c>
      <c r="E158" s="21">
        <v>120</v>
      </c>
      <c r="F158" s="19">
        <v>0</v>
      </c>
      <c r="G158" s="19">
        <v>0</v>
      </c>
      <c r="H158" s="19">
        <v>71614.399999999994</v>
      </c>
      <c r="I158" s="19">
        <v>71614.399999999994</v>
      </c>
      <c r="J158" s="19">
        <v>0</v>
      </c>
      <c r="K158" s="19">
        <v>7398.79</v>
      </c>
      <c r="L158" s="19">
        <v>71.61</v>
      </c>
      <c r="M158" s="19">
        <v>7470.4</v>
      </c>
      <c r="O158" s="43">
        <v>71614.399999999994</v>
      </c>
      <c r="P158" s="43">
        <v>71.61</v>
      </c>
      <c r="Q158" s="43">
        <v>0</v>
      </c>
      <c r="R158" s="43">
        <v>7398.79</v>
      </c>
      <c r="S158" s="43">
        <v>79084.799999999988</v>
      </c>
      <c r="U158" s="44">
        <f t="shared" si="52"/>
        <v>0</v>
      </c>
      <c r="V158" s="44">
        <f t="shared" si="53"/>
        <v>0</v>
      </c>
      <c r="W158" s="44">
        <f t="shared" si="54"/>
        <v>0</v>
      </c>
      <c r="X158" s="44">
        <f t="shared" si="55"/>
        <v>0</v>
      </c>
    </row>
    <row r="159" spans="1:24" s="50" customFormat="1" x14ac:dyDescent="0.25">
      <c r="A159" s="46">
        <v>44667.628148344898</v>
      </c>
      <c r="B159" s="47" t="s">
        <v>339</v>
      </c>
      <c r="C159" s="48" t="s">
        <v>340</v>
      </c>
      <c r="D159" s="48" t="s">
        <v>341</v>
      </c>
      <c r="E159" s="47">
        <v>120</v>
      </c>
      <c r="F159" s="49">
        <v>0</v>
      </c>
      <c r="G159" s="49">
        <v>0</v>
      </c>
      <c r="H159" s="49">
        <v>78341.789999999994</v>
      </c>
      <c r="I159" s="49">
        <v>78341.789999999994</v>
      </c>
      <c r="J159" s="49">
        <v>3510.7</v>
      </c>
      <c r="K159" s="49">
        <v>8456.8700000000008</v>
      </c>
      <c r="L159" s="49">
        <v>81.849999999999994</v>
      </c>
      <c r="M159" s="49">
        <v>12049.42</v>
      </c>
      <c r="O159" s="40">
        <v>78341.789999999994</v>
      </c>
      <c r="P159" s="40">
        <v>81.849999999999994</v>
      </c>
      <c r="Q159" s="40">
        <v>3510.7</v>
      </c>
      <c r="R159" s="40">
        <v>8456.8700000000008</v>
      </c>
      <c r="S159" s="40">
        <v>90391.2</v>
      </c>
      <c r="U159" s="42">
        <f t="shared" si="52"/>
        <v>0</v>
      </c>
      <c r="V159" s="42">
        <f t="shared" si="53"/>
        <v>0</v>
      </c>
      <c r="W159" s="42">
        <f t="shared" si="54"/>
        <v>0</v>
      </c>
      <c r="X159" s="42">
        <f t="shared" si="55"/>
        <v>9.9999999947613105E-3</v>
      </c>
    </row>
    <row r="160" spans="1:24" s="50" customFormat="1" x14ac:dyDescent="0.25">
      <c r="A160" s="46">
        <v>44679.618485104198</v>
      </c>
      <c r="B160" s="47" t="s">
        <v>342</v>
      </c>
      <c r="C160" s="48" t="s">
        <v>343</v>
      </c>
      <c r="D160" s="48" t="s">
        <v>344</v>
      </c>
      <c r="E160" s="47">
        <v>120</v>
      </c>
      <c r="F160" s="49">
        <v>0</v>
      </c>
      <c r="G160" s="49">
        <v>0</v>
      </c>
      <c r="H160" s="49">
        <v>84732.87</v>
      </c>
      <c r="I160" s="49">
        <v>84732.87</v>
      </c>
      <c r="J160" s="49">
        <v>3797.14</v>
      </c>
      <c r="K160" s="49">
        <v>9146.67</v>
      </c>
      <c r="L160" s="49">
        <v>88.53</v>
      </c>
      <c r="M160" s="49">
        <v>13032.34</v>
      </c>
      <c r="O160" s="40">
        <v>84732.87</v>
      </c>
      <c r="P160" s="40">
        <v>88.53</v>
      </c>
      <c r="Q160" s="40">
        <v>3797.14</v>
      </c>
      <c r="R160" s="40">
        <v>9146.67</v>
      </c>
      <c r="S160" s="40">
        <v>97765.2</v>
      </c>
      <c r="U160" s="42">
        <f t="shared" si="52"/>
        <v>0</v>
      </c>
      <c r="V160" s="42">
        <f t="shared" si="53"/>
        <v>0</v>
      </c>
      <c r="W160" s="42">
        <f t="shared" si="54"/>
        <v>0</v>
      </c>
      <c r="X160" s="42">
        <f t="shared" si="55"/>
        <v>9.9999999947613105E-3</v>
      </c>
    </row>
    <row r="161" spans="1:24" s="50" customFormat="1" x14ac:dyDescent="0.25">
      <c r="A161" s="46">
        <v>44680.7288493866</v>
      </c>
      <c r="B161" s="47" t="s">
        <v>345</v>
      </c>
      <c r="C161" s="48" t="s">
        <v>346</v>
      </c>
      <c r="D161" s="48" t="s">
        <v>347</v>
      </c>
      <c r="E161" s="47">
        <v>120</v>
      </c>
      <c r="F161" s="49">
        <v>0</v>
      </c>
      <c r="G161" s="49">
        <v>0</v>
      </c>
      <c r="H161" s="49">
        <v>92469.62</v>
      </c>
      <c r="I161" s="49">
        <v>92469.62</v>
      </c>
      <c r="J161" s="49">
        <v>4160.3900000000003</v>
      </c>
      <c r="K161" s="49">
        <v>9983.3700000000008</v>
      </c>
      <c r="L161" s="49">
        <v>96.63</v>
      </c>
      <c r="M161" s="49">
        <v>14240.39</v>
      </c>
      <c r="O161" s="40">
        <v>92469.62</v>
      </c>
      <c r="P161" s="40">
        <v>96.63</v>
      </c>
      <c r="Q161" s="40">
        <v>4160.3900000000003</v>
      </c>
      <c r="R161" s="40">
        <v>9983.3700000000008</v>
      </c>
      <c r="S161" s="40">
        <v>106710</v>
      </c>
      <c r="U161" s="42">
        <f t="shared" si="52"/>
        <v>0</v>
      </c>
      <c r="V161" s="42">
        <f t="shared" si="53"/>
        <v>0</v>
      </c>
      <c r="W161" s="42">
        <f t="shared" si="54"/>
        <v>0</v>
      </c>
      <c r="X161" s="42">
        <f t="shared" si="55"/>
        <v>9.9999999947613105E-3</v>
      </c>
    </row>
    <row r="162" spans="1:24" x14ac:dyDescent="0.25">
      <c r="A162" s="20">
        <v>44678.690168634297</v>
      </c>
      <c r="B162" s="21" t="s">
        <v>348</v>
      </c>
      <c r="C162" s="6" t="s">
        <v>349</v>
      </c>
      <c r="D162" s="6" t="s">
        <v>350</v>
      </c>
      <c r="E162" s="21">
        <v>120</v>
      </c>
      <c r="F162" s="19">
        <v>0</v>
      </c>
      <c r="G162" s="19">
        <v>0</v>
      </c>
      <c r="H162" s="19">
        <v>150146.54999999999</v>
      </c>
      <c r="I162" s="19">
        <v>150146.54999999999</v>
      </c>
      <c r="J162" s="19">
        <v>0</v>
      </c>
      <c r="K162" s="19">
        <v>15513.3</v>
      </c>
      <c r="L162" s="19">
        <v>150.15</v>
      </c>
      <c r="M162" s="19">
        <v>15663.45</v>
      </c>
      <c r="O162" s="43">
        <v>150146.54999999999</v>
      </c>
      <c r="P162" s="43">
        <v>150.15</v>
      </c>
      <c r="Q162" s="43">
        <v>0</v>
      </c>
      <c r="R162" s="43">
        <v>15513.3</v>
      </c>
      <c r="S162" s="43">
        <v>165809.99999999997</v>
      </c>
      <c r="U162" s="44">
        <f t="shared" si="52"/>
        <v>0</v>
      </c>
      <c r="V162" s="44">
        <f t="shared" si="53"/>
        <v>0</v>
      </c>
      <c r="W162" s="44">
        <f t="shared" si="54"/>
        <v>0</v>
      </c>
      <c r="X162" s="44">
        <f t="shared" si="55"/>
        <v>0</v>
      </c>
    </row>
    <row r="163" spans="1:24" s="50" customFormat="1" x14ac:dyDescent="0.25">
      <c r="A163" s="46">
        <v>44662.7001193287</v>
      </c>
      <c r="B163" s="47" t="s">
        <v>351</v>
      </c>
      <c r="C163" s="48" t="s">
        <v>352</v>
      </c>
      <c r="D163" s="48" t="s">
        <v>353</v>
      </c>
      <c r="E163" s="47">
        <v>120</v>
      </c>
      <c r="F163" s="49">
        <v>0</v>
      </c>
      <c r="G163" s="49">
        <v>0</v>
      </c>
      <c r="H163" s="49">
        <v>84671.87</v>
      </c>
      <c r="I163" s="49">
        <v>84671.87</v>
      </c>
      <c r="J163" s="49">
        <v>3797.14</v>
      </c>
      <c r="K163" s="49">
        <v>9140.5300000000007</v>
      </c>
      <c r="L163" s="49">
        <v>88.47</v>
      </c>
      <c r="M163" s="49">
        <v>13026.14</v>
      </c>
      <c r="O163" s="40">
        <v>84671.87</v>
      </c>
      <c r="P163" s="40">
        <v>88.47</v>
      </c>
      <c r="Q163" s="40">
        <v>3797.14</v>
      </c>
      <c r="R163" s="40">
        <v>9140.5300000000007</v>
      </c>
      <c r="S163" s="40">
        <v>97698</v>
      </c>
      <c r="U163" s="42">
        <f t="shared" si="52"/>
        <v>0</v>
      </c>
      <c r="V163" s="42">
        <f t="shared" si="53"/>
        <v>0</v>
      </c>
      <c r="W163" s="42">
        <f t="shared" si="54"/>
        <v>0</v>
      </c>
      <c r="X163" s="42">
        <f t="shared" si="55"/>
        <v>9.9999999947613105E-3</v>
      </c>
    </row>
    <row r="164" spans="1:24" x14ac:dyDescent="0.25">
      <c r="A164" s="20">
        <v>44654.672916354197</v>
      </c>
      <c r="B164" s="21" t="s">
        <v>354</v>
      </c>
      <c r="C164" s="6" t="s">
        <v>355</v>
      </c>
      <c r="D164" s="6" t="s">
        <v>356</v>
      </c>
      <c r="E164" s="21">
        <v>120</v>
      </c>
      <c r="F164" s="19">
        <v>0</v>
      </c>
      <c r="G164" s="19">
        <v>0</v>
      </c>
      <c r="H164" s="19">
        <v>84784.639999999999</v>
      </c>
      <c r="I164" s="19">
        <v>84784.639999999999</v>
      </c>
      <c r="J164" s="19">
        <v>3799.41</v>
      </c>
      <c r="K164" s="19">
        <v>9152.57</v>
      </c>
      <c r="L164" s="19">
        <v>88.58</v>
      </c>
      <c r="M164" s="19">
        <v>13040.56</v>
      </c>
      <c r="O164" s="43">
        <v>84784.639999999999</v>
      </c>
      <c r="P164" s="43">
        <v>88.58</v>
      </c>
      <c r="Q164" s="43">
        <v>3799.41</v>
      </c>
      <c r="R164" s="43">
        <v>9152.57</v>
      </c>
      <c r="S164" s="43">
        <v>97825.200000000012</v>
      </c>
      <c r="U164" s="44">
        <f t="shared" si="52"/>
        <v>0</v>
      </c>
      <c r="V164" s="44">
        <f t="shared" si="53"/>
        <v>0</v>
      </c>
      <c r="W164" s="44">
        <f t="shared" si="54"/>
        <v>0</v>
      </c>
      <c r="X164" s="44">
        <f t="shared" si="55"/>
        <v>0</v>
      </c>
    </row>
    <row r="165" spans="1:24" s="50" customFormat="1" x14ac:dyDescent="0.25">
      <c r="A165" s="46">
        <v>44668.532354548603</v>
      </c>
      <c r="B165" s="47" t="s">
        <v>357</v>
      </c>
      <c r="C165" s="48" t="s">
        <v>358</v>
      </c>
      <c r="D165" s="48" t="s">
        <v>359</v>
      </c>
      <c r="E165" s="47">
        <v>120</v>
      </c>
      <c r="F165" s="49">
        <v>0</v>
      </c>
      <c r="G165" s="49">
        <v>0</v>
      </c>
      <c r="H165" s="49">
        <v>69767.899999999994</v>
      </c>
      <c r="I165" s="49">
        <v>69767.899999999994</v>
      </c>
      <c r="J165" s="49">
        <v>1922.19</v>
      </c>
      <c r="K165" s="49">
        <v>7407.03</v>
      </c>
      <c r="L165" s="49">
        <v>71.69</v>
      </c>
      <c r="M165" s="49">
        <v>9400.91</v>
      </c>
      <c r="O165" s="40">
        <v>69767.899999999994</v>
      </c>
      <c r="P165" s="40">
        <v>71.69</v>
      </c>
      <c r="Q165" s="40">
        <v>1922.19</v>
      </c>
      <c r="R165" s="40">
        <v>7407.03</v>
      </c>
      <c r="S165" s="40">
        <v>79168.789999999994</v>
      </c>
      <c r="U165" s="42">
        <f t="shared" si="52"/>
        <v>0</v>
      </c>
      <c r="V165" s="42">
        <f t="shared" si="53"/>
        <v>0</v>
      </c>
      <c r="W165" s="42">
        <f t="shared" si="54"/>
        <v>0</v>
      </c>
      <c r="X165" s="42">
        <f t="shared" si="55"/>
        <v>2.0000000004074536E-2</v>
      </c>
    </row>
    <row r="166" spans="1:24" s="50" customFormat="1" x14ac:dyDescent="0.25">
      <c r="A166" s="46">
        <v>44675.551286921298</v>
      </c>
      <c r="B166" s="47" t="s">
        <v>360</v>
      </c>
      <c r="C166" s="48" t="s">
        <v>361</v>
      </c>
      <c r="D166" s="48" t="s">
        <v>362</v>
      </c>
      <c r="E166" s="47">
        <v>120</v>
      </c>
      <c r="F166" s="49">
        <v>0</v>
      </c>
      <c r="G166" s="49">
        <v>0</v>
      </c>
      <c r="H166" s="49">
        <v>81461.19</v>
      </c>
      <c r="I166" s="49">
        <v>81461.19</v>
      </c>
      <c r="J166" s="49">
        <v>3650.49</v>
      </c>
      <c r="K166" s="49">
        <v>8793.2199999999993</v>
      </c>
      <c r="L166" s="49">
        <v>85.11</v>
      </c>
      <c r="M166" s="49">
        <v>12528.82</v>
      </c>
      <c r="O166" s="40">
        <v>81461.19</v>
      </c>
      <c r="P166" s="40">
        <v>85.11</v>
      </c>
      <c r="Q166" s="40">
        <v>3650.49</v>
      </c>
      <c r="R166" s="40">
        <v>8793.2199999999993</v>
      </c>
      <c r="S166" s="40">
        <v>93990.000000000015</v>
      </c>
      <c r="U166" s="42">
        <f t="shared" si="52"/>
        <v>0</v>
      </c>
      <c r="V166" s="42">
        <f t="shared" si="53"/>
        <v>0</v>
      </c>
      <c r="W166" s="42">
        <f t="shared" si="54"/>
        <v>0</v>
      </c>
      <c r="X166" s="42">
        <f t="shared" si="55"/>
        <v>9.9999999947613105E-3</v>
      </c>
    </row>
    <row r="167" spans="1:24" x14ac:dyDescent="0.25">
      <c r="A167" s="20">
        <v>44660.598389120401</v>
      </c>
      <c r="B167" s="21" t="s">
        <v>363</v>
      </c>
      <c r="C167" s="6" t="s">
        <v>364</v>
      </c>
      <c r="D167" s="6" t="s">
        <v>365</v>
      </c>
      <c r="E167" s="21">
        <v>120</v>
      </c>
      <c r="F167" s="19">
        <v>0</v>
      </c>
      <c r="G167" s="19">
        <v>0</v>
      </c>
      <c r="H167" s="19">
        <v>109880</v>
      </c>
      <c r="I167" s="19">
        <v>109880</v>
      </c>
      <c r="J167" s="19">
        <v>0</v>
      </c>
      <c r="K167" s="19">
        <v>11352.92</v>
      </c>
      <c r="L167" s="19">
        <v>109.88</v>
      </c>
      <c r="M167" s="19">
        <v>11462.8</v>
      </c>
      <c r="O167" s="43">
        <v>109880</v>
      </c>
      <c r="P167" s="43">
        <v>109.88</v>
      </c>
      <c r="Q167" s="43">
        <v>0</v>
      </c>
      <c r="R167" s="43">
        <v>11352.92</v>
      </c>
      <c r="S167" s="43">
        <v>121342.8</v>
      </c>
      <c r="U167" s="44">
        <f t="shared" si="52"/>
        <v>0</v>
      </c>
      <c r="V167" s="44">
        <f t="shared" si="53"/>
        <v>0</v>
      </c>
      <c r="W167" s="44">
        <f t="shared" si="54"/>
        <v>0</v>
      </c>
      <c r="X167" s="44">
        <f t="shared" si="55"/>
        <v>0</v>
      </c>
    </row>
    <row r="168" spans="1:24" x14ac:dyDescent="0.25">
      <c r="A168" s="20">
        <v>44679.866025543997</v>
      </c>
      <c r="B168" s="21" t="s">
        <v>366</v>
      </c>
      <c r="C168" s="6" t="s">
        <v>367</v>
      </c>
      <c r="D168" s="6" t="s">
        <v>368</v>
      </c>
      <c r="E168" s="21">
        <v>120</v>
      </c>
      <c r="F168" s="19">
        <v>0</v>
      </c>
      <c r="G168" s="19">
        <v>0</v>
      </c>
      <c r="H168" s="19">
        <v>104400</v>
      </c>
      <c r="I168" s="19">
        <v>104400</v>
      </c>
      <c r="J168" s="19">
        <v>0</v>
      </c>
      <c r="K168" s="19">
        <v>10786.8</v>
      </c>
      <c r="L168" s="19">
        <v>104.4</v>
      </c>
      <c r="M168" s="19">
        <v>10891.2</v>
      </c>
      <c r="O168" s="43">
        <v>104400</v>
      </c>
      <c r="P168" s="43">
        <v>104.4</v>
      </c>
      <c r="Q168" s="43">
        <v>0</v>
      </c>
      <c r="R168" s="43">
        <v>10786.8</v>
      </c>
      <c r="S168" s="43">
        <v>115291.2</v>
      </c>
      <c r="U168" s="44">
        <f t="shared" si="52"/>
        <v>0</v>
      </c>
      <c r="V168" s="44">
        <f t="shared" si="53"/>
        <v>0</v>
      </c>
      <c r="W168" s="44">
        <f t="shared" si="54"/>
        <v>0</v>
      </c>
      <c r="X168" s="44">
        <f t="shared" si="55"/>
        <v>0</v>
      </c>
    </row>
    <row r="169" spans="1:24" s="50" customFormat="1" x14ac:dyDescent="0.25">
      <c r="A169" s="46">
        <v>44681.654386805603</v>
      </c>
      <c r="B169" s="47" t="s">
        <v>369</v>
      </c>
      <c r="C169" s="48" t="s">
        <v>370</v>
      </c>
      <c r="D169" s="48" t="s">
        <v>371</v>
      </c>
      <c r="E169" s="47">
        <v>120</v>
      </c>
      <c r="F169" s="49">
        <v>0</v>
      </c>
      <c r="G169" s="49">
        <v>0</v>
      </c>
      <c r="H169" s="49">
        <v>118304.78</v>
      </c>
      <c r="I169" s="49">
        <v>118304.78</v>
      </c>
      <c r="J169" s="49">
        <v>128.96</v>
      </c>
      <c r="K169" s="49">
        <v>12237.04</v>
      </c>
      <c r="L169" s="49">
        <v>118.43</v>
      </c>
      <c r="M169" s="49">
        <v>12484.43</v>
      </c>
      <c r="O169" s="40">
        <v>118304.78</v>
      </c>
      <c r="P169" s="40">
        <v>118.43</v>
      </c>
      <c r="Q169" s="40">
        <v>128.96</v>
      </c>
      <c r="R169" s="40">
        <v>12237.04</v>
      </c>
      <c r="S169" s="40">
        <v>130789.2</v>
      </c>
      <c r="U169" s="42">
        <f t="shared" si="52"/>
        <v>0</v>
      </c>
      <c r="V169" s="42">
        <f t="shared" si="53"/>
        <v>0</v>
      </c>
      <c r="W169" s="42">
        <f t="shared" si="54"/>
        <v>0</v>
      </c>
      <c r="X169" s="42">
        <f t="shared" si="55"/>
        <v>9.9999999947613105E-3</v>
      </c>
    </row>
    <row r="170" spans="1:24" x14ac:dyDescent="0.25">
      <c r="A170" s="20">
        <v>44668.651198923602</v>
      </c>
      <c r="B170" s="21" t="s">
        <v>372</v>
      </c>
      <c r="C170" s="6" t="s">
        <v>373</v>
      </c>
      <c r="D170" s="6" t="s">
        <v>374</v>
      </c>
      <c r="E170" s="21">
        <v>120</v>
      </c>
      <c r="F170" s="19">
        <v>0</v>
      </c>
      <c r="G170" s="19">
        <v>0</v>
      </c>
      <c r="H170" s="19">
        <v>79831.460000000006</v>
      </c>
      <c r="I170" s="19">
        <v>79831.460000000006</v>
      </c>
      <c r="J170" s="19">
        <v>0</v>
      </c>
      <c r="K170" s="19">
        <v>8247.91</v>
      </c>
      <c r="L170" s="19">
        <v>79.83</v>
      </c>
      <c r="M170" s="19">
        <v>8327.74</v>
      </c>
      <c r="O170" s="43">
        <v>79831.460000000006</v>
      </c>
      <c r="P170" s="43">
        <v>79.83</v>
      </c>
      <c r="Q170" s="43">
        <v>0</v>
      </c>
      <c r="R170" s="43">
        <v>8247.91</v>
      </c>
      <c r="S170" s="43">
        <v>88159.200000000012</v>
      </c>
      <c r="U170" s="44">
        <f t="shared" si="52"/>
        <v>0</v>
      </c>
      <c r="V170" s="44">
        <f t="shared" si="53"/>
        <v>0</v>
      </c>
      <c r="W170" s="44">
        <f t="shared" si="54"/>
        <v>0</v>
      </c>
      <c r="X170" s="44">
        <f t="shared" si="55"/>
        <v>0</v>
      </c>
    </row>
    <row r="171" spans="1:24" x14ac:dyDescent="0.25">
      <c r="A171" s="20">
        <v>44663.456562997701</v>
      </c>
      <c r="B171" s="21" t="s">
        <v>375</v>
      </c>
      <c r="C171" s="6" t="s">
        <v>376</v>
      </c>
      <c r="D171" s="6" t="s">
        <v>377</v>
      </c>
      <c r="E171" s="21">
        <v>120</v>
      </c>
      <c r="F171" s="19">
        <v>0</v>
      </c>
      <c r="G171" s="19">
        <v>0</v>
      </c>
      <c r="H171" s="19">
        <v>113658.12</v>
      </c>
      <c r="I171" s="19">
        <v>113658.12</v>
      </c>
      <c r="J171" s="19">
        <v>341.88</v>
      </c>
      <c r="K171" s="19">
        <v>11778</v>
      </c>
      <c r="L171" s="19">
        <v>114</v>
      </c>
      <c r="M171" s="19">
        <v>12233.88</v>
      </c>
      <c r="O171" s="43">
        <v>113658.12</v>
      </c>
      <c r="P171" s="43">
        <v>114</v>
      </c>
      <c r="Q171" s="43">
        <v>341.88</v>
      </c>
      <c r="R171" s="43">
        <v>11778</v>
      </c>
      <c r="S171" s="43">
        <v>125892</v>
      </c>
      <c r="U171" s="44">
        <f t="shared" si="52"/>
        <v>0</v>
      </c>
      <c r="V171" s="44">
        <f t="shared" si="53"/>
        <v>0</v>
      </c>
      <c r="W171" s="44">
        <f t="shared" si="54"/>
        <v>0</v>
      </c>
      <c r="X171" s="44">
        <f t="shared" si="55"/>
        <v>0</v>
      </c>
    </row>
    <row r="172" spans="1:24" s="50" customFormat="1" x14ac:dyDescent="0.25">
      <c r="A172" s="46">
        <v>44678.780040937498</v>
      </c>
      <c r="B172" s="47" t="s">
        <v>378</v>
      </c>
      <c r="C172" s="48" t="s">
        <v>379</v>
      </c>
      <c r="D172" s="48" t="s">
        <v>380</v>
      </c>
      <c r="E172" s="47">
        <v>120</v>
      </c>
      <c r="F172" s="49">
        <v>0</v>
      </c>
      <c r="G172" s="49">
        <v>0</v>
      </c>
      <c r="H172" s="49">
        <v>72129.289999999994</v>
      </c>
      <c r="I172" s="49">
        <v>72129.289999999994</v>
      </c>
      <c r="J172" s="49">
        <v>1987.2</v>
      </c>
      <c r="K172" s="49">
        <v>7657.78</v>
      </c>
      <c r="L172" s="49">
        <v>74.12</v>
      </c>
      <c r="M172" s="49">
        <v>9719.1</v>
      </c>
      <c r="O172" s="40">
        <v>72129.289999999994</v>
      </c>
      <c r="P172" s="40">
        <v>74.12</v>
      </c>
      <c r="Q172" s="40">
        <v>1987.2</v>
      </c>
      <c r="R172" s="40">
        <v>7657.78</v>
      </c>
      <c r="S172" s="40">
        <v>81848.39999999998</v>
      </c>
      <c r="U172" s="42">
        <f t="shared" si="52"/>
        <v>0</v>
      </c>
      <c r="V172" s="42">
        <f t="shared" si="53"/>
        <v>0</v>
      </c>
      <c r="W172" s="42">
        <f t="shared" si="54"/>
        <v>0</v>
      </c>
      <c r="X172" s="42">
        <f t="shared" si="55"/>
        <v>-9.9999999802093953E-3</v>
      </c>
    </row>
    <row r="173" spans="1:24" x14ac:dyDescent="0.25">
      <c r="A173" s="20">
        <v>44654.556841747697</v>
      </c>
      <c r="B173" s="21" t="s">
        <v>381</v>
      </c>
      <c r="C173" s="6" t="s">
        <v>382</v>
      </c>
      <c r="D173" s="6" t="s">
        <v>383</v>
      </c>
      <c r="E173" s="21">
        <v>120</v>
      </c>
      <c r="F173" s="19">
        <v>0</v>
      </c>
      <c r="G173" s="19">
        <v>0</v>
      </c>
      <c r="H173" s="19">
        <v>66566.039999999994</v>
      </c>
      <c r="I173" s="19">
        <v>66566.039999999994</v>
      </c>
      <c r="J173" s="19">
        <v>1833.96</v>
      </c>
      <c r="K173" s="19">
        <v>7066.8</v>
      </c>
      <c r="L173" s="19">
        <v>68.400000000000006</v>
      </c>
      <c r="M173" s="19">
        <v>8969.16</v>
      </c>
      <c r="O173" s="43">
        <v>66566.039999999994</v>
      </c>
      <c r="P173" s="43">
        <v>68.400000000000006</v>
      </c>
      <c r="Q173" s="43">
        <v>1833.96</v>
      </c>
      <c r="R173" s="43">
        <v>7066.8</v>
      </c>
      <c r="S173" s="43">
        <v>75535.199999999997</v>
      </c>
      <c r="U173" s="44">
        <f t="shared" si="52"/>
        <v>0</v>
      </c>
      <c r="V173" s="44">
        <f t="shared" si="53"/>
        <v>0</v>
      </c>
      <c r="W173" s="44">
        <f t="shared" si="54"/>
        <v>0</v>
      </c>
      <c r="X173" s="44">
        <f t="shared" si="55"/>
        <v>0</v>
      </c>
    </row>
    <row r="174" spans="1:24" x14ac:dyDescent="0.25">
      <c r="A174" s="20">
        <v>44681.842010150503</v>
      </c>
      <c r="B174" s="21" t="s">
        <v>384</v>
      </c>
      <c r="C174" s="6" t="s">
        <v>385</v>
      </c>
      <c r="D174" s="6" t="s">
        <v>386</v>
      </c>
      <c r="E174" s="21">
        <v>120</v>
      </c>
      <c r="F174" s="19">
        <v>0</v>
      </c>
      <c r="G174" s="19">
        <v>0</v>
      </c>
      <c r="H174" s="19">
        <v>103090.97</v>
      </c>
      <c r="I174" s="19">
        <v>103090.97</v>
      </c>
      <c r="J174" s="19">
        <v>4619.7700000000004</v>
      </c>
      <c r="K174" s="19">
        <v>11129.15</v>
      </c>
      <c r="L174" s="19">
        <v>107.71</v>
      </c>
      <c r="M174" s="19">
        <v>15856.63</v>
      </c>
      <c r="O174" s="43">
        <v>103090.97</v>
      </c>
      <c r="P174" s="43">
        <v>107.71</v>
      </c>
      <c r="Q174" s="43">
        <v>4619.7700000000004</v>
      </c>
      <c r="R174" s="43">
        <v>11129.15</v>
      </c>
      <c r="S174" s="43">
        <v>118947.6</v>
      </c>
      <c r="U174" s="44">
        <f t="shared" si="52"/>
        <v>0</v>
      </c>
      <c r="V174" s="44">
        <f t="shared" si="53"/>
        <v>0</v>
      </c>
      <c r="W174" s="44">
        <f t="shared" si="54"/>
        <v>0</v>
      </c>
      <c r="X174" s="44">
        <f t="shared" si="55"/>
        <v>0</v>
      </c>
    </row>
    <row r="175" spans="1:24" s="50" customFormat="1" x14ac:dyDescent="0.25">
      <c r="A175" s="46">
        <v>44657.617591631897</v>
      </c>
      <c r="B175" s="47" t="s">
        <v>387</v>
      </c>
      <c r="C175" s="48" t="s">
        <v>388</v>
      </c>
      <c r="D175" s="48" t="s">
        <v>389</v>
      </c>
      <c r="E175" s="47">
        <v>120</v>
      </c>
      <c r="F175" s="49">
        <v>0</v>
      </c>
      <c r="G175" s="49">
        <v>0</v>
      </c>
      <c r="H175" s="49">
        <v>55852.84</v>
      </c>
      <c r="I175" s="49">
        <v>55852.84</v>
      </c>
      <c r="J175" s="49">
        <v>0</v>
      </c>
      <c r="K175" s="49">
        <v>5771.31</v>
      </c>
      <c r="L175" s="49">
        <v>55.85</v>
      </c>
      <c r="M175" s="49">
        <v>5827.16</v>
      </c>
      <c r="O175" s="40">
        <v>55852.84</v>
      </c>
      <c r="P175" s="40">
        <v>55.38</v>
      </c>
      <c r="Q175" s="40">
        <v>0</v>
      </c>
      <c r="R175" s="40">
        <v>5723.22</v>
      </c>
      <c r="S175" s="40">
        <v>61631.439999999995</v>
      </c>
      <c r="U175" s="42">
        <f t="shared" si="52"/>
        <v>0</v>
      </c>
      <c r="V175" s="42">
        <f t="shared" si="53"/>
        <v>-0.46999999999999886</v>
      </c>
      <c r="W175" s="42">
        <f t="shared" si="54"/>
        <v>-48.090000000000146</v>
      </c>
      <c r="X175" s="42">
        <f t="shared" si="55"/>
        <v>48.560000000004948</v>
      </c>
    </row>
    <row r="176" spans="1:24" s="50" customFormat="1" x14ac:dyDescent="0.25">
      <c r="A176" s="46">
        <v>44674.649569247696</v>
      </c>
      <c r="B176" s="47" t="s">
        <v>390</v>
      </c>
      <c r="C176" s="48" t="s">
        <v>391</v>
      </c>
      <c r="D176" s="48" t="s">
        <v>392</v>
      </c>
      <c r="E176" s="47">
        <v>120</v>
      </c>
      <c r="F176" s="49">
        <v>0</v>
      </c>
      <c r="G176" s="49">
        <v>0</v>
      </c>
      <c r="H176" s="49">
        <v>70421.48</v>
      </c>
      <c r="I176" s="49">
        <v>70421.48</v>
      </c>
      <c r="J176" s="49">
        <v>3155.76</v>
      </c>
      <c r="K176" s="49">
        <v>7602.37</v>
      </c>
      <c r="L176" s="49">
        <v>73.58</v>
      </c>
      <c r="M176" s="49">
        <v>10831.71</v>
      </c>
      <c r="O176" s="40">
        <v>70421.48</v>
      </c>
      <c r="P176" s="40">
        <v>73.58</v>
      </c>
      <c r="Q176" s="40">
        <v>3155.76</v>
      </c>
      <c r="R176" s="40">
        <v>7602.37</v>
      </c>
      <c r="S176" s="40">
        <v>81253.199999999983</v>
      </c>
      <c r="U176" s="42">
        <f t="shared" si="52"/>
        <v>0</v>
      </c>
      <c r="V176" s="42">
        <f t="shared" si="53"/>
        <v>0</v>
      </c>
      <c r="W176" s="42">
        <f t="shared" si="54"/>
        <v>0</v>
      </c>
      <c r="X176" s="42">
        <f t="shared" si="55"/>
        <v>-9.9999999802093953E-3</v>
      </c>
    </row>
    <row r="177" spans="1:24" s="50" customFormat="1" x14ac:dyDescent="0.25">
      <c r="A177" s="46">
        <v>44680.739017592598</v>
      </c>
      <c r="B177" s="47" t="s">
        <v>393</v>
      </c>
      <c r="C177" s="48" t="s">
        <v>394</v>
      </c>
      <c r="D177" s="48" t="s">
        <v>395</v>
      </c>
      <c r="E177" s="47">
        <v>120</v>
      </c>
      <c r="F177" s="49">
        <v>0</v>
      </c>
      <c r="G177" s="49">
        <v>0</v>
      </c>
      <c r="H177" s="49">
        <v>73962.259999999995</v>
      </c>
      <c r="I177" s="49">
        <v>73962.259999999995</v>
      </c>
      <c r="J177" s="49">
        <v>2037.75</v>
      </c>
      <c r="K177" s="49">
        <v>7852</v>
      </c>
      <c r="L177" s="49">
        <v>76</v>
      </c>
      <c r="M177" s="49">
        <v>9965.75</v>
      </c>
      <c r="O177" s="40">
        <v>73962.259999999995</v>
      </c>
      <c r="P177" s="40">
        <v>76</v>
      </c>
      <c r="Q177" s="40">
        <v>2037.75</v>
      </c>
      <c r="R177" s="40">
        <v>7852</v>
      </c>
      <c r="S177" s="40">
        <v>83927.989999999991</v>
      </c>
      <c r="U177" s="42">
        <f t="shared" si="52"/>
        <v>0</v>
      </c>
      <c r="V177" s="42">
        <f t="shared" si="53"/>
        <v>0</v>
      </c>
      <c r="W177" s="42">
        <f t="shared" si="54"/>
        <v>0</v>
      </c>
      <c r="X177" s="42">
        <f t="shared" si="55"/>
        <v>2.0000000004074536E-2</v>
      </c>
    </row>
    <row r="178" spans="1:24" x14ac:dyDescent="0.25">
      <c r="A178" s="20">
        <v>44672.639801932899</v>
      </c>
      <c r="B178" s="21" t="s">
        <v>396</v>
      </c>
      <c r="C178" s="6" t="s">
        <v>397</v>
      </c>
      <c r="D178" s="6" t="s">
        <v>398</v>
      </c>
      <c r="E178" s="21">
        <v>120</v>
      </c>
      <c r="F178" s="19">
        <v>0</v>
      </c>
      <c r="G178" s="19">
        <v>0</v>
      </c>
      <c r="H178" s="19">
        <v>85920.75</v>
      </c>
      <c r="I178" s="19">
        <v>85920.75</v>
      </c>
      <c r="J178" s="19">
        <v>1579.24</v>
      </c>
      <c r="K178" s="19">
        <v>9040.1</v>
      </c>
      <c r="L178" s="19">
        <v>87.5</v>
      </c>
      <c r="M178" s="19">
        <v>10706.84</v>
      </c>
      <c r="O178" s="43">
        <v>85920.75</v>
      </c>
      <c r="P178" s="43">
        <v>87.5</v>
      </c>
      <c r="Q178" s="43">
        <v>1579.24</v>
      </c>
      <c r="R178" s="43">
        <v>9040.1</v>
      </c>
      <c r="S178" s="43">
        <v>96627.590000000011</v>
      </c>
      <c r="U178" s="44">
        <f t="shared" si="52"/>
        <v>0</v>
      </c>
      <c r="V178" s="44">
        <f t="shared" si="53"/>
        <v>0</v>
      </c>
      <c r="W178" s="44">
        <f t="shared" si="54"/>
        <v>0</v>
      </c>
      <c r="X178" s="44">
        <f t="shared" si="55"/>
        <v>0</v>
      </c>
    </row>
    <row r="179" spans="1:24" x14ac:dyDescent="0.25">
      <c r="A179" s="20">
        <v>44661.837444641198</v>
      </c>
      <c r="B179" s="21" t="s">
        <v>399</v>
      </c>
      <c r="C179" s="6" t="s">
        <v>400</v>
      </c>
      <c r="D179" s="6" t="s">
        <v>401</v>
      </c>
      <c r="E179" s="21">
        <v>120</v>
      </c>
      <c r="F179" s="19">
        <v>0</v>
      </c>
      <c r="G179" s="19">
        <v>0</v>
      </c>
      <c r="H179" s="19">
        <v>103090.97</v>
      </c>
      <c r="I179" s="19">
        <v>103090.97</v>
      </c>
      <c r="J179" s="19">
        <v>4619.7700000000004</v>
      </c>
      <c r="K179" s="19">
        <v>11129.15</v>
      </c>
      <c r="L179" s="19">
        <v>107.71</v>
      </c>
      <c r="M179" s="19">
        <v>15856.63</v>
      </c>
      <c r="O179" s="43">
        <v>103090.97</v>
      </c>
      <c r="P179" s="43">
        <v>107.71</v>
      </c>
      <c r="Q179" s="43">
        <v>4619.7700000000004</v>
      </c>
      <c r="R179" s="43">
        <v>11129.15</v>
      </c>
      <c r="S179" s="43">
        <v>118947.6</v>
      </c>
      <c r="U179" s="44">
        <f t="shared" si="52"/>
        <v>0</v>
      </c>
      <c r="V179" s="44">
        <f t="shared" si="53"/>
        <v>0</v>
      </c>
      <c r="W179" s="44">
        <f t="shared" si="54"/>
        <v>0</v>
      </c>
      <c r="X179" s="44">
        <f t="shared" si="55"/>
        <v>0</v>
      </c>
    </row>
    <row r="180" spans="1:24" x14ac:dyDescent="0.25">
      <c r="A180" s="20">
        <v>44675.518862928198</v>
      </c>
      <c r="B180" s="21" t="s">
        <v>402</v>
      </c>
      <c r="C180" s="6" t="s">
        <v>403</v>
      </c>
      <c r="D180" s="6" t="s">
        <v>404</v>
      </c>
      <c r="E180" s="21">
        <v>120</v>
      </c>
      <c r="F180" s="19">
        <v>0</v>
      </c>
      <c r="G180" s="19">
        <v>0</v>
      </c>
      <c r="H180" s="19">
        <v>113710.82</v>
      </c>
      <c r="I180" s="19">
        <v>113710.82</v>
      </c>
      <c r="J180" s="19">
        <v>0</v>
      </c>
      <c r="K180" s="19">
        <v>11748.27</v>
      </c>
      <c r="L180" s="19">
        <v>113.71</v>
      </c>
      <c r="M180" s="19">
        <v>11861.98</v>
      </c>
      <c r="O180" s="43">
        <v>113710.82</v>
      </c>
      <c r="P180" s="43">
        <v>113.71</v>
      </c>
      <c r="Q180" s="43">
        <v>0</v>
      </c>
      <c r="R180" s="43">
        <v>11748.27</v>
      </c>
      <c r="S180" s="43">
        <v>125572.80000000002</v>
      </c>
      <c r="U180" s="44">
        <f t="shared" si="52"/>
        <v>0</v>
      </c>
      <c r="V180" s="44">
        <f t="shared" si="53"/>
        <v>0</v>
      </c>
      <c r="W180" s="44">
        <f t="shared" si="54"/>
        <v>0</v>
      </c>
      <c r="X180" s="44">
        <f t="shared" si="55"/>
        <v>0</v>
      </c>
    </row>
    <row r="181" spans="1:24" s="50" customFormat="1" x14ac:dyDescent="0.25">
      <c r="A181" s="46">
        <v>44675.471813460601</v>
      </c>
      <c r="B181" s="47" t="s">
        <v>405</v>
      </c>
      <c r="C181" s="48" t="s">
        <v>406</v>
      </c>
      <c r="D181" s="48" t="s">
        <v>407</v>
      </c>
      <c r="E181" s="47">
        <v>120</v>
      </c>
      <c r="F181" s="49">
        <v>0</v>
      </c>
      <c r="G181" s="49">
        <v>0</v>
      </c>
      <c r="H181" s="49">
        <v>95024.74</v>
      </c>
      <c r="I181" s="49">
        <v>95024.74</v>
      </c>
      <c r="J181" s="49">
        <v>4258.29</v>
      </c>
      <c r="K181" s="49">
        <v>10258.08</v>
      </c>
      <c r="L181" s="49">
        <v>99.28</v>
      </c>
      <c r="M181" s="49">
        <v>14615.65</v>
      </c>
      <c r="O181" s="40">
        <v>95024.74</v>
      </c>
      <c r="P181" s="40">
        <v>99.28</v>
      </c>
      <c r="Q181" s="40">
        <v>4258.29</v>
      </c>
      <c r="R181" s="40">
        <v>10258.08</v>
      </c>
      <c r="S181" s="40">
        <v>109640.4</v>
      </c>
      <c r="U181" s="42">
        <f t="shared" si="52"/>
        <v>0</v>
      </c>
      <c r="V181" s="42">
        <f t="shared" si="53"/>
        <v>0</v>
      </c>
      <c r="W181" s="42">
        <f t="shared" si="54"/>
        <v>0</v>
      </c>
      <c r="X181" s="42">
        <f t="shared" si="55"/>
        <v>-9.9999999947613105E-3</v>
      </c>
    </row>
    <row r="182" spans="1:24" x14ac:dyDescent="0.25">
      <c r="A182" s="20">
        <v>44661.752087766203</v>
      </c>
      <c r="B182" s="21" t="s">
        <v>408</v>
      </c>
      <c r="C182" s="6" t="s">
        <v>409</v>
      </c>
      <c r="D182" s="6" t="s">
        <v>410</v>
      </c>
      <c r="E182" s="21">
        <v>120</v>
      </c>
      <c r="F182" s="19">
        <v>0</v>
      </c>
      <c r="G182" s="19">
        <v>0</v>
      </c>
      <c r="H182" s="19">
        <v>113861.08</v>
      </c>
      <c r="I182" s="19">
        <v>113861.08</v>
      </c>
      <c r="J182" s="19">
        <v>5116.33</v>
      </c>
      <c r="K182" s="19">
        <v>12292.81</v>
      </c>
      <c r="L182" s="19">
        <v>118.98</v>
      </c>
      <c r="M182" s="19">
        <v>17528.12</v>
      </c>
      <c r="O182" s="43">
        <v>113861.08</v>
      </c>
      <c r="P182" s="43">
        <v>118.98</v>
      </c>
      <c r="Q182" s="43">
        <v>5116.33</v>
      </c>
      <c r="R182" s="43">
        <v>12292.81</v>
      </c>
      <c r="S182" s="43">
        <v>131389.20000000001</v>
      </c>
      <c r="U182" s="44">
        <f t="shared" si="52"/>
        <v>0</v>
      </c>
      <c r="V182" s="44">
        <f t="shared" si="53"/>
        <v>0</v>
      </c>
      <c r="W182" s="44">
        <f t="shared" si="54"/>
        <v>0</v>
      </c>
      <c r="X182" s="44">
        <f t="shared" si="55"/>
        <v>0</v>
      </c>
    </row>
    <row r="183" spans="1:24" s="50" customFormat="1" x14ac:dyDescent="0.25">
      <c r="A183" s="46">
        <v>44677.702991400503</v>
      </c>
      <c r="B183" s="47" t="s">
        <v>411</v>
      </c>
      <c r="C183" s="48" t="s">
        <v>412</v>
      </c>
      <c r="D183" s="48" t="s">
        <v>413</v>
      </c>
      <c r="E183" s="47">
        <v>120</v>
      </c>
      <c r="F183" s="49">
        <v>0</v>
      </c>
      <c r="G183" s="49">
        <v>0</v>
      </c>
      <c r="H183" s="49">
        <v>123082.47</v>
      </c>
      <c r="I183" s="49">
        <v>123082.47</v>
      </c>
      <c r="J183" s="49">
        <v>1917.52</v>
      </c>
      <c r="K183" s="49">
        <v>12914.6</v>
      </c>
      <c r="L183" s="49">
        <v>125</v>
      </c>
      <c r="M183" s="49">
        <v>14957.12</v>
      </c>
      <c r="O183" s="40">
        <v>123082.47</v>
      </c>
      <c r="P183" s="40">
        <v>125</v>
      </c>
      <c r="Q183" s="40">
        <v>1917.52</v>
      </c>
      <c r="R183" s="40">
        <v>12914.6</v>
      </c>
      <c r="S183" s="40">
        <v>138039.6</v>
      </c>
      <c r="U183" s="42">
        <f t="shared" si="52"/>
        <v>0</v>
      </c>
      <c r="V183" s="42">
        <f t="shared" si="53"/>
        <v>0</v>
      </c>
      <c r="W183" s="42">
        <f t="shared" si="54"/>
        <v>0</v>
      </c>
      <c r="X183" s="42">
        <f t="shared" si="55"/>
        <v>-1.0000000009313226E-2</v>
      </c>
    </row>
    <row r="184" spans="1:24" s="50" customFormat="1" x14ac:dyDescent="0.25">
      <c r="A184" s="46">
        <v>44670.516671527803</v>
      </c>
      <c r="B184" s="47" t="s">
        <v>414</v>
      </c>
      <c r="C184" s="48" t="s">
        <v>415</v>
      </c>
      <c r="D184" s="48" t="s">
        <v>416</v>
      </c>
      <c r="E184" s="47">
        <v>120</v>
      </c>
      <c r="F184" s="49">
        <v>0</v>
      </c>
      <c r="G184" s="49">
        <v>0</v>
      </c>
      <c r="H184" s="49">
        <v>157169.81</v>
      </c>
      <c r="I184" s="49">
        <v>157169.81</v>
      </c>
      <c r="J184" s="49">
        <v>4330.2</v>
      </c>
      <c r="K184" s="49">
        <v>16686.099999999999</v>
      </c>
      <c r="L184" s="49">
        <v>161.5</v>
      </c>
      <c r="M184" s="49">
        <v>21177.8</v>
      </c>
      <c r="O184" s="40">
        <v>157169.81</v>
      </c>
      <c r="P184" s="40">
        <v>161.5</v>
      </c>
      <c r="Q184" s="40">
        <v>4330.2</v>
      </c>
      <c r="R184" s="40">
        <v>16686.099999999999</v>
      </c>
      <c r="S184" s="40">
        <v>178347.6</v>
      </c>
      <c r="U184" s="42">
        <f t="shared" si="52"/>
        <v>0</v>
      </c>
      <c r="V184" s="42">
        <f t="shared" si="53"/>
        <v>0</v>
      </c>
      <c r="W184" s="42">
        <f t="shared" si="54"/>
        <v>0</v>
      </c>
      <c r="X184" s="42">
        <f t="shared" si="55"/>
        <v>9.9999999802093953E-3</v>
      </c>
    </row>
    <row r="185" spans="1:24" x14ac:dyDescent="0.25">
      <c r="A185" s="20">
        <v>44675.6826399653</v>
      </c>
      <c r="B185" s="21" t="s">
        <v>417</v>
      </c>
      <c r="C185" s="6" t="s">
        <v>418</v>
      </c>
      <c r="D185" s="6" t="s">
        <v>419</v>
      </c>
      <c r="E185" s="21">
        <v>120</v>
      </c>
      <c r="F185" s="19">
        <v>0</v>
      </c>
      <c r="G185" s="19">
        <v>0</v>
      </c>
      <c r="H185" s="19">
        <v>111040.47</v>
      </c>
      <c r="I185" s="19">
        <v>111040.47</v>
      </c>
      <c r="J185" s="19">
        <v>3059.28</v>
      </c>
      <c r="K185" s="19">
        <v>11788.55</v>
      </c>
      <c r="L185" s="19">
        <v>114.1</v>
      </c>
      <c r="M185" s="19">
        <v>14961.93</v>
      </c>
      <c r="O185" s="43">
        <v>111040.47</v>
      </c>
      <c r="P185" s="43">
        <v>114.1</v>
      </c>
      <c r="Q185" s="43">
        <v>3059.28</v>
      </c>
      <c r="R185" s="43">
        <v>11788.55</v>
      </c>
      <c r="S185" s="43">
        <v>126002.40000000001</v>
      </c>
      <c r="U185" s="44">
        <f t="shared" si="52"/>
        <v>0</v>
      </c>
      <c r="V185" s="44">
        <f t="shared" si="53"/>
        <v>0</v>
      </c>
      <c r="W185" s="44">
        <f t="shared" si="54"/>
        <v>0</v>
      </c>
      <c r="X185" s="44">
        <f t="shared" si="55"/>
        <v>0</v>
      </c>
    </row>
    <row r="186" spans="1:24" x14ac:dyDescent="0.25">
      <c r="A186" s="20">
        <v>44664.486953009298</v>
      </c>
      <c r="B186" s="21" t="s">
        <v>420</v>
      </c>
      <c r="C186" s="6" t="s">
        <v>421</v>
      </c>
      <c r="D186" s="6" t="s">
        <v>422</v>
      </c>
      <c r="E186" s="21">
        <v>120</v>
      </c>
      <c r="F186" s="19">
        <v>0</v>
      </c>
      <c r="G186" s="19">
        <v>0</v>
      </c>
      <c r="H186" s="19">
        <v>110346.09</v>
      </c>
      <c r="I186" s="19">
        <v>110346.09</v>
      </c>
      <c r="J186" s="19">
        <v>0</v>
      </c>
      <c r="K186" s="19">
        <v>11401.16</v>
      </c>
      <c r="L186" s="19">
        <v>110.35</v>
      </c>
      <c r="M186" s="19">
        <v>11511.51</v>
      </c>
      <c r="O186" s="43">
        <v>110346.09</v>
      </c>
      <c r="P186" s="43">
        <v>110.35</v>
      </c>
      <c r="Q186" s="43">
        <v>0</v>
      </c>
      <c r="R186" s="43">
        <v>11401.16</v>
      </c>
      <c r="S186" s="43">
        <v>121857.60000000001</v>
      </c>
      <c r="U186" s="44">
        <f t="shared" si="52"/>
        <v>0</v>
      </c>
      <c r="V186" s="44">
        <f t="shared" si="53"/>
        <v>0</v>
      </c>
      <c r="W186" s="44">
        <f t="shared" si="54"/>
        <v>0</v>
      </c>
      <c r="X186" s="44">
        <f t="shared" si="55"/>
        <v>0</v>
      </c>
    </row>
    <row r="187" spans="1:24" x14ac:dyDescent="0.25">
      <c r="A187" s="20">
        <v>44664.706768553202</v>
      </c>
      <c r="B187" s="21" t="s">
        <v>423</v>
      </c>
      <c r="C187" s="6" t="s">
        <v>424</v>
      </c>
      <c r="D187" s="6" t="s">
        <v>425</v>
      </c>
      <c r="E187" s="21">
        <v>120</v>
      </c>
      <c r="F187" s="19">
        <v>0</v>
      </c>
      <c r="G187" s="19">
        <v>0</v>
      </c>
      <c r="H187" s="19">
        <v>91266.19</v>
      </c>
      <c r="I187" s="19">
        <v>91266.19</v>
      </c>
      <c r="J187" s="19">
        <v>2514.48</v>
      </c>
      <c r="K187" s="19">
        <v>9689.15</v>
      </c>
      <c r="L187" s="19">
        <v>93.78</v>
      </c>
      <c r="M187" s="19">
        <v>12297.41</v>
      </c>
      <c r="O187" s="43">
        <v>91266.19</v>
      </c>
      <c r="P187" s="43">
        <v>93.78</v>
      </c>
      <c r="Q187" s="43">
        <v>2514.48</v>
      </c>
      <c r="R187" s="43">
        <v>9689.15</v>
      </c>
      <c r="S187" s="43">
        <v>103563.59999999999</v>
      </c>
      <c r="U187" s="44">
        <f t="shared" ref="U187:U219" si="56">O187-I187</f>
        <v>0</v>
      </c>
      <c r="V187" s="44">
        <f t="shared" ref="V187:V219" si="57">P187-L187</f>
        <v>0</v>
      </c>
      <c r="W187" s="44">
        <f t="shared" ref="W187:W219" si="58">R187-K187</f>
        <v>0</v>
      </c>
      <c r="X187" s="44">
        <f t="shared" ref="X187:X219" si="59">O187+M187-S187</f>
        <v>0</v>
      </c>
    </row>
    <row r="188" spans="1:24" s="50" customFormat="1" x14ac:dyDescent="0.25">
      <c r="A188" s="46">
        <v>44665.658363692099</v>
      </c>
      <c r="B188" s="47" t="s">
        <v>426</v>
      </c>
      <c r="C188" s="48" t="s">
        <v>427</v>
      </c>
      <c r="D188" s="48" t="s">
        <v>428</v>
      </c>
      <c r="E188" s="47">
        <v>120</v>
      </c>
      <c r="F188" s="49">
        <v>0</v>
      </c>
      <c r="G188" s="49">
        <v>0</v>
      </c>
      <c r="H188" s="49">
        <v>146120.76999999999</v>
      </c>
      <c r="I188" s="49">
        <v>146120.76999999999</v>
      </c>
      <c r="J188" s="49">
        <v>4025.79</v>
      </c>
      <c r="K188" s="49">
        <v>15513.3</v>
      </c>
      <c r="L188" s="49">
        <v>150.15</v>
      </c>
      <c r="M188" s="49">
        <v>19689.240000000002</v>
      </c>
      <c r="O188" s="40">
        <v>146120.76999999999</v>
      </c>
      <c r="P188" s="40">
        <v>150.15</v>
      </c>
      <c r="Q188" s="40">
        <v>4025.79</v>
      </c>
      <c r="R188" s="40">
        <v>15513.3</v>
      </c>
      <c r="S188" s="40">
        <v>165809.99999999997</v>
      </c>
      <c r="U188" s="42">
        <f t="shared" si="56"/>
        <v>0</v>
      </c>
      <c r="V188" s="42">
        <f t="shared" si="57"/>
        <v>0</v>
      </c>
      <c r="W188" s="42">
        <f t="shared" si="58"/>
        <v>0</v>
      </c>
      <c r="X188" s="42">
        <f t="shared" si="59"/>
        <v>1.0000000009313226E-2</v>
      </c>
    </row>
    <row r="189" spans="1:24" s="50" customFormat="1" x14ac:dyDescent="0.25">
      <c r="A189" s="46">
        <v>44673.786937997698</v>
      </c>
      <c r="B189" s="47" t="s">
        <v>429</v>
      </c>
      <c r="C189" s="48" t="s">
        <v>430</v>
      </c>
      <c r="D189" s="48" t="s">
        <v>431</v>
      </c>
      <c r="E189" s="47">
        <v>120</v>
      </c>
      <c r="F189" s="49">
        <v>0</v>
      </c>
      <c r="G189" s="49">
        <v>0</v>
      </c>
      <c r="H189" s="49">
        <v>107592.44</v>
      </c>
      <c r="I189" s="49">
        <v>107592.44</v>
      </c>
      <c r="J189" s="49">
        <v>4821.5</v>
      </c>
      <c r="K189" s="49">
        <v>11614.86</v>
      </c>
      <c r="L189" s="49">
        <v>112.41</v>
      </c>
      <c r="M189" s="49">
        <v>16548.77</v>
      </c>
      <c r="O189" s="40">
        <v>107592.44</v>
      </c>
      <c r="P189" s="40">
        <v>112.41</v>
      </c>
      <c r="Q189" s="40">
        <v>4821.5</v>
      </c>
      <c r="R189" s="40">
        <v>11614.86</v>
      </c>
      <c r="S189" s="40">
        <v>124141.20000000001</v>
      </c>
      <c r="U189" s="42">
        <f t="shared" si="56"/>
        <v>0</v>
      </c>
      <c r="V189" s="42">
        <f t="shared" si="57"/>
        <v>0</v>
      </c>
      <c r="W189" s="42">
        <f t="shared" si="58"/>
        <v>0</v>
      </c>
      <c r="X189" s="42">
        <f t="shared" si="59"/>
        <v>9.9999999947613105E-3</v>
      </c>
    </row>
    <row r="190" spans="1:24" x14ac:dyDescent="0.25">
      <c r="A190" s="20">
        <v>44661.587189004596</v>
      </c>
      <c r="B190" s="21" t="s">
        <v>432</v>
      </c>
      <c r="C190" s="6" t="s">
        <v>433</v>
      </c>
      <c r="D190" s="6" t="s">
        <v>434</v>
      </c>
      <c r="E190" s="21">
        <v>120</v>
      </c>
      <c r="F190" s="19">
        <v>0</v>
      </c>
      <c r="G190" s="19">
        <v>0</v>
      </c>
      <c r="H190" s="19">
        <v>124580.62</v>
      </c>
      <c r="I190" s="19">
        <v>124580.62</v>
      </c>
      <c r="J190" s="19">
        <v>4709.38</v>
      </c>
      <c r="K190" s="19">
        <v>13357.91</v>
      </c>
      <c r="L190" s="19">
        <v>129.29</v>
      </c>
      <c r="M190" s="19">
        <v>18196.580000000002</v>
      </c>
      <c r="O190" s="43">
        <v>124580.62</v>
      </c>
      <c r="P190" s="43">
        <v>129.29</v>
      </c>
      <c r="Q190" s="43">
        <v>4709.38</v>
      </c>
      <c r="R190" s="43">
        <v>13357.91</v>
      </c>
      <c r="S190" s="43">
        <v>142777.19999999998</v>
      </c>
      <c r="U190" s="44">
        <f t="shared" si="56"/>
        <v>0</v>
      </c>
      <c r="V190" s="44">
        <f t="shared" si="57"/>
        <v>0</v>
      </c>
      <c r="W190" s="44">
        <f t="shared" si="58"/>
        <v>0</v>
      </c>
      <c r="X190" s="44">
        <f t="shared" si="59"/>
        <v>0</v>
      </c>
    </row>
    <row r="191" spans="1:24" s="50" customFormat="1" x14ac:dyDescent="0.25">
      <c r="A191" s="46">
        <v>44666.576703935199</v>
      </c>
      <c r="B191" s="47" t="s">
        <v>435</v>
      </c>
      <c r="C191" s="48" t="s">
        <v>436</v>
      </c>
      <c r="D191" s="48" t="s">
        <v>437</v>
      </c>
      <c r="E191" s="47">
        <v>120</v>
      </c>
      <c r="F191" s="49">
        <v>0</v>
      </c>
      <c r="G191" s="49">
        <v>0</v>
      </c>
      <c r="H191" s="49">
        <v>87741.29</v>
      </c>
      <c r="I191" s="49">
        <v>87741.29</v>
      </c>
      <c r="J191" s="49">
        <v>2417.37</v>
      </c>
      <c r="K191" s="49">
        <v>9315.19</v>
      </c>
      <c r="L191" s="49">
        <v>90.16</v>
      </c>
      <c r="M191" s="49">
        <v>11822.72</v>
      </c>
      <c r="O191" s="40">
        <v>87741.29</v>
      </c>
      <c r="P191" s="40">
        <v>90.16</v>
      </c>
      <c r="Q191" s="40">
        <v>2417.37</v>
      </c>
      <c r="R191" s="40">
        <v>9315.19</v>
      </c>
      <c r="S191" s="40">
        <v>99564</v>
      </c>
      <c r="U191" s="42">
        <f t="shared" si="56"/>
        <v>0</v>
      </c>
      <c r="V191" s="42">
        <f t="shared" si="57"/>
        <v>0</v>
      </c>
      <c r="W191" s="42">
        <f t="shared" si="58"/>
        <v>0</v>
      </c>
      <c r="X191" s="42">
        <f t="shared" si="59"/>
        <v>9.9999999947613105E-3</v>
      </c>
    </row>
    <row r="192" spans="1:24" s="50" customFormat="1" x14ac:dyDescent="0.25">
      <c r="A192" s="46">
        <v>44660.668664317098</v>
      </c>
      <c r="B192" s="47" t="s">
        <v>438</v>
      </c>
      <c r="C192" s="48" t="s">
        <v>439</v>
      </c>
      <c r="D192" s="48" t="s">
        <v>440</v>
      </c>
      <c r="E192" s="47">
        <v>120</v>
      </c>
      <c r="F192" s="49">
        <v>0</v>
      </c>
      <c r="G192" s="49">
        <v>0</v>
      </c>
      <c r="H192" s="49">
        <v>96498.6</v>
      </c>
      <c r="I192" s="49">
        <v>96498.6</v>
      </c>
      <c r="J192" s="49">
        <v>0</v>
      </c>
      <c r="K192" s="49">
        <v>9969.7000000000007</v>
      </c>
      <c r="L192" s="49">
        <v>96.5</v>
      </c>
      <c r="M192" s="49">
        <v>10066.200000000001</v>
      </c>
      <c r="O192" s="40">
        <v>95694.44</v>
      </c>
      <c r="P192" s="40">
        <v>95.7</v>
      </c>
      <c r="Q192" s="40">
        <v>0</v>
      </c>
      <c r="R192" s="40">
        <v>9886.6200000000008</v>
      </c>
      <c r="S192" s="40">
        <v>105676.76</v>
      </c>
      <c r="U192" s="42">
        <f t="shared" si="56"/>
        <v>-804.16000000000349</v>
      </c>
      <c r="V192" s="42">
        <f t="shared" si="57"/>
        <v>-0.79999999999999716</v>
      </c>
      <c r="W192" s="42">
        <f t="shared" si="58"/>
        <v>-83.079999999999927</v>
      </c>
      <c r="X192" s="42">
        <f t="shared" si="59"/>
        <v>83.880000000004657</v>
      </c>
    </row>
    <row r="193" spans="1:24" x14ac:dyDescent="0.25">
      <c r="A193" s="20">
        <v>44671.565670451397</v>
      </c>
      <c r="B193" s="21" t="s">
        <v>441</v>
      </c>
      <c r="C193" s="6" t="s">
        <v>442</v>
      </c>
      <c r="D193" s="6" t="s">
        <v>443</v>
      </c>
      <c r="E193" s="21">
        <v>120</v>
      </c>
      <c r="F193" s="19">
        <v>0</v>
      </c>
      <c r="G193" s="19">
        <v>0</v>
      </c>
      <c r="H193" s="19">
        <v>67100.11</v>
      </c>
      <c r="I193" s="19">
        <v>67100.11</v>
      </c>
      <c r="J193" s="19">
        <v>618.24</v>
      </c>
      <c r="K193" s="19">
        <v>6996.73</v>
      </c>
      <c r="L193" s="19">
        <v>67.72</v>
      </c>
      <c r="M193" s="19">
        <v>7682.69</v>
      </c>
      <c r="O193" s="43">
        <v>67100.11</v>
      </c>
      <c r="P193" s="43">
        <v>67.72</v>
      </c>
      <c r="Q193" s="43">
        <v>618.24</v>
      </c>
      <c r="R193" s="43">
        <v>6996.73</v>
      </c>
      <c r="S193" s="43">
        <v>74782.8</v>
      </c>
      <c r="U193" s="44">
        <f t="shared" si="56"/>
        <v>0</v>
      </c>
      <c r="V193" s="44">
        <f t="shared" si="57"/>
        <v>0</v>
      </c>
      <c r="W193" s="44">
        <f t="shared" si="58"/>
        <v>0</v>
      </c>
      <c r="X193" s="44">
        <f t="shared" si="59"/>
        <v>0</v>
      </c>
    </row>
    <row r="194" spans="1:24" x14ac:dyDescent="0.25">
      <c r="A194" s="20">
        <v>44661.742261493098</v>
      </c>
      <c r="B194" s="21" t="s">
        <v>444</v>
      </c>
      <c r="C194" s="6" t="s">
        <v>445</v>
      </c>
      <c r="D194" s="6" t="s">
        <v>446</v>
      </c>
      <c r="E194" s="21">
        <v>120</v>
      </c>
      <c r="F194" s="19">
        <v>0</v>
      </c>
      <c r="G194" s="19">
        <v>0</v>
      </c>
      <c r="H194" s="19">
        <v>93639</v>
      </c>
      <c r="I194" s="19">
        <v>93639</v>
      </c>
      <c r="J194" s="19">
        <v>0</v>
      </c>
      <c r="K194" s="19">
        <v>9674.9599999999991</v>
      </c>
      <c r="L194" s="19">
        <v>93.64</v>
      </c>
      <c r="M194" s="19">
        <v>9768.6</v>
      </c>
      <c r="O194" s="43">
        <v>93639</v>
      </c>
      <c r="P194" s="43">
        <v>93.64</v>
      </c>
      <c r="Q194" s="43">
        <v>0</v>
      </c>
      <c r="R194" s="43">
        <v>9674.9599999999991</v>
      </c>
      <c r="S194" s="43">
        <v>103407.6</v>
      </c>
      <c r="U194" s="44">
        <f t="shared" si="56"/>
        <v>0</v>
      </c>
      <c r="V194" s="44">
        <f t="shared" si="57"/>
        <v>0</v>
      </c>
      <c r="W194" s="44">
        <f t="shared" si="58"/>
        <v>0</v>
      </c>
      <c r="X194" s="44">
        <f t="shared" si="59"/>
        <v>0</v>
      </c>
    </row>
    <row r="195" spans="1:24" x14ac:dyDescent="0.25">
      <c r="A195" s="20">
        <v>44675.550345949101</v>
      </c>
      <c r="B195" s="21" t="s">
        <v>447</v>
      </c>
      <c r="C195" s="6" t="s">
        <v>448</v>
      </c>
      <c r="D195" s="6" t="s">
        <v>449</v>
      </c>
      <c r="E195" s="21">
        <v>120</v>
      </c>
      <c r="F195" s="19">
        <v>0</v>
      </c>
      <c r="G195" s="19">
        <v>0</v>
      </c>
      <c r="H195" s="19">
        <v>84180.01</v>
      </c>
      <c r="I195" s="19">
        <v>84180.01</v>
      </c>
      <c r="J195" s="19">
        <v>0</v>
      </c>
      <c r="K195" s="19">
        <v>8697.41</v>
      </c>
      <c r="L195" s="19">
        <v>84.18</v>
      </c>
      <c r="M195" s="19">
        <v>8781.59</v>
      </c>
      <c r="O195" s="43">
        <v>84180.01</v>
      </c>
      <c r="P195" s="43">
        <v>84.18</v>
      </c>
      <c r="Q195" s="43">
        <v>0</v>
      </c>
      <c r="R195" s="43">
        <v>8697.41</v>
      </c>
      <c r="S195" s="43">
        <v>92961.599999999991</v>
      </c>
      <c r="U195" s="44">
        <f t="shared" si="56"/>
        <v>0</v>
      </c>
      <c r="V195" s="44">
        <f t="shared" si="57"/>
        <v>0</v>
      </c>
      <c r="W195" s="44">
        <f t="shared" si="58"/>
        <v>0</v>
      </c>
      <c r="X195" s="44">
        <f t="shared" si="59"/>
        <v>0</v>
      </c>
    </row>
    <row r="196" spans="1:24" s="50" customFormat="1" x14ac:dyDescent="0.25">
      <c r="A196" s="46">
        <v>44656.6567047801</v>
      </c>
      <c r="B196" s="47" t="s">
        <v>450</v>
      </c>
      <c r="C196" s="48" t="s">
        <v>451</v>
      </c>
      <c r="D196" s="48" t="s">
        <v>452</v>
      </c>
      <c r="E196" s="47">
        <v>120</v>
      </c>
      <c r="F196" s="49">
        <v>0</v>
      </c>
      <c r="G196" s="49">
        <v>0</v>
      </c>
      <c r="H196" s="49">
        <v>79432.45</v>
      </c>
      <c r="I196" s="49">
        <v>79432.45</v>
      </c>
      <c r="J196" s="49">
        <v>2188.56</v>
      </c>
      <c r="K196" s="49">
        <v>8432.98</v>
      </c>
      <c r="L196" s="49">
        <v>81.62</v>
      </c>
      <c r="M196" s="49">
        <v>10703.16</v>
      </c>
      <c r="O196" s="40">
        <v>79432.45</v>
      </c>
      <c r="P196" s="40">
        <v>81.62</v>
      </c>
      <c r="Q196" s="40">
        <v>2188.56</v>
      </c>
      <c r="R196" s="40">
        <v>8432.98</v>
      </c>
      <c r="S196" s="40">
        <v>90135.599999999991</v>
      </c>
      <c r="U196" s="42">
        <f t="shared" si="56"/>
        <v>0</v>
      </c>
      <c r="V196" s="42">
        <f t="shared" si="57"/>
        <v>0</v>
      </c>
      <c r="W196" s="42">
        <f t="shared" si="58"/>
        <v>0</v>
      </c>
      <c r="X196" s="42">
        <f t="shared" si="59"/>
        <v>1.0000000009313226E-2</v>
      </c>
    </row>
    <row r="197" spans="1:24" s="50" customFormat="1" x14ac:dyDescent="0.25">
      <c r="A197" s="46">
        <v>44668.575943483796</v>
      </c>
      <c r="B197" s="47" t="s">
        <v>453</v>
      </c>
      <c r="C197" s="48" t="s">
        <v>454</v>
      </c>
      <c r="D197" s="48" t="s">
        <v>455</v>
      </c>
      <c r="E197" s="47">
        <v>120</v>
      </c>
      <c r="F197" s="49">
        <v>0</v>
      </c>
      <c r="G197" s="49">
        <v>0</v>
      </c>
      <c r="H197" s="49">
        <v>78871.83</v>
      </c>
      <c r="I197" s="49">
        <v>78871.83</v>
      </c>
      <c r="J197" s="49">
        <v>2172.9899999999998</v>
      </c>
      <c r="K197" s="49">
        <v>8373.73</v>
      </c>
      <c r="L197" s="49">
        <v>81.040000000000006</v>
      </c>
      <c r="M197" s="49">
        <v>10627.76</v>
      </c>
      <c r="O197" s="40">
        <v>78871.83</v>
      </c>
      <c r="P197" s="40">
        <v>81.040000000000006</v>
      </c>
      <c r="Q197" s="40">
        <v>2172.9899999999998</v>
      </c>
      <c r="R197" s="40">
        <v>8373.73</v>
      </c>
      <c r="S197" s="40">
        <v>89499.599999999991</v>
      </c>
      <c r="U197" s="42">
        <f t="shared" si="56"/>
        <v>0</v>
      </c>
      <c r="V197" s="42">
        <f t="shared" si="57"/>
        <v>0</v>
      </c>
      <c r="W197" s="42">
        <f t="shared" si="58"/>
        <v>0</v>
      </c>
      <c r="X197" s="42">
        <f t="shared" si="59"/>
        <v>-9.9999999947613105E-3</v>
      </c>
    </row>
    <row r="198" spans="1:24" s="50" customFormat="1" x14ac:dyDescent="0.25">
      <c r="A198" s="46">
        <v>44654.715872800902</v>
      </c>
      <c r="B198" s="47" t="s">
        <v>456</v>
      </c>
      <c r="C198" s="48" t="s">
        <v>457</v>
      </c>
      <c r="D198" s="48" t="s">
        <v>458</v>
      </c>
      <c r="E198" s="47">
        <v>120</v>
      </c>
      <c r="F198" s="49">
        <v>0</v>
      </c>
      <c r="G198" s="49">
        <v>0</v>
      </c>
      <c r="H198" s="49">
        <v>87741.3</v>
      </c>
      <c r="I198" s="49">
        <v>87741.3</v>
      </c>
      <c r="J198" s="49">
        <v>2417.37</v>
      </c>
      <c r="K198" s="49">
        <v>9315.18</v>
      </c>
      <c r="L198" s="49">
        <v>90.16</v>
      </c>
      <c r="M198" s="49">
        <v>11822.71</v>
      </c>
      <c r="O198" s="40">
        <v>87741.3</v>
      </c>
      <c r="P198" s="40">
        <v>90.16</v>
      </c>
      <c r="Q198" s="40">
        <v>2417.37</v>
      </c>
      <c r="R198" s="40">
        <v>9315.18</v>
      </c>
      <c r="S198" s="40">
        <v>99564.000000000015</v>
      </c>
      <c r="U198" s="42">
        <f t="shared" si="56"/>
        <v>0</v>
      </c>
      <c r="V198" s="42">
        <f t="shared" si="57"/>
        <v>0</v>
      </c>
      <c r="W198" s="42">
        <f t="shared" si="58"/>
        <v>0</v>
      </c>
      <c r="X198" s="42">
        <f t="shared" si="59"/>
        <v>9.9999999947613105E-3</v>
      </c>
    </row>
    <row r="199" spans="1:24" s="50" customFormat="1" x14ac:dyDescent="0.25">
      <c r="A199" s="46">
        <v>44637.685021909703</v>
      </c>
      <c r="B199" s="47" t="s">
        <v>459</v>
      </c>
      <c r="C199" s="48" t="s">
        <v>460</v>
      </c>
      <c r="D199" s="48" t="s">
        <v>461</v>
      </c>
      <c r="E199" s="47">
        <v>120</v>
      </c>
      <c r="F199" s="49">
        <v>0</v>
      </c>
      <c r="G199" s="49">
        <v>0</v>
      </c>
      <c r="H199" s="49">
        <v>146511.07</v>
      </c>
      <c r="I199" s="49">
        <v>146511.07</v>
      </c>
      <c r="J199" s="49">
        <v>1271.01</v>
      </c>
      <c r="K199" s="49">
        <v>15268.93</v>
      </c>
      <c r="L199" s="49">
        <v>147.78</v>
      </c>
      <c r="M199" s="49">
        <v>16687.72</v>
      </c>
      <c r="O199" s="40">
        <v>146511.07</v>
      </c>
      <c r="P199" s="40">
        <v>147.78</v>
      </c>
      <c r="Q199" s="40">
        <v>1271.01</v>
      </c>
      <c r="R199" s="40">
        <v>15268.93</v>
      </c>
      <c r="S199" s="40">
        <v>163198.80000000002</v>
      </c>
      <c r="U199" s="42">
        <f t="shared" si="56"/>
        <v>0</v>
      </c>
      <c r="V199" s="42">
        <f t="shared" si="57"/>
        <v>0</v>
      </c>
      <c r="W199" s="42">
        <f t="shared" si="58"/>
        <v>0</v>
      </c>
      <c r="X199" s="42">
        <f t="shared" si="59"/>
        <v>-1.0000000009313226E-2</v>
      </c>
    </row>
    <row r="200" spans="1:24" s="50" customFormat="1" x14ac:dyDescent="0.25">
      <c r="A200" s="46">
        <v>44667.466779398201</v>
      </c>
      <c r="B200" s="47" t="s">
        <v>462</v>
      </c>
      <c r="C200" s="48" t="s">
        <v>463</v>
      </c>
      <c r="D200" s="48" t="s">
        <v>464</v>
      </c>
      <c r="E200" s="47">
        <v>120</v>
      </c>
      <c r="F200" s="49">
        <v>0</v>
      </c>
      <c r="G200" s="49">
        <v>0</v>
      </c>
      <c r="H200" s="49">
        <v>99566.28</v>
      </c>
      <c r="I200" s="49">
        <v>99566.28</v>
      </c>
      <c r="J200" s="49">
        <v>2743.14</v>
      </c>
      <c r="K200" s="49">
        <v>10570.66</v>
      </c>
      <c r="L200" s="49">
        <v>102.31</v>
      </c>
      <c r="M200" s="49">
        <v>13416.11</v>
      </c>
      <c r="O200" s="40">
        <v>99566.28</v>
      </c>
      <c r="P200" s="40">
        <v>102.31</v>
      </c>
      <c r="Q200" s="40">
        <v>2743.14</v>
      </c>
      <c r="R200" s="40">
        <v>10570.66</v>
      </c>
      <c r="S200" s="40">
        <v>112982.39999999999</v>
      </c>
      <c r="U200" s="42">
        <f t="shared" si="56"/>
        <v>0</v>
      </c>
      <c r="V200" s="42">
        <f t="shared" si="57"/>
        <v>0</v>
      </c>
      <c r="W200" s="42">
        <f t="shared" si="58"/>
        <v>0</v>
      </c>
      <c r="X200" s="42">
        <f t="shared" si="59"/>
        <v>-9.9999999947613105E-3</v>
      </c>
    </row>
    <row r="201" spans="1:24" s="50" customFormat="1" x14ac:dyDescent="0.25">
      <c r="A201" s="46">
        <v>44654.563824965298</v>
      </c>
      <c r="B201" s="47" t="s">
        <v>465</v>
      </c>
      <c r="C201" s="48" t="s">
        <v>466</v>
      </c>
      <c r="D201" s="48" t="s">
        <v>467</v>
      </c>
      <c r="E201" s="47">
        <v>120</v>
      </c>
      <c r="F201" s="49">
        <v>0</v>
      </c>
      <c r="G201" s="49">
        <v>0</v>
      </c>
      <c r="H201" s="49">
        <v>120495.67</v>
      </c>
      <c r="I201" s="49">
        <v>120495.67</v>
      </c>
      <c r="J201" s="49">
        <v>5404.32</v>
      </c>
      <c r="K201" s="49">
        <v>13008.5</v>
      </c>
      <c r="L201" s="49">
        <v>125.9</v>
      </c>
      <c r="M201" s="49">
        <v>18538.72</v>
      </c>
      <c r="O201" s="40">
        <v>120495.67</v>
      </c>
      <c r="P201" s="40">
        <v>125.9</v>
      </c>
      <c r="Q201" s="40">
        <v>5404.32</v>
      </c>
      <c r="R201" s="40">
        <v>13008.5</v>
      </c>
      <c r="S201" s="40">
        <v>139034.4</v>
      </c>
      <c r="U201" s="42">
        <f t="shared" si="56"/>
        <v>0</v>
      </c>
      <c r="V201" s="42">
        <f t="shared" si="57"/>
        <v>0</v>
      </c>
      <c r="W201" s="42">
        <f t="shared" si="58"/>
        <v>0</v>
      </c>
      <c r="X201" s="42">
        <f t="shared" si="59"/>
        <v>-9.9999999802093953E-3</v>
      </c>
    </row>
    <row r="202" spans="1:24" x14ac:dyDescent="0.25">
      <c r="A202" s="20">
        <v>44674.662768900504</v>
      </c>
      <c r="B202" s="21" t="s">
        <v>468</v>
      </c>
      <c r="C202" s="6" t="s">
        <v>469</v>
      </c>
      <c r="D202" s="6" t="s">
        <v>470</v>
      </c>
      <c r="E202" s="21">
        <v>120</v>
      </c>
      <c r="F202" s="19">
        <v>0</v>
      </c>
      <c r="G202" s="19">
        <v>0</v>
      </c>
      <c r="H202" s="19">
        <v>110559.95</v>
      </c>
      <c r="I202" s="19">
        <v>110559.95</v>
      </c>
      <c r="J202" s="19">
        <v>4045.05</v>
      </c>
      <c r="K202" s="19">
        <v>11840.79</v>
      </c>
      <c r="L202" s="19">
        <v>114.61</v>
      </c>
      <c r="M202" s="19">
        <v>16000.45</v>
      </c>
      <c r="O202" s="43">
        <v>110559.95</v>
      </c>
      <c r="P202" s="43">
        <v>114.61</v>
      </c>
      <c r="Q202" s="43">
        <v>4045.05</v>
      </c>
      <c r="R202" s="43">
        <v>11840.79</v>
      </c>
      <c r="S202" s="43">
        <v>126560.4</v>
      </c>
      <c r="U202" s="44">
        <f t="shared" si="56"/>
        <v>0</v>
      </c>
      <c r="V202" s="44">
        <f t="shared" si="57"/>
        <v>0</v>
      </c>
      <c r="W202" s="44">
        <f t="shared" si="58"/>
        <v>0</v>
      </c>
      <c r="X202" s="44">
        <f t="shared" si="59"/>
        <v>0</v>
      </c>
    </row>
    <row r="203" spans="1:24" s="50" customFormat="1" x14ac:dyDescent="0.25">
      <c r="A203" s="46">
        <v>44666.724521377299</v>
      </c>
      <c r="B203" s="47" t="s">
        <v>471</v>
      </c>
      <c r="C203" s="48" t="s">
        <v>472</v>
      </c>
      <c r="D203" s="48" t="s">
        <v>473</v>
      </c>
      <c r="E203" s="47">
        <v>120</v>
      </c>
      <c r="F203" s="49">
        <v>0</v>
      </c>
      <c r="G203" s="49">
        <v>0</v>
      </c>
      <c r="H203" s="49">
        <v>273876.89</v>
      </c>
      <c r="I203" s="49">
        <v>273876.89</v>
      </c>
      <c r="J203" s="49">
        <v>12273.13</v>
      </c>
      <c r="K203" s="49">
        <v>29564.65</v>
      </c>
      <c r="L203" s="49">
        <v>286.14999999999998</v>
      </c>
      <c r="M203" s="49">
        <v>42123.93</v>
      </c>
      <c r="O203" s="40">
        <v>273876.89</v>
      </c>
      <c r="P203" s="40">
        <v>286.14999999999998</v>
      </c>
      <c r="Q203" s="40">
        <v>12273.13</v>
      </c>
      <c r="R203" s="40">
        <v>29564.65</v>
      </c>
      <c r="S203" s="40">
        <v>316000.80000000005</v>
      </c>
      <c r="U203" s="42">
        <f t="shared" si="56"/>
        <v>0</v>
      </c>
      <c r="V203" s="42">
        <f t="shared" si="57"/>
        <v>0</v>
      </c>
      <c r="W203" s="42">
        <f t="shared" si="58"/>
        <v>0</v>
      </c>
      <c r="X203" s="42">
        <f t="shared" si="59"/>
        <v>1.9999999960418791E-2</v>
      </c>
    </row>
    <row r="204" spans="1:24" s="50" customFormat="1" x14ac:dyDescent="0.25">
      <c r="A204" s="46">
        <v>44676.582722337997</v>
      </c>
      <c r="B204" s="47" t="s">
        <v>474</v>
      </c>
      <c r="C204" s="48" t="s">
        <v>475</v>
      </c>
      <c r="D204" s="48" t="s">
        <v>476</v>
      </c>
      <c r="E204" s="47">
        <v>120</v>
      </c>
      <c r="F204" s="49">
        <v>0</v>
      </c>
      <c r="G204" s="49">
        <v>0</v>
      </c>
      <c r="H204" s="49">
        <v>253034.15</v>
      </c>
      <c r="I204" s="49">
        <v>253034.15</v>
      </c>
      <c r="J204" s="49">
        <v>6971.34</v>
      </c>
      <c r="K204" s="49">
        <v>26863.29</v>
      </c>
      <c r="L204" s="49">
        <v>260.01</v>
      </c>
      <c r="M204" s="49">
        <v>34094.639999999999</v>
      </c>
      <c r="O204" s="40">
        <v>253034.15</v>
      </c>
      <c r="P204" s="40">
        <v>260.01</v>
      </c>
      <c r="Q204" s="40">
        <v>6971.34</v>
      </c>
      <c r="R204" s="40">
        <v>26863.29</v>
      </c>
      <c r="S204" s="40">
        <v>287128.8</v>
      </c>
      <c r="U204" s="42">
        <f t="shared" si="56"/>
        <v>0</v>
      </c>
      <c r="V204" s="42">
        <f t="shared" si="57"/>
        <v>0</v>
      </c>
      <c r="W204" s="42">
        <f t="shared" si="58"/>
        <v>0</v>
      </c>
      <c r="X204" s="42">
        <f t="shared" si="59"/>
        <v>-1.0000000009313226E-2</v>
      </c>
    </row>
    <row r="205" spans="1:24" s="50" customFormat="1" x14ac:dyDescent="0.25">
      <c r="A205" s="46">
        <v>44660.728062187503</v>
      </c>
      <c r="B205" s="47" t="s">
        <v>477</v>
      </c>
      <c r="C205" s="48" t="s">
        <v>478</v>
      </c>
      <c r="D205" s="48" t="s">
        <v>479</v>
      </c>
      <c r="E205" s="47">
        <v>120</v>
      </c>
      <c r="F205" s="49">
        <v>0</v>
      </c>
      <c r="G205" s="49">
        <v>0</v>
      </c>
      <c r="H205" s="49">
        <v>363476.51</v>
      </c>
      <c r="I205" s="49">
        <v>363476.51</v>
      </c>
      <c r="J205" s="49">
        <v>13853.48</v>
      </c>
      <c r="K205" s="49">
        <v>38985.47</v>
      </c>
      <c r="L205" s="49">
        <v>377.33</v>
      </c>
      <c r="M205" s="49">
        <v>53216.28</v>
      </c>
      <c r="O205" s="40">
        <v>363476.51</v>
      </c>
      <c r="P205" s="40">
        <v>377.33</v>
      </c>
      <c r="Q205" s="40">
        <v>13853.48</v>
      </c>
      <c r="R205" s="40">
        <v>38985.47</v>
      </c>
      <c r="S205" s="40">
        <v>416692.80000000005</v>
      </c>
      <c r="U205" s="42">
        <f t="shared" si="56"/>
        <v>0</v>
      </c>
      <c r="V205" s="42">
        <f t="shared" si="57"/>
        <v>0</v>
      </c>
      <c r="W205" s="42">
        <f t="shared" si="58"/>
        <v>0</v>
      </c>
      <c r="X205" s="42">
        <f t="shared" si="59"/>
        <v>-1.0000000009313226E-2</v>
      </c>
    </row>
    <row r="206" spans="1:24" s="50" customFormat="1" x14ac:dyDescent="0.25">
      <c r="A206" s="46">
        <v>44654.547135960602</v>
      </c>
      <c r="B206" s="47" t="s">
        <v>480</v>
      </c>
      <c r="C206" s="48" t="s">
        <v>481</v>
      </c>
      <c r="D206" s="48" t="s">
        <v>482</v>
      </c>
      <c r="E206" s="47">
        <v>120</v>
      </c>
      <c r="F206" s="49">
        <v>0</v>
      </c>
      <c r="G206" s="49">
        <v>0</v>
      </c>
      <c r="H206" s="49">
        <v>244937.56</v>
      </c>
      <c r="I206" s="49">
        <v>244937.56</v>
      </c>
      <c r="J206" s="49">
        <v>2953.92</v>
      </c>
      <c r="K206" s="49">
        <v>25611.82</v>
      </c>
      <c r="L206" s="49">
        <v>247.89</v>
      </c>
      <c r="M206" s="49">
        <v>28813.63</v>
      </c>
      <c r="O206" s="40">
        <v>244937.56</v>
      </c>
      <c r="P206" s="40">
        <v>247.89</v>
      </c>
      <c r="Q206" s="40">
        <v>2953.92</v>
      </c>
      <c r="R206" s="40">
        <v>25611.82</v>
      </c>
      <c r="S206" s="40">
        <v>273751.2</v>
      </c>
      <c r="U206" s="42">
        <f t="shared" si="56"/>
        <v>0</v>
      </c>
      <c r="V206" s="42">
        <f t="shared" si="57"/>
        <v>0</v>
      </c>
      <c r="W206" s="42">
        <f t="shared" si="58"/>
        <v>0</v>
      </c>
      <c r="X206" s="42">
        <f t="shared" si="59"/>
        <v>-1.0000000009313226E-2</v>
      </c>
    </row>
    <row r="207" spans="1:24" s="50" customFormat="1" x14ac:dyDescent="0.25">
      <c r="A207" s="46">
        <v>44667.629408483801</v>
      </c>
      <c r="B207" s="47" t="s">
        <v>483</v>
      </c>
      <c r="C207" s="48" t="s">
        <v>484</v>
      </c>
      <c r="D207" s="48" t="s">
        <v>485</v>
      </c>
      <c r="E207" s="47">
        <v>120</v>
      </c>
      <c r="F207" s="49">
        <v>0</v>
      </c>
      <c r="G207" s="49">
        <v>0</v>
      </c>
      <c r="H207" s="49">
        <v>252718.65</v>
      </c>
      <c r="I207" s="49">
        <v>252718.65</v>
      </c>
      <c r="J207" s="49">
        <v>6971.34</v>
      </c>
      <c r="K207" s="49">
        <v>26831.11</v>
      </c>
      <c r="L207" s="49">
        <v>259.69</v>
      </c>
      <c r="M207" s="49">
        <v>34062.14</v>
      </c>
      <c r="O207" s="40">
        <v>252718.65</v>
      </c>
      <c r="P207" s="40">
        <v>259.69</v>
      </c>
      <c r="Q207" s="40">
        <v>6971.34</v>
      </c>
      <c r="R207" s="40">
        <v>26831.11</v>
      </c>
      <c r="S207" s="40">
        <v>286780.79999999999</v>
      </c>
      <c r="U207" s="42">
        <f t="shared" si="56"/>
        <v>0</v>
      </c>
      <c r="V207" s="42">
        <f t="shared" si="57"/>
        <v>0</v>
      </c>
      <c r="W207" s="42">
        <f t="shared" si="58"/>
        <v>0</v>
      </c>
      <c r="X207" s="42">
        <f t="shared" si="59"/>
        <v>-1.0000000009313226E-2</v>
      </c>
    </row>
    <row r="208" spans="1:24" s="50" customFormat="1" x14ac:dyDescent="0.25">
      <c r="A208" s="46">
        <v>44681.573257604199</v>
      </c>
      <c r="B208" s="47" t="s">
        <v>486</v>
      </c>
      <c r="C208" s="48" t="s">
        <v>487</v>
      </c>
      <c r="D208" s="48" t="s">
        <v>488</v>
      </c>
      <c r="E208" s="47">
        <v>120</v>
      </c>
      <c r="F208" s="49">
        <v>0</v>
      </c>
      <c r="G208" s="49">
        <v>0</v>
      </c>
      <c r="H208" s="49">
        <v>273682.09999999998</v>
      </c>
      <c r="I208" s="49">
        <v>273682.09999999998</v>
      </c>
      <c r="J208" s="49">
        <v>7540.23</v>
      </c>
      <c r="K208" s="49">
        <v>29056.46</v>
      </c>
      <c r="L208" s="49">
        <v>281.22000000000003</v>
      </c>
      <c r="M208" s="49">
        <v>36877.910000000003</v>
      </c>
      <c r="O208" s="40">
        <v>273682.09999999998</v>
      </c>
      <c r="P208" s="40">
        <v>281.22000000000003</v>
      </c>
      <c r="Q208" s="40">
        <v>7540.23</v>
      </c>
      <c r="R208" s="40">
        <v>29056.46</v>
      </c>
      <c r="S208" s="40">
        <v>310559.99999999994</v>
      </c>
      <c r="U208" s="42">
        <f t="shared" si="56"/>
        <v>0</v>
      </c>
      <c r="V208" s="42">
        <f t="shared" si="57"/>
        <v>0</v>
      </c>
      <c r="W208" s="42">
        <f t="shared" si="58"/>
        <v>0</v>
      </c>
      <c r="X208" s="42">
        <f t="shared" si="59"/>
        <v>1.0000000067520887E-2</v>
      </c>
    </row>
    <row r="209" spans="1:24" s="50" customFormat="1" x14ac:dyDescent="0.25">
      <c r="A209" s="46">
        <v>44681.701967858797</v>
      </c>
      <c r="B209" s="47" t="s">
        <v>489</v>
      </c>
      <c r="C209" s="48" t="s">
        <v>490</v>
      </c>
      <c r="D209" s="48" t="s">
        <v>491</v>
      </c>
      <c r="E209" s="47">
        <v>120</v>
      </c>
      <c r="F209" s="49">
        <v>0</v>
      </c>
      <c r="G209" s="49">
        <v>0</v>
      </c>
      <c r="H209" s="49">
        <v>190037.93</v>
      </c>
      <c r="I209" s="49">
        <v>190037.93</v>
      </c>
      <c r="J209" s="49">
        <v>8516.09</v>
      </c>
      <c r="K209" s="49">
        <v>20515.04</v>
      </c>
      <c r="L209" s="49">
        <v>198.55</v>
      </c>
      <c r="M209" s="49">
        <v>29229.68</v>
      </c>
      <c r="O209" s="40">
        <v>190037.93</v>
      </c>
      <c r="P209" s="40">
        <v>198.55</v>
      </c>
      <c r="Q209" s="40">
        <v>8516.09</v>
      </c>
      <c r="R209" s="40">
        <v>20515.04</v>
      </c>
      <c r="S209" s="40">
        <v>219267.59999999998</v>
      </c>
      <c r="U209" s="42">
        <f t="shared" si="56"/>
        <v>0</v>
      </c>
      <c r="V209" s="42">
        <f t="shared" si="57"/>
        <v>0</v>
      </c>
      <c r="W209" s="42">
        <f t="shared" si="58"/>
        <v>0</v>
      </c>
      <c r="X209" s="42">
        <f t="shared" si="59"/>
        <v>1.0000000009313226E-2</v>
      </c>
    </row>
    <row r="210" spans="1:24" s="50" customFormat="1" x14ac:dyDescent="0.25">
      <c r="A210" s="46">
        <v>44679.540139583303</v>
      </c>
      <c r="B210" s="47" t="s">
        <v>492</v>
      </c>
      <c r="C210" s="48" t="s">
        <v>493</v>
      </c>
      <c r="D210" s="48" t="s">
        <v>494</v>
      </c>
      <c r="E210" s="47">
        <v>120</v>
      </c>
      <c r="F210" s="49">
        <v>0</v>
      </c>
      <c r="G210" s="49">
        <v>0</v>
      </c>
      <c r="H210" s="49">
        <v>280726.73</v>
      </c>
      <c r="I210" s="49">
        <v>280726.73</v>
      </c>
      <c r="J210" s="49">
        <v>12580.06</v>
      </c>
      <c r="K210" s="49">
        <v>30305.09</v>
      </c>
      <c r="L210" s="49">
        <v>293.31</v>
      </c>
      <c r="M210" s="49">
        <v>43178.46</v>
      </c>
      <c r="O210" s="40">
        <v>280726.73</v>
      </c>
      <c r="P210" s="40">
        <v>293.31</v>
      </c>
      <c r="Q210" s="40">
        <v>12580.06</v>
      </c>
      <c r="R210" s="40">
        <v>30305.09</v>
      </c>
      <c r="S210" s="40">
        <v>323905.2</v>
      </c>
      <c r="U210" s="42">
        <f t="shared" si="56"/>
        <v>0</v>
      </c>
      <c r="V210" s="42">
        <f t="shared" si="57"/>
        <v>0</v>
      </c>
      <c r="W210" s="42">
        <f t="shared" si="58"/>
        <v>0</v>
      </c>
      <c r="X210" s="42">
        <f t="shared" si="59"/>
        <v>-1.0000000009313226E-2</v>
      </c>
    </row>
    <row r="211" spans="1:24" x14ac:dyDescent="0.25">
      <c r="A211" s="20">
        <v>44674.828199108801</v>
      </c>
      <c r="B211" s="21" t="s">
        <v>495</v>
      </c>
      <c r="C211" s="6" t="s">
        <v>496</v>
      </c>
      <c r="D211" s="6" t="s">
        <v>497</v>
      </c>
      <c r="E211" s="21">
        <v>120</v>
      </c>
      <c r="F211" s="19">
        <v>0</v>
      </c>
      <c r="G211" s="19">
        <v>0</v>
      </c>
      <c r="H211" s="19">
        <v>273935.45</v>
      </c>
      <c r="I211" s="19">
        <v>273935.45</v>
      </c>
      <c r="J211" s="19">
        <v>12275.73</v>
      </c>
      <c r="K211" s="19">
        <v>29571.81</v>
      </c>
      <c r="L211" s="19">
        <v>286.20999999999998</v>
      </c>
      <c r="M211" s="19">
        <v>42133.75</v>
      </c>
      <c r="O211" s="43">
        <v>273935.45</v>
      </c>
      <c r="P211" s="43">
        <v>286.20999999999998</v>
      </c>
      <c r="Q211" s="43">
        <v>12275.73</v>
      </c>
      <c r="R211" s="43">
        <v>29571.81</v>
      </c>
      <c r="S211" s="43">
        <v>316069.2</v>
      </c>
      <c r="U211" s="44">
        <f t="shared" si="56"/>
        <v>0</v>
      </c>
      <c r="V211" s="44">
        <f t="shared" si="57"/>
        <v>0</v>
      </c>
      <c r="W211" s="44">
        <f t="shared" si="58"/>
        <v>0</v>
      </c>
      <c r="X211" s="44">
        <f t="shared" si="59"/>
        <v>0</v>
      </c>
    </row>
    <row r="212" spans="1:24" s="50" customFormat="1" x14ac:dyDescent="0.25">
      <c r="A212" s="46">
        <v>44680.518331400497</v>
      </c>
      <c r="B212" s="47" t="s">
        <v>498</v>
      </c>
      <c r="C212" s="48" t="s">
        <v>499</v>
      </c>
      <c r="D212" s="48" t="s">
        <v>500</v>
      </c>
      <c r="E212" s="47">
        <v>120</v>
      </c>
      <c r="F212" s="49">
        <v>0</v>
      </c>
      <c r="G212" s="49">
        <v>0</v>
      </c>
      <c r="H212" s="49">
        <v>281981.13</v>
      </c>
      <c r="I212" s="49">
        <v>281981.13</v>
      </c>
      <c r="J212" s="49">
        <v>7768.86</v>
      </c>
      <c r="K212" s="49">
        <v>29936.65</v>
      </c>
      <c r="L212" s="49">
        <v>289.75</v>
      </c>
      <c r="M212" s="49">
        <v>37995.26</v>
      </c>
      <c r="O212" s="40">
        <v>281981.13</v>
      </c>
      <c r="P212" s="40">
        <v>289.75</v>
      </c>
      <c r="Q212" s="40">
        <v>7768.86</v>
      </c>
      <c r="R212" s="40">
        <v>29936.65</v>
      </c>
      <c r="S212" s="40">
        <v>319976.40000000002</v>
      </c>
      <c r="U212" s="42">
        <f t="shared" si="56"/>
        <v>0</v>
      </c>
      <c r="V212" s="42">
        <f t="shared" si="57"/>
        <v>0</v>
      </c>
      <c r="W212" s="42">
        <f t="shared" si="58"/>
        <v>0</v>
      </c>
      <c r="X212" s="42">
        <f t="shared" si="59"/>
        <v>-1.0000000009313226E-2</v>
      </c>
    </row>
    <row r="213" spans="1:24" s="50" customFormat="1" x14ac:dyDescent="0.25">
      <c r="A213" s="46">
        <v>44674.777500775497</v>
      </c>
      <c r="B213" s="47" t="s">
        <v>501</v>
      </c>
      <c r="C213" s="48" t="s">
        <v>502</v>
      </c>
      <c r="D213" s="48" t="s">
        <v>503</v>
      </c>
      <c r="E213" s="47">
        <v>120</v>
      </c>
      <c r="F213" s="49">
        <v>0</v>
      </c>
      <c r="G213" s="49">
        <v>0</v>
      </c>
      <c r="H213" s="49">
        <v>281689.46000000002</v>
      </c>
      <c r="I213" s="49">
        <v>281689.46000000002</v>
      </c>
      <c r="J213" s="49">
        <v>12623.22</v>
      </c>
      <c r="K213" s="49">
        <v>30408.22</v>
      </c>
      <c r="L213" s="49">
        <v>294.31</v>
      </c>
      <c r="M213" s="49">
        <v>43325.75</v>
      </c>
      <c r="O213" s="40">
        <v>281689.46000000002</v>
      </c>
      <c r="P213" s="40">
        <v>294.31</v>
      </c>
      <c r="Q213" s="40">
        <v>12623.22</v>
      </c>
      <c r="R213" s="40">
        <v>30408.22</v>
      </c>
      <c r="S213" s="40">
        <v>325015.19999999995</v>
      </c>
      <c r="U213" s="42">
        <f t="shared" si="56"/>
        <v>0</v>
      </c>
      <c r="V213" s="42">
        <f t="shared" si="57"/>
        <v>0</v>
      </c>
      <c r="W213" s="42">
        <f t="shared" si="58"/>
        <v>0</v>
      </c>
      <c r="X213" s="42">
        <f t="shared" si="59"/>
        <v>1.0000000067520887E-2</v>
      </c>
    </row>
    <row r="214" spans="1:24" s="50" customFormat="1" x14ac:dyDescent="0.25">
      <c r="A214" s="46">
        <v>44681.7192293634</v>
      </c>
      <c r="B214" s="47" t="s">
        <v>504</v>
      </c>
      <c r="C214" s="48" t="s">
        <v>505</v>
      </c>
      <c r="D214" s="48" t="s">
        <v>506</v>
      </c>
      <c r="E214" s="47">
        <v>120</v>
      </c>
      <c r="F214" s="49">
        <v>0</v>
      </c>
      <c r="G214" s="49">
        <v>0</v>
      </c>
      <c r="H214" s="49">
        <v>280350.49</v>
      </c>
      <c r="I214" s="49">
        <v>280350.49</v>
      </c>
      <c r="J214" s="49">
        <v>5152.34</v>
      </c>
      <c r="K214" s="49">
        <v>29498.48</v>
      </c>
      <c r="L214" s="49">
        <v>285.5</v>
      </c>
      <c r="M214" s="49">
        <v>34936.32</v>
      </c>
      <c r="O214" s="40">
        <v>280350.49</v>
      </c>
      <c r="P214" s="40">
        <v>285.5</v>
      </c>
      <c r="Q214" s="40">
        <v>5152.34</v>
      </c>
      <c r="R214" s="40">
        <v>29498.48</v>
      </c>
      <c r="S214" s="40">
        <v>315286.8</v>
      </c>
      <c r="U214" s="42">
        <f t="shared" si="56"/>
        <v>0</v>
      </c>
      <c r="V214" s="42">
        <f t="shared" si="57"/>
        <v>0</v>
      </c>
      <c r="W214" s="42">
        <f t="shared" si="58"/>
        <v>0</v>
      </c>
      <c r="X214" s="42">
        <f t="shared" si="59"/>
        <v>1.0000000009313226E-2</v>
      </c>
    </row>
    <row r="215" spans="1:24" x14ac:dyDescent="0.25">
      <c r="A215" s="20">
        <v>44662.672190081001</v>
      </c>
      <c r="B215" s="21" t="s">
        <v>507</v>
      </c>
      <c r="C215" s="6" t="s">
        <v>508</v>
      </c>
      <c r="D215" s="6" t="s">
        <v>509</v>
      </c>
      <c r="E215" s="21">
        <v>120</v>
      </c>
      <c r="F215" s="19">
        <v>0</v>
      </c>
      <c r="G215" s="19">
        <v>0</v>
      </c>
      <c r="H215" s="19">
        <v>212260.46</v>
      </c>
      <c r="I215" s="19">
        <v>212260.46</v>
      </c>
      <c r="J215" s="19">
        <v>5847.99</v>
      </c>
      <c r="K215" s="19">
        <v>22535.040000000001</v>
      </c>
      <c r="L215" s="19">
        <v>218.11</v>
      </c>
      <c r="M215" s="19">
        <v>28601.14</v>
      </c>
      <c r="O215" s="43">
        <v>212260.46</v>
      </c>
      <c r="P215" s="43">
        <v>218.11</v>
      </c>
      <c r="Q215" s="43">
        <v>5847.99</v>
      </c>
      <c r="R215" s="43">
        <v>22535.040000000001</v>
      </c>
      <c r="S215" s="43">
        <v>240861.59999999998</v>
      </c>
      <c r="U215" s="44">
        <f t="shared" si="56"/>
        <v>0</v>
      </c>
      <c r="V215" s="44">
        <f t="shared" si="57"/>
        <v>0</v>
      </c>
      <c r="W215" s="44">
        <f t="shared" si="58"/>
        <v>0</v>
      </c>
      <c r="X215" s="44">
        <f t="shared" si="59"/>
        <v>0</v>
      </c>
    </row>
    <row r="216" spans="1:24" x14ac:dyDescent="0.25">
      <c r="A216" s="20">
        <v>44675.852382789402</v>
      </c>
      <c r="B216" s="21" t="s">
        <v>510</v>
      </c>
      <c r="C216" s="6" t="s">
        <v>511</v>
      </c>
      <c r="D216" s="6" t="s">
        <v>512</v>
      </c>
      <c r="E216" s="21">
        <v>120</v>
      </c>
      <c r="F216" s="19">
        <v>0</v>
      </c>
      <c r="G216" s="19">
        <v>0</v>
      </c>
      <c r="H216" s="19">
        <v>197655.56</v>
      </c>
      <c r="I216" s="19">
        <v>197655.56</v>
      </c>
      <c r="J216" s="19">
        <v>8857.44</v>
      </c>
      <c r="K216" s="19">
        <v>21336.89</v>
      </c>
      <c r="L216" s="19">
        <v>206.51</v>
      </c>
      <c r="M216" s="19">
        <v>30400.84</v>
      </c>
      <c r="O216" s="43">
        <v>197655.56</v>
      </c>
      <c r="P216" s="43">
        <v>206.51</v>
      </c>
      <c r="Q216" s="43">
        <v>8857.44</v>
      </c>
      <c r="R216" s="43">
        <v>21336.89</v>
      </c>
      <c r="S216" s="43">
        <v>228056.40000000002</v>
      </c>
      <c r="U216" s="44">
        <f t="shared" si="56"/>
        <v>0</v>
      </c>
      <c r="V216" s="44">
        <f t="shared" si="57"/>
        <v>0</v>
      </c>
      <c r="W216" s="44">
        <f t="shared" si="58"/>
        <v>0</v>
      </c>
      <c r="X216" s="44">
        <f t="shared" si="59"/>
        <v>0</v>
      </c>
    </row>
    <row r="217" spans="1:24" x14ac:dyDescent="0.25">
      <c r="A217" s="20">
        <v>44681.744790312499</v>
      </c>
      <c r="B217" s="21" t="s">
        <v>513</v>
      </c>
      <c r="C217" s="6" t="s">
        <v>514</v>
      </c>
      <c r="D217" s="6" t="s">
        <v>515</v>
      </c>
      <c r="E217" s="21">
        <v>120</v>
      </c>
      <c r="F217" s="19">
        <v>0</v>
      </c>
      <c r="G217" s="19">
        <v>0</v>
      </c>
      <c r="H217" s="19">
        <v>185679.25</v>
      </c>
      <c r="I217" s="19">
        <v>185679.25</v>
      </c>
      <c r="J217" s="19">
        <v>8320.75</v>
      </c>
      <c r="K217" s="19">
        <v>20044.400000000001</v>
      </c>
      <c r="L217" s="19">
        <v>194</v>
      </c>
      <c r="M217" s="19">
        <v>28559.15</v>
      </c>
      <c r="O217" s="43">
        <v>185679.25</v>
      </c>
      <c r="P217" s="43">
        <v>194</v>
      </c>
      <c r="Q217" s="43">
        <v>8320.75</v>
      </c>
      <c r="R217" s="43">
        <v>20044.400000000001</v>
      </c>
      <c r="S217" s="43">
        <v>214238.4</v>
      </c>
      <c r="U217" s="44">
        <f t="shared" si="56"/>
        <v>0</v>
      </c>
      <c r="V217" s="44">
        <f t="shared" si="57"/>
        <v>0</v>
      </c>
      <c r="W217" s="44">
        <f t="shared" si="58"/>
        <v>0</v>
      </c>
      <c r="X217" s="44">
        <f t="shared" si="59"/>
        <v>0</v>
      </c>
    </row>
    <row r="218" spans="1:24" x14ac:dyDescent="0.25">
      <c r="A218" s="20">
        <v>44679.635047719901</v>
      </c>
      <c r="B218" s="21" t="s">
        <v>516</v>
      </c>
      <c r="C218" s="6" t="s">
        <v>517</v>
      </c>
      <c r="D218" s="6" t="s">
        <v>518</v>
      </c>
      <c r="E218" s="21">
        <v>120</v>
      </c>
      <c r="F218" s="19">
        <v>0</v>
      </c>
      <c r="G218" s="19">
        <v>0</v>
      </c>
      <c r="H218" s="19">
        <v>141064.98000000001</v>
      </c>
      <c r="I218" s="19">
        <v>141064.98000000001</v>
      </c>
      <c r="J218" s="19">
        <v>6321.48</v>
      </c>
      <c r="K218" s="19">
        <v>15228.15</v>
      </c>
      <c r="L218" s="19">
        <v>147.38999999999999</v>
      </c>
      <c r="M218" s="19">
        <v>21697.02</v>
      </c>
      <c r="O218" s="43">
        <v>141064.98000000001</v>
      </c>
      <c r="P218" s="43">
        <v>147.38999999999999</v>
      </c>
      <c r="Q218" s="43">
        <v>6321.48</v>
      </c>
      <c r="R218" s="43">
        <v>15228.15</v>
      </c>
      <c r="S218" s="43">
        <v>162762.00000000003</v>
      </c>
      <c r="U218" s="44">
        <f t="shared" si="56"/>
        <v>0</v>
      </c>
      <c r="V218" s="44">
        <f t="shared" si="57"/>
        <v>0</v>
      </c>
      <c r="W218" s="44">
        <f t="shared" si="58"/>
        <v>0</v>
      </c>
      <c r="X218" s="44">
        <f t="shared" si="59"/>
        <v>0</v>
      </c>
    </row>
    <row r="219" spans="1:24" x14ac:dyDescent="0.25">
      <c r="A219" s="20">
        <v>44674.726053437502</v>
      </c>
      <c r="B219" s="21" t="s">
        <v>519</v>
      </c>
      <c r="C219" s="6" t="s">
        <v>520</v>
      </c>
      <c r="D219" s="6" t="s">
        <v>521</v>
      </c>
      <c r="E219" s="21">
        <v>120</v>
      </c>
      <c r="F219" s="19">
        <v>0</v>
      </c>
      <c r="G219" s="19">
        <v>0</v>
      </c>
      <c r="H219" s="19">
        <v>105074.31</v>
      </c>
      <c r="I219" s="19">
        <v>105074.31</v>
      </c>
      <c r="J219" s="19">
        <v>0</v>
      </c>
      <c r="K219" s="19">
        <v>10855.82</v>
      </c>
      <c r="L219" s="19">
        <v>105.07</v>
      </c>
      <c r="M219" s="19">
        <v>10960.89</v>
      </c>
      <c r="O219" s="43">
        <v>105074.31</v>
      </c>
      <c r="P219" s="43">
        <v>105.07</v>
      </c>
      <c r="Q219" s="43">
        <v>0</v>
      </c>
      <c r="R219" s="43">
        <v>10855.82</v>
      </c>
      <c r="S219" s="43">
        <v>116035.20000000001</v>
      </c>
      <c r="U219" s="44">
        <f t="shared" si="56"/>
        <v>0</v>
      </c>
      <c r="V219" s="44">
        <f t="shared" si="57"/>
        <v>0</v>
      </c>
      <c r="W219" s="44">
        <f t="shared" si="58"/>
        <v>0</v>
      </c>
      <c r="X219" s="44">
        <f t="shared" si="59"/>
        <v>0</v>
      </c>
    </row>
    <row r="220" spans="1:24" x14ac:dyDescent="0.25">
      <c r="A220" s="31" t="s">
        <v>58</v>
      </c>
      <c r="B220" s="32"/>
      <c r="C220" s="32"/>
      <c r="D220" s="32"/>
      <c r="E220" s="22">
        <v>11754</v>
      </c>
      <c r="F220" s="23">
        <v>0</v>
      </c>
      <c r="G220" s="23">
        <v>0</v>
      </c>
      <c r="H220" s="23">
        <v>12222826.130000001</v>
      </c>
      <c r="I220" s="23">
        <v>12222826.130000001</v>
      </c>
      <c r="J220" s="23">
        <v>353947.67</v>
      </c>
      <c r="K220" s="23">
        <v>1298855.26</v>
      </c>
      <c r="L220" s="23">
        <v>12576.81</v>
      </c>
      <c r="M220" s="24">
        <v>1665379.74</v>
      </c>
    </row>
    <row r="222" spans="1:24" x14ac:dyDescent="0.25">
      <c r="A222" s="12" t="s">
        <v>3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24" x14ac:dyDescent="0.25">
      <c r="A223" s="15" t="s">
        <v>522</v>
      </c>
      <c r="B223" s="15"/>
      <c r="C223" s="15"/>
      <c r="D223" s="15"/>
      <c r="E223" s="3"/>
      <c r="F223" s="3"/>
      <c r="G223" s="3"/>
      <c r="H223" s="3"/>
      <c r="I223" s="3"/>
      <c r="J223" s="3"/>
      <c r="K223" s="3"/>
      <c r="L223" s="3"/>
      <c r="M223" s="3"/>
    </row>
    <row r="224" spans="1:24" x14ac:dyDescent="0.25">
      <c r="A224" s="28" t="s">
        <v>5</v>
      </c>
      <c r="B224" s="29" t="s">
        <v>6</v>
      </c>
      <c r="C224" s="29"/>
      <c r="D224" s="29"/>
      <c r="E224" s="28" t="s">
        <v>7</v>
      </c>
      <c r="F224" s="29" t="s">
        <v>8</v>
      </c>
      <c r="G224" s="29"/>
      <c r="H224" s="29"/>
      <c r="I224" s="29"/>
      <c r="J224" s="29" t="s">
        <v>9</v>
      </c>
      <c r="K224" s="29"/>
      <c r="L224" s="29"/>
      <c r="M224" s="29"/>
    </row>
    <row r="225" spans="1:24" x14ac:dyDescent="0.25">
      <c r="A225" s="28"/>
      <c r="B225" s="7" t="s">
        <v>10</v>
      </c>
      <c r="C225" s="30" t="s">
        <v>11</v>
      </c>
      <c r="D225" s="30"/>
      <c r="E225" s="28"/>
      <c r="F225" s="7" t="s">
        <v>12</v>
      </c>
      <c r="G225" s="8" t="s">
        <v>13</v>
      </c>
      <c r="H225" s="7" t="s">
        <v>14</v>
      </c>
      <c r="I225" s="7" t="s">
        <v>15</v>
      </c>
      <c r="J225" s="7" t="s">
        <v>13</v>
      </c>
      <c r="K225" s="7" t="s">
        <v>16</v>
      </c>
      <c r="L225" s="7" t="s">
        <v>17</v>
      </c>
      <c r="M225" s="7" t="s">
        <v>15</v>
      </c>
    </row>
    <row r="226" spans="1:24" x14ac:dyDescent="0.25">
      <c r="A226" s="28"/>
      <c r="B226" s="7" t="s">
        <v>18</v>
      </c>
      <c r="C226" s="9" t="s">
        <v>19</v>
      </c>
      <c r="D226" s="9" t="s">
        <v>20</v>
      </c>
      <c r="E226" s="28"/>
      <c r="F226" s="7" t="s">
        <v>21</v>
      </c>
      <c r="G226" s="7" t="s">
        <v>21</v>
      </c>
      <c r="H226" s="7" t="s">
        <v>21</v>
      </c>
      <c r="I226" s="7" t="s">
        <v>21</v>
      </c>
      <c r="J226" s="7" t="s">
        <v>21</v>
      </c>
      <c r="K226" s="7" t="s">
        <v>21</v>
      </c>
      <c r="L226" s="7" t="s">
        <v>21</v>
      </c>
      <c r="M226" s="7" t="s">
        <v>21</v>
      </c>
    </row>
    <row r="227" spans="1:24" x14ac:dyDescent="0.25">
      <c r="A227" s="20">
        <v>44663.695838113403</v>
      </c>
      <c r="B227" s="21" t="s">
        <v>523</v>
      </c>
      <c r="C227" s="6" t="s">
        <v>524</v>
      </c>
      <c r="D227" s="6" t="s">
        <v>525</v>
      </c>
      <c r="E227" s="21">
        <v>120</v>
      </c>
      <c r="F227" s="19">
        <v>0</v>
      </c>
      <c r="G227" s="19">
        <v>0</v>
      </c>
      <c r="H227" s="19">
        <v>158771.23000000001</v>
      </c>
      <c r="I227" s="19">
        <v>158771.23000000001</v>
      </c>
      <c r="J227" s="19">
        <v>5494.35</v>
      </c>
      <c r="K227" s="19">
        <v>16971.75</v>
      </c>
      <c r="L227" s="19">
        <v>164.27</v>
      </c>
      <c r="M227" s="19">
        <v>22630.37</v>
      </c>
      <c r="O227" s="43">
        <v>158771.23000000001</v>
      </c>
      <c r="P227" s="43">
        <v>164.27</v>
      </c>
      <c r="Q227" s="43">
        <v>5494.35</v>
      </c>
      <c r="R227" s="43">
        <v>16971.75</v>
      </c>
      <c r="S227" s="43">
        <v>181401.60000000001</v>
      </c>
      <c r="U227" s="44">
        <f t="shared" ref="U227" si="60">O227-I227</f>
        <v>0</v>
      </c>
      <c r="V227" s="44">
        <f t="shared" ref="V227" si="61">P227-L227</f>
        <v>0</v>
      </c>
      <c r="W227" s="44">
        <f t="shared" ref="W227" si="62">R227-K227</f>
        <v>0</v>
      </c>
      <c r="X227" s="44">
        <f t="shared" ref="X227" si="63">O227+M227-S227</f>
        <v>0</v>
      </c>
    </row>
    <row r="228" spans="1:24" s="50" customFormat="1" x14ac:dyDescent="0.25">
      <c r="A228" s="46">
        <v>44678.534660069403</v>
      </c>
      <c r="B228" s="47" t="s">
        <v>526</v>
      </c>
      <c r="C228" s="48" t="s">
        <v>527</v>
      </c>
      <c r="D228" s="48" t="s">
        <v>528</v>
      </c>
      <c r="E228" s="47">
        <v>120</v>
      </c>
      <c r="F228" s="49">
        <v>0</v>
      </c>
      <c r="G228" s="49">
        <v>0</v>
      </c>
      <c r="H228" s="49">
        <v>134659.92000000001</v>
      </c>
      <c r="I228" s="49">
        <v>134659.92000000001</v>
      </c>
      <c r="J228" s="49">
        <v>3186.54</v>
      </c>
      <c r="K228" s="49">
        <v>14242.88</v>
      </c>
      <c r="L228" s="49">
        <v>137.85</v>
      </c>
      <c r="M228" s="49">
        <v>17567.27</v>
      </c>
      <c r="O228" s="40">
        <v>134659.92000000001</v>
      </c>
      <c r="P228" s="40">
        <v>137.85</v>
      </c>
      <c r="Q228" s="40">
        <v>3186.54</v>
      </c>
      <c r="R228" s="40">
        <v>14242.88</v>
      </c>
      <c r="S228" s="40">
        <v>152227.20000000004</v>
      </c>
      <c r="U228" s="42">
        <f t="shared" ref="U228:U291" si="64">O228-I228</f>
        <v>0</v>
      </c>
      <c r="V228" s="42">
        <f t="shared" ref="V228:V291" si="65">P228-L228</f>
        <v>0</v>
      </c>
      <c r="W228" s="42">
        <f t="shared" ref="W228:W291" si="66">R228-K228</f>
        <v>0</v>
      </c>
      <c r="X228" s="42">
        <f t="shared" ref="X228:X291" si="67">O228+M228-S228</f>
        <v>-1.0000000038417056E-2</v>
      </c>
    </row>
    <row r="229" spans="1:24" s="50" customFormat="1" x14ac:dyDescent="0.25">
      <c r="A229" s="46">
        <v>44672.559794016197</v>
      </c>
      <c r="B229" s="47" t="s">
        <v>529</v>
      </c>
      <c r="C229" s="48" t="s">
        <v>530</v>
      </c>
      <c r="D229" s="48" t="s">
        <v>531</v>
      </c>
      <c r="E229" s="47">
        <v>120</v>
      </c>
      <c r="F229" s="49">
        <v>0</v>
      </c>
      <c r="G229" s="49">
        <v>0</v>
      </c>
      <c r="H229" s="49">
        <v>146537.60000000001</v>
      </c>
      <c r="I229" s="49">
        <v>146537.60000000001</v>
      </c>
      <c r="J229" s="49">
        <v>4037.28</v>
      </c>
      <c r="K229" s="49">
        <v>15557.34</v>
      </c>
      <c r="L229" s="49">
        <v>150.57</v>
      </c>
      <c r="M229" s="49">
        <v>19745.189999999999</v>
      </c>
      <c r="O229" s="40">
        <v>146537.60000000001</v>
      </c>
      <c r="P229" s="40">
        <v>150.57</v>
      </c>
      <c r="Q229" s="40">
        <v>4037.28</v>
      </c>
      <c r="R229" s="40">
        <v>15557.34</v>
      </c>
      <c r="S229" s="40">
        <v>166282.80000000002</v>
      </c>
      <c r="U229" s="42">
        <f t="shared" si="64"/>
        <v>0</v>
      </c>
      <c r="V229" s="42">
        <f t="shared" si="65"/>
        <v>0</v>
      </c>
      <c r="W229" s="42">
        <f t="shared" si="66"/>
        <v>0</v>
      </c>
      <c r="X229" s="42">
        <f t="shared" si="67"/>
        <v>-1.0000000009313226E-2</v>
      </c>
    </row>
    <row r="230" spans="1:24" s="50" customFormat="1" x14ac:dyDescent="0.25">
      <c r="A230" s="46">
        <v>44681.812872881899</v>
      </c>
      <c r="B230" s="47" t="s">
        <v>532</v>
      </c>
      <c r="C230" s="48" t="s">
        <v>533</v>
      </c>
      <c r="D230" s="48" t="s">
        <v>534</v>
      </c>
      <c r="E230" s="47">
        <v>120</v>
      </c>
      <c r="F230" s="49">
        <v>0</v>
      </c>
      <c r="G230" s="49">
        <v>0</v>
      </c>
      <c r="H230" s="49">
        <v>149961.91</v>
      </c>
      <c r="I230" s="49">
        <v>149961.91</v>
      </c>
      <c r="J230" s="49">
        <v>6726.87</v>
      </c>
      <c r="K230" s="49">
        <v>16188.54</v>
      </c>
      <c r="L230" s="49">
        <v>156.69</v>
      </c>
      <c r="M230" s="49">
        <v>23072.1</v>
      </c>
      <c r="O230" s="40">
        <v>149961.91</v>
      </c>
      <c r="P230" s="40">
        <v>156.69</v>
      </c>
      <c r="Q230" s="40">
        <v>6726.87</v>
      </c>
      <c r="R230" s="40">
        <v>16188.54</v>
      </c>
      <c r="S230" s="40">
        <v>173034</v>
      </c>
      <c r="U230" s="42">
        <f t="shared" si="64"/>
        <v>0</v>
      </c>
      <c r="V230" s="42">
        <f t="shared" si="65"/>
        <v>0</v>
      </c>
      <c r="W230" s="42">
        <f t="shared" si="66"/>
        <v>0</v>
      </c>
      <c r="X230" s="42">
        <f t="shared" si="67"/>
        <v>1.0000000009313226E-2</v>
      </c>
    </row>
    <row r="231" spans="1:24" x14ac:dyDescent="0.25">
      <c r="A231" s="20">
        <v>44674.659887037</v>
      </c>
      <c r="B231" s="21" t="s">
        <v>535</v>
      </c>
      <c r="C231" s="6" t="s">
        <v>536</v>
      </c>
      <c r="D231" s="6" t="s">
        <v>537</v>
      </c>
      <c r="E231" s="21">
        <v>120</v>
      </c>
      <c r="F231" s="19">
        <v>0</v>
      </c>
      <c r="G231" s="19">
        <v>0</v>
      </c>
      <c r="H231" s="19">
        <v>100052.53</v>
      </c>
      <c r="I231" s="19">
        <v>100052.53</v>
      </c>
      <c r="J231" s="19">
        <v>921.94</v>
      </c>
      <c r="K231" s="19">
        <v>10432.16</v>
      </c>
      <c r="L231" s="19">
        <v>100.97</v>
      </c>
      <c r="M231" s="19">
        <v>11455.07</v>
      </c>
      <c r="O231" s="43">
        <v>100052.53</v>
      </c>
      <c r="P231" s="43">
        <v>100.97</v>
      </c>
      <c r="Q231" s="43">
        <v>921.94</v>
      </c>
      <c r="R231" s="43">
        <v>10432.16</v>
      </c>
      <c r="S231" s="43">
        <v>111507.6</v>
      </c>
      <c r="U231" s="44">
        <f t="shared" si="64"/>
        <v>0</v>
      </c>
      <c r="V231" s="44">
        <f t="shared" si="65"/>
        <v>0</v>
      </c>
      <c r="W231" s="44">
        <f t="shared" si="66"/>
        <v>0</v>
      </c>
      <c r="X231" s="44">
        <f t="shared" si="67"/>
        <v>0</v>
      </c>
    </row>
    <row r="232" spans="1:24" s="50" customFormat="1" x14ac:dyDescent="0.25">
      <c r="A232" s="46">
        <v>44672.697461423602</v>
      </c>
      <c r="B232" s="47" t="s">
        <v>538</v>
      </c>
      <c r="C232" s="48" t="s">
        <v>539</v>
      </c>
      <c r="D232" s="48" t="s">
        <v>540</v>
      </c>
      <c r="E232" s="47">
        <v>120</v>
      </c>
      <c r="F232" s="49">
        <v>0</v>
      </c>
      <c r="G232" s="49">
        <v>0</v>
      </c>
      <c r="H232" s="49">
        <v>99978.05</v>
      </c>
      <c r="I232" s="49">
        <v>99978.05</v>
      </c>
      <c r="J232" s="49">
        <v>2754.51</v>
      </c>
      <c r="K232" s="49">
        <v>10613.92</v>
      </c>
      <c r="L232" s="49">
        <v>102.73</v>
      </c>
      <c r="M232" s="49">
        <v>13471.16</v>
      </c>
      <c r="O232" s="40">
        <v>99978.05</v>
      </c>
      <c r="P232" s="40">
        <v>102.73</v>
      </c>
      <c r="Q232" s="40">
        <v>2754.51</v>
      </c>
      <c r="R232" s="40">
        <v>10613.92</v>
      </c>
      <c r="S232" s="40">
        <v>113449.2</v>
      </c>
      <c r="U232" s="42">
        <f t="shared" si="64"/>
        <v>0</v>
      </c>
      <c r="V232" s="42">
        <f t="shared" si="65"/>
        <v>0</v>
      </c>
      <c r="W232" s="42">
        <f t="shared" si="66"/>
        <v>0</v>
      </c>
      <c r="X232" s="42">
        <f t="shared" si="67"/>
        <v>1.0000000009313226E-2</v>
      </c>
    </row>
    <row r="233" spans="1:24" s="50" customFormat="1" x14ac:dyDescent="0.25">
      <c r="A233" s="46">
        <v>44676.6743820255</v>
      </c>
      <c r="B233" s="47" t="s">
        <v>541</v>
      </c>
      <c r="C233" s="48" t="s">
        <v>542</v>
      </c>
      <c r="D233" s="48" t="s">
        <v>543</v>
      </c>
      <c r="E233" s="47">
        <v>120</v>
      </c>
      <c r="F233" s="49">
        <v>0</v>
      </c>
      <c r="G233" s="49">
        <v>0</v>
      </c>
      <c r="H233" s="49">
        <v>114207.52</v>
      </c>
      <c r="I233" s="49">
        <v>114207.52</v>
      </c>
      <c r="J233" s="49">
        <v>3146.55</v>
      </c>
      <c r="K233" s="49">
        <v>12124.99</v>
      </c>
      <c r="L233" s="49">
        <v>117.35</v>
      </c>
      <c r="M233" s="49">
        <v>15388.89</v>
      </c>
      <c r="O233" s="40">
        <v>114207.52</v>
      </c>
      <c r="P233" s="40">
        <v>117.35</v>
      </c>
      <c r="Q233" s="40">
        <v>3146.55</v>
      </c>
      <c r="R233" s="40">
        <v>12124.99</v>
      </c>
      <c r="S233" s="40">
        <v>129596.39000000001</v>
      </c>
      <c r="U233" s="42">
        <f t="shared" si="64"/>
        <v>0</v>
      </c>
      <c r="V233" s="42">
        <f t="shared" si="65"/>
        <v>0</v>
      </c>
      <c r="W233" s="42">
        <f t="shared" si="66"/>
        <v>0</v>
      </c>
      <c r="X233" s="42">
        <f t="shared" si="67"/>
        <v>1.9999999989522621E-2</v>
      </c>
    </row>
    <row r="234" spans="1:24" s="50" customFormat="1" x14ac:dyDescent="0.25">
      <c r="A234" s="46">
        <v>44653.699849884302</v>
      </c>
      <c r="B234" s="47" t="s">
        <v>544</v>
      </c>
      <c r="C234" s="48" t="s">
        <v>545</v>
      </c>
      <c r="D234" s="48" t="s">
        <v>546</v>
      </c>
      <c r="E234" s="47">
        <v>120</v>
      </c>
      <c r="F234" s="49">
        <v>0</v>
      </c>
      <c r="G234" s="49">
        <v>0</v>
      </c>
      <c r="H234" s="49">
        <v>128682.04</v>
      </c>
      <c r="I234" s="49">
        <v>128682.04</v>
      </c>
      <c r="J234" s="49">
        <v>4679.8500000000004</v>
      </c>
      <c r="K234" s="49">
        <v>13779.54</v>
      </c>
      <c r="L234" s="49">
        <v>133.36000000000001</v>
      </c>
      <c r="M234" s="49">
        <v>18592.75</v>
      </c>
      <c r="O234" s="40">
        <v>128682.04</v>
      </c>
      <c r="P234" s="40">
        <v>133.36000000000001</v>
      </c>
      <c r="Q234" s="40">
        <v>4679.8500000000004</v>
      </c>
      <c r="R234" s="40">
        <v>13779.54</v>
      </c>
      <c r="S234" s="40">
        <v>147274.80000000002</v>
      </c>
      <c r="U234" s="42">
        <f t="shared" si="64"/>
        <v>0</v>
      </c>
      <c r="V234" s="42">
        <f t="shared" si="65"/>
        <v>0</v>
      </c>
      <c r="W234" s="42">
        <f t="shared" si="66"/>
        <v>0</v>
      </c>
      <c r="X234" s="42">
        <f t="shared" si="67"/>
        <v>-1.0000000038417056E-2</v>
      </c>
    </row>
    <row r="235" spans="1:24" x14ac:dyDescent="0.25">
      <c r="A235" s="20">
        <v>44677.6396517014</v>
      </c>
      <c r="B235" s="21" t="s">
        <v>547</v>
      </c>
      <c r="C235" s="6" t="s">
        <v>548</v>
      </c>
      <c r="D235" s="6" t="s">
        <v>549</v>
      </c>
      <c r="E235" s="21">
        <v>120</v>
      </c>
      <c r="F235" s="19">
        <v>0</v>
      </c>
      <c r="G235" s="19">
        <v>0</v>
      </c>
      <c r="H235" s="19">
        <v>102362.56</v>
      </c>
      <c r="I235" s="19">
        <v>102362.56</v>
      </c>
      <c r="J235" s="19">
        <v>0</v>
      </c>
      <c r="K235" s="19">
        <v>10576.28</v>
      </c>
      <c r="L235" s="19">
        <v>102.36</v>
      </c>
      <c r="M235" s="19">
        <v>10678.64</v>
      </c>
      <c r="O235" s="43">
        <v>102362.56</v>
      </c>
      <c r="P235" s="43">
        <v>102.36</v>
      </c>
      <c r="Q235" s="43">
        <v>0</v>
      </c>
      <c r="R235" s="43">
        <v>10576.28</v>
      </c>
      <c r="S235" s="43">
        <v>113041.2</v>
      </c>
      <c r="U235" s="44">
        <f t="shared" si="64"/>
        <v>0</v>
      </c>
      <c r="V235" s="44">
        <f t="shared" si="65"/>
        <v>0</v>
      </c>
      <c r="W235" s="44">
        <f t="shared" si="66"/>
        <v>0</v>
      </c>
      <c r="X235" s="44">
        <f t="shared" si="67"/>
        <v>0</v>
      </c>
    </row>
    <row r="236" spans="1:24" s="50" customFormat="1" x14ac:dyDescent="0.25">
      <c r="A236" s="46">
        <v>44667.461431053198</v>
      </c>
      <c r="B236" s="47" t="s">
        <v>550</v>
      </c>
      <c r="C236" s="48" t="s">
        <v>551</v>
      </c>
      <c r="D236" s="48" t="s">
        <v>552</v>
      </c>
      <c r="E236" s="47">
        <v>120</v>
      </c>
      <c r="F236" s="49">
        <v>0</v>
      </c>
      <c r="G236" s="49">
        <v>0</v>
      </c>
      <c r="H236" s="49">
        <v>103996.95</v>
      </c>
      <c r="I236" s="49">
        <v>103996.95</v>
      </c>
      <c r="J236" s="49">
        <v>2865.21</v>
      </c>
      <c r="K236" s="49">
        <v>11041.37</v>
      </c>
      <c r="L236" s="49">
        <v>106.86</v>
      </c>
      <c r="M236" s="49">
        <v>14013.44</v>
      </c>
      <c r="O236" s="40">
        <v>103996.95</v>
      </c>
      <c r="P236" s="40">
        <v>106.86</v>
      </c>
      <c r="Q236" s="40">
        <v>2865.21</v>
      </c>
      <c r="R236" s="40">
        <v>11041.37</v>
      </c>
      <c r="S236" s="40">
        <v>118010.4</v>
      </c>
      <c r="U236" s="42">
        <f t="shared" si="64"/>
        <v>0</v>
      </c>
      <c r="V236" s="42">
        <f t="shared" si="65"/>
        <v>0</v>
      </c>
      <c r="W236" s="42">
        <f t="shared" si="66"/>
        <v>0</v>
      </c>
      <c r="X236" s="42">
        <f t="shared" si="67"/>
        <v>-9.9999999947613105E-3</v>
      </c>
    </row>
    <row r="237" spans="1:24" s="50" customFormat="1" x14ac:dyDescent="0.25">
      <c r="A237" s="46">
        <v>44675.724690590301</v>
      </c>
      <c r="B237" s="47" t="s">
        <v>553</v>
      </c>
      <c r="C237" s="48" t="s">
        <v>554</v>
      </c>
      <c r="D237" s="48" t="s">
        <v>555</v>
      </c>
      <c r="E237" s="47">
        <v>120</v>
      </c>
      <c r="F237" s="49">
        <v>0</v>
      </c>
      <c r="G237" s="49">
        <v>0</v>
      </c>
      <c r="H237" s="49">
        <v>113966.69</v>
      </c>
      <c r="I237" s="49">
        <v>113966.69</v>
      </c>
      <c r="J237" s="49">
        <v>2096.6799999999998</v>
      </c>
      <c r="K237" s="49">
        <v>11991.36</v>
      </c>
      <c r="L237" s="49">
        <v>116.06</v>
      </c>
      <c r="M237" s="49">
        <v>14204.1</v>
      </c>
      <c r="O237" s="40">
        <v>113966.69</v>
      </c>
      <c r="P237" s="40">
        <v>116.06</v>
      </c>
      <c r="Q237" s="40">
        <v>2096.6799999999998</v>
      </c>
      <c r="R237" s="40">
        <v>11991.36</v>
      </c>
      <c r="S237" s="40">
        <v>128170.79999999999</v>
      </c>
      <c r="U237" s="42">
        <f t="shared" si="64"/>
        <v>0</v>
      </c>
      <c r="V237" s="42">
        <f t="shared" si="65"/>
        <v>0</v>
      </c>
      <c r="W237" s="42">
        <f t="shared" si="66"/>
        <v>0</v>
      </c>
      <c r="X237" s="42">
        <f t="shared" si="67"/>
        <v>-9.9999999802093953E-3</v>
      </c>
    </row>
    <row r="238" spans="1:24" s="50" customFormat="1" x14ac:dyDescent="0.25">
      <c r="A238" s="46">
        <v>44680.618584409698</v>
      </c>
      <c r="B238" s="47" t="s">
        <v>556</v>
      </c>
      <c r="C238" s="48" t="s">
        <v>557</v>
      </c>
      <c r="D238" s="48" t="s">
        <v>558</v>
      </c>
      <c r="E238" s="47">
        <v>120</v>
      </c>
      <c r="F238" s="49">
        <v>0</v>
      </c>
      <c r="G238" s="49">
        <v>0</v>
      </c>
      <c r="H238" s="49">
        <v>260986.29</v>
      </c>
      <c r="I238" s="49">
        <v>260986.29</v>
      </c>
      <c r="J238" s="49">
        <v>11695.47</v>
      </c>
      <c r="K238" s="49">
        <v>28173.58</v>
      </c>
      <c r="L238" s="49">
        <v>272.68</v>
      </c>
      <c r="M238" s="49">
        <v>40141.730000000003</v>
      </c>
      <c r="O238" s="40">
        <v>260986.29</v>
      </c>
      <c r="P238" s="40">
        <v>272.68</v>
      </c>
      <c r="Q238" s="40">
        <v>11695.47</v>
      </c>
      <c r="R238" s="40">
        <v>28173.58</v>
      </c>
      <c r="S238" s="40">
        <v>301128</v>
      </c>
      <c r="U238" s="42">
        <f t="shared" si="64"/>
        <v>0</v>
      </c>
      <c r="V238" s="42">
        <f t="shared" si="65"/>
        <v>0</v>
      </c>
      <c r="W238" s="42">
        <f t="shared" si="66"/>
        <v>0</v>
      </c>
      <c r="X238" s="42">
        <f t="shared" si="67"/>
        <v>2.0000000018626451E-2</v>
      </c>
    </row>
    <row r="239" spans="1:24" x14ac:dyDescent="0.25">
      <c r="A239" s="20">
        <v>44679.4582455208</v>
      </c>
      <c r="B239" s="21" t="s">
        <v>559</v>
      </c>
      <c r="C239" s="6" t="s">
        <v>560</v>
      </c>
      <c r="D239" s="6" t="s">
        <v>561</v>
      </c>
      <c r="E239" s="21">
        <v>120</v>
      </c>
      <c r="F239" s="19">
        <v>0</v>
      </c>
      <c r="G239" s="19">
        <v>0</v>
      </c>
      <c r="H239" s="19">
        <v>146750.79999999999</v>
      </c>
      <c r="I239" s="19">
        <v>146750.79999999999</v>
      </c>
      <c r="J239" s="19">
        <v>0</v>
      </c>
      <c r="K239" s="19">
        <v>15162.45</v>
      </c>
      <c r="L239" s="19">
        <v>146.75</v>
      </c>
      <c r="M239" s="19">
        <v>15309.2</v>
      </c>
      <c r="O239" s="43">
        <v>146750.79999999999</v>
      </c>
      <c r="P239" s="43">
        <v>146.75</v>
      </c>
      <c r="Q239" s="43">
        <v>0</v>
      </c>
      <c r="R239" s="43">
        <v>15162.45</v>
      </c>
      <c r="S239" s="43">
        <v>162060</v>
      </c>
      <c r="U239" s="44">
        <f t="shared" si="64"/>
        <v>0</v>
      </c>
      <c r="V239" s="44">
        <f t="shared" si="65"/>
        <v>0</v>
      </c>
      <c r="W239" s="44">
        <f t="shared" si="66"/>
        <v>0</v>
      </c>
      <c r="X239" s="44">
        <f t="shared" si="67"/>
        <v>0</v>
      </c>
    </row>
    <row r="240" spans="1:24" s="50" customFormat="1" x14ac:dyDescent="0.25">
      <c r="A240" s="46">
        <v>44674.800931747697</v>
      </c>
      <c r="B240" s="47" t="s">
        <v>562</v>
      </c>
      <c r="C240" s="48" t="s">
        <v>563</v>
      </c>
      <c r="D240" s="48" t="s">
        <v>564</v>
      </c>
      <c r="E240" s="47">
        <v>120</v>
      </c>
      <c r="F240" s="49">
        <v>0</v>
      </c>
      <c r="G240" s="49">
        <v>0</v>
      </c>
      <c r="H240" s="49">
        <v>149586.43</v>
      </c>
      <c r="I240" s="49">
        <v>149586.43</v>
      </c>
      <c r="J240" s="49">
        <v>4121.25</v>
      </c>
      <c r="K240" s="49">
        <v>15881</v>
      </c>
      <c r="L240" s="49">
        <v>153.71</v>
      </c>
      <c r="M240" s="49">
        <v>20155.96</v>
      </c>
      <c r="O240" s="40">
        <v>149586.43</v>
      </c>
      <c r="P240" s="40">
        <v>153.71</v>
      </c>
      <c r="Q240" s="40">
        <v>4121.25</v>
      </c>
      <c r="R240" s="40">
        <v>15881</v>
      </c>
      <c r="S240" s="40">
        <v>169742.4</v>
      </c>
      <c r="U240" s="42">
        <f t="shared" si="64"/>
        <v>0</v>
      </c>
      <c r="V240" s="42">
        <f t="shared" si="65"/>
        <v>0</v>
      </c>
      <c r="W240" s="42">
        <f t="shared" si="66"/>
        <v>0</v>
      </c>
      <c r="X240" s="42">
        <f t="shared" si="67"/>
        <v>-1.0000000009313226E-2</v>
      </c>
    </row>
    <row r="241" spans="1:24" s="50" customFormat="1" x14ac:dyDescent="0.25">
      <c r="A241" s="46">
        <v>44681.8610358449</v>
      </c>
      <c r="B241" s="47" t="s">
        <v>565</v>
      </c>
      <c r="C241" s="48" t="s">
        <v>566</v>
      </c>
      <c r="D241" s="48" t="s">
        <v>567</v>
      </c>
      <c r="E241" s="47">
        <v>120</v>
      </c>
      <c r="F241" s="49">
        <v>0</v>
      </c>
      <c r="G241" s="49">
        <v>0</v>
      </c>
      <c r="H241" s="49">
        <v>135800.29999999999</v>
      </c>
      <c r="I241" s="49">
        <v>135800.29999999999</v>
      </c>
      <c r="J241" s="49">
        <v>3741.45</v>
      </c>
      <c r="K241" s="49">
        <v>14417.92</v>
      </c>
      <c r="L241" s="49">
        <v>139.54</v>
      </c>
      <c r="M241" s="49">
        <v>18298.91</v>
      </c>
      <c r="O241" s="40">
        <v>135800.29999999999</v>
      </c>
      <c r="P241" s="40">
        <v>139.54</v>
      </c>
      <c r="Q241" s="40">
        <v>3741.45</v>
      </c>
      <c r="R241" s="40">
        <v>14417.92</v>
      </c>
      <c r="S241" s="40">
        <v>154099.19000000003</v>
      </c>
      <c r="U241" s="42">
        <f t="shared" si="64"/>
        <v>0</v>
      </c>
      <c r="V241" s="42">
        <f t="shared" si="65"/>
        <v>0</v>
      </c>
      <c r="W241" s="42">
        <f t="shared" si="66"/>
        <v>0</v>
      </c>
      <c r="X241" s="42">
        <f t="shared" si="67"/>
        <v>1.9999999960418791E-2</v>
      </c>
    </row>
    <row r="242" spans="1:24" s="50" customFormat="1" x14ac:dyDescent="0.25">
      <c r="A242" s="46">
        <v>44655.792646030102</v>
      </c>
      <c r="B242" s="47" t="s">
        <v>568</v>
      </c>
      <c r="C242" s="48" t="s">
        <v>569</v>
      </c>
      <c r="D242" s="48" t="s">
        <v>570</v>
      </c>
      <c r="E242" s="47">
        <v>120</v>
      </c>
      <c r="F242" s="49">
        <v>0</v>
      </c>
      <c r="G242" s="49">
        <v>0</v>
      </c>
      <c r="H242" s="49">
        <v>153912.68</v>
      </c>
      <c r="I242" s="49">
        <v>153912.68</v>
      </c>
      <c r="J242" s="49">
        <v>4240.4399999999996</v>
      </c>
      <c r="K242" s="49">
        <v>16340.32</v>
      </c>
      <c r="L242" s="49">
        <v>158.15</v>
      </c>
      <c r="M242" s="49">
        <v>20738.91</v>
      </c>
      <c r="O242" s="40">
        <v>153870.73000000001</v>
      </c>
      <c r="P242" s="40">
        <v>158.15</v>
      </c>
      <c r="Q242" s="40">
        <v>2826.96</v>
      </c>
      <c r="R242" s="40">
        <v>16340.32</v>
      </c>
      <c r="S242" s="40">
        <v>173196.17</v>
      </c>
      <c r="U242" s="42">
        <f t="shared" si="64"/>
        <v>-41.949999999982538</v>
      </c>
      <c r="V242" s="42">
        <f t="shared" si="65"/>
        <v>0</v>
      </c>
      <c r="W242" s="42">
        <f t="shared" si="66"/>
        <v>0</v>
      </c>
      <c r="X242" s="42">
        <f t="shared" si="67"/>
        <v>1413.4700000000012</v>
      </c>
    </row>
    <row r="243" spans="1:24" x14ac:dyDescent="0.25">
      <c r="A243" s="20">
        <v>44660.737062419001</v>
      </c>
      <c r="B243" s="21" t="s">
        <v>571</v>
      </c>
      <c r="C243" s="6" t="s">
        <v>572</v>
      </c>
      <c r="D243" s="6" t="s">
        <v>573</v>
      </c>
      <c r="E243" s="21">
        <v>120</v>
      </c>
      <c r="F243" s="19">
        <v>0</v>
      </c>
      <c r="G243" s="19">
        <v>0</v>
      </c>
      <c r="H243" s="19">
        <v>158020.49</v>
      </c>
      <c r="I243" s="19">
        <v>158020.49</v>
      </c>
      <c r="J243" s="19">
        <v>4355.04</v>
      </c>
      <c r="K243" s="19">
        <v>16776.89</v>
      </c>
      <c r="L243" s="19">
        <v>162.38</v>
      </c>
      <c r="M243" s="19">
        <v>21294.31</v>
      </c>
      <c r="O243" s="43">
        <v>158020.49</v>
      </c>
      <c r="P243" s="43">
        <v>162.38</v>
      </c>
      <c r="Q243" s="43">
        <v>4355.04</v>
      </c>
      <c r="R243" s="43">
        <v>16776.89</v>
      </c>
      <c r="S243" s="43">
        <v>179314.8</v>
      </c>
      <c r="U243" s="44">
        <f t="shared" si="64"/>
        <v>0</v>
      </c>
      <c r="V243" s="44">
        <f t="shared" si="65"/>
        <v>0</v>
      </c>
      <c r="W243" s="44">
        <f t="shared" si="66"/>
        <v>0</v>
      </c>
      <c r="X243" s="44">
        <f t="shared" si="67"/>
        <v>0</v>
      </c>
    </row>
    <row r="244" spans="1:24" s="50" customFormat="1" x14ac:dyDescent="0.25">
      <c r="A244" s="46">
        <v>44676.698896493101</v>
      </c>
      <c r="B244" s="47" t="s">
        <v>574</v>
      </c>
      <c r="C244" s="48" t="s">
        <v>575</v>
      </c>
      <c r="D244" s="48" t="s">
        <v>576</v>
      </c>
      <c r="E244" s="47">
        <v>120</v>
      </c>
      <c r="F244" s="49">
        <v>0</v>
      </c>
      <c r="G244" s="49">
        <v>0</v>
      </c>
      <c r="H244" s="49">
        <v>130015.86</v>
      </c>
      <c r="I244" s="49">
        <v>130015.86</v>
      </c>
      <c r="J244" s="49">
        <v>3582.06</v>
      </c>
      <c r="K244" s="49">
        <v>13803.67</v>
      </c>
      <c r="L244" s="49">
        <v>133.6</v>
      </c>
      <c r="M244" s="49">
        <v>17519.330000000002</v>
      </c>
      <c r="O244" s="40">
        <v>130015.86</v>
      </c>
      <c r="P244" s="40">
        <v>133.6</v>
      </c>
      <c r="Q244" s="40">
        <v>3582.06</v>
      </c>
      <c r="R244" s="40">
        <v>13803.67</v>
      </c>
      <c r="S244" s="40">
        <v>147535.20000000004</v>
      </c>
      <c r="U244" s="42">
        <f t="shared" si="64"/>
        <v>0</v>
      </c>
      <c r="V244" s="42">
        <f t="shared" si="65"/>
        <v>0</v>
      </c>
      <c r="W244" s="42">
        <f t="shared" si="66"/>
        <v>0</v>
      </c>
      <c r="X244" s="42">
        <f t="shared" si="67"/>
        <v>-1.0000000038417056E-2</v>
      </c>
    </row>
    <row r="245" spans="1:24" x14ac:dyDescent="0.25">
      <c r="A245" s="20">
        <v>44662.555921261599</v>
      </c>
      <c r="B245" s="21" t="s">
        <v>577</v>
      </c>
      <c r="C245" s="6" t="s">
        <v>578</v>
      </c>
      <c r="D245" s="6" t="s">
        <v>579</v>
      </c>
      <c r="E245" s="21">
        <v>120</v>
      </c>
      <c r="F245" s="19">
        <v>0</v>
      </c>
      <c r="G245" s="19">
        <v>0</v>
      </c>
      <c r="H245" s="19">
        <v>104653.29</v>
      </c>
      <c r="I245" s="19">
        <v>104653.29</v>
      </c>
      <c r="J245" s="19">
        <v>2883.3</v>
      </c>
      <c r="K245" s="19">
        <v>11110.27</v>
      </c>
      <c r="L245" s="19">
        <v>107.54</v>
      </c>
      <c r="M245" s="19">
        <v>14101.11</v>
      </c>
      <c r="O245" s="43">
        <v>104653.29</v>
      </c>
      <c r="P245" s="43">
        <v>107.54</v>
      </c>
      <c r="Q245" s="43">
        <v>2883.3</v>
      </c>
      <c r="R245" s="43">
        <v>11110.27</v>
      </c>
      <c r="S245" s="43">
        <v>118754.4</v>
      </c>
      <c r="U245" s="44">
        <f t="shared" si="64"/>
        <v>0</v>
      </c>
      <c r="V245" s="44">
        <f t="shared" si="65"/>
        <v>0</v>
      </c>
      <c r="W245" s="44">
        <f t="shared" si="66"/>
        <v>0</v>
      </c>
      <c r="X245" s="44">
        <f t="shared" si="67"/>
        <v>0</v>
      </c>
    </row>
    <row r="246" spans="1:24" s="50" customFormat="1" x14ac:dyDescent="0.25">
      <c r="A246" s="46">
        <v>44675.755110763901</v>
      </c>
      <c r="B246" s="47" t="s">
        <v>580</v>
      </c>
      <c r="C246" s="48" t="s">
        <v>581</v>
      </c>
      <c r="D246" s="48" t="s">
        <v>582</v>
      </c>
      <c r="E246" s="47">
        <v>120</v>
      </c>
      <c r="F246" s="49">
        <v>0</v>
      </c>
      <c r="G246" s="49">
        <v>0</v>
      </c>
      <c r="H246" s="49">
        <v>139471.69</v>
      </c>
      <c r="I246" s="49">
        <v>139471.69</v>
      </c>
      <c r="J246" s="49">
        <v>3842.58</v>
      </c>
      <c r="K246" s="49">
        <v>14806.81</v>
      </c>
      <c r="L246" s="49">
        <v>143.31</v>
      </c>
      <c r="M246" s="49">
        <v>18792.7</v>
      </c>
      <c r="O246" s="40">
        <v>139471.69</v>
      </c>
      <c r="P246" s="40">
        <v>143.31</v>
      </c>
      <c r="Q246" s="40">
        <v>3842.58</v>
      </c>
      <c r="R246" s="40">
        <v>14806.81</v>
      </c>
      <c r="S246" s="40">
        <v>158264.4</v>
      </c>
      <c r="U246" s="42">
        <f t="shared" si="64"/>
        <v>0</v>
      </c>
      <c r="V246" s="42">
        <f t="shared" si="65"/>
        <v>0</v>
      </c>
      <c r="W246" s="42">
        <f t="shared" si="66"/>
        <v>0</v>
      </c>
      <c r="X246" s="42">
        <f t="shared" si="67"/>
        <v>-9.9999999802093953E-3</v>
      </c>
    </row>
    <row r="247" spans="1:24" x14ac:dyDescent="0.25">
      <c r="A247" s="20">
        <v>44674.649680671297</v>
      </c>
      <c r="B247" s="21" t="s">
        <v>583</v>
      </c>
      <c r="C247" s="6" t="s">
        <v>584</v>
      </c>
      <c r="D247" s="6" t="s">
        <v>585</v>
      </c>
      <c r="E247" s="21">
        <v>120</v>
      </c>
      <c r="F247" s="19">
        <v>0</v>
      </c>
      <c r="G247" s="19">
        <v>0</v>
      </c>
      <c r="H247" s="19">
        <v>461350.26</v>
      </c>
      <c r="I247" s="19">
        <v>461350.26</v>
      </c>
      <c r="J247" s="19">
        <v>12710.67</v>
      </c>
      <c r="K247" s="19">
        <v>48980.61</v>
      </c>
      <c r="L247" s="19">
        <v>474.06</v>
      </c>
      <c r="M247" s="19">
        <v>62165.34</v>
      </c>
      <c r="O247" s="43">
        <v>461350.26</v>
      </c>
      <c r="P247" s="43">
        <v>474.06</v>
      </c>
      <c r="Q247" s="43">
        <v>12710.67</v>
      </c>
      <c r="R247" s="43">
        <v>48980.61</v>
      </c>
      <c r="S247" s="43">
        <v>523515.6</v>
      </c>
      <c r="U247" s="44">
        <f t="shared" si="64"/>
        <v>0</v>
      </c>
      <c r="V247" s="44">
        <f t="shared" si="65"/>
        <v>0</v>
      </c>
      <c r="W247" s="44">
        <f t="shared" si="66"/>
        <v>0</v>
      </c>
      <c r="X247" s="44">
        <f t="shared" si="67"/>
        <v>0</v>
      </c>
    </row>
    <row r="248" spans="1:24" x14ac:dyDescent="0.25">
      <c r="A248" s="20">
        <v>44658.686012731501</v>
      </c>
      <c r="B248" s="21" t="s">
        <v>586</v>
      </c>
      <c r="C248" s="6" t="s">
        <v>587</v>
      </c>
      <c r="D248" s="6" t="s">
        <v>588</v>
      </c>
      <c r="E248" s="21">
        <v>120</v>
      </c>
      <c r="F248" s="19">
        <v>0</v>
      </c>
      <c r="G248" s="19">
        <v>0</v>
      </c>
      <c r="H248" s="19">
        <v>211208.07</v>
      </c>
      <c r="I248" s="19">
        <v>211208.07</v>
      </c>
      <c r="J248" s="19">
        <v>2254.02</v>
      </c>
      <c r="K248" s="19">
        <v>22054.85</v>
      </c>
      <c r="L248" s="19">
        <v>213.46</v>
      </c>
      <c r="M248" s="19">
        <v>24522.33</v>
      </c>
      <c r="O248" s="43">
        <v>211208.07</v>
      </c>
      <c r="P248" s="43">
        <v>213.46</v>
      </c>
      <c r="Q248" s="43">
        <v>2254.02</v>
      </c>
      <c r="R248" s="43">
        <v>22054.85</v>
      </c>
      <c r="S248" s="43">
        <v>235730.4</v>
      </c>
      <c r="U248" s="44">
        <f t="shared" si="64"/>
        <v>0</v>
      </c>
      <c r="V248" s="44">
        <f t="shared" si="65"/>
        <v>0</v>
      </c>
      <c r="W248" s="44">
        <f t="shared" si="66"/>
        <v>0</v>
      </c>
      <c r="X248" s="44">
        <f t="shared" si="67"/>
        <v>0</v>
      </c>
    </row>
    <row r="249" spans="1:24" s="50" customFormat="1" x14ac:dyDescent="0.25">
      <c r="A249" s="46">
        <v>44659.689692974498</v>
      </c>
      <c r="B249" s="47" t="s">
        <v>589</v>
      </c>
      <c r="C249" s="48" t="s">
        <v>590</v>
      </c>
      <c r="D249" s="48" t="s">
        <v>591</v>
      </c>
      <c r="E249" s="47">
        <v>120</v>
      </c>
      <c r="F249" s="49">
        <v>0</v>
      </c>
      <c r="G249" s="49">
        <v>0</v>
      </c>
      <c r="H249" s="49">
        <v>214286.02</v>
      </c>
      <c r="I249" s="49">
        <v>214286.02</v>
      </c>
      <c r="J249" s="49">
        <v>9605.9699999999993</v>
      </c>
      <c r="K249" s="49">
        <v>23132.11</v>
      </c>
      <c r="L249" s="49">
        <v>223.89</v>
      </c>
      <c r="M249" s="49">
        <v>32961.97</v>
      </c>
      <c r="O249" s="40">
        <v>214286.02</v>
      </c>
      <c r="P249" s="40">
        <v>223.89</v>
      </c>
      <c r="Q249" s="40">
        <v>9605.9699999999993</v>
      </c>
      <c r="R249" s="40">
        <v>23132.11</v>
      </c>
      <c r="S249" s="40">
        <v>247248</v>
      </c>
      <c r="U249" s="42">
        <f t="shared" si="64"/>
        <v>0</v>
      </c>
      <c r="V249" s="42">
        <f t="shared" si="65"/>
        <v>0</v>
      </c>
      <c r="W249" s="42">
        <f t="shared" si="66"/>
        <v>0</v>
      </c>
      <c r="X249" s="42">
        <f t="shared" si="67"/>
        <v>-1.0000000009313226E-2</v>
      </c>
    </row>
    <row r="250" spans="1:24" s="50" customFormat="1" x14ac:dyDescent="0.25">
      <c r="A250" s="46">
        <v>44672.750994212998</v>
      </c>
      <c r="B250" s="47" t="s">
        <v>592</v>
      </c>
      <c r="C250" s="48" t="s">
        <v>593</v>
      </c>
      <c r="D250" s="48" t="s">
        <v>594</v>
      </c>
      <c r="E250" s="47">
        <v>120</v>
      </c>
      <c r="F250" s="49">
        <v>0</v>
      </c>
      <c r="G250" s="49">
        <v>0</v>
      </c>
      <c r="H250" s="49">
        <v>103996.95</v>
      </c>
      <c r="I250" s="49">
        <v>103996.95</v>
      </c>
      <c r="J250" s="49">
        <v>2865.21</v>
      </c>
      <c r="K250" s="49">
        <v>11041.37</v>
      </c>
      <c r="L250" s="49">
        <v>106.86</v>
      </c>
      <c r="M250" s="49">
        <v>14013.44</v>
      </c>
      <c r="O250" s="40">
        <v>103996.95</v>
      </c>
      <c r="P250" s="40">
        <v>106.86</v>
      </c>
      <c r="Q250" s="40">
        <v>2865.21</v>
      </c>
      <c r="R250" s="40">
        <v>11041.37</v>
      </c>
      <c r="S250" s="40">
        <v>118010.4</v>
      </c>
      <c r="U250" s="42">
        <f t="shared" si="64"/>
        <v>0</v>
      </c>
      <c r="V250" s="42">
        <f t="shared" si="65"/>
        <v>0</v>
      </c>
      <c r="W250" s="42">
        <f t="shared" si="66"/>
        <v>0</v>
      </c>
      <c r="X250" s="42">
        <f t="shared" si="67"/>
        <v>-9.9999999947613105E-3</v>
      </c>
    </row>
    <row r="251" spans="1:24" x14ac:dyDescent="0.25">
      <c r="A251" s="20">
        <v>44670.493320057903</v>
      </c>
      <c r="B251" s="21" t="s">
        <v>595</v>
      </c>
      <c r="C251" s="6" t="s">
        <v>596</v>
      </c>
      <c r="D251" s="6" t="s">
        <v>597</v>
      </c>
      <c r="E251" s="21">
        <v>120</v>
      </c>
      <c r="F251" s="19">
        <v>0</v>
      </c>
      <c r="G251" s="19">
        <v>0</v>
      </c>
      <c r="H251" s="19">
        <v>103297.78</v>
      </c>
      <c r="I251" s="19">
        <v>103297.78</v>
      </c>
      <c r="J251" s="19">
        <v>2846.31</v>
      </c>
      <c r="K251" s="19">
        <v>10966.97</v>
      </c>
      <c r="L251" s="19">
        <v>106.14</v>
      </c>
      <c r="M251" s="19">
        <v>13919.42</v>
      </c>
      <c r="O251" s="43">
        <v>103297.78</v>
      </c>
      <c r="P251" s="43">
        <v>106.14</v>
      </c>
      <c r="Q251" s="43">
        <v>2846.31</v>
      </c>
      <c r="R251" s="43">
        <v>10966.97</v>
      </c>
      <c r="S251" s="43">
        <v>117217.2</v>
      </c>
      <c r="U251" s="44">
        <f t="shared" si="64"/>
        <v>0</v>
      </c>
      <c r="V251" s="44">
        <f t="shared" si="65"/>
        <v>0</v>
      </c>
      <c r="W251" s="44">
        <f t="shared" si="66"/>
        <v>0</v>
      </c>
      <c r="X251" s="44">
        <f t="shared" si="67"/>
        <v>0</v>
      </c>
    </row>
    <row r="252" spans="1:24" x14ac:dyDescent="0.25">
      <c r="A252" s="20">
        <v>44656.624369016201</v>
      </c>
      <c r="B252" s="21" t="s">
        <v>598</v>
      </c>
      <c r="C252" s="6" t="s">
        <v>599</v>
      </c>
      <c r="D252" s="6" t="s">
        <v>600</v>
      </c>
      <c r="E252" s="21">
        <v>120</v>
      </c>
      <c r="F252" s="19">
        <v>0</v>
      </c>
      <c r="G252" s="19">
        <v>0</v>
      </c>
      <c r="H252" s="19">
        <v>108570.92</v>
      </c>
      <c r="I252" s="19">
        <v>108570.92</v>
      </c>
      <c r="J252" s="19">
        <v>1997.46</v>
      </c>
      <c r="K252" s="19">
        <v>11423.45</v>
      </c>
      <c r="L252" s="19">
        <v>110.57</v>
      </c>
      <c r="M252" s="19">
        <v>13531.48</v>
      </c>
      <c r="O252" s="43">
        <v>108570.92</v>
      </c>
      <c r="P252" s="43">
        <v>110.57</v>
      </c>
      <c r="Q252" s="43">
        <v>1997.46</v>
      </c>
      <c r="R252" s="43">
        <v>11423.45</v>
      </c>
      <c r="S252" s="43">
        <v>122102.40000000001</v>
      </c>
      <c r="U252" s="44">
        <f t="shared" si="64"/>
        <v>0</v>
      </c>
      <c r="V252" s="44">
        <f t="shared" si="65"/>
        <v>0</v>
      </c>
      <c r="W252" s="44">
        <f t="shared" si="66"/>
        <v>0</v>
      </c>
      <c r="X252" s="44">
        <f t="shared" si="67"/>
        <v>0</v>
      </c>
    </row>
    <row r="253" spans="1:24" s="50" customFormat="1" x14ac:dyDescent="0.25">
      <c r="A253" s="46">
        <v>44665.661876655096</v>
      </c>
      <c r="B253" s="47" t="s">
        <v>601</v>
      </c>
      <c r="C253" s="48" t="s">
        <v>602</v>
      </c>
      <c r="D253" s="48" t="s">
        <v>603</v>
      </c>
      <c r="E253" s="47">
        <v>120</v>
      </c>
      <c r="F253" s="49">
        <v>0</v>
      </c>
      <c r="G253" s="49">
        <v>0</v>
      </c>
      <c r="H253" s="49">
        <v>99980.36</v>
      </c>
      <c r="I253" s="49">
        <v>99980.36</v>
      </c>
      <c r="J253" s="49">
        <v>2754.57</v>
      </c>
      <c r="K253" s="49">
        <v>10615.15</v>
      </c>
      <c r="L253" s="49">
        <v>102.73</v>
      </c>
      <c r="M253" s="49">
        <v>13472.45</v>
      </c>
      <c r="O253" s="40">
        <v>99980.36</v>
      </c>
      <c r="P253" s="40">
        <v>102.73</v>
      </c>
      <c r="Q253" s="40">
        <v>2754.57</v>
      </c>
      <c r="R253" s="40">
        <v>10615.15</v>
      </c>
      <c r="S253" s="40">
        <v>113452.8</v>
      </c>
      <c r="U253" s="42">
        <f t="shared" si="64"/>
        <v>0</v>
      </c>
      <c r="V253" s="42">
        <f t="shared" si="65"/>
        <v>0</v>
      </c>
      <c r="W253" s="42">
        <f t="shared" si="66"/>
        <v>0</v>
      </c>
      <c r="X253" s="42">
        <f t="shared" si="67"/>
        <v>9.9999999947613105E-3</v>
      </c>
    </row>
    <row r="254" spans="1:24" s="50" customFormat="1" x14ac:dyDescent="0.25">
      <c r="A254" s="46">
        <v>44681.800106099501</v>
      </c>
      <c r="B254" s="47" t="s">
        <v>604</v>
      </c>
      <c r="C254" s="48" t="s">
        <v>605</v>
      </c>
      <c r="D254" s="48" t="s">
        <v>606</v>
      </c>
      <c r="E254" s="47">
        <v>120</v>
      </c>
      <c r="F254" s="49">
        <v>0</v>
      </c>
      <c r="G254" s="49">
        <v>0</v>
      </c>
      <c r="H254" s="49">
        <v>124844.05</v>
      </c>
      <c r="I254" s="49">
        <v>124844.05</v>
      </c>
      <c r="J254" s="49">
        <v>3439.59</v>
      </c>
      <c r="K254" s="49">
        <v>13254.09</v>
      </c>
      <c r="L254" s="49">
        <v>128.28</v>
      </c>
      <c r="M254" s="49">
        <v>16821.96</v>
      </c>
      <c r="O254" s="40">
        <v>124844.05</v>
      </c>
      <c r="P254" s="40">
        <v>128.28</v>
      </c>
      <c r="Q254" s="40">
        <v>3439.59</v>
      </c>
      <c r="R254" s="40">
        <v>13254.09</v>
      </c>
      <c r="S254" s="40">
        <v>141666</v>
      </c>
      <c r="U254" s="42">
        <f t="shared" si="64"/>
        <v>0</v>
      </c>
      <c r="V254" s="42">
        <f t="shared" si="65"/>
        <v>0</v>
      </c>
      <c r="W254" s="42">
        <f t="shared" si="66"/>
        <v>0</v>
      </c>
      <c r="X254" s="42">
        <f t="shared" si="67"/>
        <v>1.0000000009313226E-2</v>
      </c>
    </row>
    <row r="255" spans="1:24" x14ac:dyDescent="0.25">
      <c r="A255" s="20">
        <v>44659.572031481497</v>
      </c>
      <c r="B255" s="21" t="s">
        <v>607</v>
      </c>
      <c r="C255" s="6" t="s">
        <v>608</v>
      </c>
      <c r="D255" s="6" t="s">
        <v>609</v>
      </c>
      <c r="E255" s="21">
        <v>120</v>
      </c>
      <c r="F255" s="19">
        <v>0</v>
      </c>
      <c r="G255" s="19">
        <v>0</v>
      </c>
      <c r="H255" s="19">
        <v>118681.54</v>
      </c>
      <c r="I255" s="19">
        <v>118681.54</v>
      </c>
      <c r="J255" s="19">
        <v>0</v>
      </c>
      <c r="K255" s="19">
        <v>12262.58</v>
      </c>
      <c r="L255" s="19">
        <v>118.68</v>
      </c>
      <c r="M255" s="19">
        <v>12381.26</v>
      </c>
      <c r="O255" s="43">
        <v>118681.54</v>
      </c>
      <c r="P255" s="43">
        <v>118.68</v>
      </c>
      <c r="Q255" s="43">
        <v>0</v>
      </c>
      <c r="R255" s="43">
        <v>12262.58</v>
      </c>
      <c r="S255" s="43">
        <v>131062.79999999999</v>
      </c>
      <c r="U255" s="44">
        <f t="shared" si="64"/>
        <v>0</v>
      </c>
      <c r="V255" s="44">
        <f t="shared" si="65"/>
        <v>0</v>
      </c>
      <c r="W255" s="44">
        <f t="shared" si="66"/>
        <v>0</v>
      </c>
      <c r="X255" s="44">
        <f t="shared" si="67"/>
        <v>0</v>
      </c>
    </row>
    <row r="256" spans="1:24" s="50" customFormat="1" x14ac:dyDescent="0.25">
      <c r="A256" s="46">
        <v>44654.4783908565</v>
      </c>
      <c r="B256" s="47" t="s">
        <v>610</v>
      </c>
      <c r="C256" s="48" t="s">
        <v>611</v>
      </c>
      <c r="D256" s="48" t="s">
        <v>612</v>
      </c>
      <c r="E256" s="47">
        <v>120</v>
      </c>
      <c r="F256" s="49">
        <v>0</v>
      </c>
      <c r="G256" s="49">
        <v>0</v>
      </c>
      <c r="H256" s="49">
        <v>121661.91</v>
      </c>
      <c r="I256" s="49">
        <v>121661.91</v>
      </c>
      <c r="J256" s="49">
        <v>3351.9</v>
      </c>
      <c r="K256" s="49">
        <v>12916.37</v>
      </c>
      <c r="L256" s="49">
        <v>125.01</v>
      </c>
      <c r="M256" s="49">
        <v>16393.28</v>
      </c>
      <c r="O256" s="40">
        <v>121661.91</v>
      </c>
      <c r="P256" s="40">
        <v>125.01</v>
      </c>
      <c r="Q256" s="40">
        <v>3351.9</v>
      </c>
      <c r="R256" s="40">
        <v>12916.37</v>
      </c>
      <c r="S256" s="40">
        <v>138055.20000000001</v>
      </c>
      <c r="U256" s="42">
        <f t="shared" si="64"/>
        <v>0</v>
      </c>
      <c r="V256" s="42">
        <f t="shared" si="65"/>
        <v>0</v>
      </c>
      <c r="W256" s="42">
        <f t="shared" si="66"/>
        <v>0</v>
      </c>
      <c r="X256" s="42">
        <f t="shared" si="67"/>
        <v>-1.0000000009313226E-2</v>
      </c>
    </row>
    <row r="257" spans="1:24" x14ac:dyDescent="0.25">
      <c r="A257" s="20">
        <v>44661.793082523101</v>
      </c>
      <c r="B257" s="21" t="s">
        <v>613</v>
      </c>
      <c r="C257" s="6" t="s">
        <v>614</v>
      </c>
      <c r="D257" s="6" t="s">
        <v>615</v>
      </c>
      <c r="E257" s="21">
        <v>120</v>
      </c>
      <c r="F257" s="19">
        <v>0</v>
      </c>
      <c r="G257" s="19">
        <v>0</v>
      </c>
      <c r="H257" s="19">
        <v>139316.29999999999</v>
      </c>
      <c r="I257" s="19">
        <v>139316.29999999999</v>
      </c>
      <c r="J257" s="19">
        <v>1283.77</v>
      </c>
      <c r="K257" s="19">
        <v>14527.33</v>
      </c>
      <c r="L257" s="19">
        <v>140.6</v>
      </c>
      <c r="M257" s="19">
        <v>15951.7</v>
      </c>
      <c r="O257" s="43">
        <v>139316.29999999999</v>
      </c>
      <c r="P257" s="43">
        <v>140.6</v>
      </c>
      <c r="Q257" s="43">
        <v>1283.77</v>
      </c>
      <c r="R257" s="43">
        <v>14527.33</v>
      </c>
      <c r="S257" s="43">
        <v>155267.99999999997</v>
      </c>
      <c r="U257" s="44">
        <f t="shared" si="64"/>
        <v>0</v>
      </c>
      <c r="V257" s="44">
        <f t="shared" si="65"/>
        <v>0</v>
      </c>
      <c r="W257" s="44">
        <f t="shared" si="66"/>
        <v>0</v>
      </c>
      <c r="X257" s="44">
        <f t="shared" si="67"/>
        <v>0</v>
      </c>
    </row>
    <row r="258" spans="1:24" s="50" customFormat="1" x14ac:dyDescent="0.25">
      <c r="A258" s="46">
        <v>44660.637291400497</v>
      </c>
      <c r="B258" s="47" t="s">
        <v>616</v>
      </c>
      <c r="C258" s="48" t="s">
        <v>617</v>
      </c>
      <c r="D258" s="48" t="s">
        <v>618</v>
      </c>
      <c r="E258" s="47">
        <v>120</v>
      </c>
      <c r="F258" s="49">
        <v>0</v>
      </c>
      <c r="G258" s="49">
        <v>0</v>
      </c>
      <c r="H258" s="49">
        <v>60632.44</v>
      </c>
      <c r="I258" s="49">
        <v>60632.44</v>
      </c>
      <c r="J258" s="49">
        <v>2717.14</v>
      </c>
      <c r="K258" s="49">
        <v>6545.88</v>
      </c>
      <c r="L258" s="49">
        <v>63.35</v>
      </c>
      <c r="M258" s="49">
        <v>9326.3700000000008</v>
      </c>
      <c r="O258" s="40">
        <v>60632.44</v>
      </c>
      <c r="P258" s="40">
        <v>63.35</v>
      </c>
      <c r="Q258" s="40">
        <v>2717.14</v>
      </c>
      <c r="R258" s="40">
        <v>6545.88</v>
      </c>
      <c r="S258" s="40">
        <v>69958.8</v>
      </c>
      <c r="U258" s="42">
        <f t="shared" si="64"/>
        <v>0</v>
      </c>
      <c r="V258" s="42">
        <f t="shared" si="65"/>
        <v>0</v>
      </c>
      <c r="W258" s="42">
        <f t="shared" si="66"/>
        <v>0</v>
      </c>
      <c r="X258" s="42">
        <f t="shared" si="67"/>
        <v>9.9999999947613105E-3</v>
      </c>
    </row>
    <row r="259" spans="1:24" s="50" customFormat="1" x14ac:dyDescent="0.25">
      <c r="A259" s="46">
        <v>44672.786168669001</v>
      </c>
      <c r="B259" s="47" t="s">
        <v>619</v>
      </c>
      <c r="C259" s="48" t="s">
        <v>620</v>
      </c>
      <c r="D259" s="48" t="s">
        <v>621</v>
      </c>
      <c r="E259" s="47">
        <v>120</v>
      </c>
      <c r="F259" s="49">
        <v>0</v>
      </c>
      <c r="G259" s="49">
        <v>0</v>
      </c>
      <c r="H259" s="49">
        <v>103996.93</v>
      </c>
      <c r="I259" s="49">
        <v>103996.93</v>
      </c>
      <c r="J259" s="49">
        <v>2865.21</v>
      </c>
      <c r="K259" s="49">
        <v>11041.39</v>
      </c>
      <c r="L259" s="49">
        <v>106.86</v>
      </c>
      <c r="M259" s="49">
        <v>14013.46</v>
      </c>
      <c r="O259" s="40">
        <v>103996.93</v>
      </c>
      <c r="P259" s="40">
        <v>106.86</v>
      </c>
      <c r="Q259" s="40">
        <v>2865.21</v>
      </c>
      <c r="R259" s="40">
        <v>11041.39</v>
      </c>
      <c r="S259" s="40">
        <v>118010.4</v>
      </c>
      <c r="U259" s="42">
        <f t="shared" si="64"/>
        <v>0</v>
      </c>
      <c r="V259" s="42">
        <f t="shared" si="65"/>
        <v>0</v>
      </c>
      <c r="W259" s="42">
        <f t="shared" si="66"/>
        <v>0</v>
      </c>
      <c r="X259" s="42">
        <f t="shared" si="67"/>
        <v>-1.0000000009313226E-2</v>
      </c>
    </row>
    <row r="260" spans="1:24" s="50" customFormat="1" x14ac:dyDescent="0.25">
      <c r="A260" s="46">
        <v>44654.550146330999</v>
      </c>
      <c r="B260" s="47" t="s">
        <v>622</v>
      </c>
      <c r="C260" s="48" t="s">
        <v>623</v>
      </c>
      <c r="D260" s="48" t="s">
        <v>624</v>
      </c>
      <c r="E260" s="47">
        <v>120</v>
      </c>
      <c r="F260" s="49">
        <v>0</v>
      </c>
      <c r="G260" s="49">
        <v>0</v>
      </c>
      <c r="H260" s="49">
        <v>182472.65</v>
      </c>
      <c r="I260" s="49">
        <v>182472.65</v>
      </c>
      <c r="J260" s="49">
        <v>5027.34</v>
      </c>
      <c r="K260" s="49">
        <v>19372.5</v>
      </c>
      <c r="L260" s="49">
        <v>187.5</v>
      </c>
      <c r="M260" s="49">
        <v>24587.34</v>
      </c>
      <c r="O260" s="40">
        <v>182472.65</v>
      </c>
      <c r="P260" s="40">
        <v>187.5</v>
      </c>
      <c r="Q260" s="40">
        <v>5027.34</v>
      </c>
      <c r="R260" s="40">
        <v>19372.5</v>
      </c>
      <c r="S260" s="40">
        <v>207060</v>
      </c>
      <c r="U260" s="42">
        <f t="shared" si="64"/>
        <v>0</v>
      </c>
      <c r="V260" s="42">
        <f t="shared" si="65"/>
        <v>0</v>
      </c>
      <c r="W260" s="42">
        <f t="shared" si="66"/>
        <v>0</v>
      </c>
      <c r="X260" s="42">
        <f t="shared" si="67"/>
        <v>-1.0000000009313226E-2</v>
      </c>
    </row>
    <row r="261" spans="1:24" s="50" customFormat="1" x14ac:dyDescent="0.25">
      <c r="A261" s="46">
        <v>44673.614069988398</v>
      </c>
      <c r="B261" s="47" t="s">
        <v>625</v>
      </c>
      <c r="C261" s="48" t="s">
        <v>626</v>
      </c>
      <c r="D261" s="48" t="s">
        <v>627</v>
      </c>
      <c r="E261" s="47">
        <v>120</v>
      </c>
      <c r="F261" s="49">
        <v>0</v>
      </c>
      <c r="G261" s="49">
        <v>0</v>
      </c>
      <c r="H261" s="49">
        <v>136868.99</v>
      </c>
      <c r="I261" s="49">
        <v>136868.99</v>
      </c>
      <c r="J261" s="49">
        <v>6158.51</v>
      </c>
      <c r="K261" s="49">
        <v>14777.08</v>
      </c>
      <c r="L261" s="49">
        <v>143.03</v>
      </c>
      <c r="M261" s="49">
        <v>21078.62</v>
      </c>
      <c r="O261" s="40">
        <v>136868.99</v>
      </c>
      <c r="P261" s="40">
        <v>143.03</v>
      </c>
      <c r="Q261" s="40">
        <v>6158.51</v>
      </c>
      <c r="R261" s="40">
        <v>14777.08</v>
      </c>
      <c r="S261" s="40">
        <v>157947.59999999998</v>
      </c>
      <c r="U261" s="42">
        <f t="shared" si="64"/>
        <v>0</v>
      </c>
      <c r="V261" s="42">
        <f t="shared" si="65"/>
        <v>0</v>
      </c>
      <c r="W261" s="42">
        <f t="shared" si="66"/>
        <v>0</v>
      </c>
      <c r="X261" s="42">
        <f t="shared" si="67"/>
        <v>1.0000000009313226E-2</v>
      </c>
    </row>
    <row r="262" spans="1:24" x14ac:dyDescent="0.25">
      <c r="A262" s="20">
        <v>44662.370966469898</v>
      </c>
      <c r="B262" s="21" t="s">
        <v>628</v>
      </c>
      <c r="C262" s="6" t="s">
        <v>629</v>
      </c>
      <c r="D262" s="6" t="s">
        <v>630</v>
      </c>
      <c r="E262" s="21">
        <v>120</v>
      </c>
      <c r="F262" s="19">
        <v>0</v>
      </c>
      <c r="G262" s="19">
        <v>0</v>
      </c>
      <c r="H262" s="19">
        <v>137268.85999999999</v>
      </c>
      <c r="I262" s="19">
        <v>137268.85999999999</v>
      </c>
      <c r="J262" s="19">
        <v>0</v>
      </c>
      <c r="K262" s="19">
        <v>14182.67</v>
      </c>
      <c r="L262" s="19">
        <v>137.27000000000001</v>
      </c>
      <c r="M262" s="19">
        <v>14319.94</v>
      </c>
      <c r="O262" s="43">
        <v>137268.85999999999</v>
      </c>
      <c r="P262" s="43">
        <v>137.27000000000001</v>
      </c>
      <c r="Q262" s="43">
        <v>0</v>
      </c>
      <c r="R262" s="43">
        <v>14182.67</v>
      </c>
      <c r="S262" s="43">
        <v>151588.79999999999</v>
      </c>
      <c r="U262" s="44">
        <f t="shared" si="64"/>
        <v>0</v>
      </c>
      <c r="V262" s="44">
        <f t="shared" si="65"/>
        <v>0</v>
      </c>
      <c r="W262" s="44">
        <f t="shared" si="66"/>
        <v>0</v>
      </c>
      <c r="X262" s="44">
        <f t="shared" si="67"/>
        <v>0</v>
      </c>
    </row>
    <row r="263" spans="1:24" x14ac:dyDescent="0.25">
      <c r="A263" s="20">
        <v>44662.740845335597</v>
      </c>
      <c r="B263" s="21" t="s">
        <v>631</v>
      </c>
      <c r="C263" s="6" t="s">
        <v>632</v>
      </c>
      <c r="D263" s="6" t="s">
        <v>633</v>
      </c>
      <c r="E263" s="21">
        <v>120</v>
      </c>
      <c r="F263" s="19">
        <v>0</v>
      </c>
      <c r="G263" s="19">
        <v>0</v>
      </c>
      <c r="H263" s="19">
        <v>153198.72</v>
      </c>
      <c r="I263" s="19">
        <v>153198.72</v>
      </c>
      <c r="J263" s="19">
        <v>3959.04</v>
      </c>
      <c r="K263" s="19">
        <v>16237.48</v>
      </c>
      <c r="L263" s="19">
        <v>157.16</v>
      </c>
      <c r="M263" s="19">
        <v>20353.68</v>
      </c>
      <c r="O263" s="43">
        <v>153198.72</v>
      </c>
      <c r="P263" s="43">
        <v>157.16</v>
      </c>
      <c r="Q263" s="43">
        <v>3959.04</v>
      </c>
      <c r="R263" s="43">
        <v>16237.48</v>
      </c>
      <c r="S263" s="43">
        <v>173552.40000000002</v>
      </c>
      <c r="U263" s="44">
        <f t="shared" si="64"/>
        <v>0</v>
      </c>
      <c r="V263" s="44">
        <f t="shared" si="65"/>
        <v>0</v>
      </c>
      <c r="W263" s="44">
        <f t="shared" si="66"/>
        <v>0</v>
      </c>
      <c r="X263" s="44">
        <f t="shared" si="67"/>
        <v>0</v>
      </c>
    </row>
    <row r="264" spans="1:24" x14ac:dyDescent="0.25">
      <c r="A264" s="20">
        <v>44673.657276620397</v>
      </c>
      <c r="B264" s="21" t="s">
        <v>634</v>
      </c>
      <c r="C264" s="6" t="s">
        <v>635</v>
      </c>
      <c r="D264" s="6" t="s">
        <v>636</v>
      </c>
      <c r="E264" s="21">
        <v>120</v>
      </c>
      <c r="F264" s="19">
        <v>0</v>
      </c>
      <c r="G264" s="19">
        <v>0</v>
      </c>
      <c r="H264" s="19">
        <v>212134.97</v>
      </c>
      <c r="I264" s="19">
        <v>212134.97</v>
      </c>
      <c r="J264" s="19">
        <v>0</v>
      </c>
      <c r="K264" s="19">
        <v>21918.1</v>
      </c>
      <c r="L264" s="19">
        <v>212.13</v>
      </c>
      <c r="M264" s="19">
        <v>22130.23</v>
      </c>
      <c r="O264" s="43">
        <v>212134.97</v>
      </c>
      <c r="P264" s="43">
        <v>212.13</v>
      </c>
      <c r="Q264" s="43">
        <v>0</v>
      </c>
      <c r="R264" s="43">
        <v>21918.1</v>
      </c>
      <c r="S264" s="43">
        <v>234265.2</v>
      </c>
      <c r="U264" s="44">
        <f t="shared" si="64"/>
        <v>0</v>
      </c>
      <c r="V264" s="44">
        <f t="shared" si="65"/>
        <v>0</v>
      </c>
      <c r="W264" s="44">
        <f t="shared" si="66"/>
        <v>0</v>
      </c>
      <c r="X264" s="44">
        <f t="shared" si="67"/>
        <v>0</v>
      </c>
    </row>
    <row r="265" spans="1:24" x14ac:dyDescent="0.25">
      <c r="A265" s="20">
        <v>44667.6176086458</v>
      </c>
      <c r="B265" s="21" t="s">
        <v>637</v>
      </c>
      <c r="C265" s="6" t="s">
        <v>638</v>
      </c>
      <c r="D265" s="6" t="s">
        <v>639</v>
      </c>
      <c r="E265" s="21">
        <v>120</v>
      </c>
      <c r="F265" s="19">
        <v>0</v>
      </c>
      <c r="G265" s="19">
        <v>0</v>
      </c>
      <c r="H265" s="19">
        <v>141788.81</v>
      </c>
      <c r="I265" s="19">
        <v>141788.81</v>
      </c>
      <c r="J265" s="19">
        <v>0</v>
      </c>
      <c r="K265" s="19">
        <v>14650.2</v>
      </c>
      <c r="L265" s="19">
        <v>141.79</v>
      </c>
      <c r="M265" s="19">
        <v>14791.99</v>
      </c>
      <c r="O265" s="43">
        <v>141788.81</v>
      </c>
      <c r="P265" s="43">
        <v>141.79</v>
      </c>
      <c r="Q265" s="43">
        <v>0</v>
      </c>
      <c r="R265" s="43">
        <v>14650.2</v>
      </c>
      <c r="S265" s="43">
        <v>156580.80000000002</v>
      </c>
      <c r="U265" s="44">
        <f t="shared" si="64"/>
        <v>0</v>
      </c>
      <c r="V265" s="44">
        <f t="shared" si="65"/>
        <v>0</v>
      </c>
      <c r="W265" s="44">
        <f t="shared" si="66"/>
        <v>0</v>
      </c>
      <c r="X265" s="44">
        <f t="shared" si="67"/>
        <v>0</v>
      </c>
    </row>
    <row r="266" spans="1:24" s="50" customFormat="1" x14ac:dyDescent="0.25">
      <c r="A266" s="46">
        <v>44660.707644594899</v>
      </c>
      <c r="B266" s="47" t="s">
        <v>640</v>
      </c>
      <c r="C266" s="48" t="s">
        <v>641</v>
      </c>
      <c r="D266" s="48" t="s">
        <v>642</v>
      </c>
      <c r="E266" s="47">
        <v>120</v>
      </c>
      <c r="F266" s="49">
        <v>0</v>
      </c>
      <c r="G266" s="49">
        <v>0</v>
      </c>
      <c r="H266" s="49">
        <v>104426.64</v>
      </c>
      <c r="I266" s="49">
        <v>104426.64</v>
      </c>
      <c r="J266" s="49">
        <v>4679.8500000000004</v>
      </c>
      <c r="K266" s="49">
        <v>11272.79</v>
      </c>
      <c r="L266" s="49">
        <v>109.11</v>
      </c>
      <c r="M266" s="49">
        <v>16061.75</v>
      </c>
      <c r="O266" s="40">
        <v>104426.64</v>
      </c>
      <c r="P266" s="40">
        <v>109.11</v>
      </c>
      <c r="Q266" s="40">
        <v>4679.8500000000004</v>
      </c>
      <c r="R266" s="40">
        <v>11272.79</v>
      </c>
      <c r="S266" s="40">
        <v>120488.40000000001</v>
      </c>
      <c r="U266" s="42">
        <f t="shared" si="64"/>
        <v>0</v>
      </c>
      <c r="V266" s="42">
        <f t="shared" si="65"/>
        <v>0</v>
      </c>
      <c r="W266" s="42">
        <f t="shared" si="66"/>
        <v>0</v>
      </c>
      <c r="X266" s="42">
        <f t="shared" si="67"/>
        <v>-1.0000000009313226E-2</v>
      </c>
    </row>
    <row r="267" spans="1:24" s="50" customFormat="1" x14ac:dyDescent="0.25">
      <c r="A267" s="46">
        <v>44654.661998344898</v>
      </c>
      <c r="B267" s="47" t="s">
        <v>643</v>
      </c>
      <c r="C267" s="48" t="s">
        <v>644</v>
      </c>
      <c r="D267" s="48" t="s">
        <v>645</v>
      </c>
      <c r="E267" s="47">
        <v>120</v>
      </c>
      <c r="F267" s="49">
        <v>0</v>
      </c>
      <c r="G267" s="49">
        <v>0</v>
      </c>
      <c r="H267" s="49">
        <v>129239.35</v>
      </c>
      <c r="I267" s="49">
        <v>129239.35</v>
      </c>
      <c r="J267" s="49">
        <v>783.18</v>
      </c>
      <c r="K267" s="49">
        <v>13433.46</v>
      </c>
      <c r="L267" s="49">
        <v>130.02000000000001</v>
      </c>
      <c r="M267" s="49">
        <v>14346.66</v>
      </c>
      <c r="O267" s="40">
        <v>129239.35</v>
      </c>
      <c r="P267" s="40">
        <v>130.02000000000001</v>
      </c>
      <c r="Q267" s="40">
        <v>783.18</v>
      </c>
      <c r="R267" s="40">
        <v>13433.46</v>
      </c>
      <c r="S267" s="40">
        <v>143586</v>
      </c>
      <c r="U267" s="42">
        <f t="shared" si="64"/>
        <v>0</v>
      </c>
      <c r="V267" s="42">
        <f t="shared" si="65"/>
        <v>0</v>
      </c>
      <c r="W267" s="42">
        <f t="shared" si="66"/>
        <v>0</v>
      </c>
      <c r="X267" s="42">
        <f t="shared" si="67"/>
        <v>1.0000000009313226E-2</v>
      </c>
    </row>
    <row r="268" spans="1:24" s="50" customFormat="1" x14ac:dyDescent="0.25">
      <c r="A268" s="46">
        <v>44678.657820949098</v>
      </c>
      <c r="B268" s="47" t="s">
        <v>646</v>
      </c>
      <c r="C268" s="48" t="s">
        <v>647</v>
      </c>
      <c r="D268" s="48" t="s">
        <v>648</v>
      </c>
      <c r="E268" s="47">
        <v>120</v>
      </c>
      <c r="F268" s="49">
        <v>0</v>
      </c>
      <c r="G268" s="49">
        <v>0</v>
      </c>
      <c r="H268" s="49">
        <v>144865.26999999999</v>
      </c>
      <c r="I268" s="49">
        <v>144865.26999999999</v>
      </c>
      <c r="J268" s="49">
        <v>3991.2</v>
      </c>
      <c r="K268" s="49">
        <v>15380.28</v>
      </c>
      <c r="L268" s="49">
        <v>148.86000000000001</v>
      </c>
      <c r="M268" s="49">
        <v>19520.34</v>
      </c>
      <c r="O268" s="40">
        <v>144865.26999999999</v>
      </c>
      <c r="P268" s="40">
        <v>148.86000000000001</v>
      </c>
      <c r="Q268" s="40">
        <v>3991.2</v>
      </c>
      <c r="R268" s="40">
        <v>15380.28</v>
      </c>
      <c r="S268" s="40">
        <v>164385.59</v>
      </c>
      <c r="U268" s="42">
        <f t="shared" si="64"/>
        <v>0</v>
      </c>
      <c r="V268" s="42">
        <f t="shared" si="65"/>
        <v>0</v>
      </c>
      <c r="W268" s="42">
        <f t="shared" si="66"/>
        <v>0</v>
      </c>
      <c r="X268" s="42">
        <f t="shared" si="67"/>
        <v>1.9999999989522621E-2</v>
      </c>
    </row>
    <row r="269" spans="1:24" s="50" customFormat="1" x14ac:dyDescent="0.25">
      <c r="A269" s="46">
        <v>44661.821235995398</v>
      </c>
      <c r="B269" s="47" t="s">
        <v>649</v>
      </c>
      <c r="C269" s="48" t="s">
        <v>650</v>
      </c>
      <c r="D269" s="48" t="s">
        <v>651</v>
      </c>
      <c r="E269" s="47">
        <v>120</v>
      </c>
      <c r="F269" s="49">
        <v>0</v>
      </c>
      <c r="G269" s="49">
        <v>0</v>
      </c>
      <c r="H269" s="49">
        <v>142308.19</v>
      </c>
      <c r="I269" s="49">
        <v>142308.19</v>
      </c>
      <c r="J269" s="49">
        <v>3920.82</v>
      </c>
      <c r="K269" s="49">
        <v>15108.77</v>
      </c>
      <c r="L269" s="49">
        <v>146.22999999999999</v>
      </c>
      <c r="M269" s="49">
        <v>19175.82</v>
      </c>
      <c r="O269" s="40">
        <v>142308.19</v>
      </c>
      <c r="P269" s="40">
        <v>146.22999999999999</v>
      </c>
      <c r="Q269" s="40">
        <v>3920.82</v>
      </c>
      <c r="R269" s="40">
        <v>15108.77</v>
      </c>
      <c r="S269" s="40">
        <v>161484</v>
      </c>
      <c r="U269" s="42">
        <f t="shared" si="64"/>
        <v>0</v>
      </c>
      <c r="V269" s="42">
        <f t="shared" si="65"/>
        <v>0</v>
      </c>
      <c r="W269" s="42">
        <f t="shared" si="66"/>
        <v>0</v>
      </c>
      <c r="X269" s="42">
        <f t="shared" si="67"/>
        <v>1.0000000009313226E-2</v>
      </c>
    </row>
    <row r="270" spans="1:24" x14ac:dyDescent="0.25">
      <c r="A270" s="20">
        <v>44661.711133680597</v>
      </c>
      <c r="B270" s="21" t="s">
        <v>652</v>
      </c>
      <c r="C270" s="6" t="s">
        <v>653</v>
      </c>
      <c r="D270" s="6" t="s">
        <v>654</v>
      </c>
      <c r="E270" s="21">
        <v>120</v>
      </c>
      <c r="F270" s="19">
        <v>0</v>
      </c>
      <c r="G270" s="19">
        <v>0</v>
      </c>
      <c r="H270" s="19">
        <v>145461.96</v>
      </c>
      <c r="I270" s="19">
        <v>145461.96</v>
      </c>
      <c r="J270" s="19">
        <v>0</v>
      </c>
      <c r="K270" s="19">
        <v>15029.38</v>
      </c>
      <c r="L270" s="19">
        <v>145.46</v>
      </c>
      <c r="M270" s="19">
        <v>15174.84</v>
      </c>
      <c r="O270" s="43">
        <v>145461.96</v>
      </c>
      <c r="P270" s="43">
        <v>145.46</v>
      </c>
      <c r="Q270" s="43">
        <v>0</v>
      </c>
      <c r="R270" s="43">
        <v>15029.38</v>
      </c>
      <c r="S270" s="43">
        <v>160636.79999999999</v>
      </c>
      <c r="U270" s="44">
        <f t="shared" si="64"/>
        <v>0</v>
      </c>
      <c r="V270" s="44">
        <f t="shared" si="65"/>
        <v>0</v>
      </c>
      <c r="W270" s="44">
        <f t="shared" si="66"/>
        <v>0</v>
      </c>
      <c r="X270" s="44">
        <f t="shared" si="67"/>
        <v>0</v>
      </c>
    </row>
    <row r="271" spans="1:24" x14ac:dyDescent="0.25">
      <c r="A271" s="20">
        <v>44667.695891979201</v>
      </c>
      <c r="B271" s="21" t="s">
        <v>655</v>
      </c>
      <c r="C271" s="6" t="s">
        <v>656</v>
      </c>
      <c r="D271" s="6" t="s">
        <v>657</v>
      </c>
      <c r="E271" s="21">
        <v>120</v>
      </c>
      <c r="F271" s="19">
        <v>0</v>
      </c>
      <c r="G271" s="19">
        <v>0</v>
      </c>
      <c r="H271" s="19">
        <v>149105.44</v>
      </c>
      <c r="I271" s="19">
        <v>149105.44</v>
      </c>
      <c r="J271" s="19">
        <v>0</v>
      </c>
      <c r="K271" s="19">
        <v>15405.85</v>
      </c>
      <c r="L271" s="19">
        <v>149.11000000000001</v>
      </c>
      <c r="M271" s="19">
        <v>15554.96</v>
      </c>
      <c r="O271" s="43">
        <v>149105.44</v>
      </c>
      <c r="P271" s="43">
        <v>149.11000000000001</v>
      </c>
      <c r="Q271" s="43">
        <v>0</v>
      </c>
      <c r="R271" s="43">
        <v>15405.85</v>
      </c>
      <c r="S271" s="43">
        <v>164660.4</v>
      </c>
      <c r="U271" s="44">
        <f t="shared" si="64"/>
        <v>0</v>
      </c>
      <c r="V271" s="44">
        <f t="shared" si="65"/>
        <v>0</v>
      </c>
      <c r="W271" s="44">
        <f t="shared" si="66"/>
        <v>0</v>
      </c>
      <c r="X271" s="44">
        <f t="shared" si="67"/>
        <v>0</v>
      </c>
    </row>
    <row r="272" spans="1:24" x14ac:dyDescent="0.25">
      <c r="A272" s="20">
        <v>44665.725356678202</v>
      </c>
      <c r="B272" s="21" t="s">
        <v>658</v>
      </c>
      <c r="C272" s="6" t="s">
        <v>659</v>
      </c>
      <c r="D272" s="6" t="s">
        <v>660</v>
      </c>
      <c r="E272" s="21">
        <v>120</v>
      </c>
      <c r="F272" s="19">
        <v>0</v>
      </c>
      <c r="G272" s="19">
        <v>0</v>
      </c>
      <c r="H272" s="19">
        <v>190234.5</v>
      </c>
      <c r="I272" s="19">
        <v>190234.5</v>
      </c>
      <c r="J272" s="19">
        <v>5241.1499999999996</v>
      </c>
      <c r="K272" s="19">
        <v>20196.87</v>
      </c>
      <c r="L272" s="19">
        <v>195.48</v>
      </c>
      <c r="M272" s="19">
        <v>25633.5</v>
      </c>
      <c r="O272" s="43">
        <v>190234.5</v>
      </c>
      <c r="P272" s="43">
        <v>195.48</v>
      </c>
      <c r="Q272" s="43">
        <v>5241.1499999999996</v>
      </c>
      <c r="R272" s="43">
        <v>20196.87</v>
      </c>
      <c r="S272" s="43">
        <v>215868</v>
      </c>
      <c r="U272" s="44">
        <f t="shared" si="64"/>
        <v>0</v>
      </c>
      <c r="V272" s="44">
        <f t="shared" si="65"/>
        <v>0</v>
      </c>
      <c r="W272" s="44">
        <f t="shared" si="66"/>
        <v>0</v>
      </c>
      <c r="X272" s="44">
        <f t="shared" si="67"/>
        <v>0</v>
      </c>
    </row>
    <row r="273" spans="1:24" s="50" customFormat="1" x14ac:dyDescent="0.25">
      <c r="A273" s="46">
        <v>44664.543278124998</v>
      </c>
      <c r="B273" s="47" t="s">
        <v>661</v>
      </c>
      <c r="C273" s="48" t="s">
        <v>662</v>
      </c>
      <c r="D273" s="48" t="s">
        <v>663</v>
      </c>
      <c r="E273" s="47">
        <v>120</v>
      </c>
      <c r="F273" s="49">
        <v>0</v>
      </c>
      <c r="G273" s="49">
        <v>0</v>
      </c>
      <c r="H273" s="49">
        <v>223091.96</v>
      </c>
      <c r="I273" s="49">
        <v>223091.96</v>
      </c>
      <c r="J273" s="49">
        <v>6146.4</v>
      </c>
      <c r="K273" s="49">
        <v>23684.39</v>
      </c>
      <c r="L273" s="49">
        <v>229.24</v>
      </c>
      <c r="M273" s="49">
        <v>30060.03</v>
      </c>
      <c r="O273" s="40">
        <v>223091.96</v>
      </c>
      <c r="P273" s="40">
        <v>229.24</v>
      </c>
      <c r="Q273" s="40">
        <v>6146.4</v>
      </c>
      <c r="R273" s="40">
        <v>23684.39</v>
      </c>
      <c r="S273" s="40">
        <v>253152</v>
      </c>
      <c r="U273" s="42">
        <f t="shared" si="64"/>
        <v>0</v>
      </c>
      <c r="V273" s="42">
        <f t="shared" si="65"/>
        <v>0</v>
      </c>
      <c r="W273" s="42">
        <f t="shared" si="66"/>
        <v>0</v>
      </c>
      <c r="X273" s="42">
        <f t="shared" si="67"/>
        <v>-1.0000000009313226E-2</v>
      </c>
    </row>
    <row r="274" spans="1:24" s="50" customFormat="1" x14ac:dyDescent="0.25">
      <c r="A274" s="46">
        <v>44667.778133368098</v>
      </c>
      <c r="B274" s="47" t="s">
        <v>664</v>
      </c>
      <c r="C274" s="48" t="s">
        <v>665</v>
      </c>
      <c r="D274" s="48" t="s">
        <v>666</v>
      </c>
      <c r="E274" s="47">
        <v>120</v>
      </c>
      <c r="F274" s="49">
        <v>0</v>
      </c>
      <c r="G274" s="49">
        <v>0</v>
      </c>
      <c r="H274" s="49">
        <v>214204.38</v>
      </c>
      <c r="I274" s="49">
        <v>214204.38</v>
      </c>
      <c r="J274" s="49">
        <v>5901.54</v>
      </c>
      <c r="K274" s="49">
        <v>22741.16</v>
      </c>
      <c r="L274" s="49">
        <v>220.11</v>
      </c>
      <c r="M274" s="49">
        <v>28862.81</v>
      </c>
      <c r="O274" s="40">
        <v>214204.38</v>
      </c>
      <c r="P274" s="40">
        <v>220.11</v>
      </c>
      <c r="Q274" s="40">
        <v>5901.54</v>
      </c>
      <c r="R274" s="40">
        <v>22741.16</v>
      </c>
      <c r="S274" s="40">
        <v>243067.2</v>
      </c>
      <c r="U274" s="42">
        <f t="shared" si="64"/>
        <v>0</v>
      </c>
      <c r="V274" s="42">
        <f t="shared" si="65"/>
        <v>0</v>
      </c>
      <c r="W274" s="42">
        <f t="shared" si="66"/>
        <v>0</v>
      </c>
      <c r="X274" s="42">
        <f t="shared" si="67"/>
        <v>-1.0000000009313226E-2</v>
      </c>
    </row>
    <row r="275" spans="1:24" x14ac:dyDescent="0.25">
      <c r="A275" s="20">
        <v>44677.711870520798</v>
      </c>
      <c r="B275" s="21" t="s">
        <v>667</v>
      </c>
      <c r="C275" s="6" t="s">
        <v>668</v>
      </c>
      <c r="D275" s="6" t="s">
        <v>669</v>
      </c>
      <c r="E275" s="21">
        <v>120</v>
      </c>
      <c r="F275" s="19">
        <v>0</v>
      </c>
      <c r="G275" s="19">
        <v>0</v>
      </c>
      <c r="H275" s="19">
        <v>140161.79</v>
      </c>
      <c r="I275" s="19">
        <v>140161.79</v>
      </c>
      <c r="J275" s="19">
        <v>1291.42</v>
      </c>
      <c r="K275" s="19">
        <v>14615.34</v>
      </c>
      <c r="L275" s="19">
        <v>141.44999999999999</v>
      </c>
      <c r="M275" s="19">
        <v>16048.21</v>
      </c>
      <c r="O275" s="43">
        <v>140161.79</v>
      </c>
      <c r="P275" s="43">
        <v>141.44999999999999</v>
      </c>
      <c r="Q275" s="43">
        <v>1291.42</v>
      </c>
      <c r="R275" s="43">
        <v>14615.34</v>
      </c>
      <c r="S275" s="43">
        <v>156210.00000000003</v>
      </c>
      <c r="U275" s="44">
        <f t="shared" si="64"/>
        <v>0</v>
      </c>
      <c r="V275" s="44">
        <f t="shared" si="65"/>
        <v>0</v>
      </c>
      <c r="W275" s="44">
        <f t="shared" si="66"/>
        <v>0</v>
      </c>
      <c r="X275" s="44">
        <f t="shared" si="67"/>
        <v>0</v>
      </c>
    </row>
    <row r="276" spans="1:24" x14ac:dyDescent="0.25">
      <c r="A276" s="20">
        <v>44654.6786743056</v>
      </c>
      <c r="B276" s="21" t="s">
        <v>670</v>
      </c>
      <c r="C276" s="6" t="s">
        <v>671</v>
      </c>
      <c r="D276" s="6" t="s">
        <v>672</v>
      </c>
      <c r="E276" s="21">
        <v>120</v>
      </c>
      <c r="F276" s="19">
        <v>0</v>
      </c>
      <c r="G276" s="19">
        <v>0</v>
      </c>
      <c r="H276" s="19">
        <v>138163.04</v>
      </c>
      <c r="I276" s="19">
        <v>138163.04</v>
      </c>
      <c r="J276" s="19">
        <v>1268.76</v>
      </c>
      <c r="K276" s="19">
        <v>14405.57</v>
      </c>
      <c r="L276" s="19">
        <v>139.43</v>
      </c>
      <c r="M276" s="19">
        <v>15813.76</v>
      </c>
      <c r="O276" s="43">
        <v>138163.04</v>
      </c>
      <c r="P276" s="43">
        <v>139.43</v>
      </c>
      <c r="Q276" s="43">
        <v>1268.76</v>
      </c>
      <c r="R276" s="43">
        <v>14405.57</v>
      </c>
      <c r="S276" s="43">
        <v>153976.80000000002</v>
      </c>
      <c r="U276" s="44">
        <f t="shared" si="64"/>
        <v>0</v>
      </c>
      <c r="V276" s="44">
        <f t="shared" si="65"/>
        <v>0</v>
      </c>
      <c r="W276" s="44">
        <f t="shared" si="66"/>
        <v>0</v>
      </c>
      <c r="X276" s="44">
        <f t="shared" si="67"/>
        <v>0</v>
      </c>
    </row>
    <row r="277" spans="1:24" s="50" customFormat="1" x14ac:dyDescent="0.25">
      <c r="A277" s="46">
        <v>44672.803901122701</v>
      </c>
      <c r="B277" s="47" t="s">
        <v>673</v>
      </c>
      <c r="C277" s="48" t="s">
        <v>674</v>
      </c>
      <c r="D277" s="48" t="s">
        <v>675</v>
      </c>
      <c r="E277" s="47">
        <v>120</v>
      </c>
      <c r="F277" s="49">
        <v>0</v>
      </c>
      <c r="G277" s="49">
        <v>0</v>
      </c>
      <c r="H277" s="49">
        <v>136857.60000000001</v>
      </c>
      <c r="I277" s="49">
        <v>136857.60000000001</v>
      </c>
      <c r="J277" s="49">
        <v>6133.04</v>
      </c>
      <c r="K277" s="49">
        <v>14774.36</v>
      </c>
      <c r="L277" s="49">
        <v>142.99</v>
      </c>
      <c r="M277" s="49">
        <v>21050.39</v>
      </c>
      <c r="O277" s="40">
        <v>136857.60000000001</v>
      </c>
      <c r="P277" s="40">
        <v>142.99</v>
      </c>
      <c r="Q277" s="40">
        <v>6133.04</v>
      </c>
      <c r="R277" s="40">
        <v>14774.36</v>
      </c>
      <c r="S277" s="40">
        <v>157908</v>
      </c>
      <c r="U277" s="42">
        <f t="shared" si="64"/>
        <v>0</v>
      </c>
      <c r="V277" s="42">
        <f t="shared" si="65"/>
        <v>0</v>
      </c>
      <c r="W277" s="42">
        <f t="shared" si="66"/>
        <v>0</v>
      </c>
      <c r="X277" s="42">
        <f t="shared" si="67"/>
        <v>-1.0000000009313226E-2</v>
      </c>
    </row>
    <row r="278" spans="1:24" x14ac:dyDescent="0.25">
      <c r="A278" s="20">
        <v>44671.668850659698</v>
      </c>
      <c r="B278" s="21" t="s">
        <v>676</v>
      </c>
      <c r="C278" s="6" t="s">
        <v>677</v>
      </c>
      <c r="D278" s="6" t="s">
        <v>678</v>
      </c>
      <c r="E278" s="21">
        <v>120</v>
      </c>
      <c r="F278" s="19">
        <v>0</v>
      </c>
      <c r="G278" s="19">
        <v>0</v>
      </c>
      <c r="H278" s="19">
        <v>313725.13</v>
      </c>
      <c r="I278" s="19">
        <v>313725.13</v>
      </c>
      <c r="J278" s="19">
        <v>0</v>
      </c>
      <c r="K278" s="19">
        <v>32414.34</v>
      </c>
      <c r="L278" s="19">
        <v>313.73</v>
      </c>
      <c r="M278" s="19">
        <v>32728.07</v>
      </c>
      <c r="O278" s="43">
        <v>313725.13</v>
      </c>
      <c r="P278" s="43">
        <v>313.73</v>
      </c>
      <c r="Q278" s="43">
        <v>0</v>
      </c>
      <c r="R278" s="43">
        <v>32414.34</v>
      </c>
      <c r="S278" s="43">
        <v>346453.2</v>
      </c>
      <c r="U278" s="44">
        <f t="shared" si="64"/>
        <v>0</v>
      </c>
      <c r="V278" s="44">
        <f t="shared" si="65"/>
        <v>0</v>
      </c>
      <c r="W278" s="44">
        <f t="shared" si="66"/>
        <v>0</v>
      </c>
      <c r="X278" s="44">
        <f t="shared" si="67"/>
        <v>0</v>
      </c>
    </row>
    <row r="279" spans="1:24" x14ac:dyDescent="0.25">
      <c r="A279" s="20">
        <v>44658.475882256898</v>
      </c>
      <c r="B279" s="21" t="s">
        <v>679</v>
      </c>
      <c r="C279" s="6" t="s">
        <v>680</v>
      </c>
      <c r="D279" s="6" t="s">
        <v>681</v>
      </c>
      <c r="E279" s="21">
        <v>120</v>
      </c>
      <c r="F279" s="19">
        <v>0</v>
      </c>
      <c r="G279" s="19">
        <v>0</v>
      </c>
      <c r="H279" s="19">
        <v>136770.65</v>
      </c>
      <c r="I279" s="19">
        <v>136770.65</v>
      </c>
      <c r="J279" s="19">
        <v>1256.8399999999999</v>
      </c>
      <c r="K279" s="19">
        <v>14260.88</v>
      </c>
      <c r="L279" s="19">
        <v>138.03</v>
      </c>
      <c r="M279" s="19">
        <v>15655.75</v>
      </c>
      <c r="O279" s="43">
        <v>136770.65</v>
      </c>
      <c r="P279" s="43">
        <v>138.03</v>
      </c>
      <c r="Q279" s="43">
        <v>1256.8399999999999</v>
      </c>
      <c r="R279" s="43">
        <v>14260.88</v>
      </c>
      <c r="S279" s="43">
        <v>152426.4</v>
      </c>
      <c r="U279" s="44">
        <f t="shared" si="64"/>
        <v>0</v>
      </c>
      <c r="V279" s="44">
        <f t="shared" si="65"/>
        <v>0</v>
      </c>
      <c r="W279" s="44">
        <f t="shared" si="66"/>
        <v>0</v>
      </c>
      <c r="X279" s="44">
        <f t="shared" si="67"/>
        <v>0</v>
      </c>
    </row>
    <row r="280" spans="1:24" s="50" customFormat="1" x14ac:dyDescent="0.25">
      <c r="A280" s="46">
        <v>44668.579898032403</v>
      </c>
      <c r="B280" s="47" t="s">
        <v>682</v>
      </c>
      <c r="C280" s="48" t="s">
        <v>683</v>
      </c>
      <c r="D280" s="48" t="s">
        <v>684</v>
      </c>
      <c r="E280" s="47">
        <v>120</v>
      </c>
      <c r="F280" s="49">
        <v>0</v>
      </c>
      <c r="G280" s="49">
        <v>0</v>
      </c>
      <c r="H280" s="49">
        <v>82539.77</v>
      </c>
      <c r="I280" s="49">
        <v>82539.77</v>
      </c>
      <c r="J280" s="49">
        <v>3698.95</v>
      </c>
      <c r="K280" s="49">
        <v>8910.65</v>
      </c>
      <c r="L280" s="49">
        <v>86.24</v>
      </c>
      <c r="M280" s="49">
        <v>12695.84</v>
      </c>
      <c r="O280" s="40">
        <v>82539.77</v>
      </c>
      <c r="P280" s="40">
        <v>86.24</v>
      </c>
      <c r="Q280" s="40">
        <v>3698.95</v>
      </c>
      <c r="R280" s="40">
        <v>8910.65</v>
      </c>
      <c r="S280" s="40">
        <v>95235.6</v>
      </c>
      <c r="U280" s="42">
        <f t="shared" si="64"/>
        <v>0</v>
      </c>
      <c r="V280" s="42">
        <f t="shared" si="65"/>
        <v>0</v>
      </c>
      <c r="W280" s="42">
        <f t="shared" si="66"/>
        <v>0</v>
      </c>
      <c r="X280" s="42">
        <f t="shared" si="67"/>
        <v>9.9999999947613105E-3</v>
      </c>
    </row>
    <row r="281" spans="1:24" s="50" customFormat="1" x14ac:dyDescent="0.25">
      <c r="A281" s="46">
        <v>44660.647314155103</v>
      </c>
      <c r="B281" s="47" t="s">
        <v>685</v>
      </c>
      <c r="C281" s="48" t="s">
        <v>617</v>
      </c>
      <c r="D281" s="48" t="s">
        <v>618</v>
      </c>
      <c r="E281" s="47">
        <v>120</v>
      </c>
      <c r="F281" s="49">
        <v>0</v>
      </c>
      <c r="G281" s="49">
        <v>0</v>
      </c>
      <c r="H281" s="49">
        <v>81586.240000000005</v>
      </c>
      <c r="I281" s="49">
        <v>81586.240000000005</v>
      </c>
      <c r="J281" s="49">
        <v>3656.12</v>
      </c>
      <c r="K281" s="49">
        <v>8807.61</v>
      </c>
      <c r="L281" s="49">
        <v>85.24</v>
      </c>
      <c r="M281" s="49">
        <v>12548.97</v>
      </c>
      <c r="O281" s="40">
        <v>81586.240000000005</v>
      </c>
      <c r="P281" s="40">
        <v>85.24</v>
      </c>
      <c r="Q281" s="40">
        <v>3656.12</v>
      </c>
      <c r="R281" s="40">
        <v>8807.61</v>
      </c>
      <c r="S281" s="40">
        <v>94135.200000000012</v>
      </c>
      <c r="U281" s="42">
        <f t="shared" si="64"/>
        <v>0</v>
      </c>
      <c r="V281" s="42">
        <f t="shared" si="65"/>
        <v>0</v>
      </c>
      <c r="W281" s="42">
        <f t="shared" si="66"/>
        <v>0</v>
      </c>
      <c r="X281" s="42">
        <f t="shared" si="67"/>
        <v>9.9999999947613105E-3</v>
      </c>
    </row>
    <row r="282" spans="1:24" s="50" customFormat="1" x14ac:dyDescent="0.25">
      <c r="A282" s="46">
        <v>44681.798576539397</v>
      </c>
      <c r="B282" s="47" t="s">
        <v>686</v>
      </c>
      <c r="C282" s="48" t="s">
        <v>687</v>
      </c>
      <c r="D282" s="48" t="s">
        <v>688</v>
      </c>
      <c r="E282" s="47">
        <v>120</v>
      </c>
      <c r="F282" s="49">
        <v>0</v>
      </c>
      <c r="G282" s="49">
        <v>0</v>
      </c>
      <c r="H282" s="49">
        <v>96666.32</v>
      </c>
      <c r="I282" s="49">
        <v>96666.32</v>
      </c>
      <c r="J282" s="49">
        <v>2663.25</v>
      </c>
      <c r="K282" s="49">
        <v>10263.09</v>
      </c>
      <c r="L282" s="49">
        <v>99.33</v>
      </c>
      <c r="M282" s="49">
        <v>13025.67</v>
      </c>
      <c r="O282" s="40">
        <v>96666.32</v>
      </c>
      <c r="P282" s="40">
        <v>99.33</v>
      </c>
      <c r="Q282" s="40">
        <v>2663.25</v>
      </c>
      <c r="R282" s="40">
        <v>10263.09</v>
      </c>
      <c r="S282" s="40">
        <v>109692</v>
      </c>
      <c r="U282" s="42">
        <f t="shared" si="64"/>
        <v>0</v>
      </c>
      <c r="V282" s="42">
        <f t="shared" si="65"/>
        <v>0</v>
      </c>
      <c r="W282" s="42">
        <f t="shared" si="66"/>
        <v>0</v>
      </c>
      <c r="X282" s="42">
        <f t="shared" si="67"/>
        <v>-9.9999999947613105E-3</v>
      </c>
    </row>
    <row r="283" spans="1:24" x14ac:dyDescent="0.25">
      <c r="A283" s="20">
        <v>44681.789972951403</v>
      </c>
      <c r="B283" s="21" t="s">
        <v>689</v>
      </c>
      <c r="C283" s="6" t="s">
        <v>690</v>
      </c>
      <c r="D283" s="6" t="s">
        <v>691</v>
      </c>
      <c r="E283" s="21">
        <v>120</v>
      </c>
      <c r="F283" s="19">
        <v>0</v>
      </c>
      <c r="G283" s="19">
        <v>0</v>
      </c>
      <c r="H283" s="19">
        <v>138044.53</v>
      </c>
      <c r="I283" s="19">
        <v>138044.53</v>
      </c>
      <c r="J283" s="19">
        <v>0</v>
      </c>
      <c r="K283" s="19">
        <v>14263.03</v>
      </c>
      <c r="L283" s="19">
        <v>138.04</v>
      </c>
      <c r="M283" s="19">
        <v>14401.07</v>
      </c>
      <c r="O283" s="43">
        <v>138044.53</v>
      </c>
      <c r="P283" s="43">
        <v>138.04</v>
      </c>
      <c r="Q283" s="43">
        <v>0</v>
      </c>
      <c r="R283" s="43">
        <v>14263.03</v>
      </c>
      <c r="S283" s="43">
        <v>152445.6</v>
      </c>
      <c r="U283" s="44">
        <f t="shared" si="64"/>
        <v>0</v>
      </c>
      <c r="V283" s="44">
        <f t="shared" si="65"/>
        <v>0</v>
      </c>
      <c r="W283" s="44">
        <f t="shared" si="66"/>
        <v>0</v>
      </c>
      <c r="X283" s="44">
        <f t="shared" si="67"/>
        <v>0</v>
      </c>
    </row>
    <row r="284" spans="1:24" s="50" customFormat="1" x14ac:dyDescent="0.25">
      <c r="A284" s="46">
        <v>44660.776356909701</v>
      </c>
      <c r="B284" s="47" t="s">
        <v>692</v>
      </c>
      <c r="C284" s="48" t="s">
        <v>693</v>
      </c>
      <c r="D284" s="48" t="s">
        <v>694</v>
      </c>
      <c r="E284" s="47">
        <v>120</v>
      </c>
      <c r="F284" s="49">
        <v>0</v>
      </c>
      <c r="G284" s="49">
        <v>0</v>
      </c>
      <c r="H284" s="49">
        <v>139515.73000000001</v>
      </c>
      <c r="I284" s="49">
        <v>139515.73000000001</v>
      </c>
      <c r="J284" s="49">
        <v>3843.81</v>
      </c>
      <c r="K284" s="49">
        <v>14811.91</v>
      </c>
      <c r="L284" s="49">
        <v>143.36000000000001</v>
      </c>
      <c r="M284" s="49">
        <v>18799.080000000002</v>
      </c>
      <c r="O284" s="40">
        <v>139515.73000000001</v>
      </c>
      <c r="P284" s="40">
        <v>143.36000000000001</v>
      </c>
      <c r="Q284" s="40">
        <v>3843.81</v>
      </c>
      <c r="R284" s="40">
        <v>14811.91</v>
      </c>
      <c r="S284" s="40">
        <v>158314.79999999999</v>
      </c>
      <c r="U284" s="42">
        <f t="shared" si="64"/>
        <v>0</v>
      </c>
      <c r="V284" s="42">
        <f t="shared" si="65"/>
        <v>0</v>
      </c>
      <c r="W284" s="42">
        <f t="shared" si="66"/>
        <v>0</v>
      </c>
      <c r="X284" s="42">
        <f t="shared" si="67"/>
        <v>1.0000000009313226E-2</v>
      </c>
    </row>
    <row r="285" spans="1:24" x14ac:dyDescent="0.25">
      <c r="A285" s="20">
        <v>44653.628800925901</v>
      </c>
      <c r="B285" s="21" t="s">
        <v>695</v>
      </c>
      <c r="C285" s="6" t="s">
        <v>696</v>
      </c>
      <c r="D285" s="6" t="s">
        <v>697</v>
      </c>
      <c r="E285" s="21">
        <v>120</v>
      </c>
      <c r="F285" s="19">
        <v>0</v>
      </c>
      <c r="G285" s="19">
        <v>0</v>
      </c>
      <c r="H285" s="19">
        <v>132907.35999999999</v>
      </c>
      <c r="I285" s="19">
        <v>132907.35999999999</v>
      </c>
      <c r="J285" s="19">
        <v>3661.74</v>
      </c>
      <c r="K285" s="19">
        <v>14110.33</v>
      </c>
      <c r="L285" s="19">
        <v>136.57</v>
      </c>
      <c r="M285" s="19">
        <v>17908.64</v>
      </c>
      <c r="O285" s="43">
        <v>132907.35999999999</v>
      </c>
      <c r="P285" s="43">
        <v>136.57</v>
      </c>
      <c r="Q285" s="43">
        <v>3661.74</v>
      </c>
      <c r="R285" s="43">
        <v>14110.33</v>
      </c>
      <c r="S285" s="43">
        <v>150815.99999999997</v>
      </c>
      <c r="U285" s="44">
        <f t="shared" si="64"/>
        <v>0</v>
      </c>
      <c r="V285" s="44">
        <f t="shared" si="65"/>
        <v>0</v>
      </c>
      <c r="W285" s="44">
        <f t="shared" si="66"/>
        <v>0</v>
      </c>
      <c r="X285" s="44">
        <f t="shared" si="67"/>
        <v>0</v>
      </c>
    </row>
    <row r="286" spans="1:24" x14ac:dyDescent="0.25">
      <c r="A286" s="20">
        <v>44661.596327314801</v>
      </c>
      <c r="B286" s="21" t="s">
        <v>698</v>
      </c>
      <c r="C286" s="6" t="s">
        <v>699</v>
      </c>
      <c r="D286" s="6" t="s">
        <v>700</v>
      </c>
      <c r="E286" s="21">
        <v>120</v>
      </c>
      <c r="F286" s="19">
        <v>0</v>
      </c>
      <c r="G286" s="19">
        <v>0</v>
      </c>
      <c r="H286" s="19">
        <v>167009.24</v>
      </c>
      <c r="I286" s="19">
        <v>167009.24</v>
      </c>
      <c r="J286" s="19">
        <v>1532.91</v>
      </c>
      <c r="K286" s="19">
        <v>17414.11</v>
      </c>
      <c r="L286" s="19">
        <v>168.54</v>
      </c>
      <c r="M286" s="19">
        <v>19115.560000000001</v>
      </c>
      <c r="O286" s="43">
        <v>167009.24</v>
      </c>
      <c r="P286" s="43">
        <v>168.54</v>
      </c>
      <c r="Q286" s="43">
        <v>1532.91</v>
      </c>
      <c r="R286" s="43">
        <v>17414.11</v>
      </c>
      <c r="S286" s="43">
        <v>186124.79999999999</v>
      </c>
      <c r="U286" s="44">
        <f t="shared" si="64"/>
        <v>0</v>
      </c>
      <c r="V286" s="44">
        <f t="shared" si="65"/>
        <v>0</v>
      </c>
      <c r="W286" s="44">
        <f t="shared" si="66"/>
        <v>0</v>
      </c>
      <c r="X286" s="44">
        <f t="shared" si="67"/>
        <v>0</v>
      </c>
    </row>
    <row r="287" spans="1:24" s="50" customFormat="1" x14ac:dyDescent="0.25">
      <c r="A287" s="46">
        <v>44654.635010381899</v>
      </c>
      <c r="B287" s="47" t="s">
        <v>701</v>
      </c>
      <c r="C287" s="48" t="s">
        <v>702</v>
      </c>
      <c r="D287" s="48" t="s">
        <v>703</v>
      </c>
      <c r="E287" s="47">
        <v>120</v>
      </c>
      <c r="F287" s="49">
        <v>0</v>
      </c>
      <c r="G287" s="49">
        <v>0</v>
      </c>
      <c r="H287" s="49">
        <v>92395.76</v>
      </c>
      <c r="I287" s="49">
        <v>92395.76</v>
      </c>
      <c r="J287" s="49">
        <v>1699.74</v>
      </c>
      <c r="K287" s="49">
        <v>9722.01</v>
      </c>
      <c r="L287" s="49">
        <v>94.1</v>
      </c>
      <c r="M287" s="49">
        <v>11515.85</v>
      </c>
      <c r="O287" s="40">
        <v>92395.76</v>
      </c>
      <c r="P287" s="40">
        <v>94.1</v>
      </c>
      <c r="Q287" s="40">
        <v>1699.74</v>
      </c>
      <c r="R287" s="40">
        <v>9722.01</v>
      </c>
      <c r="S287" s="40">
        <v>103911.6</v>
      </c>
      <c r="U287" s="42">
        <f t="shared" si="64"/>
        <v>0</v>
      </c>
      <c r="V287" s="42">
        <f t="shared" si="65"/>
        <v>0</v>
      </c>
      <c r="W287" s="42">
        <f t="shared" si="66"/>
        <v>0</v>
      </c>
      <c r="X287" s="42">
        <f t="shared" si="67"/>
        <v>9.9999999947613105E-3</v>
      </c>
    </row>
    <row r="288" spans="1:24" s="50" customFormat="1" x14ac:dyDescent="0.25">
      <c r="A288" s="46">
        <v>44660.716082372703</v>
      </c>
      <c r="B288" s="47" t="s">
        <v>704</v>
      </c>
      <c r="C288" s="48" t="s">
        <v>705</v>
      </c>
      <c r="D288" s="48" t="s">
        <v>706</v>
      </c>
      <c r="E288" s="47">
        <v>120</v>
      </c>
      <c r="F288" s="49">
        <v>0</v>
      </c>
      <c r="G288" s="49">
        <v>0</v>
      </c>
      <c r="H288" s="49">
        <v>92588.55</v>
      </c>
      <c r="I288" s="49">
        <v>92588.55</v>
      </c>
      <c r="J288" s="49">
        <v>4149.47</v>
      </c>
      <c r="K288" s="49">
        <v>9995.23</v>
      </c>
      <c r="L288" s="49">
        <v>96.74</v>
      </c>
      <c r="M288" s="49">
        <v>14241.44</v>
      </c>
      <c r="O288" s="40">
        <v>92588.55</v>
      </c>
      <c r="P288" s="40">
        <v>96.74</v>
      </c>
      <c r="Q288" s="40">
        <v>4149.47</v>
      </c>
      <c r="R288" s="40">
        <v>9995.23</v>
      </c>
      <c r="S288" s="40">
        <v>106830</v>
      </c>
      <c r="U288" s="42">
        <f t="shared" si="64"/>
        <v>0</v>
      </c>
      <c r="V288" s="42">
        <f t="shared" si="65"/>
        <v>0</v>
      </c>
      <c r="W288" s="42">
        <f t="shared" si="66"/>
        <v>0</v>
      </c>
      <c r="X288" s="42">
        <f t="shared" si="67"/>
        <v>-9.9999999947613105E-3</v>
      </c>
    </row>
    <row r="289" spans="1:24" s="50" customFormat="1" x14ac:dyDescent="0.25">
      <c r="A289" s="46">
        <v>44668.653582210602</v>
      </c>
      <c r="B289" s="47" t="s">
        <v>707</v>
      </c>
      <c r="C289" s="48" t="s">
        <v>708</v>
      </c>
      <c r="D289" s="48" t="s">
        <v>709</v>
      </c>
      <c r="E289" s="47">
        <v>120</v>
      </c>
      <c r="F289" s="49">
        <v>0</v>
      </c>
      <c r="G289" s="49">
        <v>0</v>
      </c>
      <c r="H289" s="49">
        <v>92210.63</v>
      </c>
      <c r="I289" s="49">
        <v>92210.63</v>
      </c>
      <c r="J289" s="49">
        <v>2540.4899999999998</v>
      </c>
      <c r="K289" s="49">
        <v>9789.32</v>
      </c>
      <c r="L289" s="49">
        <v>94.75</v>
      </c>
      <c r="M289" s="49">
        <v>12424.56</v>
      </c>
      <c r="O289" s="40">
        <v>92210.63</v>
      </c>
      <c r="P289" s="40">
        <v>94.75</v>
      </c>
      <c r="Q289" s="40">
        <v>2540.4899999999998</v>
      </c>
      <c r="R289" s="40">
        <v>9789.32</v>
      </c>
      <c r="S289" s="40">
        <v>104635.2</v>
      </c>
      <c r="U289" s="42">
        <f t="shared" si="64"/>
        <v>0</v>
      </c>
      <c r="V289" s="42">
        <f t="shared" si="65"/>
        <v>0</v>
      </c>
      <c r="W289" s="42">
        <f t="shared" si="66"/>
        <v>0</v>
      </c>
      <c r="X289" s="42">
        <f t="shared" si="67"/>
        <v>-9.9999999947613105E-3</v>
      </c>
    </row>
    <row r="290" spans="1:24" s="50" customFormat="1" x14ac:dyDescent="0.25">
      <c r="A290" s="46">
        <v>44658.687238460603</v>
      </c>
      <c r="B290" s="47" t="s">
        <v>710</v>
      </c>
      <c r="C290" s="48" t="s">
        <v>711</v>
      </c>
      <c r="D290" s="48" t="s">
        <v>712</v>
      </c>
      <c r="E290" s="47">
        <v>120</v>
      </c>
      <c r="F290" s="49">
        <v>0</v>
      </c>
      <c r="G290" s="49">
        <v>0</v>
      </c>
      <c r="H290" s="49">
        <v>76067.929999999993</v>
      </c>
      <c r="I290" s="49">
        <v>76067.929999999993</v>
      </c>
      <c r="J290" s="49">
        <v>3410.63</v>
      </c>
      <c r="K290" s="49">
        <v>8211.17</v>
      </c>
      <c r="L290" s="49">
        <v>79.48</v>
      </c>
      <c r="M290" s="49">
        <v>11701.28</v>
      </c>
      <c r="O290" s="40">
        <v>76067.929999999993</v>
      </c>
      <c r="P290" s="40">
        <v>79.48</v>
      </c>
      <c r="Q290" s="40">
        <v>3410.63</v>
      </c>
      <c r="R290" s="40">
        <v>8211.17</v>
      </c>
      <c r="S290" s="40">
        <v>87769.2</v>
      </c>
      <c r="U290" s="42">
        <f t="shared" si="64"/>
        <v>0</v>
      </c>
      <c r="V290" s="42">
        <f t="shared" si="65"/>
        <v>0</v>
      </c>
      <c r="W290" s="42">
        <f t="shared" si="66"/>
        <v>0</v>
      </c>
      <c r="X290" s="42">
        <f t="shared" si="67"/>
        <v>9.9999999947613105E-3</v>
      </c>
    </row>
    <row r="291" spans="1:24" x14ac:dyDescent="0.25">
      <c r="A291" s="20">
        <v>44660.732800081001</v>
      </c>
      <c r="B291" s="21" t="s">
        <v>713</v>
      </c>
      <c r="C291" s="6" t="s">
        <v>714</v>
      </c>
      <c r="D291" s="6" t="s">
        <v>715</v>
      </c>
      <c r="E291" s="21">
        <v>120</v>
      </c>
      <c r="F291" s="19">
        <v>0</v>
      </c>
      <c r="G291" s="19">
        <v>0</v>
      </c>
      <c r="H291" s="19">
        <v>97075.47</v>
      </c>
      <c r="I291" s="19">
        <v>97075.47</v>
      </c>
      <c r="J291" s="19">
        <v>2674.53</v>
      </c>
      <c r="K291" s="19">
        <v>10306.65</v>
      </c>
      <c r="L291" s="19">
        <v>99.75</v>
      </c>
      <c r="M291" s="19">
        <v>13080.93</v>
      </c>
      <c r="O291" s="43">
        <v>97075.47</v>
      </c>
      <c r="P291" s="43">
        <v>99.75</v>
      </c>
      <c r="Q291" s="43">
        <v>2674.53</v>
      </c>
      <c r="R291" s="43">
        <v>10306.65</v>
      </c>
      <c r="S291" s="43">
        <v>110156.4</v>
      </c>
      <c r="U291" s="44">
        <f t="shared" si="64"/>
        <v>0</v>
      </c>
      <c r="V291" s="44">
        <f t="shared" si="65"/>
        <v>0</v>
      </c>
      <c r="W291" s="44">
        <f t="shared" si="66"/>
        <v>0</v>
      </c>
      <c r="X291" s="44">
        <f t="shared" si="67"/>
        <v>0</v>
      </c>
    </row>
    <row r="292" spans="1:24" x14ac:dyDescent="0.25">
      <c r="A292" s="20">
        <v>44681.767482442097</v>
      </c>
      <c r="B292" s="21" t="s">
        <v>716</v>
      </c>
      <c r="C292" s="6" t="s">
        <v>717</v>
      </c>
      <c r="D292" s="6" t="s">
        <v>718</v>
      </c>
      <c r="E292" s="21">
        <v>120</v>
      </c>
      <c r="F292" s="19">
        <v>0</v>
      </c>
      <c r="G292" s="19">
        <v>0</v>
      </c>
      <c r="H292" s="19">
        <v>109459.71</v>
      </c>
      <c r="I292" s="19">
        <v>109459.71</v>
      </c>
      <c r="J292" s="19">
        <v>4905.16</v>
      </c>
      <c r="K292" s="19">
        <v>11815.97</v>
      </c>
      <c r="L292" s="19">
        <v>114.36</v>
      </c>
      <c r="M292" s="19">
        <v>16835.490000000002</v>
      </c>
      <c r="O292" s="43">
        <v>109459.71</v>
      </c>
      <c r="P292" s="43">
        <v>114.36</v>
      </c>
      <c r="Q292" s="43">
        <v>4905.16</v>
      </c>
      <c r="R292" s="43">
        <v>11815.97</v>
      </c>
      <c r="S292" s="43">
        <v>126295.20000000001</v>
      </c>
      <c r="U292" s="44">
        <f t="shared" ref="U292:U301" si="68">O292-I292</f>
        <v>0</v>
      </c>
      <c r="V292" s="44">
        <f t="shared" ref="V292:V301" si="69">P292-L292</f>
        <v>0</v>
      </c>
      <c r="W292" s="44">
        <f t="shared" ref="W292:W301" si="70">R292-K292</f>
        <v>0</v>
      </c>
      <c r="X292" s="44">
        <f t="shared" ref="X292:X301" si="71">O292+M292-S292</f>
        <v>0</v>
      </c>
    </row>
    <row r="293" spans="1:24" s="50" customFormat="1" x14ac:dyDescent="0.25">
      <c r="A293" s="46">
        <v>44675.770135648097</v>
      </c>
      <c r="B293" s="47" t="s">
        <v>719</v>
      </c>
      <c r="C293" s="48" t="s">
        <v>720</v>
      </c>
      <c r="D293" s="48" t="s">
        <v>721</v>
      </c>
      <c r="E293" s="47">
        <v>120</v>
      </c>
      <c r="F293" s="49">
        <v>0</v>
      </c>
      <c r="G293" s="49">
        <v>0</v>
      </c>
      <c r="H293" s="49">
        <v>100316.47</v>
      </c>
      <c r="I293" s="49">
        <v>100316.47</v>
      </c>
      <c r="J293" s="49">
        <v>2763.78</v>
      </c>
      <c r="K293" s="49">
        <v>10649.86</v>
      </c>
      <c r="L293" s="49">
        <v>103.08</v>
      </c>
      <c r="M293" s="49">
        <v>13516.72</v>
      </c>
      <c r="O293" s="40">
        <v>100316.47</v>
      </c>
      <c r="P293" s="40">
        <v>103.08</v>
      </c>
      <c r="Q293" s="40">
        <v>2763.78</v>
      </c>
      <c r="R293" s="40">
        <v>10649.86</v>
      </c>
      <c r="S293" s="40">
        <v>113833.2</v>
      </c>
      <c r="U293" s="42">
        <f t="shared" si="68"/>
        <v>0</v>
      </c>
      <c r="V293" s="42">
        <f t="shared" si="69"/>
        <v>0</v>
      </c>
      <c r="W293" s="42">
        <f t="shared" si="70"/>
        <v>0</v>
      </c>
      <c r="X293" s="42">
        <f t="shared" si="71"/>
        <v>-9.9999999947613105E-3</v>
      </c>
    </row>
    <row r="294" spans="1:24" x14ac:dyDescent="0.25">
      <c r="A294" s="20">
        <v>44667.5361339468</v>
      </c>
      <c r="B294" s="21" t="s">
        <v>722</v>
      </c>
      <c r="C294" s="6" t="s">
        <v>723</v>
      </c>
      <c r="D294" s="6" t="s">
        <v>724</v>
      </c>
      <c r="E294" s="21">
        <v>120</v>
      </c>
      <c r="F294" s="19">
        <v>0</v>
      </c>
      <c r="G294" s="19">
        <v>0</v>
      </c>
      <c r="H294" s="19">
        <v>103487.58</v>
      </c>
      <c r="I294" s="19">
        <v>103487.58</v>
      </c>
      <c r="J294" s="19">
        <v>0</v>
      </c>
      <c r="K294" s="19">
        <v>10692.13</v>
      </c>
      <c r="L294" s="19">
        <v>103.49</v>
      </c>
      <c r="M294" s="19">
        <v>10795.62</v>
      </c>
      <c r="O294" s="43">
        <v>103487.58</v>
      </c>
      <c r="P294" s="43">
        <v>103.49</v>
      </c>
      <c r="Q294" s="43">
        <v>0</v>
      </c>
      <c r="R294" s="43">
        <v>10692.13</v>
      </c>
      <c r="S294" s="43">
        <v>114283.20000000001</v>
      </c>
      <c r="U294" s="44">
        <f t="shared" si="68"/>
        <v>0</v>
      </c>
      <c r="V294" s="44">
        <f t="shared" si="69"/>
        <v>0</v>
      </c>
      <c r="W294" s="44">
        <f t="shared" si="70"/>
        <v>0</v>
      </c>
      <c r="X294" s="44">
        <f t="shared" si="71"/>
        <v>0</v>
      </c>
    </row>
    <row r="295" spans="1:24" x14ac:dyDescent="0.25">
      <c r="A295" s="20">
        <v>44667.625819942099</v>
      </c>
      <c r="B295" s="21" t="s">
        <v>725</v>
      </c>
      <c r="C295" s="6" t="s">
        <v>726</v>
      </c>
      <c r="D295" s="6" t="s">
        <v>727</v>
      </c>
      <c r="E295" s="21">
        <v>120</v>
      </c>
      <c r="F295" s="19">
        <v>0</v>
      </c>
      <c r="G295" s="19">
        <v>0</v>
      </c>
      <c r="H295" s="19">
        <v>124846.85</v>
      </c>
      <c r="I295" s="19">
        <v>124846.85</v>
      </c>
      <c r="J295" s="19">
        <v>0</v>
      </c>
      <c r="K295" s="19">
        <v>12898.7</v>
      </c>
      <c r="L295" s="19">
        <v>124.85</v>
      </c>
      <c r="M295" s="19">
        <v>13023.55</v>
      </c>
      <c r="O295" s="43">
        <v>124846.85</v>
      </c>
      <c r="P295" s="43">
        <v>124.85</v>
      </c>
      <c r="Q295" s="43">
        <v>0</v>
      </c>
      <c r="R295" s="43">
        <v>12898.7</v>
      </c>
      <c r="S295" s="43">
        <v>137870.40000000002</v>
      </c>
      <c r="U295" s="44">
        <f t="shared" si="68"/>
        <v>0</v>
      </c>
      <c r="V295" s="44">
        <f t="shared" si="69"/>
        <v>0</v>
      </c>
      <c r="W295" s="44">
        <f t="shared" si="70"/>
        <v>0</v>
      </c>
      <c r="X295" s="44">
        <f t="shared" si="71"/>
        <v>0</v>
      </c>
    </row>
    <row r="296" spans="1:24" s="50" customFormat="1" x14ac:dyDescent="0.25">
      <c r="A296" s="46">
        <v>44681.703617627303</v>
      </c>
      <c r="B296" s="47" t="s">
        <v>728</v>
      </c>
      <c r="C296" s="48" t="s">
        <v>729</v>
      </c>
      <c r="D296" s="48" t="s">
        <v>730</v>
      </c>
      <c r="E296" s="47">
        <v>120</v>
      </c>
      <c r="F296" s="49">
        <v>0</v>
      </c>
      <c r="G296" s="49">
        <v>0</v>
      </c>
      <c r="H296" s="49">
        <v>121661.91</v>
      </c>
      <c r="I296" s="49">
        <v>121661.91</v>
      </c>
      <c r="J296" s="49">
        <v>3351.9</v>
      </c>
      <c r="K296" s="49">
        <v>12916.37</v>
      </c>
      <c r="L296" s="49">
        <v>125.01</v>
      </c>
      <c r="M296" s="49">
        <v>16393.28</v>
      </c>
      <c r="O296" s="40">
        <v>121661.91</v>
      </c>
      <c r="P296" s="40">
        <v>125.01</v>
      </c>
      <c r="Q296" s="40">
        <v>3351.9</v>
      </c>
      <c r="R296" s="40">
        <v>12916.37</v>
      </c>
      <c r="S296" s="40">
        <v>138055.20000000001</v>
      </c>
      <c r="U296" s="42">
        <f t="shared" si="68"/>
        <v>0</v>
      </c>
      <c r="V296" s="42">
        <f t="shared" si="69"/>
        <v>0</v>
      </c>
      <c r="W296" s="42">
        <f t="shared" si="70"/>
        <v>0</v>
      </c>
      <c r="X296" s="42">
        <f t="shared" si="71"/>
        <v>-1.0000000009313226E-2</v>
      </c>
    </row>
    <row r="297" spans="1:24" x14ac:dyDescent="0.25">
      <c r="A297" s="20">
        <v>44672.637376655097</v>
      </c>
      <c r="B297" s="21" t="s">
        <v>731</v>
      </c>
      <c r="C297" s="6" t="s">
        <v>732</v>
      </c>
      <c r="D297" s="6" t="s">
        <v>733</v>
      </c>
      <c r="E297" s="21">
        <v>120</v>
      </c>
      <c r="F297" s="19">
        <v>0</v>
      </c>
      <c r="G297" s="19">
        <v>0</v>
      </c>
      <c r="H297" s="19">
        <v>124816.32000000001</v>
      </c>
      <c r="I297" s="19">
        <v>124816.32000000001</v>
      </c>
      <c r="J297" s="19">
        <v>3438.84</v>
      </c>
      <c r="K297" s="19">
        <v>13251.38</v>
      </c>
      <c r="L297" s="19">
        <v>128.26</v>
      </c>
      <c r="M297" s="19">
        <v>16818.48</v>
      </c>
      <c r="O297" s="43">
        <v>124816.32000000001</v>
      </c>
      <c r="P297" s="43">
        <v>128.26</v>
      </c>
      <c r="Q297" s="43">
        <v>3438.84</v>
      </c>
      <c r="R297" s="43">
        <v>13251.38</v>
      </c>
      <c r="S297" s="43">
        <v>141634.79999999999</v>
      </c>
      <c r="U297" s="44">
        <f t="shared" si="68"/>
        <v>0</v>
      </c>
      <c r="V297" s="44">
        <f t="shared" si="69"/>
        <v>0</v>
      </c>
      <c r="W297" s="44">
        <f t="shared" si="70"/>
        <v>0</v>
      </c>
      <c r="X297" s="44">
        <f t="shared" si="71"/>
        <v>0</v>
      </c>
    </row>
    <row r="298" spans="1:24" x14ac:dyDescent="0.25">
      <c r="A298" s="20">
        <v>44672.643083599498</v>
      </c>
      <c r="B298" s="21" t="s">
        <v>734</v>
      </c>
      <c r="C298" s="6" t="s">
        <v>732</v>
      </c>
      <c r="D298" s="6" t="s">
        <v>733</v>
      </c>
      <c r="E298" s="21">
        <v>120</v>
      </c>
      <c r="F298" s="19">
        <v>0</v>
      </c>
      <c r="G298" s="19">
        <v>0</v>
      </c>
      <c r="H298" s="19">
        <v>140403.06</v>
      </c>
      <c r="I298" s="19">
        <v>140403.06</v>
      </c>
      <c r="J298" s="19">
        <v>3868.29</v>
      </c>
      <c r="K298" s="19">
        <v>14905.98</v>
      </c>
      <c r="L298" s="19">
        <v>144.27000000000001</v>
      </c>
      <c r="M298" s="19">
        <v>18918.54</v>
      </c>
      <c r="O298" s="43">
        <v>140403.06</v>
      </c>
      <c r="P298" s="43">
        <v>144.27000000000001</v>
      </c>
      <c r="Q298" s="43">
        <v>3868.29</v>
      </c>
      <c r="R298" s="43">
        <v>14905.98</v>
      </c>
      <c r="S298" s="43">
        <v>159321.60000000001</v>
      </c>
      <c r="U298" s="44">
        <f t="shared" si="68"/>
        <v>0</v>
      </c>
      <c r="V298" s="44">
        <f t="shared" si="69"/>
        <v>0</v>
      </c>
      <c r="W298" s="44">
        <f t="shared" si="70"/>
        <v>0</v>
      </c>
      <c r="X298" s="44">
        <f t="shared" si="71"/>
        <v>0</v>
      </c>
    </row>
    <row r="299" spans="1:24" s="50" customFormat="1" x14ac:dyDescent="0.25">
      <c r="A299" s="46">
        <v>44657.629096909703</v>
      </c>
      <c r="B299" s="47" t="s">
        <v>735</v>
      </c>
      <c r="C299" s="48" t="s">
        <v>736</v>
      </c>
      <c r="D299" s="48" t="s">
        <v>737</v>
      </c>
      <c r="E299" s="47">
        <v>120</v>
      </c>
      <c r="F299" s="49">
        <v>0</v>
      </c>
      <c r="G299" s="49">
        <v>0</v>
      </c>
      <c r="H299" s="49">
        <v>113551.12</v>
      </c>
      <c r="I299" s="49">
        <v>113551.12</v>
      </c>
      <c r="J299" s="49">
        <v>3128.46</v>
      </c>
      <c r="K299" s="49">
        <v>12054.95</v>
      </c>
      <c r="L299" s="49">
        <v>116.68</v>
      </c>
      <c r="M299" s="49">
        <v>15300.09</v>
      </c>
      <c r="O299" s="40">
        <v>113551.12</v>
      </c>
      <c r="P299" s="40">
        <v>116.68</v>
      </c>
      <c r="Q299" s="40">
        <v>3128.46</v>
      </c>
      <c r="R299" s="40">
        <v>12054.95</v>
      </c>
      <c r="S299" s="40">
        <v>128851.2</v>
      </c>
      <c r="U299" s="42">
        <f t="shared" si="68"/>
        <v>0</v>
      </c>
      <c r="V299" s="42">
        <f t="shared" si="69"/>
        <v>0</v>
      </c>
      <c r="W299" s="42">
        <f t="shared" si="70"/>
        <v>0</v>
      </c>
      <c r="X299" s="42">
        <f t="shared" si="71"/>
        <v>9.9999999947613105E-3</v>
      </c>
    </row>
    <row r="300" spans="1:24" s="50" customFormat="1" x14ac:dyDescent="0.25">
      <c r="A300" s="46">
        <v>44665.493488310203</v>
      </c>
      <c r="B300" s="47" t="s">
        <v>738</v>
      </c>
      <c r="C300" s="48" t="s">
        <v>739</v>
      </c>
      <c r="D300" s="48" t="s">
        <v>740</v>
      </c>
      <c r="E300" s="47">
        <v>120</v>
      </c>
      <c r="F300" s="49">
        <v>0</v>
      </c>
      <c r="G300" s="49">
        <v>0</v>
      </c>
      <c r="H300" s="49">
        <v>81602.13</v>
      </c>
      <c r="I300" s="49">
        <v>81602.13</v>
      </c>
      <c r="J300" s="49">
        <v>3656.78</v>
      </c>
      <c r="K300" s="49">
        <v>8809.02</v>
      </c>
      <c r="L300" s="49">
        <v>85.26</v>
      </c>
      <c r="M300" s="49">
        <v>12551.06</v>
      </c>
      <c r="O300" s="40">
        <v>81602.13</v>
      </c>
      <c r="P300" s="40">
        <v>85.26</v>
      </c>
      <c r="Q300" s="40">
        <v>3656.78</v>
      </c>
      <c r="R300" s="40">
        <v>8809.02</v>
      </c>
      <c r="S300" s="40">
        <v>94153.2</v>
      </c>
      <c r="U300" s="42">
        <f t="shared" si="68"/>
        <v>0</v>
      </c>
      <c r="V300" s="42">
        <f t="shared" si="69"/>
        <v>0</v>
      </c>
      <c r="W300" s="42">
        <f t="shared" si="70"/>
        <v>0</v>
      </c>
      <c r="X300" s="42">
        <f t="shared" si="71"/>
        <v>-9.9999999947613105E-3</v>
      </c>
    </row>
    <row r="301" spans="1:24" s="50" customFormat="1" x14ac:dyDescent="0.25">
      <c r="A301" s="46">
        <v>44681.438156631899</v>
      </c>
      <c r="B301" s="47" t="s">
        <v>741</v>
      </c>
      <c r="C301" s="48" t="s">
        <v>742</v>
      </c>
      <c r="D301" s="48" t="s">
        <v>743</v>
      </c>
      <c r="E301" s="47">
        <v>120</v>
      </c>
      <c r="F301" s="49">
        <v>0</v>
      </c>
      <c r="G301" s="49">
        <v>0</v>
      </c>
      <c r="H301" s="49">
        <v>85056.6</v>
      </c>
      <c r="I301" s="49">
        <v>85056.6</v>
      </c>
      <c r="J301" s="49">
        <v>2343.39</v>
      </c>
      <c r="K301" s="49">
        <v>9029.7999999999993</v>
      </c>
      <c r="L301" s="49">
        <v>87.4</v>
      </c>
      <c r="M301" s="49">
        <v>11460.59</v>
      </c>
      <c r="O301" s="40">
        <v>85056.6</v>
      </c>
      <c r="P301" s="40">
        <v>87.4</v>
      </c>
      <c r="Q301" s="40">
        <v>2343.39</v>
      </c>
      <c r="R301" s="40">
        <v>9029.7999999999993</v>
      </c>
      <c r="S301" s="40">
        <v>96517.2</v>
      </c>
      <c r="U301" s="42">
        <f t="shared" si="68"/>
        <v>0</v>
      </c>
      <c r="V301" s="42">
        <f t="shared" si="69"/>
        <v>0</v>
      </c>
      <c r="W301" s="42">
        <f t="shared" si="70"/>
        <v>0</v>
      </c>
      <c r="X301" s="42">
        <f t="shared" si="71"/>
        <v>-9.9999999947613105E-3</v>
      </c>
    </row>
    <row r="302" spans="1:24" x14ac:dyDescent="0.25">
      <c r="A302" s="31" t="s">
        <v>58</v>
      </c>
      <c r="B302" s="32"/>
      <c r="C302" s="32"/>
      <c r="D302" s="32"/>
      <c r="E302" s="22">
        <v>9000</v>
      </c>
      <c r="F302" s="23">
        <v>0</v>
      </c>
      <c r="G302" s="23">
        <v>0</v>
      </c>
      <c r="H302" s="23">
        <v>10370356.539999999</v>
      </c>
      <c r="I302" s="23">
        <v>10370356.539999999</v>
      </c>
      <c r="J302" s="23">
        <v>239810.52</v>
      </c>
      <c r="K302" s="23">
        <v>1096245.93</v>
      </c>
      <c r="L302" s="23">
        <v>10610.15</v>
      </c>
      <c r="M302" s="24">
        <v>1346666.6</v>
      </c>
    </row>
    <row r="304" spans="1:24" x14ac:dyDescent="0.25">
      <c r="A304" s="12" t="s">
        <v>3</v>
      </c>
      <c r="B304" s="3"/>
      <c r="C304" s="3"/>
      <c r="D304" s="3">
        <f>-U383</f>
        <v>0</v>
      </c>
      <c r="E304" s="3"/>
      <c r="F304" s="3"/>
      <c r="G304" s="3"/>
      <c r="H304" s="3"/>
      <c r="I304" s="3"/>
      <c r="J304" s="3"/>
      <c r="K304" s="3"/>
      <c r="L304" s="3"/>
      <c r="M304" s="3"/>
    </row>
    <row r="305" spans="1:24" x14ac:dyDescent="0.25">
      <c r="A305" s="15" t="s">
        <v>744</v>
      </c>
      <c r="B305" s="15"/>
      <c r="C305" s="15"/>
      <c r="D305" s="15"/>
      <c r="E305" s="3"/>
      <c r="F305" s="3"/>
      <c r="G305" s="3"/>
      <c r="H305" s="3"/>
      <c r="I305" s="3"/>
      <c r="J305" s="3"/>
      <c r="K305" s="3"/>
      <c r="L305" s="3"/>
      <c r="M305" s="3"/>
    </row>
    <row r="306" spans="1:24" x14ac:dyDescent="0.25">
      <c r="A306" s="28" t="s">
        <v>5</v>
      </c>
      <c r="B306" s="29" t="s">
        <v>6</v>
      </c>
      <c r="C306" s="29"/>
      <c r="D306" s="29"/>
      <c r="E306" s="28" t="s">
        <v>7</v>
      </c>
      <c r="F306" s="29" t="s">
        <v>8</v>
      </c>
      <c r="G306" s="29"/>
      <c r="H306" s="29"/>
      <c r="I306" s="29"/>
      <c r="J306" s="29" t="s">
        <v>9</v>
      </c>
      <c r="K306" s="29"/>
      <c r="L306" s="29"/>
      <c r="M306" s="29"/>
    </row>
    <row r="307" spans="1:24" x14ac:dyDescent="0.25">
      <c r="A307" s="28"/>
      <c r="B307" s="7" t="s">
        <v>10</v>
      </c>
      <c r="C307" s="30" t="s">
        <v>11</v>
      </c>
      <c r="D307" s="30"/>
      <c r="E307" s="28"/>
      <c r="F307" s="7" t="s">
        <v>12</v>
      </c>
      <c r="G307" s="8" t="s">
        <v>13</v>
      </c>
      <c r="H307" s="7" t="s">
        <v>14</v>
      </c>
      <c r="I307" s="7" t="s">
        <v>15</v>
      </c>
      <c r="J307" s="7" t="s">
        <v>13</v>
      </c>
      <c r="K307" s="7" t="s">
        <v>16</v>
      </c>
      <c r="L307" s="7" t="s">
        <v>17</v>
      </c>
      <c r="M307" s="7" t="s">
        <v>15</v>
      </c>
    </row>
    <row r="308" spans="1:24" x14ac:dyDescent="0.25">
      <c r="A308" s="28"/>
      <c r="B308" s="7" t="s">
        <v>18</v>
      </c>
      <c r="C308" s="9" t="s">
        <v>19</v>
      </c>
      <c r="D308" s="9" t="s">
        <v>20</v>
      </c>
      <c r="E308" s="28"/>
      <c r="F308" s="7" t="s">
        <v>21</v>
      </c>
      <c r="G308" s="7" t="s">
        <v>21</v>
      </c>
      <c r="H308" s="7" t="s">
        <v>21</v>
      </c>
      <c r="I308" s="7" t="s">
        <v>21</v>
      </c>
      <c r="J308" s="7" t="s">
        <v>21</v>
      </c>
      <c r="K308" s="7" t="s">
        <v>21</v>
      </c>
      <c r="L308" s="7" t="s">
        <v>21</v>
      </c>
      <c r="M308" s="7" t="s">
        <v>21</v>
      </c>
    </row>
    <row r="309" spans="1:24" s="50" customFormat="1" x14ac:dyDescent="0.25">
      <c r="A309" s="46">
        <v>44658.776625544</v>
      </c>
      <c r="B309" s="47" t="s">
        <v>745</v>
      </c>
      <c r="C309" s="48" t="s">
        <v>746</v>
      </c>
      <c r="D309" s="48" t="s">
        <v>747</v>
      </c>
      <c r="E309" s="47">
        <v>120</v>
      </c>
      <c r="F309" s="49">
        <v>0</v>
      </c>
      <c r="G309" s="49">
        <v>0</v>
      </c>
      <c r="H309" s="49">
        <v>143155.35</v>
      </c>
      <c r="I309" s="49">
        <v>143155.35</v>
      </c>
      <c r="J309" s="49">
        <v>6415.16</v>
      </c>
      <c r="K309" s="49">
        <v>15453.93</v>
      </c>
      <c r="L309" s="49">
        <v>149.57</v>
      </c>
      <c r="M309" s="49">
        <v>22018.66</v>
      </c>
      <c r="O309" s="40">
        <v>143155.35</v>
      </c>
      <c r="P309" s="40">
        <v>149.57</v>
      </c>
      <c r="Q309" s="40">
        <v>6415.16</v>
      </c>
      <c r="R309" s="40">
        <v>15453.93</v>
      </c>
      <c r="S309" s="40">
        <v>165174</v>
      </c>
      <c r="U309" s="42">
        <f t="shared" ref="U309" si="72">O309-I309</f>
        <v>0</v>
      </c>
      <c r="V309" s="42">
        <f t="shared" ref="V309" si="73">P309-L309</f>
        <v>0</v>
      </c>
      <c r="W309" s="42">
        <f t="shared" ref="W309" si="74">R309-K309</f>
        <v>0</v>
      </c>
      <c r="X309" s="42">
        <f t="shared" ref="X309" si="75">O309+M309-S309</f>
        <v>1.0000000009313226E-2</v>
      </c>
    </row>
    <row r="310" spans="1:24" s="50" customFormat="1" x14ac:dyDescent="0.25">
      <c r="A310" s="46">
        <v>44676.664487812501</v>
      </c>
      <c r="B310" s="47" t="s">
        <v>748</v>
      </c>
      <c r="C310" s="48" t="s">
        <v>749</v>
      </c>
      <c r="D310" s="48" t="s">
        <v>750</v>
      </c>
      <c r="E310" s="47">
        <v>120</v>
      </c>
      <c r="F310" s="49">
        <v>0</v>
      </c>
      <c r="G310" s="49">
        <v>0</v>
      </c>
      <c r="H310" s="49">
        <v>171419.72</v>
      </c>
      <c r="I310" s="49">
        <v>171419.72</v>
      </c>
      <c r="J310" s="49">
        <v>2978.16</v>
      </c>
      <c r="K310" s="49">
        <v>18019.330000000002</v>
      </c>
      <c r="L310" s="49">
        <v>174.4</v>
      </c>
      <c r="M310" s="49">
        <v>21171.89</v>
      </c>
      <c r="O310" s="40">
        <v>171419.72</v>
      </c>
      <c r="P310" s="40">
        <v>174.4</v>
      </c>
      <c r="Q310" s="40">
        <v>2978.16</v>
      </c>
      <c r="R310" s="40">
        <v>18019.330000000002</v>
      </c>
      <c r="S310" s="40">
        <v>192591.59999999998</v>
      </c>
      <c r="U310" s="42">
        <f t="shared" ref="U310:U341" si="76">O310-I310</f>
        <v>0</v>
      </c>
      <c r="V310" s="42">
        <f t="shared" ref="V310:V341" si="77">P310-L310</f>
        <v>0</v>
      </c>
      <c r="W310" s="42">
        <f t="shared" ref="W310:W341" si="78">R310-K310</f>
        <v>0</v>
      </c>
      <c r="X310" s="42">
        <f t="shared" ref="X310:X341" si="79">O310+M310-S310</f>
        <v>1.0000000009313226E-2</v>
      </c>
    </row>
    <row r="311" spans="1:24" s="50" customFormat="1" x14ac:dyDescent="0.25">
      <c r="A311" s="46">
        <v>44672.709176006902</v>
      </c>
      <c r="B311" s="47" t="s">
        <v>751</v>
      </c>
      <c r="C311" s="48" t="s">
        <v>752</v>
      </c>
      <c r="D311" s="48" t="s">
        <v>753</v>
      </c>
      <c r="E311" s="47">
        <v>120</v>
      </c>
      <c r="F311" s="49">
        <v>0</v>
      </c>
      <c r="G311" s="49">
        <v>0</v>
      </c>
      <c r="H311" s="49">
        <v>110943.4</v>
      </c>
      <c r="I311" s="49">
        <v>110943.4</v>
      </c>
      <c r="J311" s="49">
        <v>3056.61</v>
      </c>
      <c r="K311" s="49">
        <v>11778</v>
      </c>
      <c r="L311" s="49">
        <v>114</v>
      </c>
      <c r="M311" s="49">
        <v>14948.61</v>
      </c>
      <c r="O311" s="40">
        <v>110943.4</v>
      </c>
      <c r="P311" s="40">
        <v>114</v>
      </c>
      <c r="Q311" s="40">
        <v>3056.61</v>
      </c>
      <c r="R311" s="40">
        <v>11778</v>
      </c>
      <c r="S311" s="40">
        <v>125892</v>
      </c>
      <c r="U311" s="42">
        <f t="shared" si="76"/>
        <v>0</v>
      </c>
      <c r="V311" s="42">
        <f t="shared" si="77"/>
        <v>0</v>
      </c>
      <c r="W311" s="42">
        <f t="shared" si="78"/>
        <v>0</v>
      </c>
      <c r="X311" s="42">
        <f t="shared" si="79"/>
        <v>9.9999999947613105E-3</v>
      </c>
    </row>
    <row r="312" spans="1:24" s="50" customFormat="1" x14ac:dyDescent="0.25">
      <c r="A312" s="46">
        <v>44674.813313738399</v>
      </c>
      <c r="B312" s="47" t="s">
        <v>754</v>
      </c>
      <c r="C312" s="48" t="s">
        <v>755</v>
      </c>
      <c r="D312" s="48" t="s">
        <v>756</v>
      </c>
      <c r="E312" s="47">
        <v>120</v>
      </c>
      <c r="F312" s="49">
        <v>0</v>
      </c>
      <c r="G312" s="49">
        <v>0</v>
      </c>
      <c r="H312" s="49">
        <v>116199.88</v>
      </c>
      <c r="I312" s="49">
        <v>116199.88</v>
      </c>
      <c r="J312" s="49">
        <v>3201.42</v>
      </c>
      <c r="K312" s="49">
        <v>12336.49</v>
      </c>
      <c r="L312" s="49">
        <v>119.4</v>
      </c>
      <c r="M312" s="49">
        <v>15657.31</v>
      </c>
      <c r="O312" s="40">
        <v>116199.88</v>
      </c>
      <c r="P312" s="40">
        <v>119.4</v>
      </c>
      <c r="Q312" s="40">
        <v>3201.42</v>
      </c>
      <c r="R312" s="40">
        <v>12336.49</v>
      </c>
      <c r="S312" s="40">
        <v>131857.20000000001</v>
      </c>
      <c r="U312" s="42">
        <f t="shared" si="76"/>
        <v>0</v>
      </c>
      <c r="V312" s="42">
        <f t="shared" si="77"/>
        <v>0</v>
      </c>
      <c r="W312" s="42">
        <f t="shared" si="78"/>
        <v>0</v>
      </c>
      <c r="X312" s="42">
        <f t="shared" si="79"/>
        <v>-1.0000000009313226E-2</v>
      </c>
    </row>
    <row r="313" spans="1:24" s="50" customFormat="1" x14ac:dyDescent="0.25">
      <c r="A313" s="46">
        <v>44674.530009988397</v>
      </c>
      <c r="B313" s="47" t="s">
        <v>757</v>
      </c>
      <c r="C313" s="48" t="s">
        <v>758</v>
      </c>
      <c r="D313" s="48" t="s">
        <v>759</v>
      </c>
      <c r="E313" s="47">
        <v>120</v>
      </c>
      <c r="F313" s="49">
        <v>0</v>
      </c>
      <c r="G313" s="49">
        <v>0</v>
      </c>
      <c r="H313" s="49">
        <v>112942.22</v>
      </c>
      <c r="I313" s="49">
        <v>112942.22</v>
      </c>
      <c r="J313" s="49">
        <v>3111.66</v>
      </c>
      <c r="K313" s="49">
        <v>11991.26</v>
      </c>
      <c r="L313" s="49">
        <v>116.05</v>
      </c>
      <c r="M313" s="49">
        <v>15218.97</v>
      </c>
      <c r="O313" s="40">
        <v>112942.22</v>
      </c>
      <c r="P313" s="40">
        <v>116.05</v>
      </c>
      <c r="Q313" s="40">
        <v>3111.66</v>
      </c>
      <c r="R313" s="40">
        <v>11991.26</v>
      </c>
      <c r="S313" s="40">
        <v>128161.2</v>
      </c>
      <c r="U313" s="42">
        <f t="shared" si="76"/>
        <v>0</v>
      </c>
      <c r="V313" s="42">
        <f t="shared" si="77"/>
        <v>0</v>
      </c>
      <c r="W313" s="42">
        <f t="shared" si="78"/>
        <v>0</v>
      </c>
      <c r="X313" s="42">
        <f t="shared" si="79"/>
        <v>-9.9999999947613105E-3</v>
      </c>
    </row>
    <row r="314" spans="1:24" s="50" customFormat="1" x14ac:dyDescent="0.25">
      <c r="A314" s="46">
        <v>44674.530002696803</v>
      </c>
      <c r="B314" s="47" t="s">
        <v>760</v>
      </c>
      <c r="C314" s="48" t="s">
        <v>761</v>
      </c>
      <c r="D314" s="48" t="s">
        <v>762</v>
      </c>
      <c r="E314" s="47">
        <v>120</v>
      </c>
      <c r="F314" s="49">
        <v>0</v>
      </c>
      <c r="G314" s="49">
        <v>0</v>
      </c>
      <c r="H314" s="49">
        <v>109269.72</v>
      </c>
      <c r="I314" s="49">
        <v>109269.72</v>
      </c>
      <c r="J314" s="49">
        <v>3010.5</v>
      </c>
      <c r="K314" s="49">
        <v>11601.11</v>
      </c>
      <c r="L314" s="49">
        <v>112.28</v>
      </c>
      <c r="M314" s="49">
        <v>14723.89</v>
      </c>
      <c r="O314" s="40">
        <v>109269.72</v>
      </c>
      <c r="P314" s="40">
        <v>112.28</v>
      </c>
      <c r="Q314" s="40">
        <v>3010.5</v>
      </c>
      <c r="R314" s="40">
        <v>11601.11</v>
      </c>
      <c r="S314" s="40">
        <v>123993.60000000001</v>
      </c>
      <c r="U314" s="42">
        <f t="shared" si="76"/>
        <v>0</v>
      </c>
      <c r="V314" s="42">
        <f t="shared" si="77"/>
        <v>0</v>
      </c>
      <c r="W314" s="42">
        <f t="shared" si="78"/>
        <v>0</v>
      </c>
      <c r="X314" s="42">
        <f t="shared" si="79"/>
        <v>9.9999999947613105E-3</v>
      </c>
    </row>
    <row r="315" spans="1:24" x14ac:dyDescent="0.25">
      <c r="A315" s="20">
        <v>44667.559608946802</v>
      </c>
      <c r="B315" s="21" t="s">
        <v>763</v>
      </c>
      <c r="C315" s="6" t="s">
        <v>764</v>
      </c>
      <c r="D315" s="6" t="s">
        <v>765</v>
      </c>
      <c r="E315" s="21">
        <v>120</v>
      </c>
      <c r="F315" s="19">
        <v>0</v>
      </c>
      <c r="G315" s="19">
        <v>0</v>
      </c>
      <c r="H315" s="19">
        <v>314001.39</v>
      </c>
      <c r="I315" s="19">
        <v>314001.39</v>
      </c>
      <c r="J315" s="19">
        <v>0</v>
      </c>
      <c r="K315" s="19">
        <v>32442.61</v>
      </c>
      <c r="L315" s="19">
        <v>314</v>
      </c>
      <c r="M315" s="19">
        <v>32756.61</v>
      </c>
      <c r="O315" s="43">
        <v>314001.39</v>
      </c>
      <c r="P315" s="43">
        <v>314</v>
      </c>
      <c r="Q315" s="43">
        <v>0</v>
      </c>
      <c r="R315" s="43">
        <v>32442.61</v>
      </c>
      <c r="S315" s="43">
        <v>346758</v>
      </c>
      <c r="U315" s="44">
        <f t="shared" si="76"/>
        <v>0</v>
      </c>
      <c r="V315" s="44">
        <f t="shared" si="77"/>
        <v>0</v>
      </c>
      <c r="W315" s="44">
        <f t="shared" si="78"/>
        <v>0</v>
      </c>
      <c r="X315" s="44">
        <f t="shared" si="79"/>
        <v>0</v>
      </c>
    </row>
    <row r="316" spans="1:24" s="50" customFormat="1" x14ac:dyDescent="0.25">
      <c r="A316" s="46">
        <v>44681.7878025463</v>
      </c>
      <c r="B316" s="47" t="s">
        <v>766</v>
      </c>
      <c r="C316" s="48" t="s">
        <v>767</v>
      </c>
      <c r="D316" s="48" t="s">
        <v>768</v>
      </c>
      <c r="E316" s="47">
        <v>120</v>
      </c>
      <c r="F316" s="49">
        <v>0</v>
      </c>
      <c r="G316" s="49">
        <v>0</v>
      </c>
      <c r="H316" s="49">
        <v>102123.59</v>
      </c>
      <c r="I316" s="49">
        <v>102123.59</v>
      </c>
      <c r="J316" s="49">
        <v>4576.41</v>
      </c>
      <c r="K316" s="49">
        <v>11023.69</v>
      </c>
      <c r="L316" s="49">
        <v>106.7</v>
      </c>
      <c r="M316" s="49">
        <v>15706.8</v>
      </c>
      <c r="O316" s="40">
        <v>102123.59</v>
      </c>
      <c r="P316" s="40">
        <v>106.7</v>
      </c>
      <c r="Q316" s="40">
        <v>4576.41</v>
      </c>
      <c r="R316" s="40">
        <v>11023.69</v>
      </c>
      <c r="S316" s="40">
        <v>117830.39999999999</v>
      </c>
      <c r="U316" s="42">
        <f t="shared" si="76"/>
        <v>0</v>
      </c>
      <c r="V316" s="42">
        <f t="shared" si="77"/>
        <v>0</v>
      </c>
      <c r="W316" s="42">
        <f t="shared" si="78"/>
        <v>0</v>
      </c>
      <c r="X316" s="42">
        <f t="shared" si="79"/>
        <v>-9.9999999947613105E-3</v>
      </c>
    </row>
    <row r="317" spans="1:24" s="50" customFormat="1" x14ac:dyDescent="0.25">
      <c r="A317" s="46">
        <v>44678.475644131897</v>
      </c>
      <c r="B317" s="47" t="s">
        <v>769</v>
      </c>
      <c r="C317" s="48" t="s">
        <v>770</v>
      </c>
      <c r="D317" s="48" t="s">
        <v>771</v>
      </c>
      <c r="E317" s="47">
        <v>120</v>
      </c>
      <c r="F317" s="49">
        <v>0</v>
      </c>
      <c r="G317" s="49">
        <v>0</v>
      </c>
      <c r="H317" s="49">
        <v>99661.3</v>
      </c>
      <c r="I317" s="49">
        <v>99661.3</v>
      </c>
      <c r="J317" s="49">
        <v>4466.0600000000004</v>
      </c>
      <c r="K317" s="49">
        <v>10758.5</v>
      </c>
      <c r="L317" s="49">
        <v>104.13</v>
      </c>
      <c r="M317" s="49">
        <v>15328.69</v>
      </c>
      <c r="O317" s="40">
        <v>99661.3</v>
      </c>
      <c r="P317" s="40">
        <v>104.13</v>
      </c>
      <c r="Q317" s="40">
        <v>4466.0600000000004</v>
      </c>
      <c r="R317" s="40">
        <v>10758.5</v>
      </c>
      <c r="S317" s="40">
        <v>114990</v>
      </c>
      <c r="U317" s="42">
        <f t="shared" si="76"/>
        <v>0</v>
      </c>
      <c r="V317" s="42">
        <f t="shared" si="77"/>
        <v>0</v>
      </c>
      <c r="W317" s="42">
        <f t="shared" si="78"/>
        <v>0</v>
      </c>
      <c r="X317" s="42">
        <f t="shared" si="79"/>
        <v>-9.9999999947613105E-3</v>
      </c>
    </row>
    <row r="318" spans="1:24" s="50" customFormat="1" x14ac:dyDescent="0.25">
      <c r="A318" s="46">
        <v>44662.546923148097</v>
      </c>
      <c r="B318" s="47" t="s">
        <v>772</v>
      </c>
      <c r="C318" s="48" t="s">
        <v>773</v>
      </c>
      <c r="D318" s="48" t="s">
        <v>774</v>
      </c>
      <c r="E318" s="47">
        <v>120</v>
      </c>
      <c r="F318" s="49">
        <v>0</v>
      </c>
      <c r="G318" s="49">
        <v>0</v>
      </c>
      <c r="H318" s="49">
        <v>111849</v>
      </c>
      <c r="I318" s="49">
        <v>111849</v>
      </c>
      <c r="J318" s="49">
        <v>3081.57</v>
      </c>
      <c r="K318" s="49">
        <v>11874.91</v>
      </c>
      <c r="L318" s="49">
        <v>114.93</v>
      </c>
      <c r="M318" s="49">
        <v>15071.41</v>
      </c>
      <c r="O318" s="40">
        <v>111849</v>
      </c>
      <c r="P318" s="40">
        <v>114.93</v>
      </c>
      <c r="Q318" s="40">
        <v>3081.57</v>
      </c>
      <c r="R318" s="40">
        <v>11874.91</v>
      </c>
      <c r="S318" s="40">
        <v>126920.39</v>
      </c>
      <c r="U318" s="42">
        <f t="shared" si="76"/>
        <v>0</v>
      </c>
      <c r="V318" s="42">
        <f t="shared" si="77"/>
        <v>0</v>
      </c>
      <c r="W318" s="42">
        <f t="shared" si="78"/>
        <v>0</v>
      </c>
      <c r="X318" s="42">
        <f t="shared" si="79"/>
        <v>2.0000000004074536E-2</v>
      </c>
    </row>
    <row r="319" spans="1:24" s="50" customFormat="1" x14ac:dyDescent="0.25">
      <c r="A319" s="46">
        <v>44672.413293286998</v>
      </c>
      <c r="B319" s="47" t="s">
        <v>775</v>
      </c>
      <c r="C319" s="48" t="s">
        <v>776</v>
      </c>
      <c r="D319" s="48" t="s">
        <v>777</v>
      </c>
      <c r="E319" s="47">
        <v>120</v>
      </c>
      <c r="F319" s="49">
        <v>0</v>
      </c>
      <c r="G319" s="49">
        <v>0</v>
      </c>
      <c r="H319" s="49">
        <v>107808.19</v>
      </c>
      <c r="I319" s="49">
        <v>107808.19</v>
      </c>
      <c r="J319" s="49">
        <v>4831.16</v>
      </c>
      <c r="K319" s="49">
        <v>11637.61</v>
      </c>
      <c r="L319" s="49">
        <v>112.64</v>
      </c>
      <c r="M319" s="49">
        <v>16581.41</v>
      </c>
      <c r="O319" s="40">
        <v>107808.19</v>
      </c>
      <c r="P319" s="40">
        <v>112.64</v>
      </c>
      <c r="Q319" s="40">
        <v>4831.16</v>
      </c>
      <c r="R319" s="40">
        <v>11637.61</v>
      </c>
      <c r="S319" s="40">
        <v>124389.59000000001</v>
      </c>
      <c r="U319" s="42">
        <f t="shared" si="76"/>
        <v>0</v>
      </c>
      <c r="V319" s="42">
        <f t="shared" si="77"/>
        <v>0</v>
      </c>
      <c r="W319" s="42">
        <f t="shared" si="78"/>
        <v>0</v>
      </c>
      <c r="X319" s="42">
        <f t="shared" si="79"/>
        <v>9.9999999947613105E-3</v>
      </c>
    </row>
    <row r="320" spans="1:24" x14ac:dyDescent="0.25">
      <c r="A320" s="20">
        <v>44674.620476620403</v>
      </c>
      <c r="B320" s="21" t="s">
        <v>778</v>
      </c>
      <c r="C320" s="6" t="s">
        <v>779</v>
      </c>
      <c r="D320" s="6" t="s">
        <v>780</v>
      </c>
      <c r="E320" s="21">
        <v>120</v>
      </c>
      <c r="F320" s="19">
        <v>0</v>
      </c>
      <c r="G320" s="19">
        <v>0</v>
      </c>
      <c r="H320" s="19">
        <v>199888.39</v>
      </c>
      <c r="I320" s="19">
        <v>199888.39</v>
      </c>
      <c r="J320" s="19">
        <v>5507.13</v>
      </c>
      <c r="K320" s="19">
        <v>21221.88</v>
      </c>
      <c r="L320" s="19">
        <v>205.4</v>
      </c>
      <c r="M320" s="19">
        <v>26934.41</v>
      </c>
      <c r="O320" s="43">
        <v>199888.39</v>
      </c>
      <c r="P320" s="43">
        <v>205.4</v>
      </c>
      <c r="Q320" s="43">
        <v>5507.13</v>
      </c>
      <c r="R320" s="43">
        <v>21221.88</v>
      </c>
      <c r="S320" s="43">
        <v>226822.80000000002</v>
      </c>
      <c r="U320" s="44">
        <f t="shared" si="76"/>
        <v>0</v>
      </c>
      <c r="V320" s="44">
        <f t="shared" si="77"/>
        <v>0</v>
      </c>
      <c r="W320" s="44">
        <f t="shared" si="78"/>
        <v>0</v>
      </c>
      <c r="X320" s="44">
        <f t="shared" si="79"/>
        <v>0</v>
      </c>
    </row>
    <row r="321" spans="1:24" s="50" customFormat="1" x14ac:dyDescent="0.25">
      <c r="A321" s="46">
        <v>44652.576576307903</v>
      </c>
      <c r="B321" s="47" t="s">
        <v>781</v>
      </c>
      <c r="C321" s="48" t="s">
        <v>782</v>
      </c>
      <c r="D321" s="48" t="s">
        <v>783</v>
      </c>
      <c r="E321" s="47">
        <v>109</v>
      </c>
      <c r="F321" s="49">
        <v>0</v>
      </c>
      <c r="G321" s="49">
        <v>0</v>
      </c>
      <c r="H321" s="49">
        <v>234693.35</v>
      </c>
      <c r="I321" s="49">
        <v>234693.35</v>
      </c>
      <c r="J321" s="49">
        <v>4124.09</v>
      </c>
      <c r="K321" s="49">
        <v>22366.06</v>
      </c>
      <c r="L321" s="49">
        <v>238.82</v>
      </c>
      <c r="M321" s="49">
        <v>26728.97</v>
      </c>
      <c r="O321" s="40">
        <v>234693.35</v>
      </c>
      <c r="P321" s="40">
        <v>238.82</v>
      </c>
      <c r="Q321" s="40">
        <v>4124.09</v>
      </c>
      <c r="R321" s="40">
        <v>22366.06</v>
      </c>
      <c r="S321" s="40">
        <v>261422.33000000002</v>
      </c>
      <c r="U321" s="42">
        <f t="shared" si="76"/>
        <v>0</v>
      </c>
      <c r="V321" s="42">
        <f t="shared" si="77"/>
        <v>0</v>
      </c>
      <c r="W321" s="42">
        <f t="shared" si="78"/>
        <v>0</v>
      </c>
      <c r="X321" s="42">
        <f t="shared" si="79"/>
        <v>-1.0000000009313226E-2</v>
      </c>
    </row>
    <row r="322" spans="1:24" x14ac:dyDescent="0.25">
      <c r="A322" s="20">
        <v>44651.8148160532</v>
      </c>
      <c r="B322" s="21" t="s">
        <v>784</v>
      </c>
      <c r="C322" s="6" t="s">
        <v>785</v>
      </c>
      <c r="D322" s="6" t="s">
        <v>786</v>
      </c>
      <c r="E322" s="21">
        <v>120</v>
      </c>
      <c r="F322" s="19">
        <v>0</v>
      </c>
      <c r="G322" s="19">
        <v>0</v>
      </c>
      <c r="H322" s="19">
        <v>176357.34</v>
      </c>
      <c r="I322" s="19">
        <v>176357.34</v>
      </c>
      <c r="J322" s="19">
        <v>1624.91</v>
      </c>
      <c r="K322" s="19">
        <v>18388.97</v>
      </c>
      <c r="L322" s="19">
        <v>177.98</v>
      </c>
      <c r="M322" s="19">
        <v>20191.86</v>
      </c>
      <c r="O322" s="43">
        <v>176357.34</v>
      </c>
      <c r="P322" s="43">
        <v>177.98</v>
      </c>
      <c r="Q322" s="43">
        <v>1624.91</v>
      </c>
      <c r="R322" s="43">
        <v>18388.97</v>
      </c>
      <c r="S322" s="43">
        <v>196549.2</v>
      </c>
      <c r="U322" s="44">
        <f t="shared" si="76"/>
        <v>0</v>
      </c>
      <c r="V322" s="44">
        <f t="shared" si="77"/>
        <v>0</v>
      </c>
      <c r="W322" s="44">
        <f t="shared" si="78"/>
        <v>0</v>
      </c>
      <c r="X322" s="44">
        <f t="shared" si="79"/>
        <v>0</v>
      </c>
    </row>
    <row r="323" spans="1:24" s="50" customFormat="1" x14ac:dyDescent="0.25">
      <c r="A323" s="46">
        <v>44660.5381979167</v>
      </c>
      <c r="B323" s="47" t="s">
        <v>787</v>
      </c>
      <c r="C323" s="48" t="s">
        <v>788</v>
      </c>
      <c r="D323" s="48" t="s">
        <v>789</v>
      </c>
      <c r="E323" s="47">
        <v>120</v>
      </c>
      <c r="F323" s="49">
        <v>0</v>
      </c>
      <c r="G323" s="49">
        <v>0</v>
      </c>
      <c r="H323" s="49">
        <v>138944.12</v>
      </c>
      <c r="I323" s="49">
        <v>138944.12</v>
      </c>
      <c r="J323" s="49">
        <v>3828.06</v>
      </c>
      <c r="K323" s="49">
        <v>14751.86</v>
      </c>
      <c r="L323" s="49">
        <v>142.77000000000001</v>
      </c>
      <c r="M323" s="49">
        <v>18722.689999999999</v>
      </c>
      <c r="O323" s="40">
        <v>138944.12</v>
      </c>
      <c r="P323" s="40">
        <v>142.77000000000001</v>
      </c>
      <c r="Q323" s="40">
        <v>3828.06</v>
      </c>
      <c r="R323" s="40">
        <v>14751.86</v>
      </c>
      <c r="S323" s="40">
        <v>157666.79999999999</v>
      </c>
      <c r="U323" s="42">
        <f t="shared" si="76"/>
        <v>0</v>
      </c>
      <c r="V323" s="42">
        <f t="shared" si="77"/>
        <v>0</v>
      </c>
      <c r="W323" s="42">
        <f t="shared" si="78"/>
        <v>0</v>
      </c>
      <c r="X323" s="42">
        <f t="shared" si="79"/>
        <v>1.0000000009313226E-2</v>
      </c>
    </row>
    <row r="324" spans="1:24" x14ac:dyDescent="0.25">
      <c r="A324" s="20">
        <v>44654.616050925899</v>
      </c>
      <c r="B324" s="21" t="s">
        <v>790</v>
      </c>
      <c r="C324" s="6" t="s">
        <v>791</v>
      </c>
      <c r="D324" s="6" t="s">
        <v>792</v>
      </c>
      <c r="E324" s="21">
        <v>120</v>
      </c>
      <c r="F324" s="19">
        <v>0</v>
      </c>
      <c r="G324" s="19">
        <v>0</v>
      </c>
      <c r="H324" s="19">
        <v>130455.9</v>
      </c>
      <c r="I324" s="19">
        <v>130455.9</v>
      </c>
      <c r="J324" s="19">
        <v>0</v>
      </c>
      <c r="K324" s="19">
        <v>13478.44</v>
      </c>
      <c r="L324" s="19">
        <v>130.46</v>
      </c>
      <c r="M324" s="19">
        <v>13608.9</v>
      </c>
      <c r="O324" s="43">
        <v>130455.9</v>
      </c>
      <c r="P324" s="43">
        <v>130.46</v>
      </c>
      <c r="Q324" s="43">
        <v>0</v>
      </c>
      <c r="R324" s="43">
        <v>13478.44</v>
      </c>
      <c r="S324" s="43">
        <v>144064.79999999999</v>
      </c>
      <c r="U324" s="44">
        <f t="shared" si="76"/>
        <v>0</v>
      </c>
      <c r="V324" s="44">
        <f t="shared" si="77"/>
        <v>0</v>
      </c>
      <c r="W324" s="44">
        <f t="shared" si="78"/>
        <v>0</v>
      </c>
      <c r="X324" s="44">
        <f t="shared" si="79"/>
        <v>0</v>
      </c>
    </row>
    <row r="325" spans="1:24" s="50" customFormat="1" x14ac:dyDescent="0.25">
      <c r="A325" s="46">
        <v>44653.553031828698</v>
      </c>
      <c r="B325" s="47" t="s">
        <v>793</v>
      </c>
      <c r="C325" s="48" t="s">
        <v>794</v>
      </c>
      <c r="D325" s="48" t="s">
        <v>795</v>
      </c>
      <c r="E325" s="47">
        <v>120</v>
      </c>
      <c r="F325" s="49">
        <v>0</v>
      </c>
      <c r="G325" s="49">
        <v>0</v>
      </c>
      <c r="H325" s="49">
        <v>111353.64</v>
      </c>
      <c r="I325" s="49">
        <v>111353.64</v>
      </c>
      <c r="J325" s="49">
        <v>3067.92</v>
      </c>
      <c r="K325" s="49">
        <v>11821.63</v>
      </c>
      <c r="L325" s="49">
        <v>114.42</v>
      </c>
      <c r="M325" s="49">
        <v>15003.97</v>
      </c>
      <c r="O325" s="40">
        <v>111353.64</v>
      </c>
      <c r="P325" s="40">
        <v>114.42</v>
      </c>
      <c r="Q325" s="40">
        <v>3067.92</v>
      </c>
      <c r="R325" s="40">
        <v>11821.63</v>
      </c>
      <c r="S325" s="40">
        <v>126357.6</v>
      </c>
      <c r="U325" s="42">
        <f t="shared" si="76"/>
        <v>0</v>
      </c>
      <c r="V325" s="42">
        <f t="shared" si="77"/>
        <v>0</v>
      </c>
      <c r="W325" s="42">
        <f t="shared" si="78"/>
        <v>0</v>
      </c>
      <c r="X325" s="42">
        <f t="shared" si="79"/>
        <v>9.9999999947613105E-3</v>
      </c>
    </row>
    <row r="326" spans="1:24" s="50" customFormat="1" x14ac:dyDescent="0.25">
      <c r="A326" s="46">
        <v>44672.621636886601</v>
      </c>
      <c r="B326" s="47" t="s">
        <v>796</v>
      </c>
      <c r="C326" s="48" t="s">
        <v>797</v>
      </c>
      <c r="D326" s="48" t="s">
        <v>798</v>
      </c>
      <c r="E326" s="47">
        <v>120</v>
      </c>
      <c r="F326" s="49">
        <v>0</v>
      </c>
      <c r="G326" s="49">
        <v>0</v>
      </c>
      <c r="H326" s="49">
        <v>152002.25</v>
      </c>
      <c r="I326" s="49">
        <v>152002.25</v>
      </c>
      <c r="J326" s="49">
        <v>6811.6</v>
      </c>
      <c r="K326" s="49">
        <v>16408.53</v>
      </c>
      <c r="L326" s="49">
        <v>158.81</v>
      </c>
      <c r="M326" s="49">
        <v>23378.94</v>
      </c>
      <c r="O326" s="40">
        <v>152002.25</v>
      </c>
      <c r="P326" s="40">
        <v>158.81</v>
      </c>
      <c r="Q326" s="40">
        <v>6811.6</v>
      </c>
      <c r="R326" s="40">
        <v>16408.53</v>
      </c>
      <c r="S326" s="40">
        <v>175381.2</v>
      </c>
      <c r="U326" s="42">
        <f t="shared" si="76"/>
        <v>0</v>
      </c>
      <c r="V326" s="42">
        <f t="shared" si="77"/>
        <v>0</v>
      </c>
      <c r="W326" s="42">
        <f t="shared" si="78"/>
        <v>0</v>
      </c>
      <c r="X326" s="42">
        <f t="shared" si="79"/>
        <v>-1.0000000009313226E-2</v>
      </c>
    </row>
    <row r="327" spans="1:24" x14ac:dyDescent="0.25">
      <c r="A327" s="20">
        <v>44673.597103125001</v>
      </c>
      <c r="B327" s="21" t="s">
        <v>799</v>
      </c>
      <c r="C327" s="6" t="s">
        <v>800</v>
      </c>
      <c r="D327" s="6" t="s">
        <v>801</v>
      </c>
      <c r="E327" s="21">
        <v>120</v>
      </c>
      <c r="F327" s="19">
        <v>0</v>
      </c>
      <c r="G327" s="19">
        <v>0</v>
      </c>
      <c r="H327" s="19">
        <v>114647.93</v>
      </c>
      <c r="I327" s="19">
        <v>114647.93</v>
      </c>
      <c r="J327" s="19">
        <v>1056.3399999999999</v>
      </c>
      <c r="K327" s="19">
        <v>11954.83</v>
      </c>
      <c r="L327" s="19">
        <v>115.7</v>
      </c>
      <c r="M327" s="19">
        <v>13126.87</v>
      </c>
      <c r="O327" s="43">
        <v>114647.93</v>
      </c>
      <c r="P327" s="43">
        <v>115.7</v>
      </c>
      <c r="Q327" s="43">
        <v>1056.3399999999999</v>
      </c>
      <c r="R327" s="43">
        <v>11954.83</v>
      </c>
      <c r="S327" s="43">
        <v>127774.79999999999</v>
      </c>
      <c r="U327" s="44">
        <f t="shared" si="76"/>
        <v>0</v>
      </c>
      <c r="V327" s="44">
        <f t="shared" si="77"/>
        <v>0</v>
      </c>
      <c r="W327" s="44">
        <f t="shared" si="78"/>
        <v>0</v>
      </c>
      <c r="X327" s="44">
        <f t="shared" si="79"/>
        <v>0</v>
      </c>
    </row>
    <row r="328" spans="1:24" s="50" customFormat="1" x14ac:dyDescent="0.25">
      <c r="A328" s="46">
        <v>44677.553905011599</v>
      </c>
      <c r="B328" s="47" t="s">
        <v>802</v>
      </c>
      <c r="C328" s="48" t="s">
        <v>803</v>
      </c>
      <c r="D328" s="48" t="s">
        <v>804</v>
      </c>
      <c r="E328" s="47">
        <v>120</v>
      </c>
      <c r="F328" s="49">
        <v>0</v>
      </c>
      <c r="G328" s="49">
        <v>0</v>
      </c>
      <c r="H328" s="49">
        <v>114764.34</v>
      </c>
      <c r="I328" s="49">
        <v>114764.34</v>
      </c>
      <c r="J328" s="49">
        <v>5142.8900000000003</v>
      </c>
      <c r="K328" s="49">
        <v>12389.27</v>
      </c>
      <c r="L328" s="49">
        <v>119.91</v>
      </c>
      <c r="M328" s="49">
        <v>17652.07</v>
      </c>
      <c r="O328" s="40">
        <v>114764.34</v>
      </c>
      <c r="P328" s="40">
        <v>119.91</v>
      </c>
      <c r="Q328" s="40">
        <v>5142.8900000000003</v>
      </c>
      <c r="R328" s="40">
        <v>12389.27</v>
      </c>
      <c r="S328" s="40">
        <v>132416.4</v>
      </c>
      <c r="U328" s="42">
        <f t="shared" si="76"/>
        <v>0</v>
      </c>
      <c r="V328" s="42">
        <f t="shared" si="77"/>
        <v>0</v>
      </c>
      <c r="W328" s="42">
        <f t="shared" si="78"/>
        <v>0</v>
      </c>
      <c r="X328" s="42">
        <f t="shared" si="79"/>
        <v>1.0000000009313226E-2</v>
      </c>
    </row>
    <row r="329" spans="1:24" x14ac:dyDescent="0.25">
      <c r="A329" s="20">
        <v>44672.631127314802</v>
      </c>
      <c r="B329" s="21" t="s">
        <v>805</v>
      </c>
      <c r="C329" s="6" t="s">
        <v>806</v>
      </c>
      <c r="D329" s="6" t="s">
        <v>807</v>
      </c>
      <c r="E329" s="21">
        <v>120</v>
      </c>
      <c r="F329" s="19">
        <v>0</v>
      </c>
      <c r="G329" s="19">
        <v>0</v>
      </c>
      <c r="H329" s="19">
        <v>114592.07</v>
      </c>
      <c r="I329" s="19">
        <v>114592.07</v>
      </c>
      <c r="J329" s="19">
        <v>5135.16</v>
      </c>
      <c r="K329" s="19">
        <v>12370.24</v>
      </c>
      <c r="L329" s="19">
        <v>119.73</v>
      </c>
      <c r="M329" s="19">
        <v>17625.13</v>
      </c>
      <c r="O329" s="43">
        <v>114592.07</v>
      </c>
      <c r="P329" s="43">
        <v>119.73</v>
      </c>
      <c r="Q329" s="43">
        <v>5135.16</v>
      </c>
      <c r="R329" s="43">
        <v>12370.24</v>
      </c>
      <c r="S329" s="43">
        <v>132217.20000000001</v>
      </c>
      <c r="U329" s="44">
        <f t="shared" si="76"/>
        <v>0</v>
      </c>
      <c r="V329" s="44">
        <f t="shared" si="77"/>
        <v>0</v>
      </c>
      <c r="W329" s="44">
        <f t="shared" si="78"/>
        <v>0</v>
      </c>
      <c r="X329" s="44">
        <f t="shared" si="79"/>
        <v>0</v>
      </c>
    </row>
    <row r="330" spans="1:24" x14ac:dyDescent="0.25">
      <c r="A330" s="20">
        <v>44676.663810763901</v>
      </c>
      <c r="B330" s="21" t="s">
        <v>808</v>
      </c>
      <c r="C330" s="6" t="s">
        <v>809</v>
      </c>
      <c r="D330" s="6" t="s">
        <v>810</v>
      </c>
      <c r="E330" s="21">
        <v>120</v>
      </c>
      <c r="F330" s="19">
        <v>0</v>
      </c>
      <c r="G330" s="19">
        <v>0</v>
      </c>
      <c r="H330" s="19">
        <v>118770.45</v>
      </c>
      <c r="I330" s="19">
        <v>118770.45</v>
      </c>
      <c r="J330" s="19">
        <v>3272.25</v>
      </c>
      <c r="K330" s="19">
        <v>12609.66</v>
      </c>
      <c r="L330" s="19">
        <v>122.04</v>
      </c>
      <c r="M330" s="19">
        <v>16003.95</v>
      </c>
      <c r="O330" s="43">
        <v>118770.45</v>
      </c>
      <c r="P330" s="43">
        <v>122.04</v>
      </c>
      <c r="Q330" s="43">
        <v>3272.25</v>
      </c>
      <c r="R330" s="43">
        <v>12609.66</v>
      </c>
      <c r="S330" s="43">
        <v>134774.39999999999</v>
      </c>
      <c r="U330" s="44">
        <f t="shared" si="76"/>
        <v>0</v>
      </c>
      <c r="V330" s="44">
        <f t="shared" si="77"/>
        <v>0</v>
      </c>
      <c r="W330" s="44">
        <f t="shared" si="78"/>
        <v>0</v>
      </c>
      <c r="X330" s="44">
        <f t="shared" si="79"/>
        <v>0</v>
      </c>
    </row>
    <row r="331" spans="1:24" s="50" customFormat="1" x14ac:dyDescent="0.25">
      <c r="A331" s="46">
        <v>44680.545166898097</v>
      </c>
      <c r="B331" s="47" t="s">
        <v>811</v>
      </c>
      <c r="C331" s="48" t="s">
        <v>812</v>
      </c>
      <c r="D331" s="48" t="s">
        <v>813</v>
      </c>
      <c r="E331" s="47">
        <v>120</v>
      </c>
      <c r="F331" s="49">
        <v>0</v>
      </c>
      <c r="G331" s="49">
        <v>0</v>
      </c>
      <c r="H331" s="49">
        <v>128970.11</v>
      </c>
      <c r="I331" s="49">
        <v>128970.11</v>
      </c>
      <c r="J331" s="49">
        <v>5780.88</v>
      </c>
      <c r="K331" s="49">
        <v>13922.65</v>
      </c>
      <c r="L331" s="49">
        <v>134.75</v>
      </c>
      <c r="M331" s="49">
        <v>19838.28</v>
      </c>
      <c r="O331" s="40">
        <v>128970.11</v>
      </c>
      <c r="P331" s="40">
        <v>134.75</v>
      </c>
      <c r="Q331" s="40">
        <v>5780.88</v>
      </c>
      <c r="R331" s="40">
        <v>13922.65</v>
      </c>
      <c r="S331" s="40">
        <v>148808.4</v>
      </c>
      <c r="U331" s="42">
        <f t="shared" si="76"/>
        <v>0</v>
      </c>
      <c r="V331" s="42">
        <f t="shared" si="77"/>
        <v>0</v>
      </c>
      <c r="W331" s="42">
        <f t="shared" si="78"/>
        <v>0</v>
      </c>
      <c r="X331" s="42">
        <f t="shared" si="79"/>
        <v>-9.9999999802093953E-3</v>
      </c>
    </row>
    <row r="332" spans="1:24" x14ac:dyDescent="0.25">
      <c r="A332" s="20">
        <v>44672.421062881898</v>
      </c>
      <c r="B332" s="21" t="s">
        <v>814</v>
      </c>
      <c r="C332" s="6" t="s">
        <v>815</v>
      </c>
      <c r="D332" s="6" t="s">
        <v>816</v>
      </c>
      <c r="E332" s="21">
        <v>120</v>
      </c>
      <c r="F332" s="19">
        <v>0</v>
      </c>
      <c r="G332" s="19">
        <v>0</v>
      </c>
      <c r="H332" s="19">
        <v>144751.79</v>
      </c>
      <c r="I332" s="19">
        <v>144751.79</v>
      </c>
      <c r="J332" s="19">
        <v>6500.69</v>
      </c>
      <c r="K332" s="19">
        <v>15627.87</v>
      </c>
      <c r="L332" s="19">
        <v>151.25</v>
      </c>
      <c r="M332" s="19">
        <v>22279.81</v>
      </c>
      <c r="O332" s="43">
        <v>144751.79</v>
      </c>
      <c r="P332" s="43">
        <v>151.25</v>
      </c>
      <c r="Q332" s="43">
        <v>6500.69</v>
      </c>
      <c r="R332" s="43">
        <v>15627.87</v>
      </c>
      <c r="S332" s="43">
        <v>167031.6</v>
      </c>
      <c r="U332" s="44">
        <f t="shared" si="76"/>
        <v>0</v>
      </c>
      <c r="V332" s="44">
        <f t="shared" si="77"/>
        <v>0</v>
      </c>
      <c r="W332" s="44">
        <f t="shared" si="78"/>
        <v>0</v>
      </c>
      <c r="X332" s="44">
        <f t="shared" si="79"/>
        <v>0</v>
      </c>
    </row>
    <row r="333" spans="1:24" x14ac:dyDescent="0.25">
      <c r="A333" s="20">
        <v>44681.843679895799</v>
      </c>
      <c r="B333" s="21" t="s">
        <v>817</v>
      </c>
      <c r="C333" s="6" t="s">
        <v>818</v>
      </c>
      <c r="D333" s="6" t="s">
        <v>819</v>
      </c>
      <c r="E333" s="21">
        <v>120</v>
      </c>
      <c r="F333" s="19">
        <v>0</v>
      </c>
      <c r="G333" s="19">
        <v>0</v>
      </c>
      <c r="H333" s="19">
        <v>113672.08</v>
      </c>
      <c r="I333" s="19">
        <v>113672.08</v>
      </c>
      <c r="J333" s="19">
        <v>3127.92</v>
      </c>
      <c r="K333" s="19">
        <v>12067.6</v>
      </c>
      <c r="L333" s="19">
        <v>116.8</v>
      </c>
      <c r="M333" s="19">
        <v>15312.32</v>
      </c>
      <c r="O333" s="43">
        <v>113672.08</v>
      </c>
      <c r="P333" s="43">
        <v>116.8</v>
      </c>
      <c r="Q333" s="43">
        <v>3127.92</v>
      </c>
      <c r="R333" s="43">
        <v>12067.6</v>
      </c>
      <c r="S333" s="43">
        <v>128984.40000000001</v>
      </c>
      <c r="U333" s="44">
        <f t="shared" si="76"/>
        <v>0</v>
      </c>
      <c r="V333" s="44">
        <f t="shared" si="77"/>
        <v>0</v>
      </c>
      <c r="W333" s="44">
        <f t="shared" si="78"/>
        <v>0</v>
      </c>
      <c r="X333" s="44">
        <f t="shared" si="79"/>
        <v>0</v>
      </c>
    </row>
    <row r="334" spans="1:24" s="50" customFormat="1" x14ac:dyDescent="0.25">
      <c r="A334" s="46">
        <v>44664.698212962998</v>
      </c>
      <c r="B334" s="47" t="s">
        <v>820</v>
      </c>
      <c r="C334" s="48" t="s">
        <v>821</v>
      </c>
      <c r="D334" s="48" t="s">
        <v>822</v>
      </c>
      <c r="E334" s="47">
        <v>120</v>
      </c>
      <c r="F334" s="49">
        <v>0</v>
      </c>
      <c r="G334" s="49">
        <v>0</v>
      </c>
      <c r="H334" s="49">
        <v>273660.39</v>
      </c>
      <c r="I334" s="49">
        <v>273660.39</v>
      </c>
      <c r="J334" s="49">
        <v>7539.63</v>
      </c>
      <c r="K334" s="49">
        <v>29053.59</v>
      </c>
      <c r="L334" s="49">
        <v>281.2</v>
      </c>
      <c r="M334" s="49">
        <v>36874.42</v>
      </c>
      <c r="O334" s="40">
        <v>273660.39</v>
      </c>
      <c r="P334" s="40">
        <v>281.2</v>
      </c>
      <c r="Q334" s="40">
        <v>7539.63</v>
      </c>
      <c r="R334" s="40">
        <v>29053.59</v>
      </c>
      <c r="S334" s="40">
        <v>310534.80000000005</v>
      </c>
      <c r="U334" s="42">
        <f t="shared" si="76"/>
        <v>0</v>
      </c>
      <c r="V334" s="42">
        <f t="shared" si="77"/>
        <v>0</v>
      </c>
      <c r="W334" s="42">
        <f t="shared" si="78"/>
        <v>0</v>
      </c>
      <c r="X334" s="42">
        <f t="shared" si="79"/>
        <v>9.9999999511055648E-3</v>
      </c>
    </row>
    <row r="335" spans="1:24" s="50" customFormat="1" x14ac:dyDescent="0.25">
      <c r="A335" s="46">
        <v>44660.484444479203</v>
      </c>
      <c r="B335" s="47" t="s">
        <v>823</v>
      </c>
      <c r="C335" s="48" t="s">
        <v>824</v>
      </c>
      <c r="D335" s="48" t="s">
        <v>825</v>
      </c>
      <c r="E335" s="47">
        <v>120</v>
      </c>
      <c r="F335" s="49">
        <v>0</v>
      </c>
      <c r="G335" s="49">
        <v>0</v>
      </c>
      <c r="H335" s="49">
        <v>128053.8</v>
      </c>
      <c r="I335" s="49">
        <v>128053.8</v>
      </c>
      <c r="J335" s="49">
        <v>789.29</v>
      </c>
      <c r="K335" s="49">
        <v>13312.05</v>
      </c>
      <c r="L335" s="49">
        <v>128.84</v>
      </c>
      <c r="M335" s="49">
        <v>14230.18</v>
      </c>
      <c r="O335" s="40">
        <v>128053.8</v>
      </c>
      <c r="P335" s="40">
        <v>128.84</v>
      </c>
      <c r="Q335" s="40">
        <v>789.29</v>
      </c>
      <c r="R335" s="40">
        <v>13312.05</v>
      </c>
      <c r="S335" s="40">
        <v>142283.99999999997</v>
      </c>
      <c r="U335" s="42">
        <f t="shared" si="76"/>
        <v>0</v>
      </c>
      <c r="V335" s="42">
        <f t="shared" si="77"/>
        <v>0</v>
      </c>
      <c r="W335" s="42">
        <f t="shared" si="78"/>
        <v>0</v>
      </c>
      <c r="X335" s="42">
        <f t="shared" si="79"/>
        <v>-1.9999999960418791E-2</v>
      </c>
    </row>
    <row r="336" spans="1:24" s="50" customFormat="1" x14ac:dyDescent="0.25">
      <c r="A336" s="46">
        <v>44679.858981562502</v>
      </c>
      <c r="B336" s="47" t="s">
        <v>826</v>
      </c>
      <c r="C336" s="48" t="s">
        <v>827</v>
      </c>
      <c r="D336" s="48" t="s">
        <v>828</v>
      </c>
      <c r="E336" s="47">
        <v>120</v>
      </c>
      <c r="F336" s="49">
        <v>0</v>
      </c>
      <c r="G336" s="49">
        <v>0</v>
      </c>
      <c r="H336" s="49">
        <v>112863.22</v>
      </c>
      <c r="I336" s="49">
        <v>112863.22</v>
      </c>
      <c r="J336" s="49">
        <v>3106.77</v>
      </c>
      <c r="K336" s="49">
        <v>11981.63</v>
      </c>
      <c r="L336" s="49">
        <v>115.97</v>
      </c>
      <c r="M336" s="49">
        <v>15204.37</v>
      </c>
      <c r="O336" s="40">
        <v>112863.22</v>
      </c>
      <c r="P336" s="40">
        <v>115.97</v>
      </c>
      <c r="Q336" s="40">
        <v>3106.77</v>
      </c>
      <c r="R336" s="40">
        <v>11981.63</v>
      </c>
      <c r="S336" s="40">
        <v>128067.6</v>
      </c>
      <c r="U336" s="42">
        <f t="shared" si="76"/>
        <v>0</v>
      </c>
      <c r="V336" s="42">
        <f t="shared" si="77"/>
        <v>0</v>
      </c>
      <c r="W336" s="42">
        <f t="shared" si="78"/>
        <v>0</v>
      </c>
      <c r="X336" s="42">
        <f t="shared" si="79"/>
        <v>-1.0000000009313226E-2</v>
      </c>
    </row>
    <row r="337" spans="1:24" x14ac:dyDescent="0.25">
      <c r="A337" s="20">
        <v>44681.769515243097</v>
      </c>
      <c r="B337" s="21" t="s">
        <v>829</v>
      </c>
      <c r="C337" s="6" t="s">
        <v>830</v>
      </c>
      <c r="D337" s="6" t="s">
        <v>831</v>
      </c>
      <c r="E337" s="21">
        <v>120</v>
      </c>
      <c r="F337" s="19">
        <v>0</v>
      </c>
      <c r="G337" s="19">
        <v>0</v>
      </c>
      <c r="H337" s="19">
        <v>154328.9</v>
      </c>
      <c r="I337" s="19">
        <v>154328.9</v>
      </c>
      <c r="J337" s="19">
        <v>6915.86</v>
      </c>
      <c r="K337" s="19">
        <v>16659.599999999999</v>
      </c>
      <c r="L337" s="19">
        <v>161.24</v>
      </c>
      <c r="M337" s="19">
        <v>23736.7</v>
      </c>
      <c r="O337" s="43">
        <v>154328.9</v>
      </c>
      <c r="P337" s="43">
        <v>161.24</v>
      </c>
      <c r="Q337" s="43">
        <v>6915.86</v>
      </c>
      <c r="R337" s="43">
        <v>16659.599999999999</v>
      </c>
      <c r="S337" s="43">
        <v>178065.59999999998</v>
      </c>
      <c r="U337" s="44">
        <f t="shared" si="76"/>
        <v>0</v>
      </c>
      <c r="V337" s="44">
        <f t="shared" si="77"/>
        <v>0</v>
      </c>
      <c r="W337" s="44">
        <f t="shared" si="78"/>
        <v>0</v>
      </c>
      <c r="X337" s="44">
        <f t="shared" si="79"/>
        <v>0</v>
      </c>
    </row>
    <row r="338" spans="1:24" s="50" customFormat="1" x14ac:dyDescent="0.25">
      <c r="A338" s="46">
        <v>44676.6713942477</v>
      </c>
      <c r="B338" s="47" t="s">
        <v>832</v>
      </c>
      <c r="C338" s="48" t="s">
        <v>833</v>
      </c>
      <c r="D338" s="48" t="s">
        <v>834</v>
      </c>
      <c r="E338" s="47">
        <v>120</v>
      </c>
      <c r="F338" s="49">
        <v>0</v>
      </c>
      <c r="G338" s="49">
        <v>0</v>
      </c>
      <c r="H338" s="49">
        <v>159018.87</v>
      </c>
      <c r="I338" s="49">
        <v>159018.87</v>
      </c>
      <c r="J338" s="49">
        <v>4381.1400000000003</v>
      </c>
      <c r="K338" s="49">
        <v>16883</v>
      </c>
      <c r="L338" s="49">
        <v>163.4</v>
      </c>
      <c r="M338" s="49">
        <v>21427.54</v>
      </c>
      <c r="O338" s="40">
        <v>159018.87</v>
      </c>
      <c r="P338" s="40">
        <v>163.4</v>
      </c>
      <c r="Q338" s="40">
        <v>4381.1400000000003</v>
      </c>
      <c r="R338" s="40">
        <v>16883</v>
      </c>
      <c r="S338" s="40">
        <v>180446.4</v>
      </c>
      <c r="U338" s="42">
        <f t="shared" si="76"/>
        <v>0</v>
      </c>
      <c r="V338" s="42">
        <f t="shared" si="77"/>
        <v>0</v>
      </c>
      <c r="W338" s="42">
        <f t="shared" si="78"/>
        <v>0</v>
      </c>
      <c r="X338" s="42">
        <f t="shared" si="79"/>
        <v>1.0000000009313226E-2</v>
      </c>
    </row>
    <row r="339" spans="1:24" s="50" customFormat="1" x14ac:dyDescent="0.25">
      <c r="A339" s="46">
        <v>44655.598017557902</v>
      </c>
      <c r="B339" s="47" t="s">
        <v>835</v>
      </c>
      <c r="C339" s="48" t="s">
        <v>836</v>
      </c>
      <c r="D339" s="48" t="s">
        <v>837</v>
      </c>
      <c r="E339" s="47">
        <v>120</v>
      </c>
      <c r="F339" s="49">
        <v>0</v>
      </c>
      <c r="G339" s="49">
        <v>0</v>
      </c>
      <c r="H339" s="49">
        <v>100660.39</v>
      </c>
      <c r="I339" s="49">
        <v>100660.39</v>
      </c>
      <c r="J339" s="49">
        <v>0</v>
      </c>
      <c r="K339" s="49">
        <v>10399.75</v>
      </c>
      <c r="L339" s="49">
        <v>100.66</v>
      </c>
      <c r="M339" s="49">
        <v>10500.41</v>
      </c>
      <c r="O339" s="40"/>
      <c r="P339" s="40"/>
      <c r="Q339" s="40"/>
      <c r="R339" s="40"/>
      <c r="S339" s="40"/>
      <c r="U339" s="42"/>
      <c r="V339" s="42"/>
      <c r="W339" s="42"/>
      <c r="X339" s="42"/>
    </row>
    <row r="340" spans="1:24" s="50" customFormat="1" x14ac:dyDescent="0.25">
      <c r="A340" s="46">
        <v>44658.942248645799</v>
      </c>
      <c r="B340" s="47" t="s">
        <v>838</v>
      </c>
      <c r="C340" s="48" t="s">
        <v>839</v>
      </c>
      <c r="D340" s="48" t="s">
        <v>840</v>
      </c>
      <c r="E340" s="47">
        <v>120</v>
      </c>
      <c r="F340" s="49">
        <v>0</v>
      </c>
      <c r="G340" s="49">
        <v>0</v>
      </c>
      <c r="H340" s="49">
        <v>96189.51</v>
      </c>
      <c r="I340" s="49">
        <v>96189.51</v>
      </c>
      <c r="J340" s="49">
        <v>2650.11</v>
      </c>
      <c r="K340" s="49">
        <v>10212.33</v>
      </c>
      <c r="L340" s="49">
        <v>98.84</v>
      </c>
      <c r="M340" s="49">
        <v>12961.28</v>
      </c>
      <c r="O340" s="40">
        <v>96189.51</v>
      </c>
      <c r="P340" s="40">
        <v>98.84</v>
      </c>
      <c r="Q340" s="40">
        <v>2650.11</v>
      </c>
      <c r="R340" s="40">
        <v>10212.33</v>
      </c>
      <c r="S340" s="40">
        <v>109150.79999999999</v>
      </c>
      <c r="U340" s="42">
        <f t="shared" si="76"/>
        <v>0</v>
      </c>
      <c r="V340" s="42">
        <f t="shared" si="77"/>
        <v>0</v>
      </c>
      <c r="W340" s="42">
        <f t="shared" si="78"/>
        <v>0</v>
      </c>
      <c r="X340" s="42">
        <f t="shared" si="79"/>
        <v>-9.9999999947613105E-3</v>
      </c>
    </row>
    <row r="341" spans="1:24" s="50" customFormat="1" x14ac:dyDescent="0.25">
      <c r="A341" s="46">
        <v>44667.753184027802</v>
      </c>
      <c r="B341" s="47" t="s">
        <v>841</v>
      </c>
      <c r="C341" s="48" t="s">
        <v>842</v>
      </c>
      <c r="D341" s="48" t="s">
        <v>843</v>
      </c>
      <c r="E341" s="47">
        <v>120</v>
      </c>
      <c r="F341" s="49">
        <v>0</v>
      </c>
      <c r="G341" s="49">
        <v>0</v>
      </c>
      <c r="H341" s="49">
        <v>96189.51</v>
      </c>
      <c r="I341" s="49">
        <v>96189.51</v>
      </c>
      <c r="J341" s="49">
        <v>2650.11</v>
      </c>
      <c r="K341" s="49">
        <v>10212.33</v>
      </c>
      <c r="L341" s="49">
        <v>98.84</v>
      </c>
      <c r="M341" s="49">
        <v>12961.28</v>
      </c>
      <c r="O341" s="40">
        <v>96189.51</v>
      </c>
      <c r="P341" s="40">
        <v>98.84</v>
      </c>
      <c r="Q341" s="40">
        <v>2650.11</v>
      </c>
      <c r="R341" s="40">
        <v>10212.33</v>
      </c>
      <c r="S341" s="51">
        <v>109150.79999999999</v>
      </c>
      <c r="U341" s="42">
        <f t="shared" si="76"/>
        <v>0</v>
      </c>
      <c r="V341" s="42">
        <f t="shared" si="77"/>
        <v>0</v>
      </c>
      <c r="W341" s="42">
        <f t="shared" si="78"/>
        <v>0</v>
      </c>
      <c r="X341" s="42">
        <f t="shared" si="79"/>
        <v>-9.9999999947613105E-3</v>
      </c>
    </row>
    <row r="342" spans="1:24" x14ac:dyDescent="0.25">
      <c r="A342" s="31" t="s">
        <v>58</v>
      </c>
      <c r="B342" s="32"/>
      <c r="C342" s="32"/>
      <c r="D342" s="32"/>
      <c r="E342" s="22">
        <v>3949</v>
      </c>
      <c r="F342" s="23">
        <v>0</v>
      </c>
      <c r="G342" s="23">
        <v>0</v>
      </c>
      <c r="H342" s="23">
        <v>4614202.1100000003</v>
      </c>
      <c r="I342" s="23">
        <v>4614202.1100000003</v>
      </c>
      <c r="J342" s="23">
        <v>121741.46</v>
      </c>
      <c r="K342" s="23">
        <v>487011.21</v>
      </c>
      <c r="L342" s="23">
        <v>4735.93</v>
      </c>
      <c r="M342" s="24">
        <v>613488.6</v>
      </c>
    </row>
    <row r="344" spans="1:24" x14ac:dyDescent="0.25">
      <c r="A344" s="12" t="s">
        <v>3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24" x14ac:dyDescent="0.25">
      <c r="A345" s="15" t="s">
        <v>844</v>
      </c>
      <c r="B345" s="15"/>
      <c r="C345" s="15"/>
      <c r="D345" s="15"/>
      <c r="E345" s="3"/>
      <c r="F345" s="3"/>
      <c r="G345" s="3"/>
      <c r="H345" s="3"/>
      <c r="I345" s="3"/>
      <c r="J345" s="3"/>
      <c r="K345" s="3"/>
      <c r="L345" s="3"/>
      <c r="M345" s="3"/>
    </row>
    <row r="346" spans="1:24" x14ac:dyDescent="0.25">
      <c r="A346" s="28" t="s">
        <v>5</v>
      </c>
      <c r="B346" s="29" t="s">
        <v>6</v>
      </c>
      <c r="C346" s="29"/>
      <c r="D346" s="29"/>
      <c r="E346" s="28" t="s">
        <v>7</v>
      </c>
      <c r="F346" s="29" t="s">
        <v>8</v>
      </c>
      <c r="G346" s="29"/>
      <c r="H346" s="29"/>
      <c r="I346" s="29"/>
      <c r="J346" s="29" t="s">
        <v>9</v>
      </c>
      <c r="K346" s="29"/>
      <c r="L346" s="29"/>
      <c r="M346" s="29"/>
    </row>
    <row r="347" spans="1:24" x14ac:dyDescent="0.25">
      <c r="A347" s="28"/>
      <c r="B347" s="7" t="s">
        <v>10</v>
      </c>
      <c r="C347" s="30" t="s">
        <v>11</v>
      </c>
      <c r="D347" s="30"/>
      <c r="E347" s="28"/>
      <c r="F347" s="7" t="s">
        <v>12</v>
      </c>
      <c r="G347" s="8" t="s">
        <v>13</v>
      </c>
      <c r="H347" s="7" t="s">
        <v>14</v>
      </c>
      <c r="I347" s="7" t="s">
        <v>15</v>
      </c>
      <c r="J347" s="7" t="s">
        <v>13</v>
      </c>
      <c r="K347" s="7" t="s">
        <v>16</v>
      </c>
      <c r="L347" s="7" t="s">
        <v>17</v>
      </c>
      <c r="M347" s="7" t="s">
        <v>15</v>
      </c>
    </row>
    <row r="348" spans="1:24" x14ac:dyDescent="0.25">
      <c r="A348" s="28"/>
      <c r="B348" s="7" t="s">
        <v>18</v>
      </c>
      <c r="C348" s="9" t="s">
        <v>19</v>
      </c>
      <c r="D348" s="9" t="s">
        <v>20</v>
      </c>
      <c r="E348" s="28"/>
      <c r="F348" s="7" t="s">
        <v>21</v>
      </c>
      <c r="G348" s="7" t="s">
        <v>21</v>
      </c>
      <c r="H348" s="7" t="s">
        <v>21</v>
      </c>
      <c r="I348" s="7" t="s">
        <v>21</v>
      </c>
      <c r="J348" s="7" t="s">
        <v>21</v>
      </c>
      <c r="K348" s="7" t="s">
        <v>21</v>
      </c>
      <c r="L348" s="7" t="s">
        <v>21</v>
      </c>
      <c r="M348" s="7" t="s">
        <v>21</v>
      </c>
    </row>
    <row r="349" spans="1:24" x14ac:dyDescent="0.25">
      <c r="A349" s="20">
        <v>44653.557459988398</v>
      </c>
      <c r="B349" s="21" t="s">
        <v>845</v>
      </c>
      <c r="C349" s="6" t="s">
        <v>794</v>
      </c>
      <c r="D349" s="6" t="s">
        <v>795</v>
      </c>
      <c r="E349" s="21">
        <v>120</v>
      </c>
      <c r="F349" s="19">
        <v>0</v>
      </c>
      <c r="G349" s="19">
        <v>0</v>
      </c>
      <c r="H349" s="19">
        <v>168801.68</v>
      </c>
      <c r="I349" s="19">
        <v>168801.68</v>
      </c>
      <c r="J349" s="19">
        <v>4650.66</v>
      </c>
      <c r="K349" s="19">
        <v>17920.61</v>
      </c>
      <c r="L349" s="19">
        <v>173.45</v>
      </c>
      <c r="M349" s="19">
        <v>22744.720000000001</v>
      </c>
      <c r="O349" s="43">
        <v>168801.68</v>
      </c>
      <c r="P349" s="43">
        <v>173.45</v>
      </c>
      <c r="Q349" s="43">
        <v>4650.66</v>
      </c>
      <c r="R349" s="43">
        <v>17920.61</v>
      </c>
      <c r="S349" s="43">
        <v>191546.40000000002</v>
      </c>
      <c r="U349" s="44">
        <f t="shared" ref="U349" si="80">O349-I349</f>
        <v>0</v>
      </c>
      <c r="V349" s="44">
        <f t="shared" ref="V349" si="81">P349-L349</f>
        <v>0</v>
      </c>
      <c r="W349" s="44">
        <f t="shared" ref="W349" si="82">R349-K349</f>
        <v>0</v>
      </c>
      <c r="X349" s="44">
        <f t="shared" ref="X349" si="83">O349+M349-S349</f>
        <v>0</v>
      </c>
    </row>
    <row r="350" spans="1:24" s="50" customFormat="1" x14ac:dyDescent="0.25">
      <c r="A350" s="46">
        <v>44670.413543020797</v>
      </c>
      <c r="B350" s="47" t="s">
        <v>846</v>
      </c>
      <c r="C350" s="48" t="s">
        <v>847</v>
      </c>
      <c r="D350" s="48" t="s">
        <v>848</v>
      </c>
      <c r="E350" s="47">
        <v>120</v>
      </c>
      <c r="F350" s="49">
        <v>0</v>
      </c>
      <c r="G350" s="49">
        <v>0</v>
      </c>
      <c r="H350" s="49">
        <v>150163.19</v>
      </c>
      <c r="I350" s="49">
        <v>150163.19</v>
      </c>
      <c r="J350" s="49">
        <v>6729.18</v>
      </c>
      <c r="K350" s="49">
        <v>16210.33</v>
      </c>
      <c r="L350" s="49">
        <v>156.88999999999999</v>
      </c>
      <c r="M350" s="49">
        <v>23096.400000000001</v>
      </c>
      <c r="O350" s="40">
        <v>150163.19</v>
      </c>
      <c r="P350" s="40">
        <v>156.88999999999999</v>
      </c>
      <c r="Q350" s="40">
        <v>6729.18</v>
      </c>
      <c r="R350" s="40">
        <v>16210.33</v>
      </c>
      <c r="S350" s="40">
        <v>173259.6</v>
      </c>
      <c r="U350" s="42">
        <f t="shared" ref="U350:U384" si="84">O350-I350</f>
        <v>0</v>
      </c>
      <c r="V350" s="42">
        <f t="shared" ref="V350:V384" si="85">P350-L350</f>
        <v>0</v>
      </c>
      <c r="W350" s="42">
        <f t="shared" ref="W350:W384" si="86">R350-K350</f>
        <v>0</v>
      </c>
      <c r="X350" s="42">
        <f t="shared" ref="X350:X384" si="87">O350+M350-S350</f>
        <v>-1.0000000009313226E-2</v>
      </c>
    </row>
    <row r="351" spans="1:24" s="50" customFormat="1" x14ac:dyDescent="0.25">
      <c r="A351" s="46">
        <v>44654.656503622697</v>
      </c>
      <c r="B351" s="47" t="s">
        <v>849</v>
      </c>
      <c r="C351" s="48" t="s">
        <v>850</v>
      </c>
      <c r="D351" s="48" t="s">
        <v>851</v>
      </c>
      <c r="E351" s="47">
        <v>120</v>
      </c>
      <c r="F351" s="49">
        <v>0</v>
      </c>
      <c r="G351" s="49">
        <v>0</v>
      </c>
      <c r="H351" s="49">
        <v>112097.48</v>
      </c>
      <c r="I351" s="49">
        <v>112097.48</v>
      </c>
      <c r="J351" s="49">
        <v>5023.38</v>
      </c>
      <c r="K351" s="49">
        <v>12100.43</v>
      </c>
      <c r="L351" s="49">
        <v>117.12</v>
      </c>
      <c r="M351" s="49">
        <v>17240.93</v>
      </c>
      <c r="O351" s="40">
        <v>112097.48</v>
      </c>
      <c r="P351" s="40">
        <v>117.12</v>
      </c>
      <c r="Q351" s="40">
        <v>5023.38</v>
      </c>
      <c r="R351" s="40">
        <v>12100.43</v>
      </c>
      <c r="S351" s="40">
        <v>129338.40000000001</v>
      </c>
      <c r="U351" s="42">
        <f t="shared" si="84"/>
        <v>0</v>
      </c>
      <c r="V351" s="42">
        <f t="shared" si="85"/>
        <v>0</v>
      </c>
      <c r="W351" s="42">
        <f t="shared" si="86"/>
        <v>0</v>
      </c>
      <c r="X351" s="42">
        <f t="shared" si="87"/>
        <v>9.9999999947613105E-3</v>
      </c>
    </row>
    <row r="352" spans="1:24" x14ac:dyDescent="0.25">
      <c r="A352" s="20">
        <v>44676.579249803202</v>
      </c>
      <c r="B352" s="21" t="s">
        <v>852</v>
      </c>
      <c r="C352" s="6" t="s">
        <v>853</v>
      </c>
      <c r="D352" s="6" t="s">
        <v>854</v>
      </c>
      <c r="E352" s="21">
        <v>120</v>
      </c>
      <c r="F352" s="19">
        <v>0</v>
      </c>
      <c r="G352" s="19">
        <v>0</v>
      </c>
      <c r="H352" s="19">
        <v>100052.08</v>
      </c>
      <c r="I352" s="19">
        <v>100052.08</v>
      </c>
      <c r="J352" s="19">
        <v>924.39</v>
      </c>
      <c r="K352" s="19">
        <v>10432.549999999999</v>
      </c>
      <c r="L352" s="19">
        <v>100.98</v>
      </c>
      <c r="M352" s="19">
        <v>11457.92</v>
      </c>
      <c r="O352" s="43">
        <v>100052.08</v>
      </c>
      <c r="P352" s="43">
        <v>100.98</v>
      </c>
      <c r="Q352" s="43">
        <v>924.39</v>
      </c>
      <c r="R352" s="43">
        <v>10432.549999999999</v>
      </c>
      <c r="S352" s="43">
        <v>111510</v>
      </c>
      <c r="U352" s="44">
        <f t="shared" si="84"/>
        <v>0</v>
      </c>
      <c r="V352" s="44">
        <f t="shared" si="85"/>
        <v>0</v>
      </c>
      <c r="W352" s="44">
        <f t="shared" si="86"/>
        <v>0</v>
      </c>
      <c r="X352" s="44">
        <f t="shared" si="87"/>
        <v>0</v>
      </c>
    </row>
    <row r="353" spans="1:24" x14ac:dyDescent="0.25">
      <c r="A353" s="20">
        <v>44681.687206215298</v>
      </c>
      <c r="B353" s="21" t="s">
        <v>855</v>
      </c>
      <c r="C353" s="6" t="s">
        <v>856</v>
      </c>
      <c r="D353" s="6" t="s">
        <v>857</v>
      </c>
      <c r="E353" s="21">
        <v>120</v>
      </c>
      <c r="F353" s="19">
        <v>0</v>
      </c>
      <c r="G353" s="19">
        <v>0</v>
      </c>
      <c r="H353" s="19">
        <v>109809</v>
      </c>
      <c r="I353" s="19">
        <v>109809</v>
      </c>
      <c r="J353" s="19">
        <v>3025.35</v>
      </c>
      <c r="K353" s="19">
        <v>11658.42</v>
      </c>
      <c r="L353" s="19">
        <v>112.83</v>
      </c>
      <c r="M353" s="19">
        <v>14796.6</v>
      </c>
      <c r="O353" s="43">
        <v>109809</v>
      </c>
      <c r="P353" s="43">
        <v>112.83</v>
      </c>
      <c r="Q353" s="43">
        <v>3025.35</v>
      </c>
      <c r="R353" s="43">
        <v>11658.42</v>
      </c>
      <c r="S353" s="43">
        <v>124605.6</v>
      </c>
      <c r="U353" s="44">
        <f t="shared" si="84"/>
        <v>0</v>
      </c>
      <c r="V353" s="44">
        <f t="shared" si="85"/>
        <v>0</v>
      </c>
      <c r="W353" s="44">
        <f t="shared" si="86"/>
        <v>0</v>
      </c>
      <c r="X353" s="44">
        <f t="shared" si="87"/>
        <v>0</v>
      </c>
    </row>
    <row r="354" spans="1:24" x14ac:dyDescent="0.25">
      <c r="A354" s="20">
        <v>44670.847634837999</v>
      </c>
      <c r="B354" s="21" t="s">
        <v>858</v>
      </c>
      <c r="C354" s="6" t="s">
        <v>859</v>
      </c>
      <c r="D354" s="6" t="s">
        <v>860</v>
      </c>
      <c r="E354" s="21">
        <v>120</v>
      </c>
      <c r="F354" s="19">
        <v>0</v>
      </c>
      <c r="G354" s="19">
        <v>0</v>
      </c>
      <c r="H354" s="19">
        <v>105422.66</v>
      </c>
      <c r="I354" s="19">
        <v>105422.66</v>
      </c>
      <c r="J354" s="19">
        <v>971.34</v>
      </c>
      <c r="K354" s="19">
        <v>10992.81</v>
      </c>
      <c r="L354" s="19">
        <v>106.39</v>
      </c>
      <c r="M354" s="19">
        <v>12070.54</v>
      </c>
      <c r="O354" s="43">
        <v>105422.66</v>
      </c>
      <c r="P354" s="43">
        <v>106.39</v>
      </c>
      <c r="Q354" s="43">
        <v>971.34</v>
      </c>
      <c r="R354" s="43">
        <v>10992.81</v>
      </c>
      <c r="S354" s="43">
        <v>117493.2</v>
      </c>
      <c r="U354" s="44">
        <f t="shared" si="84"/>
        <v>0</v>
      </c>
      <c r="V354" s="44">
        <f t="shared" si="85"/>
        <v>0</v>
      </c>
      <c r="W354" s="44">
        <f t="shared" si="86"/>
        <v>0</v>
      </c>
      <c r="X354" s="44">
        <f t="shared" si="87"/>
        <v>0</v>
      </c>
    </row>
    <row r="355" spans="1:24" x14ac:dyDescent="0.25">
      <c r="A355" s="20">
        <v>44675.856435995403</v>
      </c>
      <c r="B355" s="21" t="s">
        <v>861</v>
      </c>
      <c r="C355" s="6" t="s">
        <v>862</v>
      </c>
      <c r="D355" s="6" t="s">
        <v>863</v>
      </c>
      <c r="E355" s="21">
        <v>120</v>
      </c>
      <c r="F355" s="19">
        <v>0</v>
      </c>
      <c r="G355" s="19">
        <v>0</v>
      </c>
      <c r="H355" s="19">
        <v>102040.1</v>
      </c>
      <c r="I355" s="19">
        <v>102040.1</v>
      </c>
      <c r="J355" s="19">
        <v>4572.67</v>
      </c>
      <c r="K355" s="19">
        <v>11015.02</v>
      </c>
      <c r="L355" s="19">
        <v>106.61</v>
      </c>
      <c r="M355" s="19">
        <v>15694.3</v>
      </c>
      <c r="O355" s="43">
        <v>102040.1</v>
      </c>
      <c r="P355" s="43">
        <v>106.61</v>
      </c>
      <c r="Q355" s="43">
        <v>4572.67</v>
      </c>
      <c r="R355" s="43">
        <v>11015.02</v>
      </c>
      <c r="S355" s="43">
        <v>117734.40000000001</v>
      </c>
      <c r="U355" s="44">
        <f t="shared" si="84"/>
        <v>0</v>
      </c>
      <c r="V355" s="44">
        <f t="shared" si="85"/>
        <v>0</v>
      </c>
      <c r="W355" s="44">
        <f t="shared" si="86"/>
        <v>0</v>
      </c>
      <c r="X355" s="44">
        <f t="shared" si="87"/>
        <v>0</v>
      </c>
    </row>
    <row r="356" spans="1:24" x14ac:dyDescent="0.25">
      <c r="A356" s="20">
        <v>44654.4919149653</v>
      </c>
      <c r="B356" s="21" t="s">
        <v>864</v>
      </c>
      <c r="C356" s="6" t="s">
        <v>865</v>
      </c>
      <c r="D356" s="6" t="s">
        <v>866</v>
      </c>
      <c r="E356" s="21">
        <v>120</v>
      </c>
      <c r="F356" s="19">
        <v>0</v>
      </c>
      <c r="G356" s="19">
        <v>0</v>
      </c>
      <c r="H356" s="19">
        <v>98027.5</v>
      </c>
      <c r="I356" s="19">
        <v>98027.5</v>
      </c>
      <c r="J356" s="19">
        <v>4392.8599999999997</v>
      </c>
      <c r="K356" s="19">
        <v>10582.02</v>
      </c>
      <c r="L356" s="19">
        <v>102.42</v>
      </c>
      <c r="M356" s="19">
        <v>15077.3</v>
      </c>
      <c r="O356" s="43">
        <v>98027.5</v>
      </c>
      <c r="P356" s="43">
        <v>102.42</v>
      </c>
      <c r="Q356" s="43">
        <v>4392.8599999999997</v>
      </c>
      <c r="R356" s="43">
        <v>10582.02</v>
      </c>
      <c r="S356" s="43">
        <v>113104.8</v>
      </c>
      <c r="U356" s="44">
        <f t="shared" si="84"/>
        <v>0</v>
      </c>
      <c r="V356" s="44">
        <f t="shared" si="85"/>
        <v>0</v>
      </c>
      <c r="W356" s="44">
        <f t="shared" si="86"/>
        <v>0</v>
      </c>
      <c r="X356" s="44">
        <f t="shared" si="87"/>
        <v>0</v>
      </c>
    </row>
    <row r="357" spans="1:24" x14ac:dyDescent="0.25">
      <c r="A357" s="20">
        <v>44653.581243055603</v>
      </c>
      <c r="B357" s="21" t="s">
        <v>867</v>
      </c>
      <c r="C357" s="6" t="s">
        <v>868</v>
      </c>
      <c r="D357" s="6" t="s">
        <v>869</v>
      </c>
      <c r="E357" s="21">
        <v>120</v>
      </c>
      <c r="F357" s="19">
        <v>0</v>
      </c>
      <c r="G357" s="19">
        <v>0</v>
      </c>
      <c r="H357" s="19">
        <v>100635.68</v>
      </c>
      <c r="I357" s="19">
        <v>100635.68</v>
      </c>
      <c r="J357" s="19">
        <v>0</v>
      </c>
      <c r="K357" s="19">
        <v>10398.08</v>
      </c>
      <c r="L357" s="19">
        <v>100.64</v>
      </c>
      <c r="M357" s="19">
        <v>10498.72</v>
      </c>
      <c r="O357" s="43">
        <v>100635.68</v>
      </c>
      <c r="P357" s="43">
        <v>100.64</v>
      </c>
      <c r="Q357" s="43">
        <v>0</v>
      </c>
      <c r="R357" s="43">
        <v>10398.08</v>
      </c>
      <c r="S357" s="43">
        <v>111134.39999999999</v>
      </c>
      <c r="U357" s="44">
        <f t="shared" si="84"/>
        <v>0</v>
      </c>
      <c r="V357" s="44">
        <f t="shared" si="85"/>
        <v>0</v>
      </c>
      <c r="W357" s="44">
        <f t="shared" si="86"/>
        <v>0</v>
      </c>
      <c r="X357" s="44">
        <f t="shared" si="87"/>
        <v>0</v>
      </c>
    </row>
    <row r="358" spans="1:24" s="50" customFormat="1" x14ac:dyDescent="0.25">
      <c r="A358" s="46">
        <v>44652.712642824103</v>
      </c>
      <c r="B358" s="47" t="s">
        <v>870</v>
      </c>
      <c r="C358" s="48" t="s">
        <v>871</v>
      </c>
      <c r="D358" s="48" t="s">
        <v>872</v>
      </c>
      <c r="E358" s="47">
        <v>120</v>
      </c>
      <c r="F358" s="49">
        <v>0</v>
      </c>
      <c r="G358" s="49">
        <v>0</v>
      </c>
      <c r="H358" s="49">
        <v>107906.47</v>
      </c>
      <c r="I358" s="49">
        <v>107906.47</v>
      </c>
      <c r="J358" s="49">
        <v>2972.94</v>
      </c>
      <c r="K358" s="49">
        <v>11456.52</v>
      </c>
      <c r="L358" s="49">
        <v>110.88</v>
      </c>
      <c r="M358" s="49">
        <v>14540.34</v>
      </c>
      <c r="O358" s="40">
        <v>107906.47</v>
      </c>
      <c r="P358" s="40">
        <v>110.88</v>
      </c>
      <c r="Q358" s="40">
        <v>2972.94</v>
      </c>
      <c r="R358" s="40">
        <v>11456.52</v>
      </c>
      <c r="S358" s="40">
        <v>122446.80000000002</v>
      </c>
      <c r="U358" s="42">
        <f t="shared" si="84"/>
        <v>0</v>
      </c>
      <c r="V358" s="42">
        <f t="shared" si="85"/>
        <v>0</v>
      </c>
      <c r="W358" s="42">
        <f t="shared" si="86"/>
        <v>0</v>
      </c>
      <c r="X358" s="42">
        <f t="shared" si="87"/>
        <v>9.9999999802093953E-3</v>
      </c>
    </row>
    <row r="359" spans="1:24" s="50" customFormat="1" x14ac:dyDescent="0.25">
      <c r="A359" s="46">
        <v>44673.633961689797</v>
      </c>
      <c r="B359" s="47" t="s">
        <v>873</v>
      </c>
      <c r="C359" s="48" t="s">
        <v>874</v>
      </c>
      <c r="D359" s="48" t="s">
        <v>875</v>
      </c>
      <c r="E359" s="47">
        <v>120</v>
      </c>
      <c r="F359" s="49">
        <v>0</v>
      </c>
      <c r="G359" s="49">
        <v>0</v>
      </c>
      <c r="H359" s="49">
        <v>109094.35</v>
      </c>
      <c r="I359" s="49">
        <v>109094.35</v>
      </c>
      <c r="J359" s="49">
        <v>3005.67</v>
      </c>
      <c r="K359" s="49">
        <v>11582.29</v>
      </c>
      <c r="L359" s="49">
        <v>112.1</v>
      </c>
      <c r="M359" s="49">
        <v>14700.06</v>
      </c>
      <c r="O359" s="40">
        <v>109094.35</v>
      </c>
      <c r="P359" s="40">
        <v>112.1</v>
      </c>
      <c r="Q359" s="40">
        <v>3005.67</v>
      </c>
      <c r="R359" s="40">
        <v>11582.29</v>
      </c>
      <c r="S359" s="40">
        <v>123794.40000000001</v>
      </c>
      <c r="U359" s="42">
        <f t="shared" si="84"/>
        <v>0</v>
      </c>
      <c r="V359" s="42">
        <f t="shared" si="85"/>
        <v>0</v>
      </c>
      <c r="W359" s="42">
        <f t="shared" si="86"/>
        <v>0</v>
      </c>
      <c r="X359" s="42">
        <f t="shared" si="87"/>
        <v>9.9999999947613105E-3</v>
      </c>
    </row>
    <row r="360" spans="1:24" x14ac:dyDescent="0.25">
      <c r="A360" s="20">
        <v>44664.617555243101</v>
      </c>
      <c r="B360" s="21" t="s">
        <v>876</v>
      </c>
      <c r="C360" s="6" t="s">
        <v>877</v>
      </c>
      <c r="D360" s="6" t="s">
        <v>878</v>
      </c>
      <c r="E360" s="21">
        <v>120</v>
      </c>
      <c r="F360" s="19">
        <v>0</v>
      </c>
      <c r="G360" s="19">
        <v>0</v>
      </c>
      <c r="H360" s="19">
        <v>170538.99</v>
      </c>
      <c r="I360" s="19">
        <v>170538.99</v>
      </c>
      <c r="J360" s="19">
        <v>7642.28</v>
      </c>
      <c r="K360" s="19">
        <v>18409.349999999999</v>
      </c>
      <c r="L360" s="19">
        <v>178.18</v>
      </c>
      <c r="M360" s="19">
        <v>26229.81</v>
      </c>
      <c r="O360" s="43">
        <v>170538.99</v>
      </c>
      <c r="P360" s="43">
        <v>178.18</v>
      </c>
      <c r="Q360" s="43">
        <v>7642.28</v>
      </c>
      <c r="R360" s="43">
        <v>18409.349999999999</v>
      </c>
      <c r="S360" s="43">
        <v>196768.8</v>
      </c>
      <c r="U360" s="44">
        <f t="shared" si="84"/>
        <v>0</v>
      </c>
      <c r="V360" s="44">
        <f t="shared" si="85"/>
        <v>0</v>
      </c>
      <c r="W360" s="44">
        <f t="shared" si="86"/>
        <v>0</v>
      </c>
      <c r="X360" s="44">
        <f t="shared" si="87"/>
        <v>0</v>
      </c>
    </row>
    <row r="361" spans="1:24" x14ac:dyDescent="0.25">
      <c r="A361" s="20">
        <v>44669.811966782399</v>
      </c>
      <c r="B361" s="21" t="s">
        <v>879</v>
      </c>
      <c r="C361" s="6" t="s">
        <v>880</v>
      </c>
      <c r="D361" s="6" t="s">
        <v>881</v>
      </c>
      <c r="E361" s="21">
        <v>120</v>
      </c>
      <c r="F361" s="19">
        <v>0</v>
      </c>
      <c r="G361" s="19">
        <v>0</v>
      </c>
      <c r="H361" s="19">
        <v>103473.47</v>
      </c>
      <c r="I361" s="19">
        <v>103473.47</v>
      </c>
      <c r="J361" s="19">
        <v>4636.91</v>
      </c>
      <c r="K361" s="19">
        <v>11169.51</v>
      </c>
      <c r="L361" s="19">
        <v>108.11</v>
      </c>
      <c r="M361" s="19">
        <v>15914.53</v>
      </c>
      <c r="O361" s="43">
        <v>103473.47</v>
      </c>
      <c r="P361" s="43">
        <v>108.11</v>
      </c>
      <c r="Q361" s="43">
        <v>4636.91</v>
      </c>
      <c r="R361" s="43">
        <v>11169.51</v>
      </c>
      <c r="S361" s="43">
        <v>119388</v>
      </c>
      <c r="U361" s="44">
        <f t="shared" si="84"/>
        <v>0</v>
      </c>
      <c r="V361" s="44">
        <f t="shared" si="85"/>
        <v>0</v>
      </c>
      <c r="W361" s="44">
        <f t="shared" si="86"/>
        <v>0</v>
      </c>
      <c r="X361" s="44">
        <f t="shared" si="87"/>
        <v>0</v>
      </c>
    </row>
    <row r="362" spans="1:24" x14ac:dyDescent="0.25">
      <c r="A362" s="20">
        <v>44680.829937037</v>
      </c>
      <c r="B362" s="21" t="s">
        <v>882</v>
      </c>
      <c r="C362" s="6" t="s">
        <v>883</v>
      </c>
      <c r="D362" s="6" t="s">
        <v>884</v>
      </c>
      <c r="E362" s="21">
        <v>120</v>
      </c>
      <c r="F362" s="19">
        <v>0</v>
      </c>
      <c r="G362" s="19">
        <v>0</v>
      </c>
      <c r="H362" s="19">
        <v>98027.5</v>
      </c>
      <c r="I362" s="19">
        <v>98027.5</v>
      </c>
      <c r="J362" s="19">
        <v>4392.8599999999997</v>
      </c>
      <c r="K362" s="19">
        <v>10582.02</v>
      </c>
      <c r="L362" s="19">
        <v>102.42</v>
      </c>
      <c r="M362" s="19">
        <v>15077.3</v>
      </c>
      <c r="O362" s="43">
        <v>98027.5</v>
      </c>
      <c r="P362" s="43">
        <v>102.42</v>
      </c>
      <c r="Q362" s="43">
        <v>4392.8599999999997</v>
      </c>
      <c r="R362" s="43">
        <v>10582.02</v>
      </c>
      <c r="S362" s="43">
        <v>113104.8</v>
      </c>
      <c r="U362" s="44">
        <f t="shared" si="84"/>
        <v>0</v>
      </c>
      <c r="V362" s="44">
        <f t="shared" si="85"/>
        <v>0</v>
      </c>
      <c r="W362" s="44">
        <f t="shared" si="86"/>
        <v>0</v>
      </c>
      <c r="X362" s="44">
        <f t="shared" si="87"/>
        <v>0</v>
      </c>
    </row>
    <row r="363" spans="1:24" x14ac:dyDescent="0.25">
      <c r="A363" s="20">
        <v>44675.6794014236</v>
      </c>
      <c r="B363" s="21" t="s">
        <v>885</v>
      </c>
      <c r="C363" s="6" t="s">
        <v>886</v>
      </c>
      <c r="D363" s="6" t="s">
        <v>887</v>
      </c>
      <c r="E363" s="21">
        <v>120</v>
      </c>
      <c r="F363" s="19">
        <v>0</v>
      </c>
      <c r="G363" s="19">
        <v>0</v>
      </c>
      <c r="H363" s="19">
        <v>126366.84</v>
      </c>
      <c r="I363" s="19">
        <v>126366.84</v>
      </c>
      <c r="J363" s="19">
        <v>3481.53</v>
      </c>
      <c r="K363" s="19">
        <v>13415.78</v>
      </c>
      <c r="L363" s="19">
        <v>129.85</v>
      </c>
      <c r="M363" s="19">
        <v>17027.16</v>
      </c>
      <c r="O363" s="43">
        <v>126366.84</v>
      </c>
      <c r="P363" s="43">
        <v>129.85</v>
      </c>
      <c r="Q363" s="43">
        <v>3481.53</v>
      </c>
      <c r="R363" s="43">
        <v>13415.78</v>
      </c>
      <c r="S363" s="43">
        <v>143394</v>
      </c>
      <c r="U363" s="44">
        <f t="shared" si="84"/>
        <v>0</v>
      </c>
      <c r="V363" s="44">
        <f t="shared" si="85"/>
        <v>0</v>
      </c>
      <c r="W363" s="44">
        <f t="shared" si="86"/>
        <v>0</v>
      </c>
      <c r="X363" s="44">
        <f t="shared" si="87"/>
        <v>0</v>
      </c>
    </row>
    <row r="364" spans="1:24" s="50" customFormat="1" x14ac:dyDescent="0.25">
      <c r="A364" s="46">
        <v>44674.844695289401</v>
      </c>
      <c r="B364" s="47" t="s">
        <v>888</v>
      </c>
      <c r="C364" s="48" t="s">
        <v>889</v>
      </c>
      <c r="D364" s="48" t="s">
        <v>890</v>
      </c>
      <c r="E364" s="47">
        <v>120</v>
      </c>
      <c r="F364" s="49">
        <v>0</v>
      </c>
      <c r="G364" s="49">
        <v>0</v>
      </c>
      <c r="H364" s="49">
        <v>93353.9</v>
      </c>
      <c r="I364" s="49">
        <v>93353.9</v>
      </c>
      <c r="J364" s="49">
        <v>2585.7600000000002</v>
      </c>
      <c r="K364" s="49">
        <v>9912.41</v>
      </c>
      <c r="L364" s="49">
        <v>95.94</v>
      </c>
      <c r="M364" s="49">
        <v>12594.11</v>
      </c>
      <c r="O364" s="40">
        <v>93353.9</v>
      </c>
      <c r="P364" s="40">
        <v>95.94</v>
      </c>
      <c r="Q364" s="40">
        <v>2585.7600000000002</v>
      </c>
      <c r="R364" s="40">
        <v>9912.41</v>
      </c>
      <c r="S364" s="40">
        <v>105948</v>
      </c>
      <c r="U364" s="42">
        <f t="shared" si="84"/>
        <v>0</v>
      </c>
      <c r="V364" s="42">
        <f t="shared" si="85"/>
        <v>0</v>
      </c>
      <c r="W364" s="42">
        <f t="shared" si="86"/>
        <v>0</v>
      </c>
      <c r="X364" s="42">
        <f t="shared" si="87"/>
        <v>9.9999999947613105E-3</v>
      </c>
    </row>
    <row r="365" spans="1:24" s="50" customFormat="1" x14ac:dyDescent="0.25">
      <c r="A365" s="46">
        <v>44676.885123726897</v>
      </c>
      <c r="B365" s="47" t="s">
        <v>891</v>
      </c>
      <c r="C365" s="48" t="s">
        <v>892</v>
      </c>
      <c r="D365" s="48" t="s">
        <v>893</v>
      </c>
      <c r="E365" s="47">
        <v>120</v>
      </c>
      <c r="F365" s="49">
        <v>0</v>
      </c>
      <c r="G365" s="49">
        <v>0</v>
      </c>
      <c r="H365" s="49">
        <v>94744.75</v>
      </c>
      <c r="I365" s="49">
        <v>94744.75</v>
      </c>
      <c r="J365" s="49">
        <v>2610.33</v>
      </c>
      <c r="K365" s="49">
        <v>10059.17</v>
      </c>
      <c r="L365" s="49">
        <v>97.36</v>
      </c>
      <c r="M365" s="49">
        <v>12766.86</v>
      </c>
      <c r="O365" s="40">
        <v>94744.75</v>
      </c>
      <c r="P365" s="40">
        <v>97.36</v>
      </c>
      <c r="Q365" s="40">
        <v>2610.33</v>
      </c>
      <c r="R365" s="40">
        <v>10059.17</v>
      </c>
      <c r="S365" s="40">
        <v>107511.59</v>
      </c>
      <c r="U365" s="42">
        <f t="shared" si="84"/>
        <v>0</v>
      </c>
      <c r="V365" s="42">
        <f t="shared" si="85"/>
        <v>0</v>
      </c>
      <c r="W365" s="42">
        <f t="shared" si="86"/>
        <v>0</v>
      </c>
      <c r="X365" s="42">
        <f t="shared" si="87"/>
        <v>2.0000000004074536E-2</v>
      </c>
    </row>
    <row r="366" spans="1:24" s="50" customFormat="1" x14ac:dyDescent="0.25">
      <c r="A366" s="46">
        <v>44666.910013460598</v>
      </c>
      <c r="B366" s="47" t="s">
        <v>894</v>
      </c>
      <c r="C366" s="48" t="s">
        <v>895</v>
      </c>
      <c r="D366" s="48" t="s">
        <v>896</v>
      </c>
      <c r="E366" s="47">
        <v>120</v>
      </c>
      <c r="F366" s="49">
        <v>0</v>
      </c>
      <c r="G366" s="49">
        <v>0</v>
      </c>
      <c r="H366" s="49">
        <v>97619.09</v>
      </c>
      <c r="I366" s="49">
        <v>97619.09</v>
      </c>
      <c r="J366" s="49">
        <v>2689.5</v>
      </c>
      <c r="K366" s="49">
        <v>10364.290000000001</v>
      </c>
      <c r="L366" s="49">
        <v>100.31</v>
      </c>
      <c r="M366" s="49">
        <v>13154.1</v>
      </c>
      <c r="O366" s="40">
        <v>97619.09</v>
      </c>
      <c r="P366" s="40">
        <v>100.31</v>
      </c>
      <c r="Q366" s="40">
        <v>2689.5</v>
      </c>
      <c r="R366" s="40">
        <v>10364.290000000001</v>
      </c>
      <c r="S366" s="40">
        <v>110773.2</v>
      </c>
      <c r="U366" s="42">
        <f t="shared" si="84"/>
        <v>0</v>
      </c>
      <c r="V366" s="42">
        <f t="shared" si="85"/>
        <v>0</v>
      </c>
      <c r="W366" s="42">
        <f t="shared" si="86"/>
        <v>0</v>
      </c>
      <c r="X366" s="42">
        <f t="shared" si="87"/>
        <v>-9.9999999947613105E-3</v>
      </c>
    </row>
    <row r="367" spans="1:24" s="50" customFormat="1" x14ac:dyDescent="0.25">
      <c r="A367" s="46">
        <v>44668.629027083298</v>
      </c>
      <c r="B367" s="47" t="s">
        <v>897</v>
      </c>
      <c r="C367" s="48" t="s">
        <v>898</v>
      </c>
      <c r="D367" s="48" t="s">
        <v>899</v>
      </c>
      <c r="E367" s="47">
        <v>120</v>
      </c>
      <c r="F367" s="49">
        <v>0</v>
      </c>
      <c r="G367" s="49">
        <v>0</v>
      </c>
      <c r="H367" s="49">
        <v>95387.61</v>
      </c>
      <c r="I367" s="49">
        <v>95387.61</v>
      </c>
      <c r="J367" s="49">
        <v>4274.5600000000004</v>
      </c>
      <c r="K367" s="49">
        <v>10297.379999999999</v>
      </c>
      <c r="L367" s="49">
        <v>99.66</v>
      </c>
      <c r="M367" s="49">
        <v>14671.6</v>
      </c>
      <c r="O367" s="40">
        <v>95387.61</v>
      </c>
      <c r="P367" s="40">
        <v>99.66</v>
      </c>
      <c r="Q367" s="40">
        <v>4274.5600000000004</v>
      </c>
      <c r="R367" s="40">
        <v>10297.379999999999</v>
      </c>
      <c r="S367" s="40">
        <v>110059.20000000001</v>
      </c>
      <c r="U367" s="42">
        <f t="shared" si="84"/>
        <v>0</v>
      </c>
      <c r="V367" s="42">
        <f t="shared" si="85"/>
        <v>0</v>
      </c>
      <c r="W367" s="42">
        <f t="shared" si="86"/>
        <v>0</v>
      </c>
      <c r="X367" s="42">
        <f t="shared" si="87"/>
        <v>9.9999999947613105E-3</v>
      </c>
    </row>
    <row r="368" spans="1:24" s="50" customFormat="1" x14ac:dyDescent="0.25">
      <c r="A368" s="46">
        <v>44681.6103127315</v>
      </c>
      <c r="B368" s="47" t="s">
        <v>900</v>
      </c>
      <c r="C368" s="48" t="s">
        <v>901</v>
      </c>
      <c r="D368" s="48" t="s">
        <v>902</v>
      </c>
      <c r="E368" s="47">
        <v>120</v>
      </c>
      <c r="F368" s="49">
        <v>0</v>
      </c>
      <c r="G368" s="49">
        <v>0</v>
      </c>
      <c r="H368" s="49">
        <v>95417.78</v>
      </c>
      <c r="I368" s="49">
        <v>95417.78</v>
      </c>
      <c r="J368" s="49">
        <v>4275.93</v>
      </c>
      <c r="K368" s="49">
        <v>10300.620000000001</v>
      </c>
      <c r="L368" s="49">
        <v>99.69</v>
      </c>
      <c r="M368" s="49">
        <v>14676.24</v>
      </c>
      <c r="O368" s="40">
        <v>95417.78</v>
      </c>
      <c r="P368" s="40">
        <v>99.69</v>
      </c>
      <c r="Q368" s="40">
        <v>4275.93</v>
      </c>
      <c r="R368" s="40">
        <v>10300.620000000001</v>
      </c>
      <c r="S368" s="40">
        <v>110093.99999999999</v>
      </c>
      <c r="U368" s="42">
        <f t="shared" si="84"/>
        <v>0</v>
      </c>
      <c r="V368" s="42">
        <f t="shared" si="85"/>
        <v>0</v>
      </c>
      <c r="W368" s="42">
        <f t="shared" si="86"/>
        <v>0</v>
      </c>
      <c r="X368" s="42">
        <f t="shared" si="87"/>
        <v>2.0000000018626451E-2</v>
      </c>
    </row>
    <row r="369" spans="1:24" s="50" customFormat="1" x14ac:dyDescent="0.25">
      <c r="A369" s="46">
        <v>44674.874396956002</v>
      </c>
      <c r="B369" s="47" t="s">
        <v>903</v>
      </c>
      <c r="C369" s="48" t="s">
        <v>904</v>
      </c>
      <c r="D369" s="48" t="s">
        <v>905</v>
      </c>
      <c r="E369" s="47">
        <v>120</v>
      </c>
      <c r="F369" s="49">
        <v>0</v>
      </c>
      <c r="G369" s="49">
        <v>0</v>
      </c>
      <c r="H369" s="49">
        <v>126688.48</v>
      </c>
      <c r="I369" s="49">
        <v>126688.48</v>
      </c>
      <c r="J369" s="49">
        <v>3490.41</v>
      </c>
      <c r="K369" s="49">
        <v>13449.74</v>
      </c>
      <c r="L369" s="49">
        <v>130.18</v>
      </c>
      <c r="M369" s="49">
        <v>17070.330000000002</v>
      </c>
      <c r="O369" s="40">
        <v>126688.48</v>
      </c>
      <c r="P369" s="40">
        <v>130.18</v>
      </c>
      <c r="Q369" s="40">
        <v>3490.41</v>
      </c>
      <c r="R369" s="40">
        <v>13449.74</v>
      </c>
      <c r="S369" s="40">
        <v>143758.79999999999</v>
      </c>
      <c r="U369" s="42">
        <f t="shared" si="84"/>
        <v>0</v>
      </c>
      <c r="V369" s="42">
        <f t="shared" si="85"/>
        <v>0</v>
      </c>
      <c r="W369" s="42">
        <f t="shared" si="86"/>
        <v>0</v>
      </c>
      <c r="X369" s="42">
        <f t="shared" si="87"/>
        <v>1.0000000009313226E-2</v>
      </c>
    </row>
    <row r="370" spans="1:24" s="50" customFormat="1" x14ac:dyDescent="0.25">
      <c r="A370" s="46">
        <v>44674.834054363397</v>
      </c>
      <c r="B370" s="47" t="s">
        <v>906</v>
      </c>
      <c r="C370" s="48" t="s">
        <v>907</v>
      </c>
      <c r="D370" s="48" t="s">
        <v>908</v>
      </c>
      <c r="E370" s="47">
        <v>120</v>
      </c>
      <c r="F370" s="49">
        <v>0</v>
      </c>
      <c r="G370" s="49">
        <v>0</v>
      </c>
      <c r="H370" s="49">
        <v>127482.92</v>
      </c>
      <c r="I370" s="49">
        <v>127482.92</v>
      </c>
      <c r="J370" s="49">
        <v>3512.28</v>
      </c>
      <c r="K370" s="49">
        <v>13534.99</v>
      </c>
      <c r="L370" s="49">
        <v>131</v>
      </c>
      <c r="M370" s="49">
        <v>17178.27</v>
      </c>
      <c r="O370" s="40">
        <v>127482.92</v>
      </c>
      <c r="P370" s="40">
        <v>131</v>
      </c>
      <c r="Q370" s="40">
        <v>3512.28</v>
      </c>
      <c r="R370" s="40">
        <v>13534.99</v>
      </c>
      <c r="S370" s="40">
        <v>144661.20000000001</v>
      </c>
      <c r="U370" s="42">
        <f t="shared" si="84"/>
        <v>0</v>
      </c>
      <c r="V370" s="42">
        <f t="shared" si="85"/>
        <v>0</v>
      </c>
      <c r="W370" s="42">
        <f t="shared" si="86"/>
        <v>0</v>
      </c>
      <c r="X370" s="42">
        <f t="shared" si="87"/>
        <v>-1.0000000009313226E-2</v>
      </c>
    </row>
    <row r="371" spans="1:24" s="50" customFormat="1" x14ac:dyDescent="0.25">
      <c r="A371" s="46">
        <v>44642.5615658565</v>
      </c>
      <c r="B371" s="47" t="s">
        <v>909</v>
      </c>
      <c r="C371" s="48" t="s">
        <v>910</v>
      </c>
      <c r="D371" s="48" t="s">
        <v>911</v>
      </c>
      <c r="E371" s="47">
        <v>120</v>
      </c>
      <c r="F371" s="49">
        <v>0</v>
      </c>
      <c r="G371" s="49">
        <v>0</v>
      </c>
      <c r="H371" s="49">
        <v>156932.97</v>
      </c>
      <c r="I371" s="49">
        <v>156932.97</v>
      </c>
      <c r="J371" s="49">
        <v>0</v>
      </c>
      <c r="K371" s="49">
        <v>16214.1</v>
      </c>
      <c r="L371" s="49">
        <v>156.93</v>
      </c>
      <c r="M371" s="49">
        <v>16371.03</v>
      </c>
      <c r="O371" s="40">
        <v>156932.97</v>
      </c>
      <c r="P371" s="40">
        <v>155.62</v>
      </c>
      <c r="Q371" s="40">
        <v>0</v>
      </c>
      <c r="R371" s="40">
        <v>16078.98</v>
      </c>
      <c r="S371" s="40">
        <v>173167.57</v>
      </c>
      <c r="U371" s="42">
        <f t="shared" si="84"/>
        <v>0</v>
      </c>
      <c r="V371" s="42">
        <f t="shared" si="85"/>
        <v>-1.3100000000000023</v>
      </c>
      <c r="W371" s="42">
        <f t="shared" si="86"/>
        <v>-135.1200000000008</v>
      </c>
      <c r="X371" s="42">
        <f t="shared" si="87"/>
        <v>136.42999999999302</v>
      </c>
    </row>
    <row r="372" spans="1:24" s="50" customFormat="1" x14ac:dyDescent="0.25">
      <c r="A372" s="46">
        <v>44681.926205752301</v>
      </c>
      <c r="B372" s="47" t="s">
        <v>912</v>
      </c>
      <c r="C372" s="48" t="s">
        <v>913</v>
      </c>
      <c r="D372" s="48" t="s">
        <v>914</v>
      </c>
      <c r="E372" s="47">
        <v>120</v>
      </c>
      <c r="F372" s="49">
        <v>0</v>
      </c>
      <c r="G372" s="49">
        <v>0</v>
      </c>
      <c r="H372" s="49">
        <v>115767.21</v>
      </c>
      <c r="I372" s="49">
        <v>115767.21</v>
      </c>
      <c r="J372" s="49">
        <v>5187.83</v>
      </c>
      <c r="K372" s="49">
        <v>12497.21</v>
      </c>
      <c r="L372" s="49">
        <v>120.96</v>
      </c>
      <c r="M372" s="49">
        <v>17806</v>
      </c>
      <c r="O372" s="40">
        <v>115767.21</v>
      </c>
      <c r="P372" s="40">
        <v>120.96</v>
      </c>
      <c r="Q372" s="40">
        <v>5187.83</v>
      </c>
      <c r="R372" s="40">
        <v>12497.21</v>
      </c>
      <c r="S372" s="40">
        <v>133573.20000000001</v>
      </c>
      <c r="U372" s="42">
        <f t="shared" si="84"/>
        <v>0</v>
      </c>
      <c r="V372" s="42">
        <f t="shared" si="85"/>
        <v>0</v>
      </c>
      <c r="W372" s="42">
        <f t="shared" si="86"/>
        <v>0</v>
      </c>
      <c r="X372" s="42">
        <f t="shared" si="87"/>
        <v>1.0000000009313226E-2</v>
      </c>
    </row>
    <row r="373" spans="1:24" x14ac:dyDescent="0.25">
      <c r="A373" s="20">
        <v>44660.578577395798</v>
      </c>
      <c r="B373" s="21" t="s">
        <v>915</v>
      </c>
      <c r="C373" s="6" t="s">
        <v>916</v>
      </c>
      <c r="D373" s="6" t="s">
        <v>917</v>
      </c>
      <c r="E373" s="21">
        <v>120</v>
      </c>
      <c r="F373" s="19">
        <v>0</v>
      </c>
      <c r="G373" s="19">
        <v>0</v>
      </c>
      <c r="H373" s="19">
        <v>218542.3</v>
      </c>
      <c r="I373" s="19">
        <v>218542.3</v>
      </c>
      <c r="J373" s="19">
        <v>0</v>
      </c>
      <c r="K373" s="19">
        <v>22579.56</v>
      </c>
      <c r="L373" s="19">
        <v>218.54</v>
      </c>
      <c r="M373" s="19">
        <v>22798.1</v>
      </c>
      <c r="O373" s="43">
        <v>218542.3</v>
      </c>
      <c r="P373" s="43">
        <v>218.54</v>
      </c>
      <c r="Q373" s="43">
        <v>0</v>
      </c>
      <c r="R373" s="43">
        <v>22579.56</v>
      </c>
      <c r="S373" s="43">
        <v>241340.4</v>
      </c>
      <c r="U373" s="44">
        <f t="shared" si="84"/>
        <v>0</v>
      </c>
      <c r="V373" s="44">
        <f t="shared" si="85"/>
        <v>0</v>
      </c>
      <c r="W373" s="44">
        <f t="shared" si="86"/>
        <v>0</v>
      </c>
      <c r="X373" s="44">
        <f t="shared" si="87"/>
        <v>0</v>
      </c>
    </row>
    <row r="374" spans="1:24" x14ac:dyDescent="0.25">
      <c r="A374" s="20">
        <v>44660.581359178199</v>
      </c>
      <c r="B374" s="21" t="s">
        <v>918</v>
      </c>
      <c r="C374" s="6" t="s">
        <v>916</v>
      </c>
      <c r="D374" s="6" t="s">
        <v>917</v>
      </c>
      <c r="E374" s="21">
        <v>120</v>
      </c>
      <c r="F374" s="19">
        <v>0</v>
      </c>
      <c r="G374" s="19">
        <v>0</v>
      </c>
      <c r="H374" s="19">
        <v>127834.91</v>
      </c>
      <c r="I374" s="19">
        <v>127834.91</v>
      </c>
      <c r="J374" s="19">
        <v>0</v>
      </c>
      <c r="K374" s="19">
        <v>13207.66</v>
      </c>
      <c r="L374" s="19">
        <v>127.83</v>
      </c>
      <c r="M374" s="19">
        <v>13335.49</v>
      </c>
      <c r="O374" s="43">
        <v>127834.91</v>
      </c>
      <c r="P374" s="43">
        <v>127.83</v>
      </c>
      <c r="Q374" s="43">
        <v>0</v>
      </c>
      <c r="R374" s="43">
        <v>13207.66</v>
      </c>
      <c r="S374" s="43">
        <v>141170.4</v>
      </c>
      <c r="U374" s="44">
        <f t="shared" si="84"/>
        <v>0</v>
      </c>
      <c r="V374" s="44">
        <f t="shared" si="85"/>
        <v>0</v>
      </c>
      <c r="W374" s="44">
        <f t="shared" si="86"/>
        <v>0</v>
      </c>
      <c r="X374" s="44">
        <f t="shared" si="87"/>
        <v>0</v>
      </c>
    </row>
    <row r="375" spans="1:24" x14ac:dyDescent="0.25">
      <c r="A375" s="20">
        <v>44660.576576655098</v>
      </c>
      <c r="B375" s="21" t="s">
        <v>919</v>
      </c>
      <c r="C375" s="6" t="s">
        <v>916</v>
      </c>
      <c r="D375" s="6" t="s">
        <v>917</v>
      </c>
      <c r="E375" s="21">
        <v>120</v>
      </c>
      <c r="F375" s="19">
        <v>0</v>
      </c>
      <c r="G375" s="19">
        <v>0</v>
      </c>
      <c r="H375" s="19">
        <v>127834.91</v>
      </c>
      <c r="I375" s="19">
        <v>127834.91</v>
      </c>
      <c r="J375" s="19">
        <v>0</v>
      </c>
      <c r="K375" s="19">
        <v>13207.66</v>
      </c>
      <c r="L375" s="19">
        <v>127.83</v>
      </c>
      <c r="M375" s="19">
        <v>13335.49</v>
      </c>
      <c r="O375" s="43">
        <v>127834.91</v>
      </c>
      <c r="P375" s="43">
        <v>127.83</v>
      </c>
      <c r="Q375" s="43">
        <v>0</v>
      </c>
      <c r="R375" s="43">
        <v>13207.66</v>
      </c>
      <c r="S375" s="43">
        <v>141170.4</v>
      </c>
      <c r="U375" s="44">
        <f t="shared" si="84"/>
        <v>0</v>
      </c>
      <c r="V375" s="44">
        <f t="shared" si="85"/>
        <v>0</v>
      </c>
      <c r="W375" s="44">
        <f t="shared" si="86"/>
        <v>0</v>
      </c>
      <c r="X375" s="44">
        <f t="shared" si="87"/>
        <v>0</v>
      </c>
    </row>
    <row r="376" spans="1:24" x14ac:dyDescent="0.25">
      <c r="A376" s="20">
        <v>44659.562367974497</v>
      </c>
      <c r="B376" s="21" t="s">
        <v>920</v>
      </c>
      <c r="C376" s="6" t="s">
        <v>921</v>
      </c>
      <c r="D376" s="6" t="s">
        <v>922</v>
      </c>
      <c r="E376" s="21">
        <v>120</v>
      </c>
      <c r="F376" s="19">
        <v>0</v>
      </c>
      <c r="G376" s="19">
        <v>0</v>
      </c>
      <c r="H376" s="19">
        <v>97481.600000000006</v>
      </c>
      <c r="I376" s="19">
        <v>97481.600000000006</v>
      </c>
      <c r="J376" s="19">
        <v>4368.3999999999996</v>
      </c>
      <c r="K376" s="19">
        <v>10522.95</v>
      </c>
      <c r="L376" s="19">
        <v>101.85</v>
      </c>
      <c r="M376" s="19">
        <v>14993.2</v>
      </c>
      <c r="O376" s="43">
        <v>97481.600000000006</v>
      </c>
      <c r="P376" s="43">
        <v>101.85</v>
      </c>
      <c r="Q376" s="43">
        <v>4368.3999999999996</v>
      </c>
      <c r="R376" s="43">
        <v>10522.95</v>
      </c>
      <c r="S376" s="43">
        <v>112474.8</v>
      </c>
      <c r="U376" s="44">
        <f t="shared" si="84"/>
        <v>0</v>
      </c>
      <c r="V376" s="44">
        <f t="shared" si="85"/>
        <v>0</v>
      </c>
      <c r="W376" s="44">
        <f t="shared" si="86"/>
        <v>0</v>
      </c>
      <c r="X376" s="44">
        <f t="shared" si="87"/>
        <v>0</v>
      </c>
    </row>
    <row r="377" spans="1:24" s="50" customFormat="1" x14ac:dyDescent="0.25">
      <c r="A377" s="46">
        <v>44659.581362615703</v>
      </c>
      <c r="B377" s="47" t="s">
        <v>923</v>
      </c>
      <c r="C377" s="48" t="s">
        <v>924</v>
      </c>
      <c r="D377" s="48" t="s">
        <v>925</v>
      </c>
      <c r="E377" s="47">
        <v>76</v>
      </c>
      <c r="F377" s="49">
        <v>0</v>
      </c>
      <c r="G377" s="49">
        <v>0</v>
      </c>
      <c r="H377" s="49">
        <v>92158.38</v>
      </c>
      <c r="I377" s="49">
        <v>92158.38</v>
      </c>
      <c r="J377" s="49">
        <v>941.61</v>
      </c>
      <c r="K377" s="49">
        <v>6049.98</v>
      </c>
      <c r="L377" s="49">
        <v>93.1</v>
      </c>
      <c r="M377" s="49">
        <v>7084.69</v>
      </c>
      <c r="O377" s="40">
        <v>92158.38</v>
      </c>
      <c r="P377" s="40">
        <v>93.1</v>
      </c>
      <c r="Q377" s="40">
        <v>941.61</v>
      </c>
      <c r="R377" s="40">
        <v>6049.98</v>
      </c>
      <c r="S377" s="40">
        <v>99243.08</v>
      </c>
      <c r="U377" s="42">
        <f t="shared" si="84"/>
        <v>0</v>
      </c>
      <c r="V377" s="42">
        <f t="shared" si="85"/>
        <v>0</v>
      </c>
      <c r="W377" s="42">
        <f t="shared" si="86"/>
        <v>0</v>
      </c>
      <c r="X377" s="42">
        <f t="shared" si="87"/>
        <v>-9.9999999947613105E-3</v>
      </c>
    </row>
    <row r="378" spans="1:24" s="50" customFormat="1" x14ac:dyDescent="0.25">
      <c r="A378" s="46">
        <v>44665.500502048599</v>
      </c>
      <c r="B378" s="47" t="s">
        <v>926</v>
      </c>
      <c r="C378" s="48" t="s">
        <v>927</v>
      </c>
      <c r="D378" s="48" t="s">
        <v>928</v>
      </c>
      <c r="E378" s="47">
        <v>120</v>
      </c>
      <c r="F378" s="49">
        <v>0</v>
      </c>
      <c r="G378" s="49">
        <v>0</v>
      </c>
      <c r="H378" s="49">
        <v>233905.66</v>
      </c>
      <c r="I378" s="49">
        <v>233905.66</v>
      </c>
      <c r="J378" s="49">
        <v>6444.33</v>
      </c>
      <c r="K378" s="49">
        <v>24832.85</v>
      </c>
      <c r="L378" s="49">
        <v>240.35</v>
      </c>
      <c r="M378" s="49">
        <v>31517.53</v>
      </c>
      <c r="O378" s="40">
        <v>233905.66</v>
      </c>
      <c r="P378" s="40">
        <v>240.35</v>
      </c>
      <c r="Q378" s="40">
        <v>6444.33</v>
      </c>
      <c r="R378" s="40">
        <v>24832.85</v>
      </c>
      <c r="S378" s="40">
        <v>265423.2</v>
      </c>
      <c r="U378" s="42">
        <f t="shared" si="84"/>
        <v>0</v>
      </c>
      <c r="V378" s="42">
        <f t="shared" si="85"/>
        <v>0</v>
      </c>
      <c r="W378" s="42">
        <f t="shared" si="86"/>
        <v>0</v>
      </c>
      <c r="X378" s="42">
        <f t="shared" si="87"/>
        <v>-1.0000000009313226E-2</v>
      </c>
    </row>
    <row r="379" spans="1:24" s="50" customFormat="1" x14ac:dyDescent="0.25">
      <c r="A379" s="46">
        <v>44672.6796791667</v>
      </c>
      <c r="B379" s="47" t="s">
        <v>929</v>
      </c>
      <c r="C379" s="48" t="s">
        <v>930</v>
      </c>
      <c r="D379" s="48" t="s">
        <v>931</v>
      </c>
      <c r="E379" s="47">
        <v>120</v>
      </c>
      <c r="F379" s="49">
        <v>0</v>
      </c>
      <c r="G379" s="49">
        <v>0</v>
      </c>
      <c r="H379" s="49">
        <v>138944.12</v>
      </c>
      <c r="I379" s="49">
        <v>138944.12</v>
      </c>
      <c r="J379" s="49">
        <v>3828.06</v>
      </c>
      <c r="K379" s="49">
        <v>14751.86</v>
      </c>
      <c r="L379" s="49">
        <v>142.77000000000001</v>
      </c>
      <c r="M379" s="49">
        <v>18722.689999999999</v>
      </c>
      <c r="O379" s="40">
        <v>138944.12</v>
      </c>
      <c r="P379" s="40">
        <v>142.77000000000001</v>
      </c>
      <c r="Q379" s="40">
        <v>3828.06</v>
      </c>
      <c r="R379" s="40">
        <v>14751.86</v>
      </c>
      <c r="S379" s="40">
        <v>157666.79999999999</v>
      </c>
      <c r="U379" s="42">
        <f t="shared" si="84"/>
        <v>0</v>
      </c>
      <c r="V379" s="42">
        <f t="shared" si="85"/>
        <v>0</v>
      </c>
      <c r="W379" s="42">
        <f t="shared" si="86"/>
        <v>0</v>
      </c>
      <c r="X379" s="42">
        <f t="shared" si="87"/>
        <v>1.0000000009313226E-2</v>
      </c>
    </row>
    <row r="380" spans="1:24" s="50" customFormat="1" x14ac:dyDescent="0.25">
      <c r="A380" s="46">
        <v>44670.654831284701</v>
      </c>
      <c r="B380" s="47" t="s">
        <v>932</v>
      </c>
      <c r="C380" s="48" t="s">
        <v>933</v>
      </c>
      <c r="D380" s="48" t="s">
        <v>934</v>
      </c>
      <c r="E380" s="47">
        <v>120</v>
      </c>
      <c r="F380" s="49">
        <v>0</v>
      </c>
      <c r="G380" s="49">
        <v>0</v>
      </c>
      <c r="H380" s="49">
        <v>234262.19</v>
      </c>
      <c r="I380" s="49">
        <v>234262.19</v>
      </c>
      <c r="J380" s="49">
        <v>4309.82</v>
      </c>
      <c r="K380" s="49">
        <v>24649.43</v>
      </c>
      <c r="L380" s="49">
        <v>238.57</v>
      </c>
      <c r="M380" s="49">
        <v>29197.82</v>
      </c>
      <c r="O380" s="40">
        <v>234262.19</v>
      </c>
      <c r="P380" s="40">
        <v>238.57</v>
      </c>
      <c r="Q380" s="40">
        <v>4309.82</v>
      </c>
      <c r="R380" s="40">
        <v>24649.43</v>
      </c>
      <c r="S380" s="40">
        <v>263460</v>
      </c>
      <c r="U380" s="42">
        <f t="shared" si="84"/>
        <v>0</v>
      </c>
      <c r="V380" s="42">
        <f t="shared" si="85"/>
        <v>0</v>
      </c>
      <c r="W380" s="42">
        <f t="shared" si="86"/>
        <v>0</v>
      </c>
      <c r="X380" s="42">
        <f t="shared" si="87"/>
        <v>1.0000000009313226E-2</v>
      </c>
    </row>
    <row r="381" spans="1:24" x14ac:dyDescent="0.25">
      <c r="A381" s="20">
        <v>44681.861388738398</v>
      </c>
      <c r="B381" s="21" t="s">
        <v>935</v>
      </c>
      <c r="C381" s="6" t="s">
        <v>936</v>
      </c>
      <c r="D381" s="6" t="s">
        <v>937</v>
      </c>
      <c r="E381" s="21">
        <v>120</v>
      </c>
      <c r="F381" s="19">
        <v>0</v>
      </c>
      <c r="G381" s="19">
        <v>0</v>
      </c>
      <c r="H381" s="19">
        <v>93638.22</v>
      </c>
      <c r="I381" s="19">
        <v>93638.22</v>
      </c>
      <c r="J381" s="19">
        <v>4196.17</v>
      </c>
      <c r="K381" s="19">
        <v>10108.58</v>
      </c>
      <c r="L381" s="19">
        <v>97.83</v>
      </c>
      <c r="M381" s="19">
        <v>14402.58</v>
      </c>
      <c r="O381" s="43">
        <v>93638.22</v>
      </c>
      <c r="P381" s="43">
        <v>97.83</v>
      </c>
      <c r="Q381" s="43">
        <v>4196.17</v>
      </c>
      <c r="R381" s="43">
        <v>10108.58</v>
      </c>
      <c r="S381" s="43">
        <v>108040.8</v>
      </c>
      <c r="U381" s="44">
        <f t="shared" si="84"/>
        <v>0</v>
      </c>
      <c r="V381" s="44">
        <f t="shared" si="85"/>
        <v>0</v>
      </c>
      <c r="W381" s="44">
        <f t="shared" si="86"/>
        <v>0</v>
      </c>
      <c r="X381" s="44">
        <f t="shared" si="87"/>
        <v>0</v>
      </c>
    </row>
    <row r="382" spans="1:24" x14ac:dyDescent="0.25">
      <c r="A382" s="20">
        <v>44678.640157256901</v>
      </c>
      <c r="B382" s="21" t="s">
        <v>938</v>
      </c>
      <c r="C382" s="6" t="s">
        <v>939</v>
      </c>
      <c r="D382" s="6" t="s">
        <v>940</v>
      </c>
      <c r="E382" s="21">
        <v>120</v>
      </c>
      <c r="F382" s="19">
        <v>0</v>
      </c>
      <c r="G382" s="19">
        <v>0</v>
      </c>
      <c r="H382" s="19">
        <v>98000</v>
      </c>
      <c r="I382" s="19">
        <v>98000</v>
      </c>
      <c r="J382" s="19">
        <v>2700</v>
      </c>
      <c r="K382" s="19">
        <v>10404.5</v>
      </c>
      <c r="L382" s="19">
        <v>100.7</v>
      </c>
      <c r="M382" s="19">
        <v>13205.2</v>
      </c>
      <c r="O382" s="43">
        <v>98000</v>
      </c>
      <c r="P382" s="43">
        <v>100.7</v>
      </c>
      <c r="Q382" s="43">
        <v>2700</v>
      </c>
      <c r="R382" s="43">
        <v>10404.5</v>
      </c>
      <c r="S382" s="43">
        <v>111205.2</v>
      </c>
      <c r="U382" s="44">
        <f t="shared" si="84"/>
        <v>0</v>
      </c>
      <c r="V382" s="44">
        <f t="shared" si="85"/>
        <v>0</v>
      </c>
      <c r="W382" s="44">
        <f t="shared" si="86"/>
        <v>0</v>
      </c>
      <c r="X382" s="44">
        <f t="shared" si="87"/>
        <v>0</v>
      </c>
    </row>
    <row r="383" spans="1:24" x14ac:dyDescent="0.25">
      <c r="A383" s="20">
        <v>44675.845707557899</v>
      </c>
      <c r="B383" s="21" t="s">
        <v>941</v>
      </c>
      <c r="C383" s="6" t="s">
        <v>942</v>
      </c>
      <c r="D383" s="6" t="s">
        <v>943</v>
      </c>
      <c r="E383" s="21">
        <v>120</v>
      </c>
      <c r="F383" s="19">
        <v>0</v>
      </c>
      <c r="G383" s="19">
        <v>0</v>
      </c>
      <c r="H383" s="19">
        <v>120541.15</v>
      </c>
      <c r="I383" s="19">
        <v>120541.15</v>
      </c>
      <c r="J383" s="19">
        <v>5401.75</v>
      </c>
      <c r="K383" s="19">
        <v>13012.36</v>
      </c>
      <c r="L383" s="19">
        <v>125.94</v>
      </c>
      <c r="M383" s="19">
        <v>18540.05</v>
      </c>
      <c r="O383" s="43">
        <v>120541.15</v>
      </c>
      <c r="P383" s="43">
        <v>125.94</v>
      </c>
      <c r="Q383" s="43">
        <v>5401.75</v>
      </c>
      <c r="R383" s="43">
        <v>13012.36</v>
      </c>
      <c r="S383" s="43">
        <v>139081.20000000001</v>
      </c>
      <c r="U383" s="44">
        <f t="shared" si="84"/>
        <v>0</v>
      </c>
      <c r="V383" s="44">
        <f t="shared" si="85"/>
        <v>0</v>
      </c>
      <c r="W383" s="44">
        <f t="shared" si="86"/>
        <v>0</v>
      </c>
      <c r="X383" s="44">
        <f t="shared" si="87"/>
        <v>0</v>
      </c>
    </row>
    <row r="384" spans="1:24" x14ac:dyDescent="0.25">
      <c r="A384" s="20">
        <v>44669.882358252296</v>
      </c>
      <c r="B384" s="21" t="s">
        <v>944</v>
      </c>
      <c r="C384" s="6" t="s">
        <v>945</v>
      </c>
      <c r="D384" s="6" t="s">
        <v>946</v>
      </c>
      <c r="E384" s="21">
        <v>120</v>
      </c>
      <c r="F384" s="19">
        <v>0</v>
      </c>
      <c r="G384" s="19">
        <v>0</v>
      </c>
      <c r="H384" s="19">
        <v>133171</v>
      </c>
      <c r="I384" s="19">
        <v>133171</v>
      </c>
      <c r="J384" s="19">
        <v>0</v>
      </c>
      <c r="K384" s="19">
        <v>13759.43</v>
      </c>
      <c r="L384" s="19">
        <v>133.16999999999999</v>
      </c>
      <c r="M384" s="19">
        <v>13892.6</v>
      </c>
      <c r="O384" s="43">
        <v>133171</v>
      </c>
      <c r="P384" s="43">
        <v>133.16999999999999</v>
      </c>
      <c r="Q384" s="43">
        <v>0</v>
      </c>
      <c r="R384" s="43">
        <v>13759.43</v>
      </c>
      <c r="S384" s="43">
        <v>147063.6</v>
      </c>
      <c r="U384" s="44">
        <f t="shared" si="84"/>
        <v>0</v>
      </c>
      <c r="V384" s="44">
        <f t="shared" si="85"/>
        <v>0</v>
      </c>
      <c r="W384" s="44">
        <f t="shared" si="86"/>
        <v>0</v>
      </c>
      <c r="X384" s="44">
        <f t="shared" si="87"/>
        <v>0</v>
      </c>
    </row>
    <row r="385" spans="1:13" x14ac:dyDescent="0.25">
      <c r="A385" s="31" t="s">
        <v>58</v>
      </c>
      <c r="B385" s="32"/>
      <c r="C385" s="32"/>
      <c r="D385" s="32"/>
      <c r="E385" s="22">
        <v>4276</v>
      </c>
      <c r="F385" s="23">
        <v>0</v>
      </c>
      <c r="G385" s="23">
        <v>0</v>
      </c>
      <c r="H385" s="23">
        <v>4482166.1399999997</v>
      </c>
      <c r="I385" s="23">
        <v>4482166.1399999997</v>
      </c>
      <c r="J385" s="23">
        <v>117238.76</v>
      </c>
      <c r="K385" s="23">
        <v>471642.47</v>
      </c>
      <c r="L385" s="23">
        <v>4599.38</v>
      </c>
      <c r="M385" s="24">
        <v>593480.61</v>
      </c>
    </row>
    <row r="387" spans="1:13" x14ac:dyDescent="0.25">
      <c r="A387" s="29" t="s">
        <v>947</v>
      </c>
      <c r="B387" s="29"/>
      <c r="C387" s="30" t="s">
        <v>948</v>
      </c>
      <c r="D387" s="30"/>
      <c r="E387" s="30" t="s">
        <v>949</v>
      </c>
      <c r="F387" s="30"/>
    </row>
    <row r="388" spans="1:13" x14ac:dyDescent="0.25">
      <c r="A388" s="13" t="s">
        <v>950</v>
      </c>
      <c r="B388" s="13" t="s">
        <v>951</v>
      </c>
      <c r="C388" s="30"/>
      <c r="D388" s="30"/>
      <c r="E388" s="30"/>
      <c r="F388" s="30"/>
    </row>
    <row r="389" spans="1:13" x14ac:dyDescent="0.25">
      <c r="A389" s="14">
        <v>1010001</v>
      </c>
      <c r="B389" s="14">
        <v>2101001</v>
      </c>
      <c r="C389" s="33" t="s">
        <v>952</v>
      </c>
      <c r="D389" s="33"/>
      <c r="E389" s="34">
        <v>41536662.32</v>
      </c>
      <c r="F389" s="35"/>
    </row>
    <row r="390" spans="1:13" x14ac:dyDescent="0.25">
      <c r="A390" s="14">
        <v>1010001</v>
      </c>
      <c r="B390" s="14">
        <v>2101002</v>
      </c>
      <c r="C390" s="33" t="s">
        <v>953</v>
      </c>
      <c r="D390" s="33"/>
      <c r="E390" s="34">
        <v>4398709.32</v>
      </c>
      <c r="F390" s="35"/>
    </row>
    <row r="391" spans="1:13" x14ac:dyDescent="0.25">
      <c r="A391" s="14">
        <v>1010001</v>
      </c>
      <c r="B391" s="14">
        <v>2101003</v>
      </c>
      <c r="C391" s="33" t="s">
        <v>954</v>
      </c>
      <c r="D391" s="33"/>
      <c r="E391" s="34">
        <v>42636.61</v>
      </c>
      <c r="F391" s="35"/>
    </row>
    <row r="392" spans="1:13" x14ac:dyDescent="0.25">
      <c r="A392" s="14">
        <v>1010003</v>
      </c>
      <c r="B392" s="14">
        <v>2105001</v>
      </c>
      <c r="C392" s="33" t="s">
        <v>955</v>
      </c>
      <c r="D392" s="33"/>
      <c r="E392" s="34">
        <v>35390.47</v>
      </c>
      <c r="F392" s="35"/>
    </row>
    <row r="393" spans="1:13" x14ac:dyDescent="0.25">
      <c r="A393" s="14">
        <v>1010003</v>
      </c>
      <c r="B393" s="14">
        <v>2105002</v>
      </c>
      <c r="C393" s="33" t="s">
        <v>956</v>
      </c>
      <c r="D393" s="33"/>
      <c r="E393" s="34">
        <v>29070.32</v>
      </c>
      <c r="F393" s="35"/>
    </row>
    <row r="394" spans="1:13" x14ac:dyDescent="0.25">
      <c r="A394" s="14">
        <v>1010003</v>
      </c>
      <c r="B394" s="14">
        <v>2105003</v>
      </c>
      <c r="C394" s="33" t="s">
        <v>957</v>
      </c>
      <c r="D394" s="33"/>
      <c r="E394" s="34">
        <v>49326.14</v>
      </c>
      <c r="F394" s="35"/>
    </row>
    <row r="395" spans="1:13" x14ac:dyDescent="0.25">
      <c r="A395" s="14">
        <v>1010003</v>
      </c>
      <c r="B395" s="14">
        <v>2105004</v>
      </c>
      <c r="C395" s="33" t="s">
        <v>958</v>
      </c>
      <c r="D395" s="33"/>
      <c r="E395" s="34">
        <v>42571.11</v>
      </c>
      <c r="F395" s="35"/>
    </row>
    <row r="396" spans="1:13" x14ac:dyDescent="0.25">
      <c r="A396" s="14">
        <v>1010003</v>
      </c>
      <c r="B396" s="14">
        <v>2105005</v>
      </c>
      <c r="C396" s="33" t="s">
        <v>959</v>
      </c>
      <c r="D396" s="33"/>
      <c r="E396" s="34">
        <v>23199.72</v>
      </c>
      <c r="F396" s="35"/>
    </row>
    <row r="397" spans="1:13" x14ac:dyDescent="0.25">
      <c r="A397" s="14">
        <v>1010003</v>
      </c>
      <c r="B397" s="14">
        <v>2105006</v>
      </c>
      <c r="C397" s="33" t="s">
        <v>960</v>
      </c>
      <c r="D397" s="33"/>
      <c r="E397" s="34">
        <v>441015.25</v>
      </c>
      <c r="F397" s="35"/>
    </row>
    <row r="398" spans="1:13" x14ac:dyDescent="0.25">
      <c r="A398" s="14">
        <v>1010003</v>
      </c>
      <c r="B398" s="14">
        <v>2105008</v>
      </c>
      <c r="C398" s="33" t="s">
        <v>961</v>
      </c>
      <c r="D398" s="33"/>
      <c r="E398" s="34">
        <v>239810.52</v>
      </c>
      <c r="F398" s="35"/>
    </row>
    <row r="399" spans="1:13" x14ac:dyDescent="0.25">
      <c r="A399" s="14">
        <v>1010003</v>
      </c>
      <c r="B399" s="14">
        <v>2105009</v>
      </c>
      <c r="C399" s="33" t="s">
        <v>962</v>
      </c>
      <c r="D399" s="33"/>
      <c r="E399" s="34">
        <v>238980.22</v>
      </c>
      <c r="F399" s="35"/>
    </row>
    <row r="400" spans="1:13" x14ac:dyDescent="0.25">
      <c r="A400" s="16" t="s">
        <v>963</v>
      </c>
      <c r="B400" s="17"/>
      <c r="C400" s="17" t="s">
        <v>964</v>
      </c>
      <c r="D400" s="17"/>
      <c r="E400" s="10"/>
      <c r="F400" s="11"/>
    </row>
    <row r="401" spans="1:6" x14ac:dyDescent="0.25">
      <c r="A401" s="18" t="s">
        <v>965</v>
      </c>
      <c r="B401" s="15"/>
      <c r="C401" s="15" t="s">
        <v>966</v>
      </c>
      <c r="D401" s="15"/>
      <c r="E401" s="4"/>
      <c r="F401" s="5"/>
    </row>
  </sheetData>
  <mergeCells count="100">
    <mergeCell ref="U8:X8"/>
    <mergeCell ref="C398:D398"/>
    <mergeCell ref="E398:F398"/>
    <mergeCell ref="C399:D399"/>
    <mergeCell ref="E399:F399"/>
    <mergeCell ref="O8:S8"/>
    <mergeCell ref="C395:D395"/>
    <mergeCell ref="E395:F395"/>
    <mergeCell ref="C396:D396"/>
    <mergeCell ref="E396:F396"/>
    <mergeCell ref="C397:D397"/>
    <mergeCell ref="E397:F397"/>
    <mergeCell ref="C392:D392"/>
    <mergeCell ref="E392:F392"/>
    <mergeCell ref="C393:D393"/>
    <mergeCell ref="E393:F393"/>
    <mergeCell ref="C394:D394"/>
    <mergeCell ref="E394:F394"/>
    <mergeCell ref="C389:D389"/>
    <mergeCell ref="E389:F389"/>
    <mergeCell ref="C390:D390"/>
    <mergeCell ref="E390:F390"/>
    <mergeCell ref="C391:D391"/>
    <mergeCell ref="E391:F391"/>
    <mergeCell ref="F346:I346"/>
    <mergeCell ref="J346:M346"/>
    <mergeCell ref="A385:D385"/>
    <mergeCell ref="A387:B387"/>
    <mergeCell ref="C387:D388"/>
    <mergeCell ref="E387:F388"/>
    <mergeCell ref="A342:D342"/>
    <mergeCell ref="A346:A348"/>
    <mergeCell ref="B346:D346"/>
    <mergeCell ref="C347:D347"/>
    <mergeCell ref="E346:E348"/>
    <mergeCell ref="F224:I224"/>
    <mergeCell ref="J224:M224"/>
    <mergeCell ref="A302:D302"/>
    <mergeCell ref="A306:A308"/>
    <mergeCell ref="B306:D306"/>
    <mergeCell ref="C307:D307"/>
    <mergeCell ref="E306:E308"/>
    <mergeCell ref="F306:I306"/>
    <mergeCell ref="J306:M306"/>
    <mergeCell ref="A220:D220"/>
    <mergeCell ref="A224:A226"/>
    <mergeCell ref="B224:D224"/>
    <mergeCell ref="C225:D225"/>
    <mergeCell ref="E224:E226"/>
    <mergeCell ref="F97:I97"/>
    <mergeCell ref="J97:M97"/>
    <mergeCell ref="A115:D115"/>
    <mergeCell ref="A119:A121"/>
    <mergeCell ref="B119:D119"/>
    <mergeCell ref="C120:D120"/>
    <mergeCell ref="E119:E121"/>
    <mergeCell ref="F119:I119"/>
    <mergeCell ref="J119:M119"/>
    <mergeCell ref="A93:D93"/>
    <mergeCell ref="A97:A99"/>
    <mergeCell ref="B97:D97"/>
    <mergeCell ref="C98:D98"/>
    <mergeCell ref="E97:E99"/>
    <mergeCell ref="F63:I63"/>
    <mergeCell ref="J63:M63"/>
    <mergeCell ref="A71:D71"/>
    <mergeCell ref="A75:A77"/>
    <mergeCell ref="B75:D75"/>
    <mergeCell ref="C76:D76"/>
    <mergeCell ref="E75:E77"/>
    <mergeCell ref="F75:I75"/>
    <mergeCell ref="J75:M75"/>
    <mergeCell ref="A59:D59"/>
    <mergeCell ref="A63:A65"/>
    <mergeCell ref="B63:D63"/>
    <mergeCell ref="C64:D64"/>
    <mergeCell ref="E63:E65"/>
    <mergeCell ref="F27:I27"/>
    <mergeCell ref="J27:M27"/>
    <mergeCell ref="A42:D42"/>
    <mergeCell ref="A46:A48"/>
    <mergeCell ref="B46:D46"/>
    <mergeCell ref="C47:D47"/>
    <mergeCell ref="E46:E48"/>
    <mergeCell ref="F46:I46"/>
    <mergeCell ref="J46:M46"/>
    <mergeCell ref="A23:D23"/>
    <mergeCell ref="A27:A29"/>
    <mergeCell ref="B27:D27"/>
    <mergeCell ref="C28:D28"/>
    <mergeCell ref="E27:E29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2022-08-09T15:12:33Z</dcterms:modified>
</cp:coreProperties>
</file>