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8-2021\"/>
    </mc:Choice>
  </mc:AlternateContent>
  <xr:revisionPtr revIDLastSave="0" documentId="13_ncr:1_{36D6B247-DC41-4795-998B-41FA24E3E8C0}" xr6:coauthVersionLast="47" xr6:coauthVersionMax="47" xr10:uidLastSave="{00000000-0000-0000-0000-000000000000}"/>
  <bookViews>
    <workbookView xWindow="-120" yWindow="-120" windowWidth="20730" windowHeight="11160" xr2:uid="{16DC503B-5B4C-42DD-9503-165CB53789D3}"/>
  </bookViews>
  <sheets>
    <sheet name="Resu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4" i="1" l="1"/>
  <c r="I264" i="1" l="1"/>
  <c r="H264" i="1"/>
  <c r="G264" i="1"/>
  <c r="F264" i="1"/>
  <c r="E264" i="1"/>
  <c r="D264" i="1"/>
  <c r="C264" i="1"/>
  <c r="B264" i="1"/>
  <c r="I243" i="1"/>
  <c r="H243" i="1"/>
  <c r="G243" i="1"/>
  <c r="F243" i="1"/>
  <c r="E243" i="1"/>
  <c r="D243" i="1"/>
  <c r="C243" i="1"/>
  <c r="B243" i="1"/>
  <c r="I222" i="1"/>
  <c r="H222" i="1"/>
  <c r="G222" i="1"/>
  <c r="F222" i="1"/>
  <c r="E222" i="1"/>
  <c r="D222" i="1"/>
  <c r="C222" i="1"/>
  <c r="B222" i="1"/>
  <c r="I201" i="1"/>
  <c r="H201" i="1"/>
  <c r="G201" i="1"/>
  <c r="F201" i="1"/>
  <c r="E201" i="1"/>
  <c r="D201" i="1"/>
  <c r="C201" i="1"/>
  <c r="B201" i="1"/>
  <c r="I180" i="1"/>
  <c r="H180" i="1"/>
  <c r="G180" i="1"/>
  <c r="F180" i="1"/>
  <c r="E180" i="1"/>
  <c r="D180" i="1"/>
  <c r="C180" i="1"/>
  <c r="B180" i="1"/>
  <c r="I159" i="1"/>
  <c r="H159" i="1"/>
  <c r="G159" i="1"/>
  <c r="F159" i="1"/>
  <c r="E159" i="1"/>
  <c r="D159" i="1"/>
  <c r="C159" i="1"/>
  <c r="B159" i="1"/>
  <c r="I138" i="1"/>
  <c r="H138" i="1"/>
  <c r="G138" i="1"/>
  <c r="F138" i="1"/>
  <c r="E138" i="1"/>
  <c r="D138" i="1"/>
  <c r="C138" i="1"/>
  <c r="B138" i="1"/>
  <c r="I117" i="1"/>
  <c r="H117" i="1"/>
  <c r="G117" i="1"/>
  <c r="F117" i="1"/>
  <c r="E117" i="1"/>
  <c r="D117" i="1"/>
  <c r="C117" i="1"/>
  <c r="B117" i="1"/>
  <c r="I96" i="1"/>
  <c r="H96" i="1"/>
  <c r="G96" i="1"/>
  <c r="F96" i="1"/>
  <c r="E96" i="1"/>
  <c r="D96" i="1"/>
  <c r="C96" i="1"/>
  <c r="B96" i="1"/>
  <c r="I75" i="1"/>
  <c r="H75" i="1"/>
  <c r="G75" i="1"/>
  <c r="F75" i="1"/>
  <c r="E75" i="1"/>
  <c r="D75" i="1"/>
  <c r="C75" i="1"/>
  <c r="B75" i="1"/>
  <c r="I54" i="1"/>
  <c r="H54" i="1"/>
  <c r="G54" i="1"/>
  <c r="F54" i="1"/>
  <c r="E54" i="1"/>
  <c r="D54" i="1"/>
  <c r="C54" i="1"/>
  <c r="B54" i="1"/>
  <c r="I33" i="1"/>
  <c r="H33" i="1"/>
  <c r="G33" i="1"/>
  <c r="F33" i="1"/>
  <c r="E33" i="1"/>
  <c r="D33" i="1"/>
  <c r="C33" i="1"/>
  <c r="B33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<sst xmlns="http://schemas.openxmlformats.org/spreadsheetml/2006/main" count="342" uniqueCount="67">
  <si>
    <t>Prestamista de Venda Resumo CCB</t>
  </si>
  <si>
    <t>Período: 08/2021</t>
  </si>
  <si>
    <t>RIVIERA DE SANTA CRISTINA - I</t>
  </si>
  <si>
    <t>Saldo inicial (+)</t>
  </si>
  <si>
    <t xml:space="preserve">Efetivados (+) </t>
  </si>
  <si>
    <t>Recebidos (-)</t>
  </si>
  <si>
    <t>Estorno de Pagamento (+)</t>
  </si>
  <si>
    <t>Cancelamento (-)</t>
  </si>
  <si>
    <t>Reativados (+)</t>
  </si>
  <si>
    <t>Acrescidos de Correção Monetária (+)</t>
  </si>
  <si>
    <t>Saldo Atual</t>
  </si>
  <si>
    <t>Principal Sinal</t>
  </si>
  <si>
    <t>Principal</t>
  </si>
  <si>
    <t>Taxa de Emissão CCB</t>
  </si>
  <si>
    <t>Juros</t>
  </si>
  <si>
    <t>Corretagem</t>
  </si>
  <si>
    <t>Corretagem SINAL</t>
  </si>
  <si>
    <t>Total</t>
  </si>
  <si>
    <t>Classificação Contábil</t>
  </si>
  <si>
    <t>A) Pela Correção Monetária do Valor Original + Correção Monetária RSC I: 0,00</t>
  </si>
  <si>
    <t>Débito: 1010001 - CRÉDITOS CLIENTES CCB - PRINCIPAL</t>
  </si>
  <si>
    <t>Crédito: 2101001 - CONTRATO MOMENTUM</t>
  </si>
  <si>
    <t>B) Pela Correção Monetária da Taxa de Administração + Correção Monetária RSC I: 0,00</t>
  </si>
  <si>
    <t>Crédito: 2101002 - TAXA DE ADMINISTRAÇÃO A REALIZAR (CCB)</t>
  </si>
  <si>
    <t>C) Pela Correção Monetária da Taxa de Emissão CCB + Correção Monetária RSC I: 0,00</t>
  </si>
  <si>
    <t>Crédito: 21010013 - DESP. EMISSÃO/REEMBOLSO - VENDAS CCB</t>
  </si>
  <si>
    <t>RIVIERA DE SANTA CRISTINA - IV</t>
  </si>
  <si>
    <t>A) Pela Correção Monetária do Valor Original + Correção Monetária RSC IV: 0,00</t>
  </si>
  <si>
    <t>B) Pela Correção Monetária da Taxa de Administração + Correção Monetária RSC IV: 0,00</t>
  </si>
  <si>
    <t>C) Pela Correção Monetária da Taxa de Emissão CCB + Correção Monetária RSC IV: 0,00</t>
  </si>
  <si>
    <t>RIVIERA DE SANTA CRISTINA - II</t>
  </si>
  <si>
    <t>A) Pela Correção Monetária do Valor Original + Correção Monetária RSC II: 0,00</t>
  </si>
  <si>
    <t>B) Pela Correção Monetária da Taxa de Administração + Correção Monetária RSC II: 0,00</t>
  </si>
  <si>
    <t>C) Pela Correção Monetária da Taxa de Emissão CCB + Correção Monetária RSC II: 0,00</t>
  </si>
  <si>
    <t>TERRAS DE STA. CRISTINA - V</t>
  </si>
  <si>
    <t>A) Pela Correção Monetária do Valor Original + Correção Monetária TSC V: 0,00</t>
  </si>
  <si>
    <t>B) Pela Correção Monetária da Taxa de Administração + Correção Monetária TSC V: 0,00</t>
  </si>
  <si>
    <t>C) Pela Correção Monetária da Taxa de Emissão CCB + Correção Monetária TSC V: 0,00</t>
  </si>
  <si>
    <t>RIVIERA DE SANTA CRISTINA - III</t>
  </si>
  <si>
    <t>A) Pela Correção Monetária do Valor Original + Correção Monetária RSC III: 0,00</t>
  </si>
  <si>
    <t>B) Pela Correção Monetária da Taxa de Administração + Correção Monetária RSC III: 0,00</t>
  </si>
  <si>
    <t>C) Pela Correção Monetária da Taxa de Emissão CCB + Correção Monetária RSC III: 0,00</t>
  </si>
  <si>
    <t>RIVIERA DE SANTA CRISTINA XIII - SETOR IATE</t>
  </si>
  <si>
    <t>A) Pela Correção Monetária do Valor Original + Correção Monetária RSC XIII: 0,00</t>
  </si>
  <si>
    <t>B) Pela Correção Monetária da Taxa de Administração + Correção Monetária RSC XIII: 0,00</t>
  </si>
  <si>
    <t>C) Pela Correção Monetária da Taxa de Emissão CCB + Correção Monetária RSC XIII: 0,00</t>
  </si>
  <si>
    <t>RIVIERA DE SANTA CRISTINA XIII - SETOR MARINA</t>
  </si>
  <si>
    <t>NINHO VERDE I ECO RESIDENCE</t>
  </si>
  <si>
    <t>A) Pela Correção Monetária do Valor Original + Correção Monetária NVIER: 0,00</t>
  </si>
  <si>
    <t>B) Pela Correção Monetária da Taxa de Administração + Correção Monetária NVIER: 0,00</t>
  </si>
  <si>
    <t>C) Pela Correção Monetária da Taxa de Emissão CCB + Correção Monetária NVIER: 0,00</t>
  </si>
  <si>
    <t>NINHO VERDE II ECO RESIDENCE</t>
  </si>
  <si>
    <t>A) Pela Correção Monetária do Valor Original + Correção Monetária NVIIER: 0,00</t>
  </si>
  <si>
    <t>B) Pela Correção Monetária da Taxa de Administração + Correção Monetária NVIIER: 0,00</t>
  </si>
  <si>
    <t>C) Pela Correção Monetária da Taxa de Emissão CCB + Correção Monetária NVIIER: 0,00</t>
  </si>
  <si>
    <t>SANTA BÁRBARA RESORT RESIDENCE - I</t>
  </si>
  <si>
    <t>A) Pela Correção Monetária do Valor Original + Correção Monetária SBRR: 0,00</t>
  </si>
  <si>
    <t>B) Pela Correção Monetária da Taxa de Administração + Correção Monetária SBRR: 0,00</t>
  </si>
  <si>
    <t>C) Pela Correção Monetária da Taxa de Emissão CCB + Correção Monetária SBRR: 0,00</t>
  </si>
  <si>
    <t>SANTA BÁRBARA RESORT RESIDENCE - II</t>
  </si>
  <si>
    <t>SANTA BÁRBARA RESORT RESIDENCE - III</t>
  </si>
  <si>
    <t>RESUMO CONSOLIDADO</t>
  </si>
  <si>
    <t>A) Pela Correção Monetária do Valor Original + Correção Monetária Total: 0,00</t>
  </si>
  <si>
    <t>B) Pela Correção Monetária da Taxa de Administração + Correção Monetária Total: 0,00</t>
  </si>
  <si>
    <t>C) Pela Correção Monetária da Taxa de Emissão CCB + Correção Monetária Total: 0,00</t>
  </si>
  <si>
    <t>Saldo do Análitico</t>
  </si>
  <si>
    <r>
      <t xml:space="preserve">Observação : Diferença de </t>
    </r>
    <r>
      <rPr>
        <sz val="11"/>
        <color rgb="FFFF0000"/>
        <rFont val="Arial"/>
        <family val="2"/>
      </rPr>
      <t>41.705,03</t>
    </r>
    <r>
      <rPr>
        <sz val="11"/>
        <color theme="1"/>
        <rFont val="Arial"/>
        <family val="2"/>
      </rPr>
      <t xml:space="preserve"> referente ao valor gerado no relatório análitico.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</si>
</sst>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9"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4" fillId="0" borderId="1" xfId="0" applyNumberFormat="1" applyFont="1" applyFill="1" applyBorder="1"/>
    <xf numFmtId="0" fontId="3" fillId="3" borderId="5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Fill="1" applyBorder="1"/>
    <xf numFmtId="43" fontId="4" fillId="0" borderId="1" xfId="0" applyNumberFormat="1" applyFont="1" applyFill="1" applyBorder="1"/>
    <xf numFmtId="0" fontId="2" fillId="0" borderId="0" xfId="0" applyNumberFormat="1" applyFont="1" applyFill="1" applyBorder="1"/>
    <xf numFmtId="43" fontId="4" fillId="0" borderId="10" xfId="0" applyNumberFormat="1" applyFont="1" applyFill="1" applyBorder="1"/>
    <xf numFmtId="0" fontId="4" fillId="0" borderId="11" xfId="0" applyNumberFormat="1" applyFont="1" applyFill="1" applyBorder="1"/>
    <xf numFmtId="43" fontId="4" fillId="0" borderId="12" xfId="0" applyNumberFormat="1" applyFont="1" applyFill="1" applyBorder="1"/>
    <xf numFmtId="0" fontId="1" fillId="0" borderId="0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43" fontId="4" fillId="0" borderId="10" xfId="1" applyFont="1" applyFill="1" applyBorder="1" applyAlignment="1">
      <alignment horizontal="center" vertical="center" wrapText="1"/>
    </xf>
    <xf numFmtId="0" fontId="0" fillId="0" borderId="0" xfId="0"/>
    <xf numFmtId="43" fontId="8" fillId="4" borderId="13" xfId="0" applyNumberFormat="1" applyFont="1" applyFill="1" applyBorder="1"/>
    <xf numFmtId="43" fontId="0" fillId="0" borderId="0" xfId="0" applyNumberFormat="1" applyFont="1" applyFill="1" applyBorder="1"/>
    <xf numFmtId="43" fontId="4" fillId="4" borderId="12" xfId="0" applyNumberFormat="1" applyFont="1" applyFill="1" applyBorder="1"/>
    <xf numFmtId="43" fontId="4" fillId="4" borderId="1" xfId="0" applyNumberFormat="1" applyFont="1" applyFill="1" applyBorder="1"/>
    <xf numFmtId="43" fontId="4" fillId="4" borderId="10" xfId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vertical="center"/>
    </xf>
    <xf numFmtId="0" fontId="5" fillId="2" borderId="9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3233-3B18-43B1-B340-FD4E5AEC54E5}">
  <dimension ref="A1:K704"/>
  <sheetViews>
    <sheetView showGridLines="0" tabSelected="1" topLeftCell="A253" workbookViewId="0">
      <selection activeCell="F269" sqref="F269"/>
    </sheetView>
  </sheetViews>
  <sheetFormatPr defaultRowHeight="15" x14ac:dyDescent="0.25"/>
  <cols>
    <col min="1" max="1" width="23.7109375" bestFit="1" customWidth="1"/>
    <col min="2" max="2" width="16.85546875" customWidth="1"/>
    <col min="3" max="5" width="17.28515625" customWidth="1"/>
    <col min="6" max="7" width="20.7109375" customWidth="1"/>
    <col min="8" max="8" width="16.42578125" customWidth="1"/>
    <col min="9" max="9" width="18.28515625" customWidth="1"/>
    <col min="10" max="10" width="10.5703125" bestFit="1" customWidth="1"/>
    <col min="11" max="11" width="18" bestFit="1" customWidth="1"/>
  </cols>
  <sheetData>
    <row r="1" spans="1:9" ht="30.75" customHeight="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8"/>
    </row>
    <row r="2" spans="1:9" x14ac:dyDescent="0.25">
      <c r="A2" s="33" t="s">
        <v>1</v>
      </c>
      <c r="B2" s="34"/>
      <c r="C2" s="34"/>
      <c r="D2" s="34"/>
      <c r="E2" s="34"/>
      <c r="F2" s="34"/>
      <c r="G2" s="34"/>
      <c r="H2" s="34"/>
      <c r="I2" s="35"/>
    </row>
    <row r="3" spans="1:9" x14ac:dyDescent="0.25">
      <c r="A3" s="3"/>
      <c r="B3" s="4"/>
      <c r="C3" s="4"/>
      <c r="D3" s="4"/>
      <c r="E3" s="4"/>
      <c r="F3" s="4"/>
      <c r="G3" s="4"/>
      <c r="H3" s="4"/>
      <c r="I3" s="5"/>
    </row>
    <row r="4" spans="1:9" ht="18.75" customHeight="1" x14ac:dyDescent="0.25">
      <c r="A4" s="30" t="s">
        <v>2</v>
      </c>
      <c r="B4" s="31"/>
      <c r="C4" s="31"/>
      <c r="D4" s="31"/>
      <c r="E4" s="31"/>
      <c r="F4" s="31"/>
      <c r="G4" s="31"/>
      <c r="H4" s="31"/>
      <c r="I4" s="32"/>
    </row>
    <row r="5" spans="1:9" ht="43.5" customHeight="1" x14ac:dyDescent="0.25">
      <c r="A5" s="6"/>
      <c r="B5" s="7" t="s">
        <v>3</v>
      </c>
      <c r="C5" s="7" t="s">
        <v>4</v>
      </c>
      <c r="D5" s="7" t="s">
        <v>5</v>
      </c>
      <c r="E5" s="8" t="s">
        <v>6</v>
      </c>
      <c r="F5" s="7" t="s">
        <v>7</v>
      </c>
      <c r="G5" s="7" t="s">
        <v>8</v>
      </c>
      <c r="H5" s="8" t="s">
        <v>9</v>
      </c>
      <c r="I5" s="7" t="s">
        <v>10</v>
      </c>
    </row>
    <row r="6" spans="1:9" x14ac:dyDescent="0.25">
      <c r="A6" s="2" t="s">
        <v>11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10">
        <v>0</v>
      </c>
    </row>
    <row r="7" spans="1:9" x14ac:dyDescent="0.25">
      <c r="A7" s="2" t="s">
        <v>12</v>
      </c>
      <c r="B7" s="9">
        <v>27408752.350000001</v>
      </c>
      <c r="C7" s="9">
        <v>3798734.84</v>
      </c>
      <c r="D7" s="9">
        <v>27779.26</v>
      </c>
      <c r="E7" s="9">
        <v>0</v>
      </c>
      <c r="F7" s="9">
        <v>0</v>
      </c>
      <c r="G7" s="9">
        <v>0</v>
      </c>
      <c r="H7" s="9">
        <v>0</v>
      </c>
      <c r="I7" s="10">
        <v>31179707.93</v>
      </c>
    </row>
    <row r="8" spans="1:9" x14ac:dyDescent="0.25">
      <c r="A8" s="2" t="s">
        <v>13</v>
      </c>
      <c r="B8" s="9">
        <v>28511.56</v>
      </c>
      <c r="C8" s="9">
        <v>3981.83</v>
      </c>
      <c r="D8" s="9">
        <v>19</v>
      </c>
      <c r="E8" s="9">
        <v>0</v>
      </c>
      <c r="F8" s="9">
        <v>0</v>
      </c>
      <c r="G8" s="9">
        <v>0</v>
      </c>
      <c r="H8" s="9">
        <v>0</v>
      </c>
      <c r="I8" s="10">
        <v>32474.39</v>
      </c>
    </row>
    <row r="9" spans="1:9" x14ac:dyDescent="0.25">
      <c r="A9" s="2" t="s">
        <v>14</v>
      </c>
      <c r="B9" s="9">
        <v>2953772.76</v>
      </c>
      <c r="C9" s="9">
        <v>410989.95</v>
      </c>
      <c r="D9" s="9">
        <v>1960.55</v>
      </c>
      <c r="E9" s="9">
        <v>0</v>
      </c>
      <c r="F9" s="9">
        <v>0</v>
      </c>
      <c r="G9" s="9">
        <v>0</v>
      </c>
      <c r="H9" s="9">
        <v>0</v>
      </c>
      <c r="I9" s="10">
        <v>3362802.16</v>
      </c>
    </row>
    <row r="10" spans="1:9" x14ac:dyDescent="0.25">
      <c r="A10" s="2" t="s">
        <v>15</v>
      </c>
      <c r="B10" s="9">
        <v>867828.16</v>
      </c>
      <c r="C10" s="9">
        <v>221035.67</v>
      </c>
      <c r="D10" s="9">
        <v>177246.96</v>
      </c>
      <c r="E10" s="9">
        <v>0</v>
      </c>
      <c r="F10" s="9">
        <v>0</v>
      </c>
      <c r="G10" s="9">
        <v>0</v>
      </c>
      <c r="H10" s="9">
        <v>0</v>
      </c>
      <c r="I10" s="10">
        <v>911616.87</v>
      </c>
    </row>
    <row r="11" spans="1:9" x14ac:dyDescent="0.25">
      <c r="A11" s="2" t="s">
        <v>16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10">
        <v>0</v>
      </c>
    </row>
    <row r="12" spans="1:9" x14ac:dyDescent="0.25">
      <c r="A12" s="13" t="s">
        <v>17</v>
      </c>
      <c r="B12" s="12">
        <f t="shared" ref="B12:I12" si="0">SUM(B6:B11)</f>
        <v>31258864.830000002</v>
      </c>
      <c r="C12" s="12">
        <f t="shared" si="0"/>
        <v>4434742.29</v>
      </c>
      <c r="D12" s="12">
        <f t="shared" si="0"/>
        <v>207005.77</v>
      </c>
      <c r="E12" s="12">
        <f t="shared" si="0"/>
        <v>0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4">
        <f t="shared" si="0"/>
        <v>35486601.350000001</v>
      </c>
    </row>
    <row r="13" spans="1:9" x14ac:dyDescent="0.25">
      <c r="A13" s="1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5" t="s">
        <v>18</v>
      </c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 t="s">
        <v>19</v>
      </c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 t="s">
        <v>20</v>
      </c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 t="s">
        <v>21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 t="s">
        <v>22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 t="s">
        <v>20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 t="s">
        <v>23</v>
      </c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 t="s">
        <v>24</v>
      </c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 t="s">
        <v>20</v>
      </c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 t="s">
        <v>25</v>
      </c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30" t="s">
        <v>26</v>
      </c>
      <c r="B25" s="31"/>
      <c r="C25" s="31"/>
      <c r="D25" s="31"/>
      <c r="E25" s="31"/>
      <c r="F25" s="31"/>
      <c r="G25" s="31"/>
      <c r="H25" s="31"/>
      <c r="I25" s="32"/>
    </row>
    <row r="26" spans="1:9" ht="38.25" x14ac:dyDescent="0.25">
      <c r="A26" s="6"/>
      <c r="B26" s="7" t="s">
        <v>3</v>
      </c>
      <c r="C26" s="7" t="s">
        <v>4</v>
      </c>
      <c r="D26" s="7" t="s">
        <v>5</v>
      </c>
      <c r="E26" s="8" t="s">
        <v>6</v>
      </c>
      <c r="F26" s="7" t="s">
        <v>7</v>
      </c>
      <c r="G26" s="7" t="s">
        <v>8</v>
      </c>
      <c r="H26" s="8" t="s">
        <v>9</v>
      </c>
      <c r="I26" s="7" t="s">
        <v>10</v>
      </c>
    </row>
    <row r="27" spans="1:9" x14ac:dyDescent="0.25">
      <c r="A27" s="2" t="s">
        <v>11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10">
        <v>0</v>
      </c>
    </row>
    <row r="28" spans="1:9" x14ac:dyDescent="0.25">
      <c r="A28" s="2" t="s">
        <v>12</v>
      </c>
      <c r="B28" s="9">
        <v>32013543.949999999</v>
      </c>
      <c r="C28" s="9">
        <v>4636617.25</v>
      </c>
      <c r="D28" s="9">
        <v>11154.46</v>
      </c>
      <c r="E28" s="9">
        <v>0</v>
      </c>
      <c r="F28" s="9">
        <v>278932.8</v>
      </c>
      <c r="G28" s="9">
        <v>0</v>
      </c>
      <c r="H28" s="9">
        <v>0</v>
      </c>
      <c r="I28" s="10">
        <v>36360073.939999998</v>
      </c>
    </row>
    <row r="29" spans="1:9" x14ac:dyDescent="0.25">
      <c r="A29" s="2" t="s">
        <v>13</v>
      </c>
      <c r="B29" s="9">
        <v>33401.9</v>
      </c>
      <c r="C29" s="9">
        <v>4866.68</v>
      </c>
      <c r="D29" s="9">
        <v>7.12</v>
      </c>
      <c r="E29" s="9">
        <v>0</v>
      </c>
      <c r="F29" s="9">
        <v>292.99</v>
      </c>
      <c r="G29" s="9">
        <v>0</v>
      </c>
      <c r="H29" s="9">
        <v>0</v>
      </c>
      <c r="I29" s="10">
        <v>37968.47</v>
      </c>
    </row>
    <row r="30" spans="1:9" x14ac:dyDescent="0.25">
      <c r="A30" s="2" t="s">
        <v>14</v>
      </c>
      <c r="B30" s="9">
        <v>3464192.59</v>
      </c>
      <c r="C30" s="9">
        <v>502318.77</v>
      </c>
      <c r="D30" s="9">
        <v>1180.1600000000001</v>
      </c>
      <c r="E30" s="9">
        <v>0</v>
      </c>
      <c r="F30" s="9">
        <v>30240.35</v>
      </c>
      <c r="G30" s="9">
        <v>0</v>
      </c>
      <c r="H30" s="9">
        <v>0</v>
      </c>
      <c r="I30" s="10">
        <v>3935090.85</v>
      </c>
    </row>
    <row r="31" spans="1:9" x14ac:dyDescent="0.25">
      <c r="A31" s="2" t="s">
        <v>15</v>
      </c>
      <c r="B31" s="9">
        <v>1094736.83</v>
      </c>
      <c r="C31" s="9">
        <v>275231.48</v>
      </c>
      <c r="D31" s="9">
        <v>205222.59</v>
      </c>
      <c r="E31" s="9">
        <v>0</v>
      </c>
      <c r="F31" s="9">
        <v>12374.44</v>
      </c>
      <c r="G31" s="9">
        <v>0</v>
      </c>
      <c r="H31" s="9">
        <v>0</v>
      </c>
      <c r="I31" s="10">
        <v>1152371.28</v>
      </c>
    </row>
    <row r="32" spans="1:9" x14ac:dyDescent="0.25">
      <c r="A32" s="2" t="s">
        <v>16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10">
        <v>0</v>
      </c>
    </row>
    <row r="33" spans="1:9" x14ac:dyDescent="0.25">
      <c r="A33" s="13" t="s">
        <v>17</v>
      </c>
      <c r="B33" s="12">
        <f t="shared" ref="B33:I33" si="1">SUM(B27:B32)</f>
        <v>36605875.269999996</v>
      </c>
      <c r="C33" s="12">
        <f t="shared" si="1"/>
        <v>5419034.1799999997</v>
      </c>
      <c r="D33" s="12">
        <f t="shared" si="1"/>
        <v>217564.33</v>
      </c>
      <c r="E33" s="12">
        <f t="shared" si="1"/>
        <v>0</v>
      </c>
      <c r="F33" s="12">
        <f t="shared" si="1"/>
        <v>321840.57999999996</v>
      </c>
      <c r="G33" s="12">
        <f t="shared" si="1"/>
        <v>0</v>
      </c>
      <c r="H33" s="12">
        <f t="shared" si="1"/>
        <v>0</v>
      </c>
      <c r="I33" s="14">
        <f t="shared" si="1"/>
        <v>41485504.539999999</v>
      </c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5" t="s">
        <v>18</v>
      </c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 t="s">
        <v>27</v>
      </c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 t="s">
        <v>20</v>
      </c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 t="s">
        <v>21</v>
      </c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 t="s">
        <v>28</v>
      </c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 t="s">
        <v>20</v>
      </c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 t="s">
        <v>23</v>
      </c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 t="s">
        <v>29</v>
      </c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 t="s">
        <v>20</v>
      </c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 t="s">
        <v>25</v>
      </c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30" t="s">
        <v>30</v>
      </c>
      <c r="B46" s="31"/>
      <c r="C46" s="31"/>
      <c r="D46" s="31"/>
      <c r="E46" s="31"/>
      <c r="F46" s="31"/>
      <c r="G46" s="31"/>
      <c r="H46" s="31"/>
      <c r="I46" s="32"/>
    </row>
    <row r="47" spans="1:9" ht="38.25" x14ac:dyDescent="0.25">
      <c r="A47" s="6"/>
      <c r="B47" s="7" t="s">
        <v>3</v>
      </c>
      <c r="C47" s="7" t="s">
        <v>4</v>
      </c>
      <c r="D47" s="7" t="s">
        <v>5</v>
      </c>
      <c r="E47" s="8" t="s">
        <v>6</v>
      </c>
      <c r="F47" s="7" t="s">
        <v>7</v>
      </c>
      <c r="G47" s="7" t="s">
        <v>8</v>
      </c>
      <c r="H47" s="8" t="s">
        <v>9</v>
      </c>
      <c r="I47" s="7" t="s">
        <v>10</v>
      </c>
    </row>
    <row r="48" spans="1:9" x14ac:dyDescent="0.25">
      <c r="A48" s="2" t="s">
        <v>11</v>
      </c>
      <c r="B48" s="9">
        <v>15570.75</v>
      </c>
      <c r="C48" s="9">
        <v>22103.61</v>
      </c>
      <c r="D48" s="9">
        <v>22103.61</v>
      </c>
      <c r="E48" s="9">
        <v>0</v>
      </c>
      <c r="F48" s="9">
        <v>0</v>
      </c>
      <c r="G48" s="9">
        <v>0</v>
      </c>
      <c r="H48" s="9">
        <v>0</v>
      </c>
      <c r="I48" s="10">
        <v>15570.75</v>
      </c>
    </row>
    <row r="49" spans="1:9" x14ac:dyDescent="0.25">
      <c r="A49" s="2" t="s">
        <v>12</v>
      </c>
      <c r="B49" s="9">
        <v>38094788.579999998</v>
      </c>
      <c r="C49" s="9">
        <v>8168836.2400000002</v>
      </c>
      <c r="D49" s="9">
        <v>15189.89</v>
      </c>
      <c r="E49" s="9">
        <v>0</v>
      </c>
      <c r="F49" s="9">
        <v>617471.54</v>
      </c>
      <c r="G49" s="9">
        <v>0</v>
      </c>
      <c r="H49" s="9">
        <v>0</v>
      </c>
      <c r="I49" s="10">
        <v>45630963.390000001</v>
      </c>
    </row>
    <row r="50" spans="1:9" x14ac:dyDescent="0.25">
      <c r="A50" s="2" t="s">
        <v>13</v>
      </c>
      <c r="B50" s="9">
        <v>39827.19</v>
      </c>
      <c r="C50" s="9">
        <v>8502.32</v>
      </c>
      <c r="D50" s="9">
        <v>13.59</v>
      </c>
      <c r="E50" s="9">
        <v>0</v>
      </c>
      <c r="F50" s="9">
        <v>646.29</v>
      </c>
      <c r="G50" s="9">
        <v>0</v>
      </c>
      <c r="H50" s="9">
        <v>0</v>
      </c>
      <c r="I50" s="10">
        <v>47669.63</v>
      </c>
    </row>
    <row r="51" spans="1:9" x14ac:dyDescent="0.25">
      <c r="A51" s="2" t="s">
        <v>14</v>
      </c>
      <c r="B51" s="9">
        <v>4112753.97</v>
      </c>
      <c r="C51" s="9">
        <v>877572.66</v>
      </c>
      <c r="D51" s="9">
        <v>1402.42</v>
      </c>
      <c r="E51" s="9">
        <v>0</v>
      </c>
      <c r="F51" s="9">
        <v>66707.22</v>
      </c>
      <c r="G51" s="9">
        <v>0</v>
      </c>
      <c r="H51" s="9">
        <v>0</v>
      </c>
      <c r="I51" s="10">
        <v>4922216.99</v>
      </c>
    </row>
    <row r="52" spans="1:9" x14ac:dyDescent="0.25">
      <c r="A52" s="2" t="s">
        <v>15</v>
      </c>
      <c r="B52" s="9">
        <v>1434202.01</v>
      </c>
      <c r="C52" s="9">
        <v>475924.09</v>
      </c>
      <c r="D52" s="9">
        <v>313772.09000000003</v>
      </c>
      <c r="E52" s="9">
        <v>0</v>
      </c>
      <c r="F52" s="9">
        <v>27289.11</v>
      </c>
      <c r="G52" s="9">
        <v>0</v>
      </c>
      <c r="H52" s="9">
        <v>0</v>
      </c>
      <c r="I52" s="10">
        <v>1569064.9</v>
      </c>
    </row>
    <row r="53" spans="1:9" x14ac:dyDescent="0.25">
      <c r="A53" s="2" t="s">
        <v>16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10">
        <v>0</v>
      </c>
    </row>
    <row r="54" spans="1:9" x14ac:dyDescent="0.25">
      <c r="A54" s="13" t="s">
        <v>17</v>
      </c>
      <c r="B54" s="12">
        <f t="shared" ref="B54:I54" si="2">SUM(B48:B53)</f>
        <v>43697142.499999993</v>
      </c>
      <c r="C54" s="12">
        <f t="shared" si="2"/>
        <v>9552938.9199999999</v>
      </c>
      <c r="D54" s="12">
        <f t="shared" si="2"/>
        <v>352481.60000000003</v>
      </c>
      <c r="E54" s="12">
        <f t="shared" si="2"/>
        <v>0</v>
      </c>
      <c r="F54" s="12">
        <f t="shared" si="2"/>
        <v>712114.16</v>
      </c>
      <c r="G54" s="12">
        <f t="shared" si="2"/>
        <v>0</v>
      </c>
      <c r="H54" s="12">
        <f t="shared" si="2"/>
        <v>0</v>
      </c>
      <c r="I54" s="14">
        <f t="shared" si="2"/>
        <v>52185485.660000004</v>
      </c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5" t="s">
        <v>18</v>
      </c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 t="s">
        <v>31</v>
      </c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 t="s">
        <v>20</v>
      </c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 t="s">
        <v>21</v>
      </c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 t="s">
        <v>32</v>
      </c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 t="s">
        <v>20</v>
      </c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 t="s">
        <v>23</v>
      </c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 t="s">
        <v>33</v>
      </c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 t="s">
        <v>20</v>
      </c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 t="s">
        <v>25</v>
      </c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30" t="s">
        <v>34</v>
      </c>
      <c r="B67" s="31"/>
      <c r="C67" s="31"/>
      <c r="D67" s="31"/>
      <c r="E67" s="31"/>
      <c r="F67" s="31"/>
      <c r="G67" s="31"/>
      <c r="H67" s="31"/>
      <c r="I67" s="32"/>
    </row>
    <row r="68" spans="1:9" ht="38.25" x14ac:dyDescent="0.25">
      <c r="A68" s="6"/>
      <c r="B68" s="7" t="s">
        <v>3</v>
      </c>
      <c r="C68" s="7" t="s">
        <v>4</v>
      </c>
      <c r="D68" s="7" t="s">
        <v>5</v>
      </c>
      <c r="E68" s="8" t="s">
        <v>6</v>
      </c>
      <c r="F68" s="7" t="s">
        <v>7</v>
      </c>
      <c r="G68" s="7" t="s">
        <v>8</v>
      </c>
      <c r="H68" s="8" t="s">
        <v>9</v>
      </c>
      <c r="I68" s="7" t="s">
        <v>10</v>
      </c>
    </row>
    <row r="69" spans="1:9" x14ac:dyDescent="0.25">
      <c r="A69" s="2" t="s">
        <v>11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10">
        <v>0</v>
      </c>
    </row>
    <row r="70" spans="1:9" x14ac:dyDescent="0.25">
      <c r="A70" s="2" t="s">
        <v>12</v>
      </c>
      <c r="B70" s="9">
        <v>6534907.25</v>
      </c>
      <c r="C70" s="9">
        <v>845873.39</v>
      </c>
      <c r="D70" s="9">
        <v>922.64</v>
      </c>
      <c r="E70" s="9">
        <v>0</v>
      </c>
      <c r="F70" s="9">
        <v>242313.29</v>
      </c>
      <c r="G70" s="9">
        <v>0</v>
      </c>
      <c r="H70" s="9">
        <v>0</v>
      </c>
      <c r="I70" s="10">
        <v>7137544.71</v>
      </c>
    </row>
    <row r="71" spans="1:9" x14ac:dyDescent="0.25">
      <c r="A71" s="2" t="s">
        <v>13</v>
      </c>
      <c r="B71" s="9">
        <v>6840.71</v>
      </c>
      <c r="C71" s="9">
        <v>882.55</v>
      </c>
      <c r="D71" s="9">
        <v>0.92</v>
      </c>
      <c r="E71" s="9">
        <v>0</v>
      </c>
      <c r="F71" s="9">
        <v>254.74</v>
      </c>
      <c r="G71" s="9">
        <v>0</v>
      </c>
      <c r="H71" s="9">
        <v>0</v>
      </c>
      <c r="I71" s="10">
        <v>7467.6</v>
      </c>
    </row>
    <row r="72" spans="1:9" x14ac:dyDescent="0.25">
      <c r="A72" s="2" t="s">
        <v>14</v>
      </c>
      <c r="B72" s="9">
        <v>706067.9</v>
      </c>
      <c r="C72" s="9">
        <v>91093.63</v>
      </c>
      <c r="D72" s="9">
        <v>95.33</v>
      </c>
      <c r="E72" s="9">
        <v>0</v>
      </c>
      <c r="F72" s="9">
        <v>26293.3</v>
      </c>
      <c r="G72" s="9">
        <v>0</v>
      </c>
      <c r="H72" s="9">
        <v>0</v>
      </c>
      <c r="I72" s="10">
        <v>770772.9</v>
      </c>
    </row>
    <row r="73" spans="1:9" x14ac:dyDescent="0.25">
      <c r="A73" s="2" t="s">
        <v>15</v>
      </c>
      <c r="B73" s="9">
        <v>247479.26</v>
      </c>
      <c r="C73" s="9">
        <v>49594.87</v>
      </c>
      <c r="D73" s="9">
        <v>48142.02</v>
      </c>
      <c r="E73" s="9">
        <v>0</v>
      </c>
      <c r="F73" s="9">
        <v>9844.31</v>
      </c>
      <c r="G73" s="9">
        <v>0</v>
      </c>
      <c r="H73" s="9">
        <v>0</v>
      </c>
      <c r="I73" s="10">
        <v>239087.8</v>
      </c>
    </row>
    <row r="74" spans="1:9" x14ac:dyDescent="0.25">
      <c r="A74" s="2" t="s">
        <v>16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10">
        <v>0</v>
      </c>
    </row>
    <row r="75" spans="1:9" x14ac:dyDescent="0.25">
      <c r="A75" s="13" t="s">
        <v>17</v>
      </c>
      <c r="B75" s="12">
        <f t="shared" ref="B75:I75" si="3">SUM(B69:B74)</f>
        <v>7495295.1200000001</v>
      </c>
      <c r="C75" s="12">
        <f t="shared" si="3"/>
        <v>987444.44000000006</v>
      </c>
      <c r="D75" s="12">
        <f t="shared" si="3"/>
        <v>49160.909999999996</v>
      </c>
      <c r="E75" s="12">
        <f t="shared" si="3"/>
        <v>0</v>
      </c>
      <c r="F75" s="12">
        <f t="shared" si="3"/>
        <v>278705.64</v>
      </c>
      <c r="G75" s="12">
        <f t="shared" si="3"/>
        <v>0</v>
      </c>
      <c r="H75" s="12">
        <f t="shared" si="3"/>
        <v>0</v>
      </c>
      <c r="I75" s="14">
        <f t="shared" si="3"/>
        <v>8154873.0099999998</v>
      </c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5" t="s">
        <v>18</v>
      </c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 t="s">
        <v>35</v>
      </c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 t="s">
        <v>20</v>
      </c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 t="s">
        <v>21</v>
      </c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 t="s">
        <v>36</v>
      </c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 t="s">
        <v>20</v>
      </c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 t="s">
        <v>23</v>
      </c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 t="s">
        <v>37</v>
      </c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 t="s">
        <v>20</v>
      </c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 t="s">
        <v>25</v>
      </c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30" t="s">
        <v>38</v>
      </c>
      <c r="B88" s="31"/>
      <c r="C88" s="31"/>
      <c r="D88" s="31"/>
      <c r="E88" s="31"/>
      <c r="F88" s="31"/>
      <c r="G88" s="31"/>
      <c r="H88" s="31"/>
      <c r="I88" s="32"/>
    </row>
    <row r="89" spans="1:9" ht="38.25" x14ac:dyDescent="0.25">
      <c r="A89" s="6"/>
      <c r="B89" s="7" t="s">
        <v>3</v>
      </c>
      <c r="C89" s="7" t="s">
        <v>4</v>
      </c>
      <c r="D89" s="7" t="s">
        <v>5</v>
      </c>
      <c r="E89" s="8" t="s">
        <v>6</v>
      </c>
      <c r="F89" s="7" t="s">
        <v>7</v>
      </c>
      <c r="G89" s="7" t="s">
        <v>8</v>
      </c>
      <c r="H89" s="8" t="s">
        <v>9</v>
      </c>
      <c r="I89" s="7" t="s">
        <v>10</v>
      </c>
    </row>
    <row r="90" spans="1:9" x14ac:dyDescent="0.25">
      <c r="A90" s="2" t="s">
        <v>11</v>
      </c>
      <c r="B90" s="9">
        <v>0</v>
      </c>
      <c r="C90" s="9">
        <v>1337.7</v>
      </c>
      <c r="D90" s="9">
        <v>1337.7</v>
      </c>
      <c r="E90" s="9">
        <v>0</v>
      </c>
      <c r="F90" s="9">
        <v>0</v>
      </c>
      <c r="G90" s="9">
        <v>0</v>
      </c>
      <c r="H90" s="9">
        <v>0</v>
      </c>
      <c r="I90" s="10">
        <v>0</v>
      </c>
    </row>
    <row r="91" spans="1:9" x14ac:dyDescent="0.25">
      <c r="A91" s="2" t="s">
        <v>12</v>
      </c>
      <c r="B91" s="9">
        <v>39685861.609999999</v>
      </c>
      <c r="C91" s="9">
        <v>7201501.4800000004</v>
      </c>
      <c r="D91" s="9">
        <v>8374.69</v>
      </c>
      <c r="E91" s="9">
        <v>0</v>
      </c>
      <c r="F91" s="9">
        <v>188524.75</v>
      </c>
      <c r="G91" s="9">
        <v>0</v>
      </c>
      <c r="H91" s="9">
        <v>0</v>
      </c>
      <c r="I91" s="10">
        <v>46690463.649999999</v>
      </c>
    </row>
    <row r="92" spans="1:9" x14ac:dyDescent="0.25">
      <c r="A92" s="2" t="s">
        <v>13</v>
      </c>
      <c r="B92" s="9">
        <v>41328.339999999997</v>
      </c>
      <c r="C92" s="9">
        <v>7537.84</v>
      </c>
      <c r="D92" s="9">
        <v>1.88</v>
      </c>
      <c r="E92" s="9">
        <v>0</v>
      </c>
      <c r="F92" s="9">
        <v>198.04</v>
      </c>
      <c r="G92" s="9">
        <v>0</v>
      </c>
      <c r="H92" s="9">
        <v>0</v>
      </c>
      <c r="I92" s="10">
        <v>48666.26</v>
      </c>
    </row>
    <row r="93" spans="1:9" x14ac:dyDescent="0.25">
      <c r="A93" s="2" t="s">
        <v>14</v>
      </c>
      <c r="B93" s="9">
        <v>4295749.3099999996</v>
      </c>
      <c r="C93" s="9">
        <v>778023.11</v>
      </c>
      <c r="D93" s="9">
        <v>194</v>
      </c>
      <c r="E93" s="9">
        <v>0</v>
      </c>
      <c r="F93" s="9">
        <v>20440.330000000002</v>
      </c>
      <c r="G93" s="9">
        <v>0</v>
      </c>
      <c r="H93" s="9">
        <v>0</v>
      </c>
      <c r="I93" s="10">
        <v>5053138.09</v>
      </c>
    </row>
    <row r="94" spans="1:9" x14ac:dyDescent="0.25">
      <c r="A94" s="2" t="s">
        <v>15</v>
      </c>
      <c r="B94" s="9">
        <v>1568266.97</v>
      </c>
      <c r="C94" s="9">
        <v>426013.23</v>
      </c>
      <c r="D94" s="9">
        <v>253165.9</v>
      </c>
      <c r="E94" s="9">
        <v>0</v>
      </c>
      <c r="F94" s="9">
        <v>9312.48</v>
      </c>
      <c r="G94" s="9">
        <v>0</v>
      </c>
      <c r="H94" s="9">
        <v>0</v>
      </c>
      <c r="I94" s="10">
        <v>1731801.82</v>
      </c>
    </row>
    <row r="95" spans="1:9" x14ac:dyDescent="0.25">
      <c r="A95" s="2" t="s">
        <v>16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10">
        <v>0</v>
      </c>
    </row>
    <row r="96" spans="1:9" x14ac:dyDescent="0.25">
      <c r="A96" s="13" t="s">
        <v>17</v>
      </c>
      <c r="B96" s="12">
        <f t="shared" ref="B96:I96" si="4">SUM(B90:B95)</f>
        <v>45591206.230000004</v>
      </c>
      <c r="C96" s="12">
        <f t="shared" si="4"/>
        <v>8414413.3600000013</v>
      </c>
      <c r="D96" s="12">
        <f t="shared" si="4"/>
        <v>263074.17</v>
      </c>
      <c r="E96" s="12">
        <f t="shared" si="4"/>
        <v>0</v>
      </c>
      <c r="F96" s="12">
        <f t="shared" si="4"/>
        <v>218475.6</v>
      </c>
      <c r="G96" s="12">
        <f t="shared" si="4"/>
        <v>0</v>
      </c>
      <c r="H96" s="12">
        <f t="shared" si="4"/>
        <v>0</v>
      </c>
      <c r="I96" s="14">
        <f t="shared" si="4"/>
        <v>53524069.82</v>
      </c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5" t="s">
        <v>18</v>
      </c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 t="s">
        <v>39</v>
      </c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 t="s">
        <v>20</v>
      </c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 t="s">
        <v>21</v>
      </c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 t="s">
        <v>40</v>
      </c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 t="s">
        <v>20</v>
      </c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 t="s">
        <v>23</v>
      </c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 t="s">
        <v>41</v>
      </c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 t="s">
        <v>20</v>
      </c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 t="s">
        <v>25</v>
      </c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30" t="s">
        <v>42</v>
      </c>
      <c r="B109" s="31"/>
      <c r="C109" s="31"/>
      <c r="D109" s="31"/>
      <c r="E109" s="31"/>
      <c r="F109" s="31"/>
      <c r="G109" s="31"/>
      <c r="H109" s="31"/>
      <c r="I109" s="32"/>
    </row>
    <row r="110" spans="1:9" ht="38.25" x14ac:dyDescent="0.25">
      <c r="A110" s="6"/>
      <c r="B110" s="7" t="s">
        <v>3</v>
      </c>
      <c r="C110" s="7" t="s">
        <v>4</v>
      </c>
      <c r="D110" s="7" t="s">
        <v>5</v>
      </c>
      <c r="E110" s="8" t="s">
        <v>6</v>
      </c>
      <c r="F110" s="7" t="s">
        <v>7</v>
      </c>
      <c r="G110" s="7" t="s">
        <v>8</v>
      </c>
      <c r="H110" s="8" t="s">
        <v>9</v>
      </c>
      <c r="I110" s="7" t="s">
        <v>10</v>
      </c>
    </row>
    <row r="111" spans="1:9" x14ac:dyDescent="0.25">
      <c r="A111" s="2" t="s">
        <v>11</v>
      </c>
      <c r="B111" s="9">
        <v>1669.37</v>
      </c>
      <c r="C111" s="9">
        <v>3836.94</v>
      </c>
      <c r="D111" s="9">
        <v>3836.94</v>
      </c>
      <c r="E111" s="9">
        <v>0</v>
      </c>
      <c r="F111" s="9">
        <v>0</v>
      </c>
      <c r="G111" s="9">
        <v>0</v>
      </c>
      <c r="H111" s="9">
        <v>0</v>
      </c>
      <c r="I111" s="10">
        <v>1669.37</v>
      </c>
    </row>
    <row r="112" spans="1:9" x14ac:dyDescent="0.25">
      <c r="A112" s="2" t="s">
        <v>12</v>
      </c>
      <c r="B112" s="9">
        <v>13574868.529999999</v>
      </c>
      <c r="C112" s="9">
        <v>4796520.0999999996</v>
      </c>
      <c r="D112" s="9">
        <v>7371.49</v>
      </c>
      <c r="E112" s="9">
        <v>0</v>
      </c>
      <c r="F112" s="9">
        <v>132251.72</v>
      </c>
      <c r="G112" s="9">
        <v>0</v>
      </c>
      <c r="H112" s="9">
        <v>0</v>
      </c>
      <c r="I112" s="10">
        <v>18231765.420000002</v>
      </c>
    </row>
    <row r="113" spans="1:9" x14ac:dyDescent="0.25">
      <c r="A113" s="2" t="s">
        <v>13</v>
      </c>
      <c r="B113" s="9">
        <v>14133.58</v>
      </c>
      <c r="C113" s="9">
        <v>4956.95</v>
      </c>
      <c r="D113" s="9">
        <v>5.15</v>
      </c>
      <c r="E113" s="9">
        <v>0</v>
      </c>
      <c r="F113" s="9">
        <v>138.91999999999999</v>
      </c>
      <c r="G113" s="9">
        <v>0</v>
      </c>
      <c r="H113" s="9">
        <v>0</v>
      </c>
      <c r="I113" s="10">
        <v>18946.46</v>
      </c>
    </row>
    <row r="114" spans="1:9" x14ac:dyDescent="0.25">
      <c r="A114" s="2" t="s">
        <v>14</v>
      </c>
      <c r="B114" s="9">
        <v>1458816.4</v>
      </c>
      <c r="C114" s="9">
        <v>511640.32000000001</v>
      </c>
      <c r="D114" s="9">
        <v>531.57000000000005</v>
      </c>
      <c r="E114" s="9">
        <v>0</v>
      </c>
      <c r="F114" s="9">
        <v>14339.06</v>
      </c>
      <c r="G114" s="9">
        <v>0</v>
      </c>
      <c r="H114" s="9">
        <v>0</v>
      </c>
      <c r="I114" s="10">
        <v>1955586.09</v>
      </c>
    </row>
    <row r="115" spans="1:9" x14ac:dyDescent="0.25">
      <c r="A115" s="2" t="s">
        <v>15</v>
      </c>
      <c r="B115" s="9">
        <v>480098.2</v>
      </c>
      <c r="C115" s="9">
        <v>280584.44</v>
      </c>
      <c r="D115" s="9">
        <v>181381.88</v>
      </c>
      <c r="E115" s="9">
        <v>0</v>
      </c>
      <c r="F115" s="9">
        <v>6533.1</v>
      </c>
      <c r="G115" s="9">
        <v>0</v>
      </c>
      <c r="H115" s="9">
        <v>0</v>
      </c>
      <c r="I115" s="10">
        <v>572767.66</v>
      </c>
    </row>
    <row r="116" spans="1:9" x14ac:dyDescent="0.25">
      <c r="A116" s="2" t="s">
        <v>16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10">
        <v>0</v>
      </c>
    </row>
    <row r="117" spans="1:9" x14ac:dyDescent="0.25">
      <c r="A117" s="13" t="s">
        <v>17</v>
      </c>
      <c r="B117" s="12">
        <f t="shared" ref="B117:I117" si="5">SUM(B111:B116)</f>
        <v>15529586.079999998</v>
      </c>
      <c r="C117" s="12">
        <f t="shared" si="5"/>
        <v>5597538.7500000009</v>
      </c>
      <c r="D117" s="12">
        <f t="shared" si="5"/>
        <v>193127.03</v>
      </c>
      <c r="E117" s="12">
        <f t="shared" si="5"/>
        <v>0</v>
      </c>
      <c r="F117" s="12">
        <f t="shared" si="5"/>
        <v>153262.80000000002</v>
      </c>
      <c r="G117" s="12">
        <f t="shared" si="5"/>
        <v>0</v>
      </c>
      <c r="H117" s="12">
        <f t="shared" si="5"/>
        <v>0</v>
      </c>
      <c r="I117" s="14">
        <f t="shared" si="5"/>
        <v>20780735.000000004</v>
      </c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5" t="s">
        <v>18</v>
      </c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 t="s">
        <v>43</v>
      </c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 t="s">
        <v>20</v>
      </c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 t="s">
        <v>21</v>
      </c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 t="s">
        <v>44</v>
      </c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 t="s">
        <v>20</v>
      </c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 t="s">
        <v>23</v>
      </c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 t="s">
        <v>45</v>
      </c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 t="s">
        <v>20</v>
      </c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 t="s">
        <v>25</v>
      </c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30" t="s">
        <v>46</v>
      </c>
      <c r="B130" s="31"/>
      <c r="C130" s="31"/>
      <c r="D130" s="31"/>
      <c r="E130" s="31"/>
      <c r="F130" s="31"/>
      <c r="G130" s="31"/>
      <c r="H130" s="31"/>
      <c r="I130" s="32"/>
    </row>
    <row r="131" spans="1:9" ht="38.25" x14ac:dyDescent="0.25">
      <c r="A131" s="6"/>
      <c r="B131" s="7" t="s">
        <v>3</v>
      </c>
      <c r="C131" s="7" t="s">
        <v>4</v>
      </c>
      <c r="D131" s="7" t="s">
        <v>5</v>
      </c>
      <c r="E131" s="8" t="s">
        <v>6</v>
      </c>
      <c r="F131" s="7" t="s">
        <v>7</v>
      </c>
      <c r="G131" s="7" t="s">
        <v>8</v>
      </c>
      <c r="H131" s="8" t="s">
        <v>9</v>
      </c>
      <c r="I131" s="7" t="s">
        <v>10</v>
      </c>
    </row>
    <row r="132" spans="1:9" x14ac:dyDescent="0.25">
      <c r="A132" s="2" t="s">
        <v>11</v>
      </c>
      <c r="B132" s="9">
        <v>10148.61</v>
      </c>
      <c r="C132" s="9">
        <v>60466.14</v>
      </c>
      <c r="D132" s="9">
        <v>54743.43</v>
      </c>
      <c r="E132" s="9">
        <v>0</v>
      </c>
      <c r="F132" s="9">
        <v>0</v>
      </c>
      <c r="G132" s="9">
        <v>0</v>
      </c>
      <c r="H132" s="9">
        <v>0</v>
      </c>
      <c r="I132" s="10">
        <v>15871.32</v>
      </c>
    </row>
    <row r="133" spans="1:9" x14ac:dyDescent="0.25">
      <c r="A133" s="2" t="s">
        <v>12</v>
      </c>
      <c r="B133" s="9">
        <v>74964500.209999993</v>
      </c>
      <c r="C133" s="9">
        <v>23665149.420000002</v>
      </c>
      <c r="D133" s="9">
        <v>38530.199999999997</v>
      </c>
      <c r="E133" s="9">
        <v>0</v>
      </c>
      <c r="F133" s="9">
        <v>638310.6</v>
      </c>
      <c r="G133" s="9">
        <v>0</v>
      </c>
      <c r="H133" s="9">
        <v>0</v>
      </c>
      <c r="I133" s="10">
        <v>97952808.829999998</v>
      </c>
    </row>
    <row r="134" spans="1:9" x14ac:dyDescent="0.25">
      <c r="A134" s="2" t="s">
        <v>13</v>
      </c>
      <c r="B134" s="9">
        <v>78187.28</v>
      </c>
      <c r="C134" s="9">
        <v>24612.73</v>
      </c>
      <c r="D134" s="9">
        <v>30.76</v>
      </c>
      <c r="E134" s="9">
        <v>0</v>
      </c>
      <c r="F134" s="9">
        <v>654.05999999999995</v>
      </c>
      <c r="G134" s="9">
        <v>0</v>
      </c>
      <c r="H134" s="9">
        <v>0</v>
      </c>
      <c r="I134" s="10">
        <v>102115.19</v>
      </c>
    </row>
    <row r="135" spans="1:9" x14ac:dyDescent="0.25">
      <c r="A135" s="2" t="s">
        <v>14</v>
      </c>
      <c r="B135" s="9">
        <v>8068806.96</v>
      </c>
      <c r="C135" s="9">
        <v>2540433.2200000002</v>
      </c>
      <c r="D135" s="9">
        <v>3154.14</v>
      </c>
      <c r="E135" s="9">
        <v>0</v>
      </c>
      <c r="F135" s="9">
        <v>67510.41</v>
      </c>
      <c r="G135" s="9">
        <v>0</v>
      </c>
      <c r="H135" s="9">
        <v>0</v>
      </c>
      <c r="I135" s="10">
        <v>10538575.630000001</v>
      </c>
    </row>
    <row r="136" spans="1:9" x14ac:dyDescent="0.25">
      <c r="A136" s="2" t="s">
        <v>15</v>
      </c>
      <c r="B136" s="9">
        <v>2731425.78</v>
      </c>
      <c r="C136" s="9">
        <v>1375723.03</v>
      </c>
      <c r="D136" s="9">
        <v>808580.26</v>
      </c>
      <c r="E136" s="9">
        <v>0</v>
      </c>
      <c r="F136" s="9">
        <v>14005.1</v>
      </c>
      <c r="G136" s="9">
        <v>0</v>
      </c>
      <c r="H136" s="9">
        <v>0</v>
      </c>
      <c r="I136" s="10">
        <v>3284563.45</v>
      </c>
    </row>
    <row r="137" spans="1:9" x14ac:dyDescent="0.25">
      <c r="A137" s="2" t="s">
        <v>16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10">
        <v>0</v>
      </c>
    </row>
    <row r="138" spans="1:9" x14ac:dyDescent="0.25">
      <c r="A138" s="13" t="s">
        <v>17</v>
      </c>
      <c r="B138" s="12">
        <f t="shared" ref="B138:I138" si="6">SUM(B132:B137)</f>
        <v>85853068.839999989</v>
      </c>
      <c r="C138" s="12">
        <f t="shared" si="6"/>
        <v>27666384.540000003</v>
      </c>
      <c r="D138" s="12">
        <f t="shared" si="6"/>
        <v>905038.79</v>
      </c>
      <c r="E138" s="12">
        <f t="shared" si="6"/>
        <v>0</v>
      </c>
      <c r="F138" s="12">
        <f t="shared" si="6"/>
        <v>720480.17</v>
      </c>
      <c r="G138" s="12">
        <f t="shared" si="6"/>
        <v>0</v>
      </c>
      <c r="H138" s="12">
        <f t="shared" si="6"/>
        <v>0</v>
      </c>
      <c r="I138" s="14">
        <f t="shared" si="6"/>
        <v>111893934.41999999</v>
      </c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5" t="s">
        <v>18</v>
      </c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 t="s">
        <v>43</v>
      </c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 t="s">
        <v>20</v>
      </c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 t="s">
        <v>21</v>
      </c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 t="s">
        <v>44</v>
      </c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 t="s">
        <v>20</v>
      </c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 t="s">
        <v>23</v>
      </c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 t="s">
        <v>45</v>
      </c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 t="s">
        <v>20</v>
      </c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 t="s">
        <v>25</v>
      </c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30" t="s">
        <v>47</v>
      </c>
      <c r="B151" s="31"/>
      <c r="C151" s="31"/>
      <c r="D151" s="31"/>
      <c r="E151" s="31"/>
      <c r="F151" s="31"/>
      <c r="G151" s="31"/>
      <c r="H151" s="31"/>
      <c r="I151" s="32"/>
    </row>
    <row r="152" spans="1:9" ht="38.25" x14ac:dyDescent="0.25">
      <c r="A152" s="6"/>
      <c r="B152" s="7" t="s">
        <v>3</v>
      </c>
      <c r="C152" s="7" t="s">
        <v>4</v>
      </c>
      <c r="D152" s="7" t="s">
        <v>5</v>
      </c>
      <c r="E152" s="8" t="s">
        <v>6</v>
      </c>
      <c r="F152" s="7" t="s">
        <v>7</v>
      </c>
      <c r="G152" s="7" t="s">
        <v>8</v>
      </c>
      <c r="H152" s="8" t="s">
        <v>9</v>
      </c>
      <c r="I152" s="7" t="s">
        <v>10</v>
      </c>
    </row>
    <row r="153" spans="1:9" x14ac:dyDescent="0.25">
      <c r="A153" s="2" t="s">
        <v>11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10">
        <v>0</v>
      </c>
    </row>
    <row r="154" spans="1:9" x14ac:dyDescent="0.25">
      <c r="A154" s="2" t="s">
        <v>12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10">
        <v>0</v>
      </c>
    </row>
    <row r="155" spans="1:9" x14ac:dyDescent="0.25">
      <c r="A155" s="2" t="s">
        <v>13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10">
        <v>0</v>
      </c>
    </row>
    <row r="156" spans="1:9" x14ac:dyDescent="0.25">
      <c r="A156" s="2" t="s">
        <v>14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10">
        <v>0</v>
      </c>
    </row>
    <row r="157" spans="1:9" x14ac:dyDescent="0.25">
      <c r="A157" s="2" t="s">
        <v>15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10">
        <v>0</v>
      </c>
    </row>
    <row r="158" spans="1:9" x14ac:dyDescent="0.25">
      <c r="A158" s="2" t="s">
        <v>16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10">
        <v>0</v>
      </c>
    </row>
    <row r="159" spans="1:9" x14ac:dyDescent="0.25">
      <c r="A159" s="13" t="s">
        <v>17</v>
      </c>
      <c r="B159" s="12">
        <f t="shared" ref="B159:I159" si="7">SUM(B153:B158)</f>
        <v>0</v>
      </c>
      <c r="C159" s="12">
        <f t="shared" si="7"/>
        <v>0</v>
      </c>
      <c r="D159" s="12">
        <f t="shared" si="7"/>
        <v>0</v>
      </c>
      <c r="E159" s="12">
        <f t="shared" si="7"/>
        <v>0</v>
      </c>
      <c r="F159" s="12">
        <f t="shared" si="7"/>
        <v>0</v>
      </c>
      <c r="G159" s="12">
        <f t="shared" si="7"/>
        <v>0</v>
      </c>
      <c r="H159" s="12">
        <f t="shared" si="7"/>
        <v>0</v>
      </c>
      <c r="I159" s="14">
        <f t="shared" si="7"/>
        <v>0</v>
      </c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5" t="s">
        <v>18</v>
      </c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 t="s">
        <v>48</v>
      </c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 t="s">
        <v>20</v>
      </c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 t="s">
        <v>21</v>
      </c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 t="s">
        <v>49</v>
      </c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 t="s">
        <v>20</v>
      </c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 t="s">
        <v>23</v>
      </c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 t="s">
        <v>50</v>
      </c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 t="s">
        <v>20</v>
      </c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 t="s">
        <v>25</v>
      </c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30" t="s">
        <v>51</v>
      </c>
      <c r="B172" s="31"/>
      <c r="C172" s="31"/>
      <c r="D172" s="31"/>
      <c r="E172" s="31"/>
      <c r="F172" s="31"/>
      <c r="G172" s="31"/>
      <c r="H172" s="31"/>
      <c r="I172" s="32"/>
    </row>
    <row r="173" spans="1:9" ht="38.25" x14ac:dyDescent="0.25">
      <c r="A173" s="6"/>
      <c r="B173" s="7" t="s">
        <v>3</v>
      </c>
      <c r="C173" s="7" t="s">
        <v>4</v>
      </c>
      <c r="D173" s="7" t="s">
        <v>5</v>
      </c>
      <c r="E173" s="8" t="s">
        <v>6</v>
      </c>
      <c r="F173" s="7" t="s">
        <v>7</v>
      </c>
      <c r="G173" s="7" t="s">
        <v>8</v>
      </c>
      <c r="H173" s="8" t="s">
        <v>9</v>
      </c>
      <c r="I173" s="7" t="s">
        <v>10</v>
      </c>
    </row>
    <row r="174" spans="1:9" x14ac:dyDescent="0.25">
      <c r="A174" s="2" t="s">
        <v>11</v>
      </c>
      <c r="B174" s="9">
        <v>27357.18</v>
      </c>
      <c r="C174" s="9">
        <v>83584.28</v>
      </c>
      <c r="D174" s="9">
        <v>86079.29</v>
      </c>
      <c r="E174" s="9">
        <v>0</v>
      </c>
      <c r="F174" s="9">
        <v>0</v>
      </c>
      <c r="G174" s="9">
        <v>0</v>
      </c>
      <c r="H174" s="9">
        <v>0</v>
      </c>
      <c r="I174" s="10">
        <v>24862.17</v>
      </c>
    </row>
    <row r="175" spans="1:9" x14ac:dyDescent="0.25">
      <c r="A175" s="2" t="s">
        <v>12</v>
      </c>
      <c r="B175" s="9">
        <v>106855972.01000001</v>
      </c>
      <c r="C175" s="9">
        <v>16974544.489999998</v>
      </c>
      <c r="D175" s="9">
        <v>181203.47</v>
      </c>
      <c r="E175" s="9">
        <v>0</v>
      </c>
      <c r="F175" s="9">
        <v>1057352.28</v>
      </c>
      <c r="G175" s="9">
        <v>0</v>
      </c>
      <c r="H175" s="9">
        <v>0</v>
      </c>
      <c r="I175" s="10">
        <v>122591960.75</v>
      </c>
    </row>
    <row r="176" spans="1:9" x14ac:dyDescent="0.25">
      <c r="A176" s="2" t="s">
        <v>13</v>
      </c>
      <c r="B176" s="9">
        <v>111261.36</v>
      </c>
      <c r="C176" s="9">
        <v>17584.240000000002</v>
      </c>
      <c r="D176" s="9">
        <v>104.12</v>
      </c>
      <c r="E176" s="9">
        <v>0</v>
      </c>
      <c r="F176" s="9">
        <v>1100.21</v>
      </c>
      <c r="G176" s="9">
        <v>0</v>
      </c>
      <c r="H176" s="9">
        <v>0</v>
      </c>
      <c r="I176" s="10">
        <v>127641.27</v>
      </c>
    </row>
    <row r="177" spans="1:9" x14ac:dyDescent="0.25">
      <c r="A177" s="2" t="s">
        <v>14</v>
      </c>
      <c r="B177" s="9">
        <v>11524138.01</v>
      </c>
      <c r="C177" s="9">
        <v>1814981.23</v>
      </c>
      <c r="D177" s="9">
        <v>10749.66</v>
      </c>
      <c r="E177" s="9">
        <v>0</v>
      </c>
      <c r="F177" s="9">
        <v>114428.79</v>
      </c>
      <c r="G177" s="9">
        <v>0</v>
      </c>
      <c r="H177" s="9">
        <v>0</v>
      </c>
      <c r="I177" s="10">
        <v>13213940.789999999</v>
      </c>
    </row>
    <row r="178" spans="1:9" x14ac:dyDescent="0.25">
      <c r="A178" s="2" t="s">
        <v>15</v>
      </c>
      <c r="B178" s="9">
        <v>2898762.88</v>
      </c>
      <c r="C178" s="9">
        <v>1005232.75</v>
      </c>
      <c r="D178" s="9">
        <v>854133.09</v>
      </c>
      <c r="E178" s="9">
        <v>0</v>
      </c>
      <c r="F178" s="9">
        <v>40014.379999999997</v>
      </c>
      <c r="G178" s="9">
        <v>0</v>
      </c>
      <c r="H178" s="9">
        <v>0</v>
      </c>
      <c r="I178" s="10">
        <v>3009848.16</v>
      </c>
    </row>
    <row r="179" spans="1:9" x14ac:dyDescent="0.25">
      <c r="A179" s="2" t="s">
        <v>16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10">
        <v>0</v>
      </c>
    </row>
    <row r="180" spans="1:9" x14ac:dyDescent="0.25">
      <c r="A180" s="13" t="s">
        <v>17</v>
      </c>
      <c r="B180" s="12">
        <f t="shared" ref="B180:I180" si="8">SUM(B174:B179)</f>
        <v>121417491.44000001</v>
      </c>
      <c r="C180" s="12">
        <f t="shared" si="8"/>
        <v>19895926.989999998</v>
      </c>
      <c r="D180" s="12">
        <f t="shared" si="8"/>
        <v>1132269.6299999999</v>
      </c>
      <c r="E180" s="12">
        <f t="shared" si="8"/>
        <v>0</v>
      </c>
      <c r="F180" s="12">
        <f t="shared" si="8"/>
        <v>1212895.6599999999</v>
      </c>
      <c r="G180" s="12">
        <f t="shared" si="8"/>
        <v>0</v>
      </c>
      <c r="H180" s="12">
        <f t="shared" si="8"/>
        <v>0</v>
      </c>
      <c r="I180" s="14">
        <f t="shared" si="8"/>
        <v>138968253.13999999</v>
      </c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5" t="s">
        <v>18</v>
      </c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 t="s">
        <v>52</v>
      </c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 t="s">
        <v>20</v>
      </c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 t="s">
        <v>21</v>
      </c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 t="s">
        <v>53</v>
      </c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 t="s">
        <v>20</v>
      </c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 t="s">
        <v>23</v>
      </c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 t="s">
        <v>54</v>
      </c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 t="s">
        <v>20</v>
      </c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 t="s">
        <v>25</v>
      </c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30" t="s">
        <v>55</v>
      </c>
      <c r="B193" s="31"/>
      <c r="C193" s="31"/>
      <c r="D193" s="31"/>
      <c r="E193" s="31"/>
      <c r="F193" s="31"/>
      <c r="G193" s="31"/>
      <c r="H193" s="31"/>
      <c r="I193" s="32"/>
    </row>
    <row r="194" spans="1:9" ht="38.25" x14ac:dyDescent="0.25">
      <c r="A194" s="6"/>
      <c r="B194" s="7" t="s">
        <v>3</v>
      </c>
      <c r="C194" s="7" t="s">
        <v>4</v>
      </c>
      <c r="D194" s="7" t="s">
        <v>5</v>
      </c>
      <c r="E194" s="8" t="s">
        <v>6</v>
      </c>
      <c r="F194" s="7" t="s">
        <v>7</v>
      </c>
      <c r="G194" s="7" t="s">
        <v>8</v>
      </c>
      <c r="H194" s="8" t="s">
        <v>9</v>
      </c>
      <c r="I194" s="7" t="s">
        <v>10</v>
      </c>
    </row>
    <row r="195" spans="1:9" x14ac:dyDescent="0.25">
      <c r="A195" s="2" t="s">
        <v>11</v>
      </c>
      <c r="B195" s="9">
        <v>11328.36</v>
      </c>
      <c r="C195" s="9">
        <v>33677.68</v>
      </c>
      <c r="D195" s="9">
        <v>21948.65</v>
      </c>
      <c r="E195" s="9">
        <v>0</v>
      </c>
      <c r="F195" s="9">
        <v>6627.94</v>
      </c>
      <c r="G195" s="9">
        <v>0</v>
      </c>
      <c r="H195" s="9">
        <v>0</v>
      </c>
      <c r="I195" s="10">
        <v>16429.45</v>
      </c>
    </row>
    <row r="196" spans="1:9" x14ac:dyDescent="0.25">
      <c r="A196" s="2" t="s">
        <v>12</v>
      </c>
      <c r="B196" s="9">
        <v>25329656.309999999</v>
      </c>
      <c r="C196" s="9">
        <v>13584277.48</v>
      </c>
      <c r="D196" s="9">
        <v>19971.77</v>
      </c>
      <c r="E196" s="9">
        <v>0</v>
      </c>
      <c r="F196" s="9">
        <v>541659.09</v>
      </c>
      <c r="G196" s="9">
        <v>0</v>
      </c>
      <c r="H196" s="9">
        <v>0</v>
      </c>
      <c r="I196" s="10">
        <v>38352302.93</v>
      </c>
    </row>
    <row r="197" spans="1:9" x14ac:dyDescent="0.25">
      <c r="A197" s="2" t="s">
        <v>13</v>
      </c>
      <c r="B197" s="9">
        <v>26386.02</v>
      </c>
      <c r="C197" s="9">
        <v>14104.55</v>
      </c>
      <c r="D197" s="9">
        <v>17.54</v>
      </c>
      <c r="E197" s="9">
        <v>0</v>
      </c>
      <c r="F197" s="9">
        <v>551.73</v>
      </c>
      <c r="G197" s="9">
        <v>0</v>
      </c>
      <c r="H197" s="9">
        <v>0</v>
      </c>
      <c r="I197" s="10">
        <v>39921.300000000003</v>
      </c>
    </row>
    <row r="198" spans="1:9" x14ac:dyDescent="0.25">
      <c r="A198" s="2" t="s">
        <v>14</v>
      </c>
      <c r="B198" s="9">
        <v>2735575.96</v>
      </c>
      <c r="C198" s="9">
        <v>1455808.61</v>
      </c>
      <c r="D198" s="9">
        <v>1909.99</v>
      </c>
      <c r="E198" s="9">
        <v>0</v>
      </c>
      <c r="F198" s="9">
        <v>56947.29</v>
      </c>
      <c r="G198" s="9">
        <v>0</v>
      </c>
      <c r="H198" s="9">
        <v>0</v>
      </c>
      <c r="I198" s="10">
        <v>4132527.29</v>
      </c>
    </row>
    <row r="199" spans="1:9" x14ac:dyDescent="0.25">
      <c r="A199" s="2" t="s">
        <v>15</v>
      </c>
      <c r="B199" s="9">
        <v>956128.36</v>
      </c>
      <c r="C199" s="9">
        <v>810347.93</v>
      </c>
      <c r="D199" s="9">
        <v>321843.21000000002</v>
      </c>
      <c r="E199" s="9">
        <v>0</v>
      </c>
      <c r="F199" s="9">
        <v>27256.93</v>
      </c>
      <c r="G199" s="9">
        <v>0</v>
      </c>
      <c r="H199" s="9">
        <v>0</v>
      </c>
      <c r="I199" s="10">
        <v>1417376.15</v>
      </c>
    </row>
    <row r="200" spans="1:9" x14ac:dyDescent="0.25">
      <c r="A200" s="2" t="s">
        <v>16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10">
        <v>0</v>
      </c>
    </row>
    <row r="201" spans="1:9" x14ac:dyDescent="0.25">
      <c r="A201" s="13" t="s">
        <v>17</v>
      </c>
      <c r="B201" s="12">
        <f t="shared" ref="B201:I201" si="9">SUM(B195:B200)</f>
        <v>29059075.009999998</v>
      </c>
      <c r="C201" s="12">
        <f t="shared" si="9"/>
        <v>15898216.25</v>
      </c>
      <c r="D201" s="12">
        <f t="shared" si="9"/>
        <v>365691.16000000003</v>
      </c>
      <c r="E201" s="12">
        <f t="shared" si="9"/>
        <v>0</v>
      </c>
      <c r="F201" s="12">
        <f t="shared" si="9"/>
        <v>633042.98</v>
      </c>
      <c r="G201" s="12">
        <f t="shared" si="9"/>
        <v>0</v>
      </c>
      <c r="H201" s="12">
        <f t="shared" si="9"/>
        <v>0</v>
      </c>
      <c r="I201" s="14">
        <f t="shared" si="9"/>
        <v>43958557.119999997</v>
      </c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5" t="s">
        <v>18</v>
      </c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 t="s">
        <v>56</v>
      </c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 t="s">
        <v>20</v>
      </c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 t="s">
        <v>21</v>
      </c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 t="s">
        <v>57</v>
      </c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 t="s">
        <v>20</v>
      </c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 t="s">
        <v>23</v>
      </c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 t="s">
        <v>58</v>
      </c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 t="s">
        <v>20</v>
      </c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 t="s">
        <v>25</v>
      </c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30" t="s">
        <v>59</v>
      </c>
      <c r="B214" s="31"/>
      <c r="C214" s="31"/>
      <c r="D214" s="31"/>
      <c r="E214" s="31"/>
      <c r="F214" s="31"/>
      <c r="G214" s="31"/>
      <c r="H214" s="31"/>
      <c r="I214" s="32"/>
    </row>
    <row r="215" spans="1:9" ht="38.25" x14ac:dyDescent="0.25">
      <c r="A215" s="6"/>
      <c r="B215" s="7" t="s">
        <v>3</v>
      </c>
      <c r="C215" s="7" t="s">
        <v>4</v>
      </c>
      <c r="D215" s="7" t="s">
        <v>5</v>
      </c>
      <c r="E215" s="8" t="s">
        <v>6</v>
      </c>
      <c r="F215" s="7" t="s">
        <v>7</v>
      </c>
      <c r="G215" s="7" t="s">
        <v>8</v>
      </c>
      <c r="H215" s="8" t="s">
        <v>9</v>
      </c>
      <c r="I215" s="7" t="s">
        <v>10</v>
      </c>
    </row>
    <row r="216" spans="1:9" x14ac:dyDescent="0.25">
      <c r="A216" s="2" t="s">
        <v>11</v>
      </c>
      <c r="B216" s="9">
        <v>0</v>
      </c>
      <c r="C216" s="9">
        <v>8540.5400000000009</v>
      </c>
      <c r="D216" s="9">
        <v>7097.77</v>
      </c>
      <c r="E216" s="9">
        <v>0</v>
      </c>
      <c r="F216" s="9">
        <v>0</v>
      </c>
      <c r="G216" s="9">
        <v>0</v>
      </c>
      <c r="H216" s="9">
        <v>0</v>
      </c>
      <c r="I216" s="10">
        <v>1442.77</v>
      </c>
    </row>
    <row r="217" spans="1:9" x14ac:dyDescent="0.25">
      <c r="A217" s="2" t="s">
        <v>12</v>
      </c>
      <c r="B217" s="9">
        <v>32923220.09</v>
      </c>
      <c r="C217" s="9">
        <v>10997593.050000001</v>
      </c>
      <c r="D217" s="9">
        <v>26467.42</v>
      </c>
      <c r="E217" s="9">
        <v>0</v>
      </c>
      <c r="F217" s="9">
        <v>548511.34</v>
      </c>
      <c r="G217" s="9">
        <v>0</v>
      </c>
      <c r="H217" s="9">
        <v>0</v>
      </c>
      <c r="I217" s="10">
        <v>43345834.380000003</v>
      </c>
    </row>
    <row r="218" spans="1:9" x14ac:dyDescent="0.25">
      <c r="A218" s="2" t="s">
        <v>13</v>
      </c>
      <c r="B218" s="9">
        <v>34315.18</v>
      </c>
      <c r="C218" s="9">
        <v>11477.03</v>
      </c>
      <c r="D218" s="9">
        <v>25.93</v>
      </c>
      <c r="E218" s="9">
        <v>0</v>
      </c>
      <c r="F218" s="9">
        <v>572.12</v>
      </c>
      <c r="G218" s="9">
        <v>0</v>
      </c>
      <c r="H218" s="9">
        <v>0</v>
      </c>
      <c r="I218" s="10">
        <v>45194.16</v>
      </c>
    </row>
    <row r="219" spans="1:9" x14ac:dyDescent="0.25">
      <c r="A219" s="2" t="s">
        <v>14</v>
      </c>
      <c r="B219" s="9">
        <v>3539139.4</v>
      </c>
      <c r="C219" s="9">
        <v>1184602.74</v>
      </c>
      <c r="D219" s="9">
        <v>4770.13</v>
      </c>
      <c r="E219" s="9">
        <v>0</v>
      </c>
      <c r="F219" s="9">
        <v>59051.09</v>
      </c>
      <c r="G219" s="9">
        <v>0</v>
      </c>
      <c r="H219" s="9">
        <v>0</v>
      </c>
      <c r="I219" s="10">
        <v>4659920.92</v>
      </c>
    </row>
    <row r="220" spans="1:9" x14ac:dyDescent="0.25">
      <c r="A220" s="2" t="s">
        <v>15</v>
      </c>
      <c r="B220" s="9">
        <v>1234947.3500000001</v>
      </c>
      <c r="C220" s="9">
        <v>640368.5</v>
      </c>
      <c r="D220" s="9">
        <v>259885.1</v>
      </c>
      <c r="E220" s="9">
        <v>0</v>
      </c>
      <c r="F220" s="9">
        <v>23034.25</v>
      </c>
      <c r="G220" s="9">
        <v>0</v>
      </c>
      <c r="H220" s="9">
        <v>0</v>
      </c>
      <c r="I220" s="10">
        <v>1592396.5</v>
      </c>
    </row>
    <row r="221" spans="1:9" x14ac:dyDescent="0.25">
      <c r="A221" s="2" t="s">
        <v>16</v>
      </c>
      <c r="B221" s="9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10">
        <v>0</v>
      </c>
    </row>
    <row r="222" spans="1:9" x14ac:dyDescent="0.25">
      <c r="A222" s="13" t="s">
        <v>17</v>
      </c>
      <c r="B222" s="12">
        <f t="shared" ref="B222:I222" si="10">SUM(B216:B221)</f>
        <v>37731622.020000003</v>
      </c>
      <c r="C222" s="12">
        <f t="shared" si="10"/>
        <v>12842581.859999999</v>
      </c>
      <c r="D222" s="12">
        <f t="shared" si="10"/>
        <v>298246.34999999998</v>
      </c>
      <c r="E222" s="12">
        <f t="shared" si="10"/>
        <v>0</v>
      </c>
      <c r="F222" s="12">
        <f t="shared" si="10"/>
        <v>631168.79999999993</v>
      </c>
      <c r="G222" s="12">
        <f t="shared" si="10"/>
        <v>0</v>
      </c>
      <c r="H222" s="12">
        <f t="shared" si="10"/>
        <v>0</v>
      </c>
      <c r="I222" s="14">
        <f t="shared" si="10"/>
        <v>49644788.730000004</v>
      </c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5" t="s">
        <v>18</v>
      </c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 t="s">
        <v>56</v>
      </c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 t="s">
        <v>20</v>
      </c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 t="s">
        <v>21</v>
      </c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 t="s">
        <v>57</v>
      </c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 t="s">
        <v>20</v>
      </c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 t="s">
        <v>23</v>
      </c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 t="s">
        <v>58</v>
      </c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 t="s">
        <v>20</v>
      </c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 t="s">
        <v>25</v>
      </c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30" t="s">
        <v>60</v>
      </c>
      <c r="B235" s="31"/>
      <c r="C235" s="31"/>
      <c r="D235" s="31"/>
      <c r="E235" s="31"/>
      <c r="F235" s="31"/>
      <c r="G235" s="31"/>
      <c r="H235" s="31"/>
      <c r="I235" s="32"/>
    </row>
    <row r="236" spans="1:9" ht="38.25" x14ac:dyDescent="0.25">
      <c r="A236" s="6"/>
      <c r="B236" s="7" t="s">
        <v>3</v>
      </c>
      <c r="C236" s="7" t="s">
        <v>4</v>
      </c>
      <c r="D236" s="7" t="s">
        <v>5</v>
      </c>
      <c r="E236" s="8" t="s">
        <v>6</v>
      </c>
      <c r="F236" s="7" t="s">
        <v>7</v>
      </c>
      <c r="G236" s="7" t="s">
        <v>8</v>
      </c>
      <c r="H236" s="8" t="s">
        <v>9</v>
      </c>
      <c r="I236" s="7" t="s">
        <v>10</v>
      </c>
    </row>
    <row r="237" spans="1:9" x14ac:dyDescent="0.25">
      <c r="A237" s="2" t="s">
        <v>11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10">
        <v>0</v>
      </c>
    </row>
    <row r="238" spans="1:9" x14ac:dyDescent="0.25">
      <c r="A238" s="2" t="s">
        <v>12</v>
      </c>
      <c r="B238" s="9">
        <v>0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10">
        <v>0</v>
      </c>
    </row>
    <row r="239" spans="1:9" x14ac:dyDescent="0.25">
      <c r="A239" s="2" t="s">
        <v>13</v>
      </c>
      <c r="B239" s="9">
        <v>0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10">
        <v>0</v>
      </c>
    </row>
    <row r="240" spans="1:9" x14ac:dyDescent="0.25">
      <c r="A240" s="2" t="s">
        <v>14</v>
      </c>
      <c r="B240" s="9">
        <v>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10">
        <v>0</v>
      </c>
    </row>
    <row r="241" spans="1:9" x14ac:dyDescent="0.25">
      <c r="A241" s="2" t="s">
        <v>15</v>
      </c>
      <c r="B241" s="9">
        <v>0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10">
        <v>0</v>
      </c>
    </row>
    <row r="242" spans="1:9" x14ac:dyDescent="0.25">
      <c r="A242" s="2" t="s">
        <v>16</v>
      </c>
      <c r="B242" s="9">
        <v>0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10">
        <v>0</v>
      </c>
    </row>
    <row r="243" spans="1:9" x14ac:dyDescent="0.25">
      <c r="A243" s="13" t="s">
        <v>17</v>
      </c>
      <c r="B243" s="12">
        <f t="shared" ref="B243:I243" si="11">SUM(B237:B242)</f>
        <v>0</v>
      </c>
      <c r="C243" s="12">
        <f t="shared" si="11"/>
        <v>0</v>
      </c>
      <c r="D243" s="12">
        <f t="shared" si="11"/>
        <v>0</v>
      </c>
      <c r="E243" s="12">
        <f t="shared" si="11"/>
        <v>0</v>
      </c>
      <c r="F243" s="12">
        <f t="shared" si="11"/>
        <v>0</v>
      </c>
      <c r="G243" s="12">
        <f t="shared" si="11"/>
        <v>0</v>
      </c>
      <c r="H243" s="12">
        <f t="shared" si="11"/>
        <v>0</v>
      </c>
      <c r="I243" s="14">
        <f t="shared" si="11"/>
        <v>0</v>
      </c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5" t="s">
        <v>18</v>
      </c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 t="s">
        <v>56</v>
      </c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 t="s">
        <v>20</v>
      </c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 t="s">
        <v>21</v>
      </c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 t="s">
        <v>57</v>
      </c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 t="s">
        <v>20</v>
      </c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 t="s">
        <v>23</v>
      </c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 t="s">
        <v>58</v>
      </c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 t="s">
        <v>20</v>
      </c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 t="s">
        <v>25</v>
      </c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30" t="s">
        <v>61</v>
      </c>
      <c r="B256" s="31"/>
      <c r="C256" s="31"/>
      <c r="D256" s="31"/>
      <c r="E256" s="31"/>
      <c r="F256" s="31"/>
      <c r="G256" s="31"/>
      <c r="H256" s="31"/>
      <c r="I256" s="32"/>
    </row>
    <row r="257" spans="1:11" ht="39" thickBot="1" x14ac:dyDescent="0.3">
      <c r="A257" s="6"/>
      <c r="B257" s="7" t="s">
        <v>3</v>
      </c>
      <c r="C257" s="7" t="s">
        <v>4</v>
      </c>
      <c r="D257" s="7" t="s">
        <v>5</v>
      </c>
      <c r="E257" s="8" t="s">
        <v>6</v>
      </c>
      <c r="F257" s="7" t="s">
        <v>7</v>
      </c>
      <c r="G257" s="7" t="s">
        <v>8</v>
      </c>
      <c r="H257" s="8" t="s">
        <v>9</v>
      </c>
      <c r="I257" s="7" t="s">
        <v>10</v>
      </c>
      <c r="K257" s="16" t="s">
        <v>65</v>
      </c>
    </row>
    <row r="258" spans="1:11" ht="15.75" thickBot="1" x14ac:dyDescent="0.3">
      <c r="A258" s="2" t="s">
        <v>11</v>
      </c>
      <c r="B258" s="9">
        <v>66074.27</v>
      </c>
      <c r="C258" s="9">
        <v>213546.89</v>
      </c>
      <c r="D258" s="9">
        <v>197147.39</v>
      </c>
      <c r="E258" s="9">
        <v>0</v>
      </c>
      <c r="F258" s="9">
        <v>6627.94</v>
      </c>
      <c r="G258" s="9">
        <v>0</v>
      </c>
      <c r="H258" s="9">
        <v>0</v>
      </c>
      <c r="I258" s="10">
        <v>75845.83</v>
      </c>
      <c r="K258" s="17">
        <v>75845.83</v>
      </c>
    </row>
    <row r="259" spans="1:11" ht="15.75" thickBot="1" x14ac:dyDescent="0.3">
      <c r="A259" s="2" t="s">
        <v>12</v>
      </c>
      <c r="B259" s="9">
        <v>397386070.88999999</v>
      </c>
      <c r="C259" s="9">
        <v>94669647.739999995</v>
      </c>
      <c r="D259" s="9">
        <v>336965.29</v>
      </c>
      <c r="E259" s="9">
        <v>0</v>
      </c>
      <c r="F259" s="9">
        <v>4245327.41</v>
      </c>
      <c r="G259" s="9">
        <v>0</v>
      </c>
      <c r="H259" s="9">
        <v>0</v>
      </c>
      <c r="I259" s="10">
        <v>487473425.93000001</v>
      </c>
      <c r="K259" s="17">
        <v>487516324.89999998</v>
      </c>
    </row>
    <row r="260" spans="1:11" ht="15.75" thickBot="1" x14ac:dyDescent="0.3">
      <c r="A260" s="2" t="s">
        <v>13</v>
      </c>
      <c r="B260" s="9">
        <v>414193.12</v>
      </c>
      <c r="C260" s="9">
        <v>98506.72</v>
      </c>
      <c r="D260" s="9">
        <v>226.01</v>
      </c>
      <c r="E260" s="9">
        <v>0</v>
      </c>
      <c r="F260" s="9">
        <v>4409.1000000000004</v>
      </c>
      <c r="G260" s="9">
        <v>0</v>
      </c>
      <c r="H260" s="9">
        <v>0</v>
      </c>
      <c r="I260" s="10">
        <v>508064.73</v>
      </c>
      <c r="K260" s="17">
        <v>508064.73</v>
      </c>
    </row>
    <row r="261" spans="1:11" ht="15.75" thickBot="1" x14ac:dyDescent="0.3">
      <c r="A261" s="2" t="s">
        <v>14</v>
      </c>
      <c r="B261" s="9">
        <v>42859013.259999998</v>
      </c>
      <c r="C261" s="9">
        <v>10167464.24</v>
      </c>
      <c r="D261" s="9">
        <v>25947.95</v>
      </c>
      <c r="E261" s="9">
        <v>0</v>
      </c>
      <c r="F261" s="9">
        <v>455957.84</v>
      </c>
      <c r="G261" s="9">
        <v>0</v>
      </c>
      <c r="H261" s="9">
        <v>0</v>
      </c>
      <c r="I261" s="10">
        <v>52544571.710000001</v>
      </c>
      <c r="K261" s="17">
        <v>52544571.710000001</v>
      </c>
    </row>
    <row r="262" spans="1:11" ht="15.75" thickBot="1" x14ac:dyDescent="0.3">
      <c r="A262" s="2" t="s">
        <v>15</v>
      </c>
      <c r="B262" s="9">
        <v>13513875.800000001</v>
      </c>
      <c r="C262" s="9">
        <v>5560055.9900000002</v>
      </c>
      <c r="D262" s="9">
        <v>3423373.1</v>
      </c>
      <c r="E262" s="9">
        <v>0</v>
      </c>
      <c r="F262" s="9">
        <v>169664.1</v>
      </c>
      <c r="G262" s="9">
        <v>0</v>
      </c>
      <c r="H262" s="9">
        <v>0</v>
      </c>
      <c r="I262" s="22">
        <v>15480894.59</v>
      </c>
      <c r="K262" s="23">
        <v>15479700.65</v>
      </c>
    </row>
    <row r="263" spans="1:11" ht="15.75" thickBot="1" x14ac:dyDescent="0.3">
      <c r="A263" s="2" t="s">
        <v>16</v>
      </c>
      <c r="B263" s="9">
        <v>0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10">
        <v>0</v>
      </c>
      <c r="K263" s="18"/>
    </row>
    <row r="264" spans="1:11" ht="15.75" thickBot="1" x14ac:dyDescent="0.3">
      <c r="A264" s="13" t="s">
        <v>17</v>
      </c>
      <c r="B264" s="12">
        <f t="shared" ref="B264:I264" si="12">SUM(B258:B263)</f>
        <v>454239227.33999997</v>
      </c>
      <c r="C264" s="12">
        <f t="shared" si="12"/>
        <v>110709221.57999998</v>
      </c>
      <c r="D264" s="12">
        <f t="shared" si="12"/>
        <v>3983659.74</v>
      </c>
      <c r="E264" s="12">
        <f t="shared" si="12"/>
        <v>0</v>
      </c>
      <c r="F264" s="12">
        <f t="shared" si="12"/>
        <v>4881986.3899999997</v>
      </c>
      <c r="G264" s="12">
        <f t="shared" si="12"/>
        <v>0</v>
      </c>
      <c r="H264" s="12">
        <f t="shared" si="12"/>
        <v>0</v>
      </c>
      <c r="I264" s="21">
        <f t="shared" si="12"/>
        <v>556082802.79000008</v>
      </c>
      <c r="K264" s="19">
        <f>SUM(K258:K263)</f>
        <v>556124507.81999993</v>
      </c>
    </row>
    <row r="265" spans="1:11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11" x14ac:dyDescent="0.25">
      <c r="A266" s="15" t="s">
        <v>18</v>
      </c>
      <c r="B266" s="1"/>
      <c r="C266" s="1"/>
      <c r="D266" s="1"/>
      <c r="E266" s="1"/>
      <c r="F266" s="1"/>
      <c r="G266" s="1"/>
      <c r="H266" s="1"/>
      <c r="I266" s="1"/>
    </row>
    <row r="267" spans="1:11" x14ac:dyDescent="0.25">
      <c r="A267" s="1" t="s">
        <v>62</v>
      </c>
      <c r="B267" s="1"/>
      <c r="C267" s="1"/>
      <c r="D267" s="1"/>
      <c r="E267" s="1"/>
      <c r="F267" s="1"/>
      <c r="G267" s="1"/>
      <c r="H267" s="1"/>
      <c r="I267" s="1"/>
      <c r="J267" s="20"/>
    </row>
    <row r="268" spans="1:11" ht="15.75" thickBot="1" x14ac:dyDescent="0.3">
      <c r="A268" s="1" t="s">
        <v>20</v>
      </c>
      <c r="B268" s="1"/>
      <c r="C268" s="1"/>
      <c r="D268" s="1"/>
      <c r="E268" s="1"/>
      <c r="F268" s="1"/>
      <c r="G268" s="1"/>
      <c r="H268" s="1"/>
      <c r="I268" s="1"/>
    </row>
    <row r="269" spans="1:11" x14ac:dyDescent="0.25">
      <c r="A269" s="1" t="s">
        <v>21</v>
      </c>
      <c r="B269" s="1"/>
      <c r="C269" s="1"/>
      <c r="D269" s="1"/>
      <c r="E269" s="1"/>
      <c r="F269" s="1"/>
      <c r="G269" s="24" t="s">
        <v>66</v>
      </c>
      <c r="H269" s="25"/>
      <c r="I269" s="25"/>
      <c r="J269" s="25"/>
      <c r="K269" s="26"/>
    </row>
    <row r="270" spans="1:11" ht="15" customHeight="1" thickBot="1" x14ac:dyDescent="0.3">
      <c r="A270" s="1" t="s">
        <v>63</v>
      </c>
      <c r="B270" s="1"/>
      <c r="C270" s="1"/>
      <c r="D270" s="1"/>
      <c r="E270" s="1"/>
      <c r="F270" s="1"/>
      <c r="G270" s="27"/>
      <c r="H270" s="28"/>
      <c r="I270" s="28"/>
      <c r="J270" s="28"/>
      <c r="K270" s="29"/>
    </row>
    <row r="271" spans="1:11" x14ac:dyDescent="0.25">
      <c r="A271" s="1" t="s">
        <v>20</v>
      </c>
      <c r="B271" s="1"/>
      <c r="C271" s="1"/>
      <c r="D271" s="1"/>
      <c r="E271" s="1"/>
      <c r="F271" s="1"/>
      <c r="G271" s="1"/>
      <c r="H271" s="1"/>
      <c r="I271" s="1"/>
    </row>
    <row r="272" spans="1:11" x14ac:dyDescent="0.25">
      <c r="A272" s="1" t="s">
        <v>23</v>
      </c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 t="s">
        <v>64</v>
      </c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 t="s">
        <v>20</v>
      </c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 t="s">
        <v>25</v>
      </c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</sheetData>
  <mergeCells count="16">
    <mergeCell ref="A2:I2"/>
    <mergeCell ref="A1:I1"/>
    <mergeCell ref="A4:I4"/>
    <mergeCell ref="A25:I25"/>
    <mergeCell ref="A46:I46"/>
    <mergeCell ref="A67:I67"/>
    <mergeCell ref="A88:I88"/>
    <mergeCell ref="A109:I109"/>
    <mergeCell ref="A130:I130"/>
    <mergeCell ref="A151:I151"/>
    <mergeCell ref="G269:K270"/>
    <mergeCell ref="A172:I172"/>
    <mergeCell ref="A193:I193"/>
    <mergeCell ref="A214:I214"/>
    <mergeCell ref="A235:I235"/>
    <mergeCell ref="A256:I25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2021-01-25T17:56:44Z</dcterms:created>
  <dcterms:modified xsi:type="dcterms:W3CDTF">2022-08-01T16:16:46Z</dcterms:modified>
</cp:coreProperties>
</file>