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Área de Trabalho/Arquivos Pessoais/Arquivos_Pessoais/Momentum/Rotina Custos - Momentum/"/>
    </mc:Choice>
  </mc:AlternateContent>
  <xr:revisionPtr revIDLastSave="121" documentId="13_ncr:1_{4F5AE97E-CEEF-41E8-BA0A-214BBC02EDF3}" xr6:coauthVersionLast="47" xr6:coauthVersionMax="47" xr10:uidLastSave="{FB75DA0D-BDD1-4708-AF1C-BFDC51E170C6}"/>
  <bookViews>
    <workbookView xWindow="-120" yWindow="-120" windowWidth="20730" windowHeight="11160" firstSheet="1" activeTab="4" xr2:uid="{071C2B44-B4CA-4961-B96F-5A9D7085C0F5}"/>
  </bookViews>
  <sheets>
    <sheet name="Registro Custos Resumo" sheetId="1" r:id="rId1"/>
    <sheet name="Caso de teste - Janeiro" sheetId="3" r:id="rId2"/>
    <sheet name="Caso de teste - Fevereiro" sheetId="2" r:id="rId3"/>
    <sheet name="Caso de teste - Março" sheetId="5" r:id="rId4"/>
    <sheet name="Caso de teste - Abril" sheetId="6" r:id="rId5"/>
    <sheet name="Caso de teste - Maio" sheetId="7" r:id="rId6"/>
    <sheet name="Caso de teste - Junho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6" i="3" l="1"/>
  <c r="H16" i="8"/>
  <c r="G16" i="8"/>
  <c r="F16" i="8"/>
  <c r="I16" i="8"/>
  <c r="H16" i="7"/>
  <c r="G16" i="7"/>
  <c r="F16" i="7"/>
  <c r="I15" i="7"/>
  <c r="I16" i="7" s="1"/>
  <c r="H17" i="6"/>
  <c r="G17" i="6"/>
  <c r="F17" i="6"/>
  <c r="I16" i="6"/>
  <c r="I17" i="6" s="1"/>
  <c r="H16" i="5"/>
  <c r="G16" i="5"/>
  <c r="F16" i="5"/>
  <c r="I15" i="5"/>
  <c r="I16" i="5" s="1"/>
  <c r="I15" i="2"/>
  <c r="G16" i="2"/>
  <c r="H16" i="2"/>
  <c r="I16" i="2"/>
  <c r="F16" i="2"/>
  <c r="G16" i="3" l="1"/>
  <c r="F16" i="3"/>
  <c r="H16" i="3" l="1"/>
  <c r="I15" i="3" l="1"/>
</calcChain>
</file>

<file path=xl/sharedStrings.xml><?xml version="1.0" encoding="utf-8"?>
<sst xmlns="http://schemas.openxmlformats.org/spreadsheetml/2006/main" count="163" uniqueCount="58">
  <si>
    <t>15 - MOMENTUM EMPREENDIMENTOS IMOBILIARIOS LTDA.</t>
  </si>
  <si>
    <t>Quadra</t>
  </si>
  <si>
    <t>Lote</t>
  </si>
  <si>
    <t>Metragem Quadrada</t>
  </si>
  <si>
    <t>Estado       Comprometimento</t>
  </si>
  <si>
    <t>Custo</t>
  </si>
  <si>
    <t>ORÇADO</t>
  </si>
  <si>
    <t>REALIZADO</t>
  </si>
  <si>
    <t>CORREÇÃO MONETÁRIA</t>
  </si>
  <si>
    <t>TOTAIS</t>
  </si>
  <si>
    <t>FZ</t>
  </si>
  <si>
    <t>GJ</t>
  </si>
  <si>
    <t>GL</t>
  </si>
  <si>
    <t>GN</t>
  </si>
  <si>
    <t>GP</t>
  </si>
  <si>
    <t>GV</t>
  </si>
  <si>
    <t>GX</t>
  </si>
  <si>
    <t>GZ</t>
  </si>
  <si>
    <t>HC</t>
  </si>
  <si>
    <t>HE</t>
  </si>
  <si>
    <t>HG</t>
  </si>
  <si>
    <t>HR</t>
  </si>
  <si>
    <t>HX</t>
  </si>
  <si>
    <t>IE</t>
  </si>
  <si>
    <t>IF</t>
  </si>
  <si>
    <t>IM</t>
  </si>
  <si>
    <t>IN</t>
  </si>
  <si>
    <t>JC</t>
  </si>
  <si>
    <t>JE</t>
  </si>
  <si>
    <t>KS</t>
  </si>
  <si>
    <t>AA</t>
  </si>
  <si>
    <t>AE</t>
  </si>
  <si>
    <t>AO</t>
  </si>
  <si>
    <t>AP</t>
  </si>
  <si>
    <t>Totais</t>
  </si>
  <si>
    <t>CARTEIRA CONTÁBIL</t>
  </si>
  <si>
    <t>LOTEAMENTO: (Listar nome do empreendimento)</t>
  </si>
  <si>
    <t>Registro de Custo</t>
  </si>
  <si>
    <t>Referente a.: 4/2022</t>
  </si>
  <si>
    <t>ANALÍTICO</t>
  </si>
  <si>
    <t>17 de maio de 2022</t>
  </si>
  <si>
    <t xml:space="preserve">               Página.: 195</t>
  </si>
  <si>
    <t xml:space="preserve">                09:02:56</t>
  </si>
  <si>
    <t>LOTEAMENTO: RIVIERA DE SANTA CRISTINA XIII - SETOR MARINA</t>
  </si>
  <si>
    <t>CT</t>
  </si>
  <si>
    <t>Referente a.: 01/2022</t>
  </si>
  <si>
    <t>Referente a.: 02/2022</t>
  </si>
  <si>
    <t>Referente a.: 03/2022</t>
  </si>
  <si>
    <t>17 de Março de 2022</t>
  </si>
  <si>
    <t>Referente a.: 04/2022</t>
  </si>
  <si>
    <t>17 de Abril de 2022</t>
  </si>
  <si>
    <t>Referente a.: 05/2022</t>
  </si>
  <si>
    <t>Referente a.: 06/2022</t>
  </si>
  <si>
    <t>17 de Junho de 2022</t>
  </si>
  <si>
    <t>17 de Feveiro de 2022</t>
  </si>
  <si>
    <t>17 de Julho de 2022</t>
  </si>
  <si>
    <t>RESUMO</t>
  </si>
  <si>
    <t>17 de Maio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</si>
</sst>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-* #,##0.00000000_-;\-* #,##0.00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43" fontId="0" fillId="0" borderId="1" xfId="1" applyNumberFormat="1" applyFont="1" applyBorder="1"/>
    <xf numFmtId="43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43" fontId="0" fillId="0" borderId="0" xfId="0" applyNumberFormat="1"/>
    <xf numFmtId="164" fontId="0" fillId="0" borderId="0" xfId="0" applyNumberFormat="1"/>
    <xf numFmtId="165" fontId="0" fillId="0" borderId="1" xfId="0" applyNumberFormat="1" applyBorder="1"/>
    <xf numFmtId="165" fontId="0" fillId="0" borderId="1" xfId="2" applyNumberFormat="1" applyFont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3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F3DD-6F2A-4F50-AECD-0E851AB16DB7}">
  <dimension ref="B1:O42"/>
  <sheetViews>
    <sheetView showGridLines="0" topLeftCell="A3" zoomScale="85" zoomScaleNormal="85" workbookViewId="0">
      <selection activeCell="L40" sqref="L40"/>
    </sheetView>
  </sheetViews>
  <sheetFormatPr defaultRowHeight="15" x14ac:dyDescent="0.25"/>
  <cols>
    <col min="3" max="3" width="6.5703125" customWidth="1"/>
    <col min="4" max="4" width="11.85546875" customWidth="1"/>
    <col min="5" max="5" width="11" customWidth="1"/>
    <col min="6" max="6" width="14.140625" customWidth="1"/>
    <col min="7" max="7" width="13" customWidth="1"/>
    <col min="8" max="8" width="22.5703125" bestFit="1" customWidth="1"/>
    <col min="9" max="9" width="19.85546875" customWidth="1"/>
    <col min="10" max="10" width="13.42578125" customWidth="1"/>
  </cols>
  <sheetData>
    <row r="1" spans="2:10" x14ac:dyDescent="0.25">
      <c r="B1" s="18" t="s">
        <v>0</v>
      </c>
      <c r="C1" s="18"/>
      <c r="D1" s="18"/>
      <c r="E1" s="18"/>
      <c r="F1" s="18"/>
      <c r="G1" s="18"/>
      <c r="I1" t="s">
        <v>41</v>
      </c>
    </row>
    <row r="2" spans="2:10" x14ac:dyDescent="0.25">
      <c r="H2" s="9"/>
      <c r="I2" s="10" t="s">
        <v>40</v>
      </c>
    </row>
    <row r="3" spans="2:10" ht="15.75" customHeight="1" x14ac:dyDescent="0.25">
      <c r="G3" s="17" t="s">
        <v>37</v>
      </c>
      <c r="H3" s="17"/>
      <c r="I3" s="11" t="s">
        <v>42</v>
      </c>
    </row>
    <row r="4" spans="2:10" ht="9.75" customHeight="1" x14ac:dyDescent="0.25"/>
    <row r="5" spans="2:10" ht="18" customHeight="1" x14ac:dyDescent="0.25">
      <c r="G5" s="19" t="s">
        <v>38</v>
      </c>
      <c r="H5" s="19"/>
    </row>
    <row r="6" spans="2:10" ht="12" customHeight="1" x14ac:dyDescent="0.25"/>
    <row r="7" spans="2:10" x14ac:dyDescent="0.25">
      <c r="G7" s="20" t="s">
        <v>39</v>
      </c>
      <c r="H7" s="20"/>
    </row>
    <row r="9" spans="2:10" x14ac:dyDescent="0.25">
      <c r="B9" s="21" t="s">
        <v>35</v>
      </c>
      <c r="C9" s="21"/>
      <c r="D9" s="21"/>
      <c r="G9" s="1"/>
    </row>
    <row r="10" spans="2:10" ht="11.25" customHeight="1" x14ac:dyDescent="0.25"/>
    <row r="11" spans="2:10" x14ac:dyDescent="0.25">
      <c r="B11" s="21" t="s">
        <v>36</v>
      </c>
      <c r="C11" s="21"/>
      <c r="D11" s="21"/>
      <c r="E11" s="21"/>
      <c r="F11" s="21"/>
    </row>
    <row r="12" spans="2:10" ht="9" customHeight="1" x14ac:dyDescent="0.25"/>
    <row r="13" spans="2:10" ht="21" customHeight="1" x14ac:dyDescent="0.25">
      <c r="B13" s="22" t="s">
        <v>1</v>
      </c>
      <c r="C13" s="22" t="s">
        <v>2</v>
      </c>
      <c r="D13" s="24" t="s">
        <v>3</v>
      </c>
      <c r="E13" s="24" t="s">
        <v>4</v>
      </c>
      <c r="F13" s="26" t="s">
        <v>5</v>
      </c>
      <c r="G13" s="26"/>
      <c r="H13" s="26"/>
      <c r="I13" s="26"/>
      <c r="J13" s="8"/>
    </row>
    <row r="14" spans="2:10" ht="25.5" customHeight="1" x14ac:dyDescent="0.25">
      <c r="B14" s="23"/>
      <c r="C14" s="23"/>
      <c r="D14" s="25"/>
      <c r="E14" s="25"/>
      <c r="F14" s="6" t="s">
        <v>6</v>
      </c>
      <c r="G14" s="6" t="s">
        <v>7</v>
      </c>
      <c r="H14" s="6" t="s">
        <v>8</v>
      </c>
      <c r="I14" s="6" t="s">
        <v>9</v>
      </c>
      <c r="J14" s="7"/>
    </row>
    <row r="15" spans="2:10" x14ac:dyDescent="0.25">
      <c r="B15" s="3" t="s">
        <v>10</v>
      </c>
      <c r="C15" s="3">
        <v>5</v>
      </c>
      <c r="D15" s="4">
        <v>450</v>
      </c>
      <c r="E15" s="3">
        <v>5</v>
      </c>
      <c r="F15" s="5">
        <v>3423.32</v>
      </c>
      <c r="G15" s="5">
        <v>59.07</v>
      </c>
      <c r="H15" s="5">
        <v>249.64</v>
      </c>
      <c r="I15" s="5">
        <v>3732.03</v>
      </c>
    </row>
    <row r="16" spans="2:10" x14ac:dyDescent="0.25">
      <c r="B16" s="3" t="s">
        <v>11</v>
      </c>
      <c r="C16" s="3">
        <v>5</v>
      </c>
      <c r="D16" s="4">
        <v>510</v>
      </c>
      <c r="E16" s="3">
        <v>5</v>
      </c>
      <c r="F16" s="5">
        <v>4232.47</v>
      </c>
      <c r="G16" s="5">
        <v>73.040000000000006</v>
      </c>
      <c r="H16" s="5">
        <v>308.64</v>
      </c>
      <c r="I16" s="5">
        <v>4614.1499999999996</v>
      </c>
    </row>
    <row r="17" spans="2:15" x14ac:dyDescent="0.25">
      <c r="B17" s="3" t="s">
        <v>12</v>
      </c>
      <c r="C17" s="3">
        <v>5</v>
      </c>
      <c r="D17" s="4">
        <v>450</v>
      </c>
      <c r="E17" s="3">
        <v>5</v>
      </c>
      <c r="F17" s="5">
        <v>3942.01</v>
      </c>
      <c r="G17" s="5">
        <v>68.02</v>
      </c>
      <c r="H17" s="5">
        <v>287.45999999999998</v>
      </c>
      <c r="I17" s="5">
        <v>4297.49</v>
      </c>
      <c r="O17" s="13"/>
    </row>
    <row r="18" spans="2:15" x14ac:dyDescent="0.25">
      <c r="B18" s="3" t="s">
        <v>13</v>
      </c>
      <c r="C18" s="3">
        <v>5</v>
      </c>
      <c r="D18" s="4">
        <v>450</v>
      </c>
      <c r="E18" s="3">
        <v>5</v>
      </c>
      <c r="F18" s="5">
        <v>3020.09</v>
      </c>
      <c r="G18" s="5">
        <v>52.12</v>
      </c>
      <c r="H18" s="5">
        <v>220.23</v>
      </c>
      <c r="I18" s="5">
        <v>3292.43</v>
      </c>
    </row>
    <row r="19" spans="2:15" x14ac:dyDescent="0.25">
      <c r="B19" s="3" t="s">
        <v>14</v>
      </c>
      <c r="C19" s="3">
        <v>5</v>
      </c>
      <c r="D19" s="4">
        <v>450</v>
      </c>
      <c r="E19" s="3">
        <v>5</v>
      </c>
      <c r="F19" s="5">
        <v>2147.27</v>
      </c>
      <c r="G19" s="5">
        <v>37.049999999999997</v>
      </c>
      <c r="H19" s="5">
        <v>156.58000000000001</v>
      </c>
      <c r="I19" s="5">
        <v>2340.91</v>
      </c>
      <c r="M19" s="14"/>
    </row>
    <row r="20" spans="2:15" x14ac:dyDescent="0.25">
      <c r="B20" s="3" t="s">
        <v>15</v>
      </c>
      <c r="C20" s="3">
        <v>5</v>
      </c>
      <c r="D20" s="4">
        <v>450</v>
      </c>
      <c r="E20" s="3">
        <v>5</v>
      </c>
      <c r="F20" s="5">
        <v>3734.53</v>
      </c>
      <c r="G20" s="5">
        <v>64.44</v>
      </c>
      <c r="H20" s="5">
        <v>272.33</v>
      </c>
      <c r="I20" s="5">
        <v>4071.31</v>
      </c>
    </row>
    <row r="21" spans="2:15" x14ac:dyDescent="0.25">
      <c r="B21" s="3" t="s">
        <v>16</v>
      </c>
      <c r="C21" s="3">
        <v>5</v>
      </c>
      <c r="D21" s="4">
        <v>600</v>
      </c>
      <c r="E21" s="3">
        <v>5</v>
      </c>
      <c r="F21" s="5">
        <v>4610.54</v>
      </c>
      <c r="G21" s="5">
        <v>79.56</v>
      </c>
      <c r="H21" s="5">
        <v>336.21</v>
      </c>
      <c r="I21" s="5">
        <v>5026.3100000000004</v>
      </c>
    </row>
    <row r="22" spans="2:15" x14ac:dyDescent="0.25">
      <c r="B22" s="3" t="s">
        <v>17</v>
      </c>
      <c r="C22" s="3">
        <v>5</v>
      </c>
      <c r="D22" s="4">
        <v>450</v>
      </c>
      <c r="E22" s="3">
        <v>5</v>
      </c>
      <c r="F22" s="5">
        <v>3250.43</v>
      </c>
      <c r="G22" s="5">
        <v>56.09</v>
      </c>
      <c r="H22" s="5">
        <v>237.03</v>
      </c>
      <c r="I22" s="5">
        <v>3543.55</v>
      </c>
    </row>
    <row r="23" spans="2:15" x14ac:dyDescent="0.25">
      <c r="B23" s="3" t="s">
        <v>18</v>
      </c>
      <c r="C23" s="3">
        <v>5</v>
      </c>
      <c r="D23" s="4">
        <v>450</v>
      </c>
      <c r="E23" s="3">
        <v>5</v>
      </c>
      <c r="F23" s="5">
        <v>2649.55</v>
      </c>
      <c r="G23" s="5">
        <v>45.72</v>
      </c>
      <c r="H23" s="5">
        <v>193.21</v>
      </c>
      <c r="I23" s="5">
        <v>2888.48</v>
      </c>
    </row>
    <row r="24" spans="2:15" x14ac:dyDescent="0.25">
      <c r="B24" s="3" t="s">
        <v>19</v>
      </c>
      <c r="C24" s="3">
        <v>5</v>
      </c>
      <c r="D24" s="4">
        <v>600</v>
      </c>
      <c r="E24" s="3">
        <v>5</v>
      </c>
      <c r="F24" s="5">
        <v>4026.78</v>
      </c>
      <c r="G24" s="5">
        <v>69.489999999999995</v>
      </c>
      <c r="H24" s="5">
        <v>293.64</v>
      </c>
      <c r="I24" s="5">
        <v>4389.91</v>
      </c>
    </row>
    <row r="25" spans="2:15" x14ac:dyDescent="0.25">
      <c r="B25" s="3" t="s">
        <v>20</v>
      </c>
      <c r="C25" s="3">
        <v>5</v>
      </c>
      <c r="D25" s="4">
        <v>626.5</v>
      </c>
      <c r="E25" s="3">
        <v>5</v>
      </c>
      <c r="F25" s="5">
        <v>4766.03</v>
      </c>
      <c r="G25" s="5">
        <v>82.24</v>
      </c>
      <c r="H25" s="5">
        <v>347.55</v>
      </c>
      <c r="I25" s="5">
        <v>5195.82</v>
      </c>
    </row>
    <row r="26" spans="2:15" x14ac:dyDescent="0.25">
      <c r="B26" s="3" t="s">
        <v>21</v>
      </c>
      <c r="C26" s="3">
        <v>5</v>
      </c>
      <c r="D26" s="4">
        <v>544</v>
      </c>
      <c r="E26" s="3">
        <v>5</v>
      </c>
      <c r="F26" s="5">
        <v>2959.19</v>
      </c>
      <c r="G26" s="5">
        <v>51.06</v>
      </c>
      <c r="H26" s="5">
        <v>215.79</v>
      </c>
      <c r="I26" s="5">
        <v>3226.05</v>
      </c>
    </row>
    <row r="27" spans="2:15" x14ac:dyDescent="0.25">
      <c r="B27" s="3" t="s">
        <v>22</v>
      </c>
      <c r="C27" s="3">
        <v>5</v>
      </c>
      <c r="D27" s="4">
        <v>900</v>
      </c>
      <c r="E27" s="3">
        <v>5</v>
      </c>
      <c r="F27" s="5">
        <v>7095.61</v>
      </c>
      <c r="G27" s="5">
        <v>122.44</v>
      </c>
      <c r="H27" s="5">
        <v>517.42999999999995</v>
      </c>
      <c r="I27" s="5">
        <v>7735.49</v>
      </c>
    </row>
    <row r="28" spans="2:15" x14ac:dyDescent="0.25">
      <c r="B28" s="3" t="s">
        <v>23</v>
      </c>
      <c r="C28" s="3">
        <v>5</v>
      </c>
      <c r="D28" s="4">
        <v>600</v>
      </c>
      <c r="E28" s="3">
        <v>5</v>
      </c>
      <c r="F28" s="5">
        <v>5163.8</v>
      </c>
      <c r="G28" s="5">
        <v>89.11</v>
      </c>
      <c r="H28" s="5">
        <v>376.56</v>
      </c>
      <c r="I28" s="5">
        <v>5629.47</v>
      </c>
    </row>
    <row r="29" spans="2:15" x14ac:dyDescent="0.25">
      <c r="B29" s="3" t="s">
        <v>24</v>
      </c>
      <c r="C29" s="3">
        <v>5</v>
      </c>
      <c r="D29" s="4">
        <v>600</v>
      </c>
      <c r="E29" s="3">
        <v>5</v>
      </c>
      <c r="F29" s="5">
        <v>4748.8500000000004</v>
      </c>
      <c r="G29" s="5">
        <v>81.95</v>
      </c>
      <c r="H29" s="5">
        <v>346.3</v>
      </c>
      <c r="I29" s="5">
        <v>5177.1000000000004</v>
      </c>
    </row>
    <row r="30" spans="2:15" x14ac:dyDescent="0.25">
      <c r="B30" s="3" t="s">
        <v>25</v>
      </c>
      <c r="C30" s="3">
        <v>5</v>
      </c>
      <c r="D30" s="4">
        <v>600</v>
      </c>
      <c r="E30" s="3">
        <v>5</v>
      </c>
      <c r="F30" s="5">
        <v>4979.38</v>
      </c>
      <c r="G30" s="5">
        <v>85.93</v>
      </c>
      <c r="H30" s="5">
        <v>363.11</v>
      </c>
      <c r="I30" s="5">
        <v>5428.41</v>
      </c>
    </row>
    <row r="31" spans="2:15" x14ac:dyDescent="0.25">
      <c r="B31" s="3" t="s">
        <v>26</v>
      </c>
      <c r="C31" s="3">
        <v>5</v>
      </c>
      <c r="D31" s="4">
        <v>560.6</v>
      </c>
      <c r="E31" s="3">
        <v>5</v>
      </c>
      <c r="F31" s="5">
        <v>2556.9</v>
      </c>
      <c r="G31" s="5">
        <v>44.12</v>
      </c>
      <c r="H31" s="5">
        <v>186.46</v>
      </c>
      <c r="I31" s="5">
        <v>2787.48</v>
      </c>
    </row>
    <row r="32" spans="2:15" x14ac:dyDescent="0.25">
      <c r="B32" s="3" t="s">
        <v>27</v>
      </c>
      <c r="C32" s="3">
        <v>5</v>
      </c>
      <c r="D32" s="4">
        <v>577.5</v>
      </c>
      <c r="E32" s="3">
        <v>5</v>
      </c>
      <c r="F32" s="5">
        <v>2755.67</v>
      </c>
      <c r="G32" s="5">
        <v>47.55</v>
      </c>
      <c r="H32" s="5">
        <v>200.95</v>
      </c>
      <c r="I32" s="5">
        <v>3004.17</v>
      </c>
    </row>
    <row r="33" spans="2:11" x14ac:dyDescent="0.25">
      <c r="B33" s="3" t="s">
        <v>28</v>
      </c>
      <c r="C33" s="3">
        <v>5</v>
      </c>
      <c r="D33" s="4">
        <v>600</v>
      </c>
      <c r="E33" s="3">
        <v>5</v>
      </c>
      <c r="F33" s="5">
        <v>2882.33</v>
      </c>
      <c r="G33" s="5">
        <v>49.74</v>
      </c>
      <c r="H33" s="5">
        <v>210.19</v>
      </c>
      <c r="I33" s="5">
        <v>3142.25</v>
      </c>
    </row>
    <row r="34" spans="2:11" x14ac:dyDescent="0.25">
      <c r="B34" s="3" t="s">
        <v>29</v>
      </c>
      <c r="C34" s="3">
        <v>5</v>
      </c>
      <c r="D34" s="4">
        <v>450</v>
      </c>
      <c r="E34" s="3">
        <v>5</v>
      </c>
      <c r="F34" s="5">
        <v>3942.01</v>
      </c>
      <c r="G34" s="5">
        <v>68.02</v>
      </c>
      <c r="H34" s="5">
        <v>287.45999999999998</v>
      </c>
      <c r="I34" s="5">
        <v>4297.49</v>
      </c>
    </row>
    <row r="35" spans="2:11" x14ac:dyDescent="0.25">
      <c r="B35" s="3" t="s">
        <v>30</v>
      </c>
      <c r="C35" s="3">
        <v>6</v>
      </c>
      <c r="D35" s="4">
        <v>518</v>
      </c>
      <c r="E35" s="3">
        <v>5</v>
      </c>
      <c r="F35" s="5">
        <v>1623.24</v>
      </c>
      <c r="G35" s="5">
        <v>28.01</v>
      </c>
      <c r="H35" s="5">
        <v>118.37</v>
      </c>
      <c r="I35" s="5">
        <v>1769.62</v>
      </c>
    </row>
    <row r="36" spans="2:11" x14ac:dyDescent="0.25">
      <c r="B36" s="3" t="s">
        <v>31</v>
      </c>
      <c r="C36" s="3">
        <v>6</v>
      </c>
      <c r="D36" s="4">
        <v>450</v>
      </c>
      <c r="E36" s="3">
        <v>5</v>
      </c>
      <c r="F36" s="5">
        <v>1525.94</v>
      </c>
      <c r="G36" s="5">
        <v>26.33</v>
      </c>
      <c r="H36" s="5">
        <v>111.28</v>
      </c>
      <c r="I36" s="5">
        <v>1663.55</v>
      </c>
    </row>
    <row r="37" spans="2:11" x14ac:dyDescent="0.25">
      <c r="B37" s="3" t="s">
        <v>32</v>
      </c>
      <c r="C37" s="3">
        <v>6</v>
      </c>
      <c r="D37" s="4">
        <v>450</v>
      </c>
      <c r="E37" s="3">
        <v>5</v>
      </c>
      <c r="F37" s="5">
        <v>1450.66</v>
      </c>
      <c r="G37" s="5">
        <v>25.03</v>
      </c>
      <c r="H37" s="5">
        <v>105.79</v>
      </c>
      <c r="I37" s="5">
        <v>1581.48</v>
      </c>
    </row>
    <row r="38" spans="2:11" x14ac:dyDescent="0.25">
      <c r="B38" s="3" t="s">
        <v>33</v>
      </c>
      <c r="C38" s="3">
        <v>6</v>
      </c>
      <c r="D38" s="4">
        <v>476.5</v>
      </c>
      <c r="E38" s="3">
        <v>5</v>
      </c>
      <c r="F38" s="5">
        <v>3441.84</v>
      </c>
      <c r="G38" s="5">
        <v>59.39</v>
      </c>
      <c r="H38" s="5">
        <v>250.99</v>
      </c>
      <c r="I38" s="5">
        <v>3752.22</v>
      </c>
    </row>
    <row r="39" spans="2:11" x14ac:dyDescent="0.25">
      <c r="B39" s="27" t="s">
        <v>34</v>
      </c>
      <c r="C39" s="27"/>
      <c r="D39" s="27"/>
      <c r="E39" s="27"/>
      <c r="F39" s="28">
        <v>3701148.79</v>
      </c>
      <c r="G39" s="28">
        <v>63868.74</v>
      </c>
      <c r="H39" s="28">
        <v>269899.31</v>
      </c>
      <c r="I39" s="28">
        <v>4034916.83</v>
      </c>
    </row>
    <row r="40" spans="2:11" x14ac:dyDescent="0.25">
      <c r="B40" s="27"/>
      <c r="C40" s="27"/>
      <c r="D40" s="27"/>
      <c r="E40" s="27"/>
      <c r="F40" s="28"/>
      <c r="G40" s="28"/>
      <c r="H40" s="28"/>
      <c r="I40" s="28"/>
    </row>
    <row r="42" spans="2:11" x14ac:dyDescent="0.25">
      <c r="F42" s="13"/>
      <c r="K42" s="2"/>
    </row>
  </sheetData>
  <mergeCells count="16">
    <mergeCell ref="B39:E40"/>
    <mergeCell ref="F39:F40"/>
    <mergeCell ref="G39:G40"/>
    <mergeCell ref="I39:I40"/>
    <mergeCell ref="H39:H40"/>
    <mergeCell ref="B11:F11"/>
    <mergeCell ref="B13:B14"/>
    <mergeCell ref="C13:C14"/>
    <mergeCell ref="D13:D14"/>
    <mergeCell ref="E13:E14"/>
    <mergeCell ref="F13:I13"/>
    <mergeCell ref="G3:H3"/>
    <mergeCell ref="B1:G1"/>
    <mergeCell ref="G5:H5"/>
    <mergeCell ref="G7:H7"/>
    <mergeCell ref="B9:D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7A29-D19C-4030-A995-B4AA40564722}">
  <dimension ref="B1:K19"/>
  <sheetViews>
    <sheetView showGridLines="0" zoomScale="85" zoomScaleNormal="85" workbookViewId="0">
      <selection activeCell="L16" sqref="L16"/>
    </sheetView>
  </sheetViews>
  <sheetFormatPr defaultRowHeight="15" x14ac:dyDescent="0.25"/>
  <cols>
    <col min="3" max="3" width="6.5703125" customWidth="1"/>
    <col min="4" max="4" width="11.85546875" customWidth="1"/>
    <col min="5" max="5" width="11" customWidth="1"/>
    <col min="6" max="6" width="18.85546875" customWidth="1"/>
    <col min="7" max="7" width="14.28515625" bestFit="1" customWidth="1"/>
    <col min="8" max="8" width="22.5703125" bestFit="1" customWidth="1"/>
    <col min="9" max="9" width="19.85546875" customWidth="1"/>
    <col min="10" max="10" width="13.42578125" customWidth="1"/>
  </cols>
  <sheetData>
    <row r="1" spans="2:10" x14ac:dyDescent="0.25">
      <c r="B1" s="18" t="s">
        <v>0</v>
      </c>
      <c r="C1" s="18"/>
      <c r="D1" s="18"/>
      <c r="E1" s="18"/>
      <c r="F1" s="18"/>
      <c r="G1" s="18"/>
      <c r="I1" t="s">
        <v>41</v>
      </c>
    </row>
    <row r="2" spans="2:10" x14ac:dyDescent="0.25">
      <c r="H2" s="9"/>
      <c r="I2" s="10" t="s">
        <v>54</v>
      </c>
    </row>
    <row r="3" spans="2:10" ht="15.75" customHeight="1" x14ac:dyDescent="0.25">
      <c r="G3" s="17" t="s">
        <v>37</v>
      </c>
      <c r="H3" s="17"/>
      <c r="I3" s="11" t="s">
        <v>42</v>
      </c>
    </row>
    <row r="4" spans="2:10" ht="9.75" customHeight="1" x14ac:dyDescent="0.25"/>
    <row r="5" spans="2:10" ht="18" customHeight="1" x14ac:dyDescent="0.25">
      <c r="G5" s="19" t="s">
        <v>45</v>
      </c>
      <c r="H5" s="19"/>
    </row>
    <row r="6" spans="2:10" ht="12" customHeight="1" x14ac:dyDescent="0.25"/>
    <row r="7" spans="2:10" x14ac:dyDescent="0.25">
      <c r="G7" s="20" t="s">
        <v>56</v>
      </c>
      <c r="H7" s="20"/>
    </row>
    <row r="9" spans="2:10" x14ac:dyDescent="0.25">
      <c r="B9" s="21" t="s">
        <v>35</v>
      </c>
      <c r="C9" s="21"/>
      <c r="D9" s="21"/>
      <c r="G9" s="1"/>
    </row>
    <row r="10" spans="2:10" ht="11.25" customHeight="1" x14ac:dyDescent="0.25"/>
    <row r="11" spans="2:10" x14ac:dyDescent="0.25">
      <c r="B11" s="21" t="s">
        <v>43</v>
      </c>
      <c r="C11" s="21"/>
      <c r="D11" s="21"/>
      <c r="E11" s="21"/>
      <c r="F11" s="21"/>
    </row>
    <row r="12" spans="2:10" ht="9" customHeight="1" x14ac:dyDescent="0.25"/>
    <row r="13" spans="2:10" ht="21" customHeight="1" x14ac:dyDescent="0.25">
      <c r="B13" s="22" t="s">
        <v>1</v>
      </c>
      <c r="C13" s="22" t="s">
        <v>2</v>
      </c>
      <c r="D13" s="24" t="s">
        <v>3</v>
      </c>
      <c r="E13" s="24" t="s">
        <v>4</v>
      </c>
      <c r="F13" s="26" t="s">
        <v>5</v>
      </c>
      <c r="G13" s="26"/>
      <c r="H13" s="26"/>
      <c r="I13" s="26"/>
      <c r="J13" s="8"/>
    </row>
    <row r="14" spans="2:10" ht="25.5" customHeight="1" x14ac:dyDescent="0.25">
      <c r="B14" s="23"/>
      <c r="C14" s="23"/>
      <c r="D14" s="25"/>
      <c r="E14" s="25"/>
      <c r="F14" s="12" t="s">
        <v>6</v>
      </c>
      <c r="G14" s="12" t="s">
        <v>7</v>
      </c>
      <c r="H14" s="12" t="s">
        <v>8</v>
      </c>
      <c r="I14" s="12" t="s">
        <v>9</v>
      </c>
      <c r="J14" s="7"/>
    </row>
    <row r="15" spans="2:10" x14ac:dyDescent="0.25">
      <c r="B15" s="3" t="s">
        <v>44</v>
      </c>
      <c r="C15" s="3">
        <v>22</v>
      </c>
      <c r="D15" s="4">
        <v>450</v>
      </c>
      <c r="E15" s="3">
        <v>61</v>
      </c>
      <c r="F15" s="16">
        <v>463.377636</v>
      </c>
      <c r="G15" s="16">
        <v>40.670131499999997</v>
      </c>
      <c r="H15" s="16">
        <v>832.76247599999999</v>
      </c>
      <c r="I15" s="15">
        <f>SUM(F15:H15)</f>
        <v>1336.8102435000001</v>
      </c>
    </row>
    <row r="16" spans="2:10" x14ac:dyDescent="0.25">
      <c r="B16" s="27" t="s">
        <v>34</v>
      </c>
      <c r="C16" s="27"/>
      <c r="D16" s="27"/>
      <c r="E16" s="27"/>
      <c r="F16" s="29">
        <f>SUM(F15)</f>
        <v>463.377636</v>
      </c>
      <c r="G16" s="29">
        <f t="shared" ref="G16:H16" si="0">SUM(G15)</f>
        <v>40.670131499999997</v>
      </c>
      <c r="H16" s="29">
        <f t="shared" si="0"/>
        <v>832.76247599999999</v>
      </c>
      <c r="I16" s="29">
        <f>SUM(F16:H17)</f>
        <v>1336.8102435000001</v>
      </c>
    </row>
    <row r="17" spans="2:11" x14ac:dyDescent="0.25">
      <c r="B17" s="27"/>
      <c r="C17" s="27"/>
      <c r="D17" s="27"/>
      <c r="E17" s="27"/>
      <c r="F17" s="29"/>
      <c r="G17" s="29"/>
      <c r="H17" s="29"/>
      <c r="I17" s="29"/>
    </row>
    <row r="19" spans="2:11" x14ac:dyDescent="0.25">
      <c r="K19" s="2"/>
    </row>
  </sheetData>
  <mergeCells count="16">
    <mergeCell ref="B13:B14"/>
    <mergeCell ref="C13:C14"/>
    <mergeCell ref="D13:D14"/>
    <mergeCell ref="E13:E14"/>
    <mergeCell ref="F13:I13"/>
    <mergeCell ref="B16:E17"/>
    <mergeCell ref="F16:F17"/>
    <mergeCell ref="G16:G17"/>
    <mergeCell ref="H16:H17"/>
    <mergeCell ref="I16:I17"/>
    <mergeCell ref="B11:F11"/>
    <mergeCell ref="B1:G1"/>
    <mergeCell ref="G3:H3"/>
    <mergeCell ref="G5:H5"/>
    <mergeCell ref="G7:H7"/>
    <mergeCell ref="B9:D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9485-4F22-4029-A7C5-E0D170380DFE}">
  <dimension ref="B1:O42"/>
  <sheetViews>
    <sheetView showGridLines="0" zoomScale="85" zoomScaleNormal="85" workbookViewId="0">
      <selection activeCell="I2" sqref="I2"/>
    </sheetView>
  </sheetViews>
  <sheetFormatPr defaultRowHeight="15" x14ac:dyDescent="0.25"/>
  <cols>
    <col min="3" max="3" width="6.5703125" customWidth="1"/>
    <col min="4" max="4" width="11.85546875" customWidth="1"/>
    <col min="5" max="5" width="11" customWidth="1"/>
    <col min="6" max="6" width="19.85546875" customWidth="1"/>
    <col min="7" max="7" width="16.7109375" bestFit="1" customWidth="1"/>
    <col min="8" max="8" width="22.5703125" bestFit="1" customWidth="1"/>
    <col min="9" max="9" width="19.85546875" customWidth="1"/>
    <col min="10" max="10" width="13.42578125" customWidth="1"/>
  </cols>
  <sheetData>
    <row r="1" spans="2:10" x14ac:dyDescent="0.25">
      <c r="B1" s="18" t="s">
        <v>0</v>
      </c>
      <c r="C1" s="18"/>
      <c r="D1" s="18"/>
      <c r="E1" s="18"/>
      <c r="F1" s="18"/>
      <c r="G1" s="18"/>
      <c r="I1" t="s">
        <v>41</v>
      </c>
    </row>
    <row r="2" spans="2:10" x14ac:dyDescent="0.25">
      <c r="H2" s="9"/>
      <c r="I2" s="10" t="s">
        <v>48</v>
      </c>
    </row>
    <row r="3" spans="2:10" ht="15.75" customHeight="1" x14ac:dyDescent="0.25">
      <c r="G3" s="17" t="s">
        <v>37</v>
      </c>
      <c r="H3" s="17"/>
      <c r="I3" s="11" t="s">
        <v>42</v>
      </c>
    </row>
    <row r="4" spans="2:10" ht="9.75" customHeight="1" x14ac:dyDescent="0.25"/>
    <row r="5" spans="2:10" ht="18" customHeight="1" x14ac:dyDescent="0.25">
      <c r="G5" s="19" t="s">
        <v>46</v>
      </c>
      <c r="H5" s="19"/>
    </row>
    <row r="6" spans="2:10" ht="12" customHeight="1" x14ac:dyDescent="0.25"/>
    <row r="7" spans="2:10" x14ac:dyDescent="0.25">
      <c r="G7" s="20" t="s">
        <v>39</v>
      </c>
      <c r="H7" s="20"/>
    </row>
    <row r="9" spans="2:10" x14ac:dyDescent="0.25">
      <c r="B9" s="21" t="s">
        <v>35</v>
      </c>
      <c r="C9" s="21"/>
      <c r="D9" s="21"/>
      <c r="G9" s="1"/>
    </row>
    <row r="10" spans="2:10" ht="11.25" customHeight="1" x14ac:dyDescent="0.25"/>
    <row r="11" spans="2:10" x14ac:dyDescent="0.25">
      <c r="B11" s="21" t="s">
        <v>43</v>
      </c>
      <c r="C11" s="21"/>
      <c r="D11" s="21"/>
      <c r="E11" s="21"/>
      <c r="F11" s="21"/>
    </row>
    <row r="12" spans="2:10" ht="9" customHeight="1" x14ac:dyDescent="0.25"/>
    <row r="13" spans="2:10" ht="21" customHeight="1" x14ac:dyDescent="0.25">
      <c r="B13" s="22" t="s">
        <v>1</v>
      </c>
      <c r="C13" s="22" t="s">
        <v>2</v>
      </c>
      <c r="D13" s="24" t="s">
        <v>3</v>
      </c>
      <c r="E13" s="24" t="s">
        <v>4</v>
      </c>
      <c r="F13" s="26" t="s">
        <v>5</v>
      </c>
      <c r="G13" s="26"/>
      <c r="H13" s="26"/>
      <c r="I13" s="26"/>
      <c r="J13" s="8"/>
    </row>
    <row r="14" spans="2:10" ht="25.5" customHeight="1" x14ac:dyDescent="0.25">
      <c r="B14" s="23"/>
      <c r="C14" s="23"/>
      <c r="D14" s="25"/>
      <c r="E14" s="25"/>
      <c r="F14" s="12" t="s">
        <v>6</v>
      </c>
      <c r="G14" s="12" t="s">
        <v>7</v>
      </c>
      <c r="H14" s="12" t="s">
        <v>8</v>
      </c>
      <c r="I14" s="12" t="s">
        <v>9</v>
      </c>
      <c r="J14" s="7"/>
    </row>
    <row r="15" spans="2:10" x14ac:dyDescent="0.25">
      <c r="B15" s="3" t="s">
        <v>44</v>
      </c>
      <c r="C15" s="3">
        <v>22</v>
      </c>
      <c r="D15" s="4">
        <v>450</v>
      </c>
      <c r="E15" s="3">
        <v>61</v>
      </c>
      <c r="F15" s="15">
        <v>463.377636</v>
      </c>
      <c r="G15" s="15">
        <v>40.670131499999997</v>
      </c>
      <c r="H15" s="15">
        <v>832.76247599999999</v>
      </c>
      <c r="I15" s="15">
        <f>SUM(F15:H15)</f>
        <v>1336.8102435000001</v>
      </c>
    </row>
    <row r="16" spans="2:10" ht="15.75" customHeight="1" x14ac:dyDescent="0.25">
      <c r="B16" s="27" t="s">
        <v>34</v>
      </c>
      <c r="C16" s="27"/>
      <c r="D16" s="27"/>
      <c r="E16" s="27"/>
      <c r="F16" s="29">
        <f>SUM(F15)</f>
        <v>463.377636</v>
      </c>
      <c r="G16" s="29">
        <f t="shared" ref="G16:I16" si="0">SUM(G15)</f>
        <v>40.670131499999997</v>
      </c>
      <c r="H16" s="29">
        <f t="shared" si="0"/>
        <v>832.76247599999999</v>
      </c>
      <c r="I16" s="29">
        <f t="shared" si="0"/>
        <v>1336.8102435000001</v>
      </c>
    </row>
    <row r="17" spans="2:15" ht="15.75" customHeight="1" x14ac:dyDescent="0.25">
      <c r="B17" s="27"/>
      <c r="C17" s="27"/>
      <c r="D17" s="27"/>
      <c r="E17" s="27"/>
      <c r="F17" s="29"/>
      <c r="G17" s="29"/>
      <c r="H17" s="29"/>
      <c r="I17" s="29"/>
      <c r="O17" s="13"/>
    </row>
    <row r="19" spans="2:15" x14ac:dyDescent="0.25">
      <c r="M19" s="14"/>
    </row>
    <row r="42" spans="11:11" x14ac:dyDescent="0.25">
      <c r="K42" s="2"/>
    </row>
  </sheetData>
  <mergeCells count="16">
    <mergeCell ref="B13:B14"/>
    <mergeCell ref="C13:C14"/>
    <mergeCell ref="D13:D14"/>
    <mergeCell ref="E13:E14"/>
    <mergeCell ref="F13:I13"/>
    <mergeCell ref="B16:E17"/>
    <mergeCell ref="F16:F17"/>
    <mergeCell ref="G16:G17"/>
    <mergeCell ref="H16:H17"/>
    <mergeCell ref="I16:I17"/>
    <mergeCell ref="B11:F11"/>
    <mergeCell ref="B1:G1"/>
    <mergeCell ref="G3:H3"/>
    <mergeCell ref="G5:H5"/>
    <mergeCell ref="G7:H7"/>
    <mergeCell ref="B9:D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7BBB-602A-455D-B633-5AAF0F8D690F}">
  <dimension ref="B1:O42"/>
  <sheetViews>
    <sheetView showGridLines="0" zoomScale="85" zoomScaleNormal="85" workbookViewId="0">
      <selection activeCell="J9" sqref="J9"/>
    </sheetView>
  </sheetViews>
  <sheetFormatPr defaultRowHeight="15" x14ac:dyDescent="0.25"/>
  <cols>
    <col min="3" max="3" width="6.5703125" customWidth="1"/>
    <col min="4" max="4" width="11.85546875" customWidth="1"/>
    <col min="5" max="5" width="11" customWidth="1"/>
    <col min="6" max="6" width="19.85546875" customWidth="1"/>
    <col min="7" max="7" width="16.7109375" bestFit="1" customWidth="1"/>
    <col min="8" max="8" width="22.5703125" bestFit="1" customWidth="1"/>
    <col min="9" max="9" width="19.85546875" customWidth="1"/>
    <col min="10" max="10" width="13.42578125" customWidth="1"/>
  </cols>
  <sheetData>
    <row r="1" spans="2:10" x14ac:dyDescent="0.25">
      <c r="B1" s="18" t="s">
        <v>0</v>
      </c>
      <c r="C1" s="18"/>
      <c r="D1" s="18"/>
      <c r="E1" s="18"/>
      <c r="F1" s="18"/>
      <c r="G1" s="18"/>
      <c r="I1" t="s">
        <v>41</v>
      </c>
    </row>
    <row r="2" spans="2:10" x14ac:dyDescent="0.25">
      <c r="H2" s="9"/>
      <c r="I2" s="10" t="s">
        <v>50</v>
      </c>
    </row>
    <row r="3" spans="2:10" ht="15.75" customHeight="1" x14ac:dyDescent="0.25">
      <c r="G3" s="17" t="s">
        <v>37</v>
      </c>
      <c r="H3" s="17"/>
      <c r="I3" s="11" t="s">
        <v>42</v>
      </c>
    </row>
    <row r="4" spans="2:10" ht="9.75" customHeight="1" x14ac:dyDescent="0.25"/>
    <row r="5" spans="2:10" ht="18" customHeight="1" x14ac:dyDescent="0.25">
      <c r="G5" s="19" t="s">
        <v>47</v>
      </c>
      <c r="H5" s="19"/>
    </row>
    <row r="6" spans="2:10" ht="12" customHeight="1" x14ac:dyDescent="0.25"/>
    <row r="7" spans="2:10" x14ac:dyDescent="0.25">
      <c r="G7" s="20" t="s">
        <v>39</v>
      </c>
      <c r="H7" s="20"/>
    </row>
    <row r="9" spans="2:10" x14ac:dyDescent="0.25">
      <c r="B9" s="21" t="s">
        <v>35</v>
      </c>
      <c r="C9" s="21"/>
      <c r="D9" s="21"/>
      <c r="G9" s="1"/>
    </row>
    <row r="10" spans="2:10" ht="11.25" customHeight="1" x14ac:dyDescent="0.25"/>
    <row r="11" spans="2:10" x14ac:dyDescent="0.25">
      <c r="B11" s="21" t="s">
        <v>43</v>
      </c>
      <c r="C11" s="21"/>
      <c r="D11" s="21"/>
      <c r="E11" s="21"/>
      <c r="F11" s="21"/>
    </row>
    <row r="12" spans="2:10" ht="9" customHeight="1" x14ac:dyDescent="0.25"/>
    <row r="13" spans="2:10" ht="21" customHeight="1" x14ac:dyDescent="0.25">
      <c r="B13" s="22" t="s">
        <v>1</v>
      </c>
      <c r="C13" s="22" t="s">
        <v>2</v>
      </c>
      <c r="D13" s="24" t="s">
        <v>3</v>
      </c>
      <c r="E13" s="24" t="s">
        <v>4</v>
      </c>
      <c r="F13" s="26" t="s">
        <v>5</v>
      </c>
      <c r="G13" s="26"/>
      <c r="H13" s="26"/>
      <c r="I13" s="26"/>
      <c r="J13" s="8"/>
    </row>
    <row r="14" spans="2:10" ht="25.5" customHeight="1" x14ac:dyDescent="0.25">
      <c r="B14" s="23"/>
      <c r="C14" s="23"/>
      <c r="D14" s="25"/>
      <c r="E14" s="25"/>
      <c r="F14" s="12" t="s">
        <v>6</v>
      </c>
      <c r="G14" s="12" t="s">
        <v>7</v>
      </c>
      <c r="H14" s="12" t="s">
        <v>8</v>
      </c>
      <c r="I14" s="12" t="s">
        <v>9</v>
      </c>
      <c r="J14" s="7"/>
    </row>
    <row r="15" spans="2:10" x14ac:dyDescent="0.25">
      <c r="B15" s="3" t="s">
        <v>44</v>
      </c>
      <c r="C15" s="3">
        <v>22</v>
      </c>
      <c r="D15" s="4">
        <v>450</v>
      </c>
      <c r="E15" s="3">
        <v>61</v>
      </c>
      <c r="F15" s="15">
        <v>459.54806875999998</v>
      </c>
      <c r="G15" s="15">
        <v>40.334014709999998</v>
      </c>
      <c r="H15" s="15">
        <v>825.88014149000003</v>
      </c>
      <c r="I15" s="15">
        <f>SUM(F15:H15)</f>
        <v>1325.7622249599999</v>
      </c>
    </row>
    <row r="16" spans="2:10" ht="15.75" customHeight="1" x14ac:dyDescent="0.25">
      <c r="B16" s="27" t="s">
        <v>34</v>
      </c>
      <c r="C16" s="27"/>
      <c r="D16" s="27"/>
      <c r="E16" s="27"/>
      <c r="F16" s="29">
        <f>SUM(F15)</f>
        <v>459.54806875999998</v>
      </c>
      <c r="G16" s="29">
        <f t="shared" ref="G16:I16" si="0">SUM(G15)</f>
        <v>40.334014709999998</v>
      </c>
      <c r="H16" s="29">
        <f t="shared" si="0"/>
        <v>825.88014149000003</v>
      </c>
      <c r="I16" s="29">
        <f t="shared" si="0"/>
        <v>1325.7622249599999</v>
      </c>
    </row>
    <row r="17" spans="2:15" ht="15.75" customHeight="1" x14ac:dyDescent="0.25">
      <c r="B17" s="27"/>
      <c r="C17" s="27"/>
      <c r="D17" s="27"/>
      <c r="E17" s="27"/>
      <c r="F17" s="29"/>
      <c r="G17" s="29"/>
      <c r="H17" s="29"/>
      <c r="I17" s="29"/>
      <c r="O17" s="13"/>
    </row>
    <row r="19" spans="2:15" x14ac:dyDescent="0.25">
      <c r="M19" s="14"/>
    </row>
    <row r="42" spans="11:11" x14ac:dyDescent="0.25">
      <c r="K42" s="2"/>
    </row>
  </sheetData>
  <mergeCells count="16">
    <mergeCell ref="B13:B14"/>
    <mergeCell ref="C13:C14"/>
    <mergeCell ref="D13:D14"/>
    <mergeCell ref="E13:E14"/>
    <mergeCell ref="F13:I13"/>
    <mergeCell ref="B16:E17"/>
    <mergeCell ref="F16:F17"/>
    <mergeCell ref="G16:G17"/>
    <mergeCell ref="H16:H17"/>
    <mergeCell ref="I16:I17"/>
    <mergeCell ref="B11:F11"/>
    <mergeCell ref="B1:G1"/>
    <mergeCell ref="G3:H3"/>
    <mergeCell ref="G5:H5"/>
    <mergeCell ref="G7:H7"/>
    <mergeCell ref="B9:D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FC12-EB34-48B6-BE48-78D16B15CC23}">
  <dimension ref="B2:O43"/>
  <sheetViews>
    <sheetView showGridLines="0" tabSelected="1" zoomScale="85" zoomScaleNormal="85" workbookViewId="0">
      <selection activeCell="P13" sqref="P13"/>
    </sheetView>
  </sheetViews>
  <sheetFormatPr defaultRowHeight="15" x14ac:dyDescent="0.25"/>
  <cols>
    <col min="3" max="3" width="6.5703125" customWidth="1"/>
    <col min="4" max="4" width="11.85546875" customWidth="1"/>
    <col min="5" max="5" width="11" customWidth="1"/>
    <col min="6" max="6" width="19.85546875" customWidth="1"/>
    <col min="7" max="7" width="16.7109375" bestFit="1" customWidth="1"/>
    <col min="8" max="8" width="22.5703125" bestFit="1" customWidth="1"/>
    <col min="9" max="9" width="19.85546875" customWidth="1"/>
    <col min="10" max="10" width="13.42578125" customWidth="1"/>
  </cols>
  <sheetData>
    <row r="2" spans="2:10" x14ac:dyDescent="0.25">
      <c r="B2" s="18" t="s">
        <v>0</v>
      </c>
      <c r="C2" s="18"/>
      <c r="D2" s="18"/>
      <c r="E2" s="18"/>
      <c r="F2" s="18"/>
      <c r="G2" s="18"/>
      <c r="I2" t="s">
        <v>41</v>
      </c>
    </row>
    <row r="3" spans="2:10" x14ac:dyDescent="0.25">
      <c r="H3" s="9"/>
      <c r="I3" s="10" t="s">
        <v>57</v>
      </c>
    </row>
    <row r="4" spans="2:10" ht="15.75" customHeight="1" x14ac:dyDescent="0.25">
      <c r="G4" s="17" t="s">
        <v>37</v>
      </c>
      <c r="H4" s="17"/>
      <c r="I4" s="11" t="s">
        <v>42</v>
      </c>
    </row>
    <row r="5" spans="2:10" ht="9.75" customHeight="1" x14ac:dyDescent="0.25"/>
    <row r="6" spans="2:10" ht="18" customHeight="1" x14ac:dyDescent="0.25">
      <c r="G6" s="19" t="s">
        <v>49</v>
      </c>
      <c r="H6" s="19"/>
    </row>
    <row r="7" spans="2:10" ht="12" customHeight="1" x14ac:dyDescent="0.25"/>
    <row r="8" spans="2:10" x14ac:dyDescent="0.25">
      <c r="G8" s="20" t="s">
        <v>56</v>
      </c>
      <c r="H8" s="20"/>
    </row>
    <row r="10" spans="2:10" x14ac:dyDescent="0.25">
      <c r="B10" s="21" t="s">
        <v>35</v>
      </c>
      <c r="C10" s="21"/>
      <c r="D10" s="21"/>
      <c r="G10" s="1"/>
    </row>
    <row r="11" spans="2:10" ht="11.25" customHeight="1" x14ac:dyDescent="0.25"/>
    <row r="12" spans="2:10" x14ac:dyDescent="0.25">
      <c r="B12" s="21" t="s">
        <v>43</v>
      </c>
      <c r="C12" s="21"/>
      <c r="D12" s="21"/>
      <c r="E12" s="21"/>
      <c r="F12" s="21"/>
    </row>
    <row r="13" spans="2:10" ht="9" customHeight="1" x14ac:dyDescent="0.25"/>
    <row r="14" spans="2:10" ht="21" customHeight="1" x14ac:dyDescent="0.25">
      <c r="B14" s="22" t="s">
        <v>1</v>
      </c>
      <c r="C14" s="22" t="s">
        <v>2</v>
      </c>
      <c r="D14" s="24" t="s">
        <v>3</v>
      </c>
      <c r="E14" s="24" t="s">
        <v>4</v>
      </c>
      <c r="F14" s="26" t="s">
        <v>5</v>
      </c>
      <c r="G14" s="26"/>
      <c r="H14" s="26"/>
      <c r="I14" s="26"/>
      <c r="J14" s="8"/>
    </row>
    <row r="15" spans="2:10" ht="25.5" customHeight="1" x14ac:dyDescent="0.25">
      <c r="B15" s="23"/>
      <c r="C15" s="23"/>
      <c r="D15" s="25"/>
      <c r="E15" s="25"/>
      <c r="F15" s="12" t="s">
        <v>6</v>
      </c>
      <c r="G15" s="12" t="s">
        <v>7</v>
      </c>
      <c r="H15" s="12" t="s">
        <v>8</v>
      </c>
      <c r="I15" s="12" t="s">
        <v>9</v>
      </c>
      <c r="J15" s="7"/>
    </row>
    <row r="16" spans="2:10" x14ac:dyDescent="0.25">
      <c r="B16" s="3" t="s">
        <v>44</v>
      </c>
      <c r="C16" s="3">
        <v>22</v>
      </c>
      <c r="D16" s="4">
        <v>450</v>
      </c>
      <c r="E16" s="3">
        <v>61</v>
      </c>
      <c r="F16" s="15">
        <v>455.71850151999996</v>
      </c>
      <c r="G16" s="15">
        <v>39.99789792</v>
      </c>
      <c r="H16" s="15">
        <v>818.99780698000006</v>
      </c>
      <c r="I16" s="15">
        <f>SUM(F16:H16)</f>
        <v>1314.71420642</v>
      </c>
    </row>
    <row r="17" spans="2:15" ht="15.75" customHeight="1" x14ac:dyDescent="0.25">
      <c r="B17" s="27" t="s">
        <v>34</v>
      </c>
      <c r="C17" s="27"/>
      <c r="D17" s="27"/>
      <c r="E17" s="27"/>
      <c r="F17" s="29">
        <f>SUM(F16)</f>
        <v>455.71850151999996</v>
      </c>
      <c r="G17" s="29">
        <f t="shared" ref="G17:I17" si="0">SUM(G16)</f>
        <v>39.99789792</v>
      </c>
      <c r="H17" s="29">
        <f t="shared" si="0"/>
        <v>818.99780698000006</v>
      </c>
      <c r="I17" s="29">
        <f t="shared" si="0"/>
        <v>1314.71420642</v>
      </c>
    </row>
    <row r="18" spans="2:15" ht="15.75" customHeight="1" x14ac:dyDescent="0.25">
      <c r="B18" s="27"/>
      <c r="C18" s="27"/>
      <c r="D18" s="27"/>
      <c r="E18" s="27"/>
      <c r="F18" s="29"/>
      <c r="G18" s="29"/>
      <c r="H18" s="29"/>
      <c r="I18" s="29"/>
      <c r="O18" s="13"/>
    </row>
    <row r="20" spans="2:15" x14ac:dyDescent="0.25">
      <c r="M20" s="14"/>
    </row>
    <row r="21" spans="2:15" x14ac:dyDescent="0.25">
      <c r="G21" s="15"/>
    </row>
    <row r="43" spans="11:11" x14ac:dyDescent="0.25">
      <c r="K43" s="2"/>
    </row>
  </sheetData>
  <mergeCells count="16">
    <mergeCell ref="B14:B15"/>
    <mergeCell ref="C14:C15"/>
    <mergeCell ref="D14:D15"/>
    <mergeCell ref="E14:E15"/>
    <mergeCell ref="F14:I14"/>
    <mergeCell ref="B17:E18"/>
    <mergeCell ref="F17:F18"/>
    <mergeCell ref="G17:G18"/>
    <mergeCell ref="H17:H18"/>
    <mergeCell ref="I17:I18"/>
    <mergeCell ref="B12:F12"/>
    <mergeCell ref="B2:G2"/>
    <mergeCell ref="G4:H4"/>
    <mergeCell ref="G6:H6"/>
    <mergeCell ref="G8:H8"/>
    <mergeCell ref="B10:D1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23F8-A6D9-4F16-ACD5-8C4BAAE13242}">
  <dimension ref="B1:O42"/>
  <sheetViews>
    <sheetView showGridLines="0" zoomScale="85" zoomScaleNormal="85" workbookViewId="0">
      <selection activeCell="I23" sqref="I23"/>
    </sheetView>
  </sheetViews>
  <sheetFormatPr defaultRowHeight="15" x14ac:dyDescent="0.25"/>
  <cols>
    <col min="3" max="3" width="6.5703125" customWidth="1"/>
    <col min="4" max="4" width="11.85546875" customWidth="1"/>
    <col min="5" max="5" width="11" customWidth="1"/>
    <col min="6" max="6" width="19.85546875" customWidth="1"/>
    <col min="7" max="7" width="16.7109375" bestFit="1" customWidth="1"/>
    <col min="8" max="8" width="22.5703125" bestFit="1" customWidth="1"/>
    <col min="9" max="9" width="19.85546875" customWidth="1"/>
    <col min="10" max="10" width="13.42578125" customWidth="1"/>
  </cols>
  <sheetData>
    <row r="1" spans="2:10" x14ac:dyDescent="0.25">
      <c r="B1" s="18" t="s">
        <v>0</v>
      </c>
      <c r="C1" s="18"/>
      <c r="D1" s="18"/>
      <c r="E1" s="18"/>
      <c r="F1" s="18"/>
      <c r="G1" s="18"/>
      <c r="I1" t="s">
        <v>41</v>
      </c>
    </row>
    <row r="2" spans="2:10" x14ac:dyDescent="0.25">
      <c r="H2" s="9"/>
      <c r="I2" s="10" t="s">
        <v>53</v>
      </c>
    </row>
    <row r="3" spans="2:10" ht="15.75" customHeight="1" x14ac:dyDescent="0.25">
      <c r="G3" s="17" t="s">
        <v>37</v>
      </c>
      <c r="H3" s="17"/>
      <c r="I3" s="11" t="s">
        <v>42</v>
      </c>
    </row>
    <row r="4" spans="2:10" ht="9.75" customHeight="1" x14ac:dyDescent="0.25"/>
    <row r="5" spans="2:10" ht="18" customHeight="1" x14ac:dyDescent="0.25">
      <c r="G5" s="19" t="s">
        <v>51</v>
      </c>
      <c r="H5" s="19"/>
    </row>
    <row r="6" spans="2:10" ht="12" customHeight="1" x14ac:dyDescent="0.25"/>
    <row r="7" spans="2:10" x14ac:dyDescent="0.25">
      <c r="G7" s="20" t="s">
        <v>39</v>
      </c>
      <c r="H7" s="20"/>
    </row>
    <row r="9" spans="2:10" x14ac:dyDescent="0.25">
      <c r="B9" s="21" t="s">
        <v>35</v>
      </c>
      <c r="C9" s="21"/>
      <c r="D9" s="21"/>
      <c r="G9" s="1"/>
    </row>
    <row r="10" spans="2:10" ht="11.25" customHeight="1" x14ac:dyDescent="0.25"/>
    <row r="11" spans="2:10" x14ac:dyDescent="0.25">
      <c r="B11" s="21" t="s">
        <v>43</v>
      </c>
      <c r="C11" s="21"/>
      <c r="D11" s="21"/>
      <c r="E11" s="21"/>
      <c r="F11" s="21"/>
    </row>
    <row r="12" spans="2:10" ht="9" customHeight="1" x14ac:dyDescent="0.25"/>
    <row r="13" spans="2:10" ht="21" customHeight="1" x14ac:dyDescent="0.25">
      <c r="B13" s="22" t="s">
        <v>1</v>
      </c>
      <c r="C13" s="22" t="s">
        <v>2</v>
      </c>
      <c r="D13" s="24" t="s">
        <v>3</v>
      </c>
      <c r="E13" s="24" t="s">
        <v>4</v>
      </c>
      <c r="F13" s="26" t="s">
        <v>5</v>
      </c>
      <c r="G13" s="26"/>
      <c r="H13" s="26"/>
      <c r="I13" s="26"/>
      <c r="J13" s="8"/>
    </row>
    <row r="14" spans="2:10" ht="25.5" customHeight="1" x14ac:dyDescent="0.25">
      <c r="B14" s="23"/>
      <c r="C14" s="23"/>
      <c r="D14" s="25"/>
      <c r="E14" s="25"/>
      <c r="F14" s="12" t="s">
        <v>6</v>
      </c>
      <c r="G14" s="12" t="s">
        <v>7</v>
      </c>
      <c r="H14" s="12" t="s">
        <v>8</v>
      </c>
      <c r="I14" s="12" t="s">
        <v>9</v>
      </c>
      <c r="J14" s="7"/>
    </row>
    <row r="15" spans="2:10" x14ac:dyDescent="0.25">
      <c r="B15" s="3" t="s">
        <v>44</v>
      </c>
      <c r="C15" s="3">
        <v>22</v>
      </c>
      <c r="D15" s="4">
        <v>450</v>
      </c>
      <c r="E15" s="3">
        <v>61</v>
      </c>
      <c r="F15" s="15">
        <v>451.88893427999994</v>
      </c>
      <c r="G15" s="15">
        <v>39.661781130000001</v>
      </c>
      <c r="H15" s="15">
        <v>812.1154724700001</v>
      </c>
      <c r="I15" s="15">
        <f>SUM(F15:H15)</f>
        <v>1303.6661878800001</v>
      </c>
    </row>
    <row r="16" spans="2:10" ht="15.75" customHeight="1" x14ac:dyDescent="0.25">
      <c r="B16" s="27" t="s">
        <v>34</v>
      </c>
      <c r="C16" s="27"/>
      <c r="D16" s="27"/>
      <c r="E16" s="27"/>
      <c r="F16" s="29">
        <f>SUM(F15)</f>
        <v>451.88893427999994</v>
      </c>
      <c r="G16" s="29">
        <f t="shared" ref="G16:I16" si="0">SUM(G15)</f>
        <v>39.661781130000001</v>
      </c>
      <c r="H16" s="29">
        <f t="shared" si="0"/>
        <v>812.1154724700001</v>
      </c>
      <c r="I16" s="29">
        <f t="shared" si="0"/>
        <v>1303.6661878800001</v>
      </c>
    </row>
    <row r="17" spans="2:15" ht="15.75" customHeight="1" x14ac:dyDescent="0.25">
      <c r="B17" s="27"/>
      <c r="C17" s="27"/>
      <c r="D17" s="27"/>
      <c r="E17" s="27"/>
      <c r="F17" s="29"/>
      <c r="G17" s="29"/>
      <c r="H17" s="29"/>
      <c r="I17" s="29"/>
      <c r="O17" s="13"/>
    </row>
    <row r="19" spans="2:15" x14ac:dyDescent="0.25">
      <c r="M19" s="14"/>
    </row>
    <row r="42" spans="11:11" x14ac:dyDescent="0.25">
      <c r="K42" s="2"/>
    </row>
  </sheetData>
  <mergeCells count="16">
    <mergeCell ref="B13:B14"/>
    <mergeCell ref="C13:C14"/>
    <mergeCell ref="D13:D14"/>
    <mergeCell ref="E13:E14"/>
    <mergeCell ref="F13:I13"/>
    <mergeCell ref="B16:E17"/>
    <mergeCell ref="F16:F17"/>
    <mergeCell ref="G16:G17"/>
    <mergeCell ref="H16:H17"/>
    <mergeCell ref="I16:I17"/>
    <mergeCell ref="B11:F11"/>
    <mergeCell ref="B1:G1"/>
    <mergeCell ref="G3:H3"/>
    <mergeCell ref="G5:H5"/>
    <mergeCell ref="G7:H7"/>
    <mergeCell ref="B9:D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E3D7-02C3-4228-8E11-12B46A2A08E0}">
  <dimension ref="B1:O42"/>
  <sheetViews>
    <sheetView showGridLines="0" zoomScale="85" zoomScaleNormal="85" workbookViewId="0">
      <selection activeCell="N17" sqref="N17"/>
    </sheetView>
  </sheetViews>
  <sheetFormatPr defaultRowHeight="15" x14ac:dyDescent="0.25"/>
  <cols>
    <col min="3" max="3" width="6.5703125" customWidth="1"/>
    <col min="4" max="4" width="11.85546875" customWidth="1"/>
    <col min="5" max="5" width="11" customWidth="1"/>
    <col min="6" max="6" width="19.85546875" customWidth="1"/>
    <col min="7" max="7" width="16.7109375" bestFit="1" customWidth="1"/>
    <col min="8" max="8" width="22.5703125" bestFit="1" customWidth="1"/>
    <col min="9" max="9" width="19.85546875" customWidth="1"/>
    <col min="10" max="10" width="13.42578125" customWidth="1"/>
  </cols>
  <sheetData>
    <row r="1" spans="2:10" x14ac:dyDescent="0.25">
      <c r="B1" s="18" t="s">
        <v>0</v>
      </c>
      <c r="C1" s="18"/>
      <c r="D1" s="18"/>
      <c r="E1" s="18"/>
      <c r="F1" s="18"/>
      <c r="G1" s="18"/>
      <c r="I1" t="s">
        <v>41</v>
      </c>
    </row>
    <row r="2" spans="2:10" x14ac:dyDescent="0.25">
      <c r="H2" s="9"/>
      <c r="I2" s="10" t="s">
        <v>55</v>
      </c>
    </row>
    <row r="3" spans="2:10" ht="15.75" customHeight="1" x14ac:dyDescent="0.25">
      <c r="G3" s="17" t="s">
        <v>37</v>
      </c>
      <c r="H3" s="17"/>
      <c r="I3" s="11" t="s">
        <v>42</v>
      </c>
    </row>
    <row r="4" spans="2:10" ht="9.75" customHeight="1" x14ac:dyDescent="0.25"/>
    <row r="5" spans="2:10" ht="18" customHeight="1" x14ac:dyDescent="0.25">
      <c r="G5" s="19" t="s">
        <v>52</v>
      </c>
      <c r="H5" s="19"/>
    </row>
    <row r="6" spans="2:10" ht="12" customHeight="1" x14ac:dyDescent="0.25"/>
    <row r="7" spans="2:10" x14ac:dyDescent="0.25">
      <c r="G7" s="20" t="s">
        <v>39</v>
      </c>
      <c r="H7" s="20"/>
    </row>
    <row r="9" spans="2:10" x14ac:dyDescent="0.25">
      <c r="B9" s="21" t="s">
        <v>35</v>
      </c>
      <c r="C9" s="21"/>
      <c r="D9" s="21"/>
      <c r="G9" s="1"/>
    </row>
    <row r="10" spans="2:10" ht="11.25" customHeight="1" x14ac:dyDescent="0.25"/>
    <row r="11" spans="2:10" x14ac:dyDescent="0.25">
      <c r="B11" s="21" t="s">
        <v>43</v>
      </c>
      <c r="C11" s="21"/>
      <c r="D11" s="21"/>
      <c r="E11" s="21"/>
      <c r="F11" s="21"/>
    </row>
    <row r="12" spans="2:10" ht="9" customHeight="1" x14ac:dyDescent="0.25"/>
    <row r="13" spans="2:10" ht="21" customHeight="1" x14ac:dyDescent="0.25">
      <c r="B13" s="22" t="s">
        <v>1</v>
      </c>
      <c r="C13" s="22" t="s">
        <v>2</v>
      </c>
      <c r="D13" s="24" t="s">
        <v>3</v>
      </c>
      <c r="E13" s="24" t="s">
        <v>4</v>
      </c>
      <c r="F13" s="26" t="s">
        <v>5</v>
      </c>
      <c r="G13" s="26"/>
      <c r="H13" s="26"/>
      <c r="I13" s="26"/>
      <c r="J13" s="8"/>
    </row>
    <row r="14" spans="2:10" ht="25.5" customHeight="1" x14ac:dyDescent="0.25">
      <c r="B14" s="23"/>
      <c r="C14" s="23"/>
      <c r="D14" s="25"/>
      <c r="E14" s="25"/>
      <c r="F14" s="12" t="s">
        <v>6</v>
      </c>
      <c r="G14" s="12" t="s">
        <v>7</v>
      </c>
      <c r="H14" s="12" t="s">
        <v>8</v>
      </c>
      <c r="I14" s="12" t="s">
        <v>9</v>
      </c>
      <c r="J14" s="7"/>
    </row>
    <row r="15" spans="2:10" x14ac:dyDescent="0.25">
      <c r="B15" s="3" t="s">
        <v>44</v>
      </c>
      <c r="C15" s="3">
        <v>22</v>
      </c>
      <c r="D15" s="4">
        <v>450</v>
      </c>
      <c r="E15" s="3">
        <v>61</v>
      </c>
      <c r="F15" s="15">
        <v>448.05936703999993</v>
      </c>
      <c r="G15" s="15">
        <v>39.325664340000003</v>
      </c>
      <c r="H15" s="15">
        <v>805.23313796000014</v>
      </c>
      <c r="I15" s="15">
        <v>805.23313796000014</v>
      </c>
    </row>
    <row r="16" spans="2:10" ht="15.75" customHeight="1" x14ac:dyDescent="0.25">
      <c r="B16" s="27" t="s">
        <v>34</v>
      </c>
      <c r="C16" s="27"/>
      <c r="D16" s="27"/>
      <c r="E16" s="27"/>
      <c r="F16" s="29">
        <f>SUM(F15)</f>
        <v>448.05936703999993</v>
      </c>
      <c r="G16" s="29">
        <f t="shared" ref="G16:I16" si="0">SUM(G15)</f>
        <v>39.325664340000003</v>
      </c>
      <c r="H16" s="29">
        <f t="shared" si="0"/>
        <v>805.23313796000014</v>
      </c>
      <c r="I16" s="29">
        <f t="shared" si="0"/>
        <v>805.23313796000014</v>
      </c>
    </row>
    <row r="17" spans="2:15" ht="15.75" customHeight="1" x14ac:dyDescent="0.25">
      <c r="B17" s="27"/>
      <c r="C17" s="27"/>
      <c r="D17" s="27"/>
      <c r="E17" s="27"/>
      <c r="F17" s="29"/>
      <c r="G17" s="29"/>
      <c r="H17" s="29"/>
      <c r="I17" s="29"/>
      <c r="O17" s="13"/>
    </row>
    <row r="19" spans="2:15" x14ac:dyDescent="0.25">
      <c r="M19" s="14"/>
    </row>
    <row r="42" spans="11:11" x14ac:dyDescent="0.25">
      <c r="K42" s="2"/>
    </row>
  </sheetData>
  <mergeCells count="16">
    <mergeCell ref="B13:B14"/>
    <mergeCell ref="C13:C14"/>
    <mergeCell ref="D13:D14"/>
    <mergeCell ref="E13:E14"/>
    <mergeCell ref="F13:I13"/>
    <mergeCell ref="B16:E17"/>
    <mergeCell ref="F16:F17"/>
    <mergeCell ref="G16:G17"/>
    <mergeCell ref="H16:H17"/>
    <mergeCell ref="I16:I17"/>
    <mergeCell ref="B11:F11"/>
    <mergeCell ref="B1:G1"/>
    <mergeCell ref="G3:H3"/>
    <mergeCell ref="G5:H5"/>
    <mergeCell ref="G7:H7"/>
    <mergeCell ref="B9:D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Registro Custos Resumo</vt:lpstr>
      <vt:lpstr>Caso de teste - Janeiro</vt:lpstr>
      <vt:lpstr>Caso de teste - Fevereiro</vt:lpstr>
      <vt:lpstr>Caso de teste - Março</vt:lpstr>
      <vt:lpstr>Caso de teste - Abril</vt:lpstr>
      <vt:lpstr>Caso de teste - Maio</vt:lpstr>
      <vt:lpstr>Caso de teste - Junho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2022-06-16T16:22:41Z</dcterms:created>
  <dcterms:modified xsi:type="dcterms:W3CDTF">2022-07-07T12:29:23Z</dcterms:modified>
</cp:coreProperties>
</file>