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3Ano\Pesquisa Operacional\12_04\"/>
    </mc:Choice>
  </mc:AlternateContent>
  <bookViews>
    <workbookView xWindow="0" yWindow="0" windowWidth="20490" windowHeight="7755"/>
  </bookViews>
  <sheets>
    <sheet name="Plan1" sheetId="1" r:id="rId1"/>
  </sheets>
  <definedNames>
    <definedName name="solver_adj" localSheetId="0" hidden="1">Plan1!$B$12:$I$12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Plan1!$D$2</definedName>
    <definedName name="solver_lhs2" localSheetId="0" hidden="1">Plan1!$D$3</definedName>
    <definedName name="solver_lhs3" localSheetId="0" hidden="1">Plan1!$D$4</definedName>
    <definedName name="solver_lhs4" localSheetId="0" hidden="1">Plan1!$D$5</definedName>
    <definedName name="solver_lhs5" localSheetId="0" hidden="1">Plan1!$D$6</definedName>
    <definedName name="solver_lhs6" localSheetId="0" hidden="1">Plan1!$D$7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Plan1!$K$1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hs1" localSheetId="0" hidden="1">Plan1!$C$2</definedName>
    <definedName name="solver_rhs2" localSheetId="0" hidden="1">Plan1!$C$3</definedName>
    <definedName name="solver_rhs3" localSheetId="0" hidden="1">Plan1!$C$4</definedName>
    <definedName name="solver_rhs4" localSheetId="0" hidden="1">Plan1!$C$5</definedName>
    <definedName name="solver_rhs5" localSheetId="0" hidden="1">Plan1!$C$6</definedName>
    <definedName name="solver_rhs6" localSheetId="0" hidden="1">Plan1!$C$7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C3" i="1"/>
  <c r="C2" i="1"/>
  <c r="D2" i="1"/>
  <c r="D7" i="1"/>
  <c r="D6" i="1"/>
  <c r="D5" i="1"/>
  <c r="D4" i="1"/>
  <c r="D3" i="1"/>
  <c r="K1" i="1"/>
</calcChain>
</file>

<file path=xl/sharedStrings.xml><?xml version="1.0" encoding="utf-8"?>
<sst xmlns="http://schemas.openxmlformats.org/spreadsheetml/2006/main" count="44" uniqueCount="33">
  <si>
    <t>Variáveis</t>
  </si>
  <si>
    <t>SINAL</t>
  </si>
  <si>
    <t>FORMULA</t>
  </si>
  <si>
    <t>CONSTANTE</t>
  </si>
  <si>
    <t>F.O Min:</t>
  </si>
  <si>
    <t>XAR</t>
  </si>
  <si>
    <t>XBR</t>
  </si>
  <si>
    <t>XSR</t>
  </si>
  <si>
    <t>XOR</t>
  </si>
  <si>
    <t>XAS</t>
  </si>
  <si>
    <t>XBS</t>
  </si>
  <si>
    <t>XSS</t>
  </si>
  <si>
    <t>XOS</t>
  </si>
  <si>
    <t>Solucao A tinta SR</t>
  </si>
  <si>
    <t>Solucao B tinta SR</t>
  </si>
  <si>
    <t>Silicato puro SR</t>
  </si>
  <si>
    <t>linhaça SR</t>
  </si>
  <si>
    <t>solucao a tinta SS</t>
  </si>
  <si>
    <t>solucao B tinta SS</t>
  </si>
  <si>
    <t>silicato puro SS</t>
  </si>
  <si>
    <t>linhaça SS</t>
  </si>
  <si>
    <t>Preço</t>
  </si>
  <si>
    <t>Valor Final V.</t>
  </si>
  <si>
    <t>FORMULA Escrita</t>
  </si>
  <si>
    <t>0,6*XAR + 0,3*XBR + XSR</t>
  </si>
  <si>
    <t>&gt;=</t>
  </si>
  <si>
    <t>0,4*XAR + 0,7*XBR+XOR</t>
  </si>
  <si>
    <t>0,6*XAS+0,3XBS+XSS</t>
  </si>
  <si>
    <t>0,4*XAS+0,7*XBS+XOS</t>
  </si>
  <si>
    <t>&lt;=</t>
  </si>
  <si>
    <t>XAR+XBR+XSR+XOR</t>
  </si>
  <si>
    <t>=</t>
  </si>
  <si>
    <t>XAS+XBS+XSS+XOS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</si>
</sst>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11" sqref="L11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11.7109375" bestFit="1" customWidth="1"/>
    <col min="4" max="4" width="10" bestFit="1" customWidth="1"/>
    <col min="5" max="5" width="4.7109375" bestFit="1" customWidth="1"/>
    <col min="6" max="6" width="4.42578125" bestFit="1" customWidth="1"/>
    <col min="7" max="7" width="5" bestFit="1" customWidth="1"/>
    <col min="8" max="8" width="4.140625" bestFit="1" customWidth="1"/>
    <col min="9" max="9" width="4.5703125" bestFit="1" customWidth="1"/>
    <col min="11" max="11" width="16.85546875" bestFit="1" customWidth="1"/>
    <col min="12" max="12" width="26.28515625" customWidth="1"/>
    <col min="15" max="15" width="16.85546875" bestFit="1" customWidth="1"/>
  </cols>
  <sheetData>
    <row r="1" spans="1:11" x14ac:dyDescent="0.25">
      <c r="A1" s="9" t="s">
        <v>23</v>
      </c>
      <c r="B1" s="9" t="s">
        <v>1</v>
      </c>
      <c r="C1" s="9" t="s">
        <v>3</v>
      </c>
      <c r="D1" s="9" t="s">
        <v>2</v>
      </c>
      <c r="J1" s="2" t="s">
        <v>4</v>
      </c>
      <c r="K1" s="2">
        <f>0.5*(B12+F12)+0.75*(C12+G12)+1*(D12+H12)+1.1*(E12+I12)</f>
        <v>183.33333333333331</v>
      </c>
    </row>
    <row r="2" spans="1:11" x14ac:dyDescent="0.25">
      <c r="A2" s="1" t="s">
        <v>24</v>
      </c>
      <c r="B2" s="1" t="s">
        <v>25</v>
      </c>
      <c r="C2" s="3">
        <f>(B12+C12+D12)*0.25</f>
        <v>24.999999999999982</v>
      </c>
      <c r="D2" s="1">
        <f>0.6*B12+0.3*C12+D12</f>
        <v>49.999999999999979</v>
      </c>
      <c r="J2" s="7" t="s">
        <v>5</v>
      </c>
      <c r="K2" s="7" t="s">
        <v>13</v>
      </c>
    </row>
    <row r="3" spans="1:11" x14ac:dyDescent="0.25">
      <c r="A3" s="1" t="s">
        <v>26</v>
      </c>
      <c r="B3" s="1" t="s">
        <v>25</v>
      </c>
      <c r="C3" s="3">
        <f>(B12+C12+E12)*0.5</f>
        <v>49.999999999999964</v>
      </c>
      <c r="D3" s="1">
        <f>0.4*B12+0.7*C12+E12</f>
        <v>49.999999999999943</v>
      </c>
      <c r="J3" s="7" t="s">
        <v>6</v>
      </c>
      <c r="K3" s="7" t="s">
        <v>14</v>
      </c>
    </row>
    <row r="4" spans="1:11" x14ac:dyDescent="0.25">
      <c r="A4" s="1" t="s">
        <v>27</v>
      </c>
      <c r="B4" s="1" t="s">
        <v>25</v>
      </c>
      <c r="C4" s="3">
        <f>(F12+G12+H12)*0.2</f>
        <v>50.000000000000007</v>
      </c>
      <c r="D4" s="1">
        <f>0.6*F12+0.3*G12+H12</f>
        <v>150</v>
      </c>
      <c r="J4" s="7" t="s">
        <v>7</v>
      </c>
      <c r="K4" s="7" t="s">
        <v>15</v>
      </c>
    </row>
    <row r="5" spans="1:11" x14ac:dyDescent="0.25">
      <c r="A5" s="1" t="s">
        <v>28</v>
      </c>
      <c r="B5" s="1" t="s">
        <v>29</v>
      </c>
      <c r="C5" s="3">
        <f>(F12+G12+I12)*0.5</f>
        <v>125.00000000000001</v>
      </c>
      <c r="D5" s="1">
        <f>0.4*F12+0.7*G12+I12</f>
        <v>100.00000000000001</v>
      </c>
      <c r="J5" s="7" t="s">
        <v>8</v>
      </c>
      <c r="K5" s="7" t="s">
        <v>16</v>
      </c>
    </row>
    <row r="6" spans="1:11" x14ac:dyDescent="0.25">
      <c r="A6" s="1" t="s">
        <v>30</v>
      </c>
      <c r="B6" s="1" t="s">
        <v>31</v>
      </c>
      <c r="C6" s="3">
        <v>100</v>
      </c>
      <c r="D6" s="1">
        <f>B12+C12+D12+E12</f>
        <v>99.999999999999929</v>
      </c>
      <c r="J6" s="10" t="s">
        <v>9</v>
      </c>
      <c r="K6" s="10" t="s">
        <v>17</v>
      </c>
    </row>
    <row r="7" spans="1:11" x14ac:dyDescent="0.25">
      <c r="A7" s="1" t="s">
        <v>32</v>
      </c>
      <c r="B7" s="1" t="s">
        <v>31</v>
      </c>
      <c r="C7" s="3">
        <v>250</v>
      </c>
      <c r="D7" s="1">
        <f>F12+G12+H12+I12</f>
        <v>250.00000000000003</v>
      </c>
      <c r="J7" s="10" t="s">
        <v>10</v>
      </c>
      <c r="K7" s="10" t="s">
        <v>18</v>
      </c>
    </row>
    <row r="8" spans="1:11" x14ac:dyDescent="0.25">
      <c r="J8" s="10" t="s">
        <v>11</v>
      </c>
      <c r="K8" s="10" t="s">
        <v>19</v>
      </c>
    </row>
    <row r="9" spans="1:11" x14ac:dyDescent="0.25">
      <c r="J9" s="10" t="s">
        <v>12</v>
      </c>
      <c r="K9" s="10" t="s">
        <v>20</v>
      </c>
    </row>
    <row r="11" spans="1:11" x14ac:dyDescent="0.25">
      <c r="A11" s="4" t="s">
        <v>0</v>
      </c>
      <c r="B11" s="7" t="s">
        <v>5</v>
      </c>
      <c r="C11" s="7" t="s">
        <v>6</v>
      </c>
      <c r="D11" s="7" t="s">
        <v>7</v>
      </c>
      <c r="E11" s="7" t="s">
        <v>8</v>
      </c>
      <c r="F11" s="10" t="s">
        <v>9</v>
      </c>
      <c r="G11" s="10" t="s">
        <v>10</v>
      </c>
      <c r="H11" s="10" t="s">
        <v>11</v>
      </c>
      <c r="I11" s="10" t="s">
        <v>12</v>
      </c>
    </row>
    <row r="12" spans="1:11" x14ac:dyDescent="0.25">
      <c r="A12" s="4" t="s">
        <v>22</v>
      </c>
      <c r="B12" s="7">
        <v>66.666666666666686</v>
      </c>
      <c r="C12" s="7">
        <v>33.333333333333243</v>
      </c>
      <c r="D12" s="7">
        <v>0</v>
      </c>
      <c r="E12" s="7">
        <v>0</v>
      </c>
      <c r="F12" s="10">
        <v>250.00000000000003</v>
      </c>
      <c r="G12" s="10">
        <v>0</v>
      </c>
      <c r="H12" s="10">
        <v>0</v>
      </c>
      <c r="I12" s="10">
        <v>0</v>
      </c>
    </row>
    <row r="13" spans="1:11" x14ac:dyDescent="0.25">
      <c r="A13" s="12" t="s">
        <v>21</v>
      </c>
      <c r="B13" s="8">
        <v>0.5</v>
      </c>
      <c r="C13" s="8">
        <v>0.75</v>
      </c>
      <c r="D13" s="8">
        <v>1</v>
      </c>
      <c r="E13" s="8">
        <v>1.1000000000000001</v>
      </c>
      <c r="F13" s="11">
        <v>0.5</v>
      </c>
      <c r="G13" s="11">
        <v>0.75</v>
      </c>
      <c r="H13" s="11">
        <v>1</v>
      </c>
      <c r="I13" s="11">
        <v>1.1000000000000001</v>
      </c>
    </row>
    <row r="18" spans="4:5" x14ac:dyDescent="0.25">
      <c r="E18" s="6"/>
    </row>
    <row r="21" spans="4:5" x14ac:dyDescent="0.25">
      <c r="D21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2019-04-12T22:06:21Z</dcterms:created>
  <dcterms:modified xsi:type="dcterms:W3CDTF">2019-04-12T23:30:33Z</dcterms:modified>
</cp:coreProperties>
</file>