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esktop\Estudos 2017.2\UFBA\Programacao de Software Basico\Trabalhos\Ponto flutuante\"/>
    </mc:Choice>
  </mc:AlternateContent>
  <bookViews>
    <workbookView xWindow="0" yWindow="0" windowWidth="9552" windowHeight="3048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3" i="1" l="1"/>
  <c r="P4" i="1" l="1"/>
  <c r="P5" i="1"/>
  <c r="P6" i="1"/>
  <c r="P7" i="1"/>
  <c r="P8" i="1"/>
  <c r="P9" i="1"/>
  <c r="P10" i="1"/>
  <c r="P11" i="1"/>
  <c r="P12" i="1"/>
  <c r="P3" i="1"/>
  <c r="G3" i="1"/>
  <c r="G4" i="1"/>
  <c r="G5" i="1"/>
  <c r="G6" i="1"/>
  <c r="G7" i="1"/>
  <c r="G8" i="1"/>
  <c r="G9" i="1"/>
  <c r="G10" i="1"/>
  <c r="G11" i="1"/>
  <c r="G12" i="1"/>
</calcChain>
</file>

<file path=xl/sharedStrings.xml><?xml version="1.0" encoding="utf-8"?>
<sst xmlns="http://schemas.openxmlformats.org/spreadsheetml/2006/main" count="40" uniqueCount="19">
  <si>
    <t>Média</t>
  </si>
  <si>
    <t>abs()</t>
  </si>
  <si>
    <t>exp()</t>
  </si>
  <si>
    <t>log()</t>
  </si>
  <si>
    <t>sqrt()</t>
  </si>
  <si>
    <t>cos()</t>
  </si>
  <si>
    <t>sin()</t>
  </si>
  <si>
    <t>tan()</t>
  </si>
  <si>
    <t>acos()</t>
  </si>
  <si>
    <t>asin()</t>
  </si>
  <si>
    <t>atan()</t>
  </si>
  <si>
    <t>Tabela de Tempos de Execução em Linguagem C (ms)</t>
  </si>
  <si>
    <t>C</t>
  </si>
  <si>
    <t>JAVA</t>
  </si>
  <si>
    <t>C/Assembly (In)</t>
  </si>
  <si>
    <t>C/Assembly (Sep)</t>
  </si>
  <si>
    <t>Tabela de Tempos de Execução em C/Assemby(Sep) (ms)</t>
  </si>
  <si>
    <t>Ganho (C / C+Assembly (In))</t>
  </si>
  <si>
    <t>Tabela de Ganhhos em execução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</si>
</sst>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5" xfId="0" applyFont="1" applyBorder="1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/>
    <xf numFmtId="0" fontId="0" fillId="0" borderId="5" xfId="0" applyBorder="1"/>
    <xf numFmtId="165" fontId="1" fillId="0" borderId="6" xfId="0" applyNumberFormat="1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65" fontId="1" fillId="2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Comparação</a:t>
            </a:r>
            <a:r>
              <a:rPr lang="pt-BR" baseline="0"/>
              <a:t> entre tempos de execução C, JAVA e C/Assembly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Planilha1!$J$2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Planilha1!$I$3:$I$12</c:f>
              <c:strCache>
                <c:ptCount val="10"/>
                <c:pt idx="0">
                  <c:v>abs()</c:v>
                </c:pt>
                <c:pt idx="1">
                  <c:v>exp()</c:v>
                </c:pt>
                <c:pt idx="2">
                  <c:v>log()</c:v>
                </c:pt>
                <c:pt idx="3">
                  <c:v>sqrt()</c:v>
                </c:pt>
                <c:pt idx="4">
                  <c:v>cos()</c:v>
                </c:pt>
                <c:pt idx="5">
                  <c:v>sin()</c:v>
                </c:pt>
                <c:pt idx="6">
                  <c:v>tan()</c:v>
                </c:pt>
                <c:pt idx="7">
                  <c:v>acos()</c:v>
                </c:pt>
                <c:pt idx="8">
                  <c:v>asin()</c:v>
                </c:pt>
                <c:pt idx="9">
                  <c:v>atan()</c:v>
                </c:pt>
              </c:strCache>
            </c:strRef>
          </c:cat>
          <c:val>
            <c:numRef>
              <c:f>Planilha1!$J$3:$J$12</c:f>
              <c:numCache>
                <c:formatCode>0.0</c:formatCode>
                <c:ptCount val="10"/>
                <c:pt idx="0">
                  <c:v>3496</c:v>
                </c:pt>
                <c:pt idx="1">
                  <c:v>2585.8000000000002</c:v>
                </c:pt>
                <c:pt idx="2">
                  <c:v>2574</c:v>
                </c:pt>
                <c:pt idx="3">
                  <c:v>2768.6</c:v>
                </c:pt>
                <c:pt idx="4">
                  <c:v>2578</c:v>
                </c:pt>
                <c:pt idx="5">
                  <c:v>2604</c:v>
                </c:pt>
                <c:pt idx="6">
                  <c:v>2662.2</c:v>
                </c:pt>
                <c:pt idx="7">
                  <c:v>2904.2</c:v>
                </c:pt>
                <c:pt idx="8">
                  <c:v>2956</c:v>
                </c:pt>
                <c:pt idx="9">
                  <c:v>2812.2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C4-4B72-A18B-90580D5EE85E}"/>
            </c:ext>
          </c:extLst>
        </c:ser>
        <c:ser>
          <c:idx val="1"/>
          <c:order val="1"/>
          <c:tx>
            <c:strRef>
              <c:f>Planilha1!$K$2</c:f>
              <c:strCache>
                <c:ptCount val="1"/>
                <c:pt idx="0">
                  <c:v>JAVA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Planilha1!$I$3:$I$12</c:f>
              <c:strCache>
                <c:ptCount val="10"/>
                <c:pt idx="0">
                  <c:v>abs()</c:v>
                </c:pt>
                <c:pt idx="1">
                  <c:v>exp()</c:v>
                </c:pt>
                <c:pt idx="2">
                  <c:v>log()</c:v>
                </c:pt>
                <c:pt idx="3">
                  <c:v>sqrt()</c:v>
                </c:pt>
                <c:pt idx="4">
                  <c:v>cos()</c:v>
                </c:pt>
                <c:pt idx="5">
                  <c:v>sin()</c:v>
                </c:pt>
                <c:pt idx="6">
                  <c:v>tan()</c:v>
                </c:pt>
                <c:pt idx="7">
                  <c:v>acos()</c:v>
                </c:pt>
                <c:pt idx="8">
                  <c:v>asin()</c:v>
                </c:pt>
                <c:pt idx="9">
                  <c:v>atan()</c:v>
                </c:pt>
              </c:strCache>
            </c:strRef>
          </c:cat>
          <c:val>
            <c:numRef>
              <c:f>Planilha1!$K$3:$K$12</c:f>
              <c:numCache>
                <c:formatCode>0.0</c:formatCode>
                <c:ptCount val="10"/>
                <c:pt idx="0">
                  <c:v>12356</c:v>
                </c:pt>
                <c:pt idx="1">
                  <c:v>12279</c:v>
                </c:pt>
                <c:pt idx="2">
                  <c:v>13691</c:v>
                </c:pt>
                <c:pt idx="3">
                  <c:v>13792</c:v>
                </c:pt>
                <c:pt idx="4">
                  <c:v>17519</c:v>
                </c:pt>
                <c:pt idx="5">
                  <c:v>17832</c:v>
                </c:pt>
                <c:pt idx="6">
                  <c:v>17563</c:v>
                </c:pt>
                <c:pt idx="7">
                  <c:v>10274</c:v>
                </c:pt>
                <c:pt idx="8">
                  <c:v>10459</c:v>
                </c:pt>
                <c:pt idx="9">
                  <c:v>17567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C4-4B72-A18B-90580D5EE85E}"/>
            </c:ext>
          </c:extLst>
        </c:ser>
        <c:ser>
          <c:idx val="2"/>
          <c:order val="2"/>
          <c:tx>
            <c:strRef>
              <c:f>Planilha1!$L$2</c:f>
              <c:strCache>
                <c:ptCount val="1"/>
                <c:pt idx="0">
                  <c:v>C/Assembly (In)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Planilha1!$I$3:$I$12</c:f>
              <c:strCache>
                <c:ptCount val="10"/>
                <c:pt idx="0">
                  <c:v>abs()</c:v>
                </c:pt>
                <c:pt idx="1">
                  <c:v>exp()</c:v>
                </c:pt>
                <c:pt idx="2">
                  <c:v>log()</c:v>
                </c:pt>
                <c:pt idx="3">
                  <c:v>sqrt()</c:v>
                </c:pt>
                <c:pt idx="4">
                  <c:v>cos()</c:v>
                </c:pt>
                <c:pt idx="5">
                  <c:v>sin()</c:v>
                </c:pt>
                <c:pt idx="6">
                  <c:v>tan()</c:v>
                </c:pt>
                <c:pt idx="7">
                  <c:v>acos()</c:v>
                </c:pt>
                <c:pt idx="8">
                  <c:v>asin()</c:v>
                </c:pt>
                <c:pt idx="9">
                  <c:v>atan()</c:v>
                </c:pt>
              </c:strCache>
            </c:strRef>
          </c:cat>
          <c:val>
            <c:numRef>
              <c:f>Planilha1!$L$3:$L$12</c:f>
              <c:numCache>
                <c:formatCode>0.0</c:formatCode>
                <c:ptCount val="10"/>
                <c:pt idx="0">
                  <c:v>5425.4</c:v>
                </c:pt>
                <c:pt idx="1">
                  <c:v>4179.6000000000004</c:v>
                </c:pt>
                <c:pt idx="2">
                  <c:v>4262.2</c:v>
                </c:pt>
                <c:pt idx="3">
                  <c:v>4452</c:v>
                </c:pt>
                <c:pt idx="4">
                  <c:v>4124.8</c:v>
                </c:pt>
                <c:pt idx="5">
                  <c:v>4118.6000000000004</c:v>
                </c:pt>
                <c:pt idx="6">
                  <c:v>4117.2</c:v>
                </c:pt>
                <c:pt idx="7">
                  <c:v>4292.3999999999996</c:v>
                </c:pt>
                <c:pt idx="8">
                  <c:v>4302</c:v>
                </c:pt>
                <c:pt idx="9">
                  <c:v>4096.8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C4-4B72-A18B-90580D5EE85E}"/>
            </c:ext>
          </c:extLst>
        </c:ser>
        <c:ser>
          <c:idx val="3"/>
          <c:order val="3"/>
          <c:tx>
            <c:strRef>
              <c:f>Planilha1!$M$2</c:f>
              <c:strCache>
                <c:ptCount val="1"/>
                <c:pt idx="0">
                  <c:v>C/Assembly (Sep)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Planilha1!$I$3:$I$12</c:f>
              <c:strCache>
                <c:ptCount val="10"/>
                <c:pt idx="0">
                  <c:v>abs()</c:v>
                </c:pt>
                <c:pt idx="1">
                  <c:v>exp()</c:v>
                </c:pt>
                <c:pt idx="2">
                  <c:v>log()</c:v>
                </c:pt>
                <c:pt idx="3">
                  <c:v>sqrt()</c:v>
                </c:pt>
                <c:pt idx="4">
                  <c:v>cos()</c:v>
                </c:pt>
                <c:pt idx="5">
                  <c:v>sin()</c:v>
                </c:pt>
                <c:pt idx="6">
                  <c:v>tan()</c:v>
                </c:pt>
                <c:pt idx="7">
                  <c:v>acos()</c:v>
                </c:pt>
                <c:pt idx="8">
                  <c:v>asin()</c:v>
                </c:pt>
                <c:pt idx="9">
                  <c:v>atan()</c:v>
                </c:pt>
              </c:strCache>
            </c:strRef>
          </c:cat>
          <c:val>
            <c:numRef>
              <c:f>Planilha1!$M$3:$M$12</c:f>
              <c:numCache>
                <c:formatCode>0.0</c:formatCode>
                <c:ptCount val="10"/>
                <c:pt idx="0">
                  <c:v>25016.799999999999</c:v>
                </c:pt>
                <c:pt idx="1">
                  <c:v>23918</c:v>
                </c:pt>
                <c:pt idx="2">
                  <c:v>28285.4</c:v>
                </c:pt>
                <c:pt idx="3">
                  <c:v>28872.799999999999</c:v>
                </c:pt>
                <c:pt idx="4">
                  <c:v>26740.2</c:v>
                </c:pt>
                <c:pt idx="5">
                  <c:v>25680.799999999999</c:v>
                </c:pt>
                <c:pt idx="6">
                  <c:v>24047.8</c:v>
                </c:pt>
                <c:pt idx="7">
                  <c:v>27715.8</c:v>
                </c:pt>
                <c:pt idx="8">
                  <c:v>27643.599999999999</c:v>
                </c:pt>
                <c:pt idx="9">
                  <c:v>23220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C4-4B72-A18B-90580D5EE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4038056"/>
        <c:axId val="504039040"/>
      </c:barChart>
      <c:catAx>
        <c:axId val="504038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4039040"/>
        <c:crosses val="autoZero"/>
        <c:auto val="1"/>
        <c:lblAlgn val="ctr"/>
        <c:lblOffset val="100"/>
        <c:noMultiLvlLbl val="0"/>
      </c:catAx>
      <c:valAx>
        <c:axId val="50403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4038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617220</xdr:colOff>
      <xdr:row>12</xdr:row>
      <xdr:rowOff>76200</xdr:rowOff>
    </xdr:from>
    <xdr:to>
      <xdr:col>12</xdr:col>
      <xdr:colOff>861060</xdr:colOff>
      <xdr:row>27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318D751-002A-4645-8FE8-0A611901D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B1" workbookViewId="0">
      <selection activeCell="P13" sqref="O1:P13"/>
    </sheetView>
  </sheetViews>
  <sheetFormatPr defaultRowHeight="14.4" x14ac:dyDescent="0.3"/>
  <cols>
    <col min="7" max="7" width="8.88671875" customWidth="1"/>
    <col min="8" max="8" width="5.6640625" customWidth="1"/>
    <col min="9" max="11" width="12.77734375" customWidth="1"/>
    <col min="12" max="13" width="24.77734375" customWidth="1"/>
    <col min="15" max="15" width="8.88671875" customWidth="1"/>
    <col min="16" max="16" width="35.44140625" customWidth="1"/>
  </cols>
  <sheetData>
    <row r="1" spans="1:16" ht="15.6" x14ac:dyDescent="0.3">
      <c r="A1" s="16" t="s">
        <v>16</v>
      </c>
      <c r="B1" s="17"/>
      <c r="C1" s="17"/>
      <c r="D1" s="17"/>
      <c r="E1" s="17"/>
      <c r="F1" s="17"/>
      <c r="G1" s="18"/>
      <c r="I1" s="16" t="s">
        <v>11</v>
      </c>
      <c r="J1" s="17"/>
      <c r="K1" s="17"/>
      <c r="L1" s="17"/>
      <c r="M1" s="18"/>
      <c r="N1" s="19"/>
      <c r="O1" s="16" t="s">
        <v>18</v>
      </c>
      <c r="P1" s="18"/>
    </row>
    <row r="2" spans="1:16" ht="15.6" x14ac:dyDescent="0.3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3" t="s">
        <v>0</v>
      </c>
      <c r="I2" s="1"/>
      <c r="J2" s="2" t="s">
        <v>12</v>
      </c>
      <c r="K2" s="2" t="s">
        <v>13</v>
      </c>
      <c r="L2" s="2" t="s">
        <v>14</v>
      </c>
      <c r="M2" s="3" t="s">
        <v>15</v>
      </c>
      <c r="N2" s="6"/>
      <c r="O2" s="20"/>
      <c r="P2" s="3" t="s">
        <v>17</v>
      </c>
    </row>
    <row r="3" spans="1:16" ht="15.6" x14ac:dyDescent="0.3">
      <c r="A3" s="4" t="s">
        <v>1</v>
      </c>
      <c r="B3" s="8">
        <v>24223</v>
      </c>
      <c r="C3" s="8">
        <v>24070</v>
      </c>
      <c r="D3" s="8">
        <v>24995</v>
      </c>
      <c r="E3" s="8">
        <v>24575</v>
      </c>
      <c r="F3" s="8">
        <v>27221</v>
      </c>
      <c r="G3" s="14">
        <f t="shared" ref="G3:G12" si="0">AVERAGE(B3:F3)</f>
        <v>25016.799999999999</v>
      </c>
      <c r="I3" s="4" t="s">
        <v>1</v>
      </c>
      <c r="J3" s="10">
        <v>3496</v>
      </c>
      <c r="K3" s="10">
        <v>12356</v>
      </c>
      <c r="L3" s="10">
        <v>5425.4</v>
      </c>
      <c r="M3" s="11">
        <v>25016.799999999999</v>
      </c>
      <c r="N3" s="7"/>
      <c r="O3" s="4" t="s">
        <v>1</v>
      </c>
      <c r="P3" s="21">
        <f>(J3/L3)</f>
        <v>0.64437645150587974</v>
      </c>
    </row>
    <row r="4" spans="1:16" ht="15.6" x14ac:dyDescent="0.3">
      <c r="A4" s="4" t="s">
        <v>2</v>
      </c>
      <c r="B4" s="8">
        <v>26667</v>
      </c>
      <c r="C4" s="8">
        <v>26119</v>
      </c>
      <c r="D4" s="8">
        <v>26604</v>
      </c>
      <c r="E4" s="8">
        <v>13599</v>
      </c>
      <c r="F4" s="8">
        <v>26601</v>
      </c>
      <c r="G4" s="14">
        <f t="shared" si="0"/>
        <v>23918</v>
      </c>
      <c r="I4" s="4" t="s">
        <v>2</v>
      </c>
      <c r="J4" s="10">
        <v>2585.8000000000002</v>
      </c>
      <c r="K4" s="10">
        <v>12279</v>
      </c>
      <c r="L4" s="10">
        <v>4179.6000000000004</v>
      </c>
      <c r="M4" s="11">
        <v>23918</v>
      </c>
      <c r="N4" s="7"/>
      <c r="O4" s="4" t="s">
        <v>2</v>
      </c>
      <c r="P4" s="21">
        <f>(J4/L4)</f>
        <v>0.61867164321944679</v>
      </c>
    </row>
    <row r="5" spans="1:16" ht="15.6" x14ac:dyDescent="0.3">
      <c r="A5" s="4" t="s">
        <v>3</v>
      </c>
      <c r="B5" s="8">
        <v>29221</v>
      </c>
      <c r="C5" s="8">
        <v>33622</v>
      </c>
      <c r="D5" s="8">
        <v>20953</v>
      </c>
      <c r="E5" s="8">
        <v>28909</v>
      </c>
      <c r="F5" s="8">
        <v>28722</v>
      </c>
      <c r="G5" s="14">
        <f t="shared" si="0"/>
        <v>28285.4</v>
      </c>
      <c r="I5" s="4" t="s">
        <v>3</v>
      </c>
      <c r="J5" s="10">
        <v>2574</v>
      </c>
      <c r="K5" s="10">
        <v>13691</v>
      </c>
      <c r="L5" s="10">
        <v>4262.2</v>
      </c>
      <c r="M5" s="11">
        <v>28285.4</v>
      </c>
      <c r="N5" s="7"/>
      <c r="O5" s="4" t="s">
        <v>3</v>
      </c>
      <c r="P5" s="21">
        <f>(J5/L5)</f>
        <v>0.60391347191591205</v>
      </c>
    </row>
    <row r="6" spans="1:16" ht="15.6" x14ac:dyDescent="0.3">
      <c r="A6" s="4" t="s">
        <v>4</v>
      </c>
      <c r="B6" s="8">
        <v>28166</v>
      </c>
      <c r="C6" s="8">
        <v>32098</v>
      </c>
      <c r="D6" s="8">
        <v>27272</v>
      </c>
      <c r="E6" s="8">
        <v>30141</v>
      </c>
      <c r="F6" s="8">
        <v>26687</v>
      </c>
      <c r="G6" s="14">
        <f t="shared" si="0"/>
        <v>28872.799999999999</v>
      </c>
      <c r="I6" s="4" t="s">
        <v>4</v>
      </c>
      <c r="J6" s="10">
        <v>2768.6</v>
      </c>
      <c r="K6" s="10">
        <v>13792</v>
      </c>
      <c r="L6" s="10">
        <v>4452</v>
      </c>
      <c r="M6" s="11">
        <v>28872.799999999999</v>
      </c>
      <c r="N6" s="7"/>
      <c r="O6" s="4" t="s">
        <v>4</v>
      </c>
      <c r="P6" s="21">
        <f>(J6/L6)</f>
        <v>0.6218778077268643</v>
      </c>
    </row>
    <row r="7" spans="1:16" ht="15.6" x14ac:dyDescent="0.3">
      <c r="A7" s="4" t="s">
        <v>5</v>
      </c>
      <c r="B7" s="8">
        <v>27123</v>
      </c>
      <c r="C7" s="8">
        <v>26353</v>
      </c>
      <c r="D7" s="8">
        <v>27006</v>
      </c>
      <c r="E7" s="8">
        <v>24966</v>
      </c>
      <c r="F7" s="8">
        <v>28253</v>
      </c>
      <c r="G7" s="14">
        <f t="shared" si="0"/>
        <v>26740.2</v>
      </c>
      <c r="I7" s="4" t="s">
        <v>5</v>
      </c>
      <c r="J7" s="10">
        <v>2578</v>
      </c>
      <c r="K7" s="10">
        <v>17519</v>
      </c>
      <c r="L7" s="10">
        <v>4124.8</v>
      </c>
      <c r="M7" s="11">
        <v>26740.2</v>
      </c>
      <c r="N7" s="7"/>
      <c r="O7" s="4" t="s">
        <v>5</v>
      </c>
      <c r="P7" s="21">
        <f>(J7/L7)</f>
        <v>0.625</v>
      </c>
    </row>
    <row r="8" spans="1:16" ht="15.6" x14ac:dyDescent="0.3">
      <c r="A8" s="4" t="s">
        <v>6</v>
      </c>
      <c r="B8" s="8">
        <v>19657</v>
      </c>
      <c r="C8" s="8">
        <v>25268</v>
      </c>
      <c r="D8" s="8">
        <v>25842</v>
      </c>
      <c r="E8" s="8">
        <v>24891</v>
      </c>
      <c r="F8" s="8">
        <v>32746</v>
      </c>
      <c r="G8" s="14">
        <f t="shared" si="0"/>
        <v>25680.799999999999</v>
      </c>
      <c r="I8" s="4" t="s">
        <v>6</v>
      </c>
      <c r="J8" s="10">
        <v>2604</v>
      </c>
      <c r="K8" s="10">
        <v>17832</v>
      </c>
      <c r="L8" s="10">
        <v>4118.6000000000004</v>
      </c>
      <c r="M8" s="11">
        <v>25680.799999999999</v>
      </c>
      <c r="N8" s="7"/>
      <c r="O8" s="4" t="s">
        <v>6</v>
      </c>
      <c r="P8" s="21">
        <f>(J8/L8)</f>
        <v>0.63225367843441937</v>
      </c>
    </row>
    <row r="9" spans="1:16" ht="15.6" x14ac:dyDescent="0.3">
      <c r="A9" s="4" t="s">
        <v>7</v>
      </c>
      <c r="B9" s="8">
        <v>25660</v>
      </c>
      <c r="C9" s="8">
        <v>16372</v>
      </c>
      <c r="D9" s="8">
        <v>34252</v>
      </c>
      <c r="E9" s="8">
        <v>27942</v>
      </c>
      <c r="F9" s="8">
        <v>16013</v>
      </c>
      <c r="G9" s="14">
        <f t="shared" si="0"/>
        <v>24047.8</v>
      </c>
      <c r="I9" s="4" t="s">
        <v>7</v>
      </c>
      <c r="J9" s="10">
        <v>2662.2</v>
      </c>
      <c r="K9" s="10">
        <v>17563</v>
      </c>
      <c r="L9" s="10">
        <v>4117.2</v>
      </c>
      <c r="M9" s="11">
        <v>24047.8</v>
      </c>
      <c r="N9" s="7"/>
      <c r="O9" s="4" t="s">
        <v>7</v>
      </c>
      <c r="P9" s="21">
        <f>(J9/L9)</f>
        <v>0.64660448848732144</v>
      </c>
    </row>
    <row r="10" spans="1:16" ht="15.6" x14ac:dyDescent="0.3">
      <c r="A10" s="4" t="s">
        <v>8</v>
      </c>
      <c r="B10" s="8">
        <v>29654</v>
      </c>
      <c r="C10" s="8">
        <v>26960</v>
      </c>
      <c r="D10" s="8">
        <v>25512</v>
      </c>
      <c r="E10" s="8">
        <v>27805</v>
      </c>
      <c r="F10" s="8">
        <v>28648</v>
      </c>
      <c r="G10" s="14">
        <f t="shared" si="0"/>
        <v>27715.8</v>
      </c>
      <c r="I10" s="4" t="s">
        <v>8</v>
      </c>
      <c r="J10" s="10">
        <v>2904.2</v>
      </c>
      <c r="K10" s="10">
        <v>10274</v>
      </c>
      <c r="L10" s="10">
        <v>4292.3999999999996</v>
      </c>
      <c r="M10" s="11">
        <v>27715.8</v>
      </c>
      <c r="N10" s="7"/>
      <c r="O10" s="4" t="s">
        <v>8</v>
      </c>
      <c r="P10" s="21">
        <f>(J10/L10)</f>
        <v>0.67659118441897304</v>
      </c>
    </row>
    <row r="11" spans="1:16" ht="15.6" x14ac:dyDescent="0.3">
      <c r="A11" s="4" t="s">
        <v>9</v>
      </c>
      <c r="B11" s="8">
        <v>25989</v>
      </c>
      <c r="C11" s="8">
        <v>26759</v>
      </c>
      <c r="D11" s="8">
        <v>32552</v>
      </c>
      <c r="E11" s="8">
        <v>31902</v>
      </c>
      <c r="F11" s="8">
        <v>21016</v>
      </c>
      <c r="G11" s="14">
        <f t="shared" si="0"/>
        <v>27643.599999999999</v>
      </c>
      <c r="I11" s="4" t="s">
        <v>9</v>
      </c>
      <c r="J11" s="10">
        <v>2956</v>
      </c>
      <c r="K11" s="10">
        <v>10459</v>
      </c>
      <c r="L11" s="10">
        <v>4302</v>
      </c>
      <c r="M11" s="11">
        <v>27643.599999999999</v>
      </c>
      <c r="N11" s="7"/>
      <c r="O11" s="4" t="s">
        <v>9</v>
      </c>
      <c r="P11" s="21">
        <f>(J11/L11)</f>
        <v>0.68712226871222692</v>
      </c>
    </row>
    <row r="12" spans="1:16" ht="16.2" thickBot="1" x14ac:dyDescent="0.35">
      <c r="A12" s="5" t="s">
        <v>10</v>
      </c>
      <c r="B12" s="9">
        <v>20039</v>
      </c>
      <c r="C12" s="9">
        <v>20689</v>
      </c>
      <c r="D12" s="9">
        <v>25225</v>
      </c>
      <c r="E12" s="9">
        <v>24367</v>
      </c>
      <c r="F12" s="9">
        <v>25780</v>
      </c>
      <c r="G12" s="15">
        <f t="shared" si="0"/>
        <v>23220</v>
      </c>
      <c r="I12" s="5" t="s">
        <v>10</v>
      </c>
      <c r="J12" s="12">
        <v>2812.2</v>
      </c>
      <c r="K12" s="12">
        <v>17567</v>
      </c>
      <c r="L12" s="12">
        <v>4096.8</v>
      </c>
      <c r="M12" s="13">
        <v>23220</v>
      </c>
      <c r="N12" s="7"/>
      <c r="O12" s="4" t="s">
        <v>10</v>
      </c>
      <c r="P12" s="21">
        <f>(J12/L12)</f>
        <v>0.68643819566490916</v>
      </c>
    </row>
    <row r="13" spans="1:16" ht="15.6" thickBot="1" x14ac:dyDescent="0.35">
      <c r="O13" s="22" t="s">
        <v>0</v>
      </c>
      <c r="P13" s="23">
        <f>AVERAGE(P3:P12)</f>
        <v>0.6442849190085953</v>
      </c>
    </row>
  </sheetData>
  <mergeCells count="3">
    <mergeCell ref="A1:G1"/>
    <mergeCell ref="I1:M1"/>
    <mergeCell ref="O1:P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C</dc:creator>
  <cp:lastModifiedBy>M C</cp:lastModifiedBy>
  <dcterms:created xsi:type="dcterms:W3CDTF">2017-12-17T21:04:50Z</dcterms:created>
  <dcterms:modified xsi:type="dcterms:W3CDTF">2017-12-20T01:50:22Z</dcterms:modified>
</cp:coreProperties>
</file>