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excel_40\aula03\"/>
    </mc:Choice>
  </mc:AlternateContent>
  <xr:revisionPtr revIDLastSave="0" documentId="8_{0AB711C3-0FB5-4E6F-8C0A-C0F8A72620F2}" xr6:coauthVersionLast="47" xr6:coauthVersionMax="47" xr10:uidLastSave="{00000000-0000-0000-0000-000000000000}"/>
  <bookViews>
    <workbookView xWindow="-108" yWindow="-108" windowWidth="19416" windowHeight="11904" activeTab="1" xr2:uid="{CEB12D69-CB80-4FCE-A872-649A89E41AC1}"/>
  </bookViews>
  <sheets>
    <sheet name="atividade1" sheetId="1" r:id="rId1"/>
    <sheet name="atividad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4" i="2"/>
  <c r="F5" i="2"/>
  <c r="F6" i="2"/>
  <c r="F3" i="2"/>
  <c r="I4" i="1"/>
  <c r="I5" i="1"/>
  <c r="I6" i="1"/>
  <c r="I7" i="1"/>
  <c r="I8" i="1"/>
  <c r="I9" i="1"/>
  <c r="I10" i="1"/>
  <c r="I11" i="1"/>
  <c r="I3" i="1"/>
  <c r="H4" i="1"/>
  <c r="H5" i="1"/>
  <c r="H6" i="1"/>
  <c r="H7" i="1"/>
  <c r="H8" i="1"/>
  <c r="H9" i="1"/>
  <c r="H10" i="1"/>
  <c r="H11" i="1"/>
  <c r="H3" i="1"/>
  <c r="G4" i="1"/>
  <c r="G5" i="1"/>
  <c r="G6" i="1"/>
  <c r="G7" i="1"/>
  <c r="G8" i="1"/>
  <c r="G9" i="1"/>
  <c r="G10" i="1"/>
  <c r="G11" i="1"/>
  <c r="G3" i="1"/>
  <c r="C11" i="1"/>
  <c r="F11" i="1"/>
  <c r="E11" i="1"/>
  <c r="D11" i="1"/>
  <c r="F10" i="1"/>
  <c r="E10" i="1"/>
  <c r="D10" i="1"/>
  <c r="C10" i="1"/>
  <c r="F9" i="1"/>
  <c r="D9" i="1"/>
  <c r="E9" i="1"/>
  <c r="C9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<sst xmlns="http://schemas.openxmlformats.org/spreadsheetml/2006/main" count="55" uniqueCount="46">
  <si>
    <t>Empresa Nacional S/A</t>
  </si>
  <si>
    <t>Código</t>
  </si>
  <si>
    <t>Produto</t>
  </si>
  <si>
    <t>Jan</t>
  </si>
  <si>
    <t>Fev</t>
  </si>
  <si>
    <t>Mar</t>
  </si>
  <si>
    <t>Total 1º Trim</t>
  </si>
  <si>
    <t>Totais</t>
  </si>
  <si>
    <t>Porca</t>
  </si>
  <si>
    <t>Parafuso</t>
  </si>
  <si>
    <t>Arruela</t>
  </si>
  <si>
    <t>Prego</t>
  </si>
  <si>
    <t>Alicate</t>
  </si>
  <si>
    <t>Martelo</t>
  </si>
  <si>
    <t>Contar</t>
  </si>
  <si>
    <t>Médias</t>
  </si>
  <si>
    <t>Média</t>
  </si>
  <si>
    <t>Custo</t>
  </si>
  <si>
    <t>Preço</t>
  </si>
  <si>
    <t>Valor</t>
  </si>
  <si>
    <t>Ano</t>
  </si>
  <si>
    <t>Modelo</t>
  </si>
  <si>
    <t>Marca</t>
  </si>
  <si>
    <t>VolksWagem</t>
  </si>
  <si>
    <t>GOL</t>
  </si>
  <si>
    <t>Saveiro</t>
  </si>
  <si>
    <t>Polo</t>
  </si>
  <si>
    <t>voyage</t>
  </si>
  <si>
    <t>General Motors</t>
  </si>
  <si>
    <t>Corsa</t>
  </si>
  <si>
    <t>Celta</t>
  </si>
  <si>
    <t>Uno</t>
  </si>
  <si>
    <t>Palio</t>
  </si>
  <si>
    <t>Fiat</t>
  </si>
  <si>
    <t>Ford</t>
  </si>
  <si>
    <t>Ka</t>
  </si>
  <si>
    <t>Fiesta</t>
  </si>
  <si>
    <t>Ranger</t>
  </si>
  <si>
    <t>Honda</t>
  </si>
  <si>
    <t>Civic</t>
  </si>
  <si>
    <t>City</t>
  </si>
  <si>
    <t>Máximo</t>
  </si>
  <si>
    <t>Mínimo</t>
  </si>
  <si>
    <t>Veículos usados do Sr. Jair - Valores de Janeiro de 2023</t>
  </si>
  <si>
    <t>Palio Actrative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</si>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</sst>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1" fontId="0" fillId="0" borderId="0" xfId="0" applyNumberFormat="1"/>
    <xf numFmtId="0" fontId="4" fillId="2" borderId="0" xfId="0" applyFont="1" applyFill="1" applyAlignment="1">
      <alignment horizontal="center"/>
    </xf>
    <xf numFmtId="0" fontId="2" fillId="3" borderId="0" xfId="0" applyFont="1" applyFill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0" fillId="3" borderId="3" xfId="0" applyFill="1" applyBorder="1"/>
    <xf numFmtId="1" fontId="0" fillId="3" borderId="3" xfId="0" applyNumberFormat="1" applyFill="1" applyBorder="1"/>
    <xf numFmtId="0" fontId="0" fillId="0" borderId="4" xfId="0" applyBorder="1"/>
    <xf numFmtId="1" fontId="0" fillId="0" borderId="4" xfId="0" applyNumberFormat="1" applyBorder="1"/>
    <xf numFmtId="9" fontId="0" fillId="0" borderId="0" xfId="0" applyNumberForma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665D-C5DC-418F-A014-0528BFEC6CE4}">
  <dimension ref="A1:I11"/>
  <sheetViews>
    <sheetView zoomScale="190" zoomScaleNormal="190" workbookViewId="0">
      <selection activeCell="B7" sqref="B7"/>
    </sheetView>
  </sheetViews>
  <sheetFormatPr defaultRowHeight="14.4" x14ac:dyDescent="0.3"/>
  <cols>
    <col min="1" max="1" width="6.88671875" bestFit="1" customWidth="1"/>
    <col min="2" max="2" width="8.21875" bestFit="1" customWidth="1"/>
    <col min="3" max="5" width="6" bestFit="1" customWidth="1"/>
    <col min="6" max="6" width="11.77734375" bestFit="1" customWidth="1"/>
    <col min="7" max="7" width="6.33203125" bestFit="1" customWidth="1"/>
    <col min="8" max="8" width="7.88671875" bestFit="1" customWidth="1"/>
    <col min="9" max="9" width="7.5546875" bestFit="1" customWidth="1"/>
  </cols>
  <sheetData>
    <row r="1" spans="1:9" ht="18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16</v>
      </c>
      <c r="H2" s="4" t="s">
        <v>41</v>
      </c>
      <c r="I2" s="4" t="s">
        <v>42</v>
      </c>
    </row>
    <row r="3" spans="1:9" x14ac:dyDescent="0.3">
      <c r="A3">
        <v>1</v>
      </c>
      <c r="B3" t="s">
        <v>8</v>
      </c>
      <c r="C3">
        <v>4500</v>
      </c>
      <c r="D3">
        <v>5040</v>
      </c>
      <c r="E3">
        <v>5696</v>
      </c>
      <c r="F3">
        <f>SUM(C3:E3)</f>
        <v>15236</v>
      </c>
      <c r="G3" s="2">
        <f>AVERAGE(C3:E3)</f>
        <v>5078.666666666667</v>
      </c>
      <c r="H3">
        <f>MAX(C3:E3)</f>
        <v>5696</v>
      </c>
      <c r="I3">
        <f>MIN(C3:E3)</f>
        <v>4500</v>
      </c>
    </row>
    <row r="4" spans="1:9" x14ac:dyDescent="0.3">
      <c r="A4" s="5">
        <v>2</v>
      </c>
      <c r="B4" s="5" t="s">
        <v>9</v>
      </c>
      <c r="C4" s="5">
        <v>6250</v>
      </c>
      <c r="D4" s="5">
        <v>7000</v>
      </c>
      <c r="E4" s="5">
        <v>7910</v>
      </c>
      <c r="F4" s="5">
        <f t="shared" ref="F4:F8" si="0">SUM(C4:E4)</f>
        <v>21160</v>
      </c>
      <c r="G4" s="6">
        <f t="shared" ref="G4:G11" si="1">AVERAGE(C4:E4)</f>
        <v>7053.333333333333</v>
      </c>
      <c r="H4" s="5">
        <f t="shared" ref="H4:H11" si="2">MAX(C4:E4)</f>
        <v>7910</v>
      </c>
      <c r="I4" s="5">
        <f t="shared" ref="I4:I11" si="3">MIN(C4:E4)</f>
        <v>6250</v>
      </c>
    </row>
    <row r="5" spans="1:9" x14ac:dyDescent="0.3">
      <c r="A5" s="7">
        <v>3</v>
      </c>
      <c r="B5" s="7" t="s">
        <v>10</v>
      </c>
      <c r="C5" s="7">
        <v>3300</v>
      </c>
      <c r="D5" s="7">
        <v>3696</v>
      </c>
      <c r="E5" s="7">
        <v>4176</v>
      </c>
      <c r="F5" s="7">
        <f t="shared" si="0"/>
        <v>11172</v>
      </c>
      <c r="G5" s="8">
        <f t="shared" si="1"/>
        <v>3724</v>
      </c>
      <c r="H5" s="7">
        <f t="shared" si="2"/>
        <v>4176</v>
      </c>
      <c r="I5" s="7">
        <f t="shared" si="3"/>
        <v>3300</v>
      </c>
    </row>
    <row r="6" spans="1:9" x14ac:dyDescent="0.3">
      <c r="A6" s="7">
        <v>4</v>
      </c>
      <c r="B6" s="7" t="s">
        <v>11</v>
      </c>
      <c r="C6" s="7">
        <v>8000</v>
      </c>
      <c r="D6" s="7">
        <v>8690</v>
      </c>
      <c r="E6" s="7">
        <v>10125</v>
      </c>
      <c r="F6" s="7">
        <f t="shared" si="0"/>
        <v>26815</v>
      </c>
      <c r="G6" s="8">
        <f t="shared" si="1"/>
        <v>8938.3333333333339</v>
      </c>
      <c r="H6" s="7">
        <f t="shared" si="2"/>
        <v>10125</v>
      </c>
      <c r="I6" s="7">
        <f t="shared" si="3"/>
        <v>8000</v>
      </c>
    </row>
    <row r="7" spans="1:9" x14ac:dyDescent="0.3">
      <c r="A7" s="7">
        <v>5</v>
      </c>
      <c r="B7" s="7" t="s">
        <v>12</v>
      </c>
      <c r="C7" s="7">
        <v>4557</v>
      </c>
      <c r="D7" s="7">
        <v>5104</v>
      </c>
      <c r="E7" s="7">
        <v>5676</v>
      </c>
      <c r="F7" s="7">
        <f t="shared" si="0"/>
        <v>15337</v>
      </c>
      <c r="G7" s="8">
        <f t="shared" si="1"/>
        <v>5112.333333333333</v>
      </c>
      <c r="H7" s="7">
        <f t="shared" si="2"/>
        <v>5676</v>
      </c>
      <c r="I7" s="7">
        <f t="shared" si="3"/>
        <v>4557</v>
      </c>
    </row>
    <row r="8" spans="1:9" x14ac:dyDescent="0.3">
      <c r="A8" s="7">
        <v>6</v>
      </c>
      <c r="B8" s="7" t="s">
        <v>13</v>
      </c>
      <c r="C8" s="7">
        <v>3260</v>
      </c>
      <c r="D8" s="7">
        <v>3640</v>
      </c>
      <c r="E8" s="7">
        <v>4113</v>
      </c>
      <c r="F8" s="7">
        <f t="shared" si="0"/>
        <v>11013</v>
      </c>
      <c r="G8" s="8">
        <f t="shared" si="1"/>
        <v>3671</v>
      </c>
      <c r="H8" s="7">
        <f t="shared" si="2"/>
        <v>4113</v>
      </c>
      <c r="I8" s="7">
        <f t="shared" si="3"/>
        <v>3260</v>
      </c>
    </row>
    <row r="9" spans="1:9" x14ac:dyDescent="0.3">
      <c r="A9" s="7" t="s">
        <v>14</v>
      </c>
      <c r="B9" s="7"/>
      <c r="C9" s="7">
        <f>COUNT(C3:C8)</f>
        <v>6</v>
      </c>
      <c r="D9" s="7">
        <f t="shared" ref="D9:E9" si="4">COUNT(D3:D8)</f>
        <v>6</v>
      </c>
      <c r="E9" s="7">
        <f t="shared" si="4"/>
        <v>6</v>
      </c>
      <c r="F9" s="7">
        <f>COUNT(C3:E8)</f>
        <v>18</v>
      </c>
      <c r="G9" s="8">
        <f t="shared" si="1"/>
        <v>6</v>
      </c>
      <c r="H9" s="7">
        <f t="shared" si="2"/>
        <v>6</v>
      </c>
      <c r="I9" s="7">
        <f t="shared" si="3"/>
        <v>6</v>
      </c>
    </row>
    <row r="10" spans="1:9" ht="15" thickBot="1" x14ac:dyDescent="0.35">
      <c r="A10" s="9" t="s">
        <v>7</v>
      </c>
      <c r="B10" s="9"/>
      <c r="C10" s="9">
        <f>SUM(C3:C8)</f>
        <v>29867</v>
      </c>
      <c r="D10" s="9">
        <f>SUM(D3:D8)</f>
        <v>33170</v>
      </c>
      <c r="E10" s="9">
        <f>SUM(E3:E8)</f>
        <v>37696</v>
      </c>
      <c r="F10" s="9">
        <f>SUM(F3:F8)</f>
        <v>100733</v>
      </c>
      <c r="G10" s="10">
        <f t="shared" si="1"/>
        <v>33577.666666666664</v>
      </c>
      <c r="H10" s="9">
        <f t="shared" si="2"/>
        <v>37696</v>
      </c>
      <c r="I10" s="9">
        <f t="shared" si="3"/>
        <v>29867</v>
      </c>
    </row>
    <row r="11" spans="1:9" ht="15" thickBot="1" x14ac:dyDescent="0.35">
      <c r="A11" s="11" t="s">
        <v>15</v>
      </c>
      <c r="B11" s="11"/>
      <c r="C11" s="12">
        <f>C10/C9</f>
        <v>4977.833333333333</v>
      </c>
      <c r="D11" s="12">
        <f>D10/D9</f>
        <v>5528.333333333333</v>
      </c>
      <c r="E11" s="12">
        <f>E10/E9</f>
        <v>6282.666666666667</v>
      </c>
      <c r="F11" s="12">
        <f>F10/F9</f>
        <v>5596.2777777777774</v>
      </c>
      <c r="G11" s="12">
        <f t="shared" si="1"/>
        <v>5596.2777777777774</v>
      </c>
      <c r="H11" s="12">
        <f t="shared" si="2"/>
        <v>6282.666666666667</v>
      </c>
      <c r="I11" s="12">
        <f t="shared" si="3"/>
        <v>4977.833333333333</v>
      </c>
    </row>
  </sheetData>
  <mergeCells count="1">
    <mergeCell ref="A1:I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9299-8976-48D5-A213-E0B4AB6F27FC}">
  <dimension ref="A1:H16"/>
  <sheetViews>
    <sheetView tabSelected="1" zoomScale="160" zoomScaleNormal="160" workbookViewId="0">
      <selection activeCell="D3" sqref="D3"/>
    </sheetView>
  </sheetViews>
  <sheetFormatPr defaultRowHeight="14.4" x14ac:dyDescent="0.3"/>
  <cols>
    <col min="1" max="1" width="14.77734375" customWidth="1"/>
    <col min="2" max="2" width="12.77734375" bestFit="1" customWidth="1"/>
    <col min="3" max="3" width="5.109375" bestFit="1" customWidth="1"/>
    <col min="4" max="5" width="13.109375" bestFit="1" customWidth="1"/>
    <col min="6" max="7" width="13" bestFit="1" customWidth="1"/>
  </cols>
  <sheetData>
    <row r="1" spans="1:8" x14ac:dyDescent="0.3">
      <c r="A1" t="s">
        <v>43</v>
      </c>
      <c r="H1" t="s">
        <v>45</v>
      </c>
    </row>
    <row r="2" spans="1:8" x14ac:dyDescent="0.3">
      <c r="A2" t="s">
        <v>22</v>
      </c>
      <c r="B2" t="s">
        <v>21</v>
      </c>
      <c r="C2" t="s">
        <v>20</v>
      </c>
      <c r="D2" t="s">
        <v>17</v>
      </c>
      <c r="E2" t="s">
        <v>19</v>
      </c>
      <c r="F2" t="s">
        <v>18</v>
      </c>
      <c r="G2" s="1"/>
      <c r="H2" s="13">
        <v>0.45</v>
      </c>
    </row>
    <row r="3" spans="1:8" x14ac:dyDescent="0.3">
      <c r="A3" t="s">
        <v>23</v>
      </c>
      <c r="B3" t="s">
        <v>24</v>
      </c>
      <c r="C3">
        <v>2008</v>
      </c>
      <c r="D3" s="1">
        <v>6600</v>
      </c>
      <c r="E3" s="1">
        <v>16618</v>
      </c>
      <c r="F3" s="14">
        <f>D3+D3*$H$2</f>
        <v>9570</v>
      </c>
      <c r="G3" s="14"/>
    </row>
    <row r="4" spans="1:8" x14ac:dyDescent="0.3">
      <c r="A4" t="s">
        <v>23</v>
      </c>
      <c r="B4" t="s">
        <v>25</v>
      </c>
      <c r="C4">
        <v>2008</v>
      </c>
      <c r="D4" s="1">
        <v>16000</v>
      </c>
      <c r="E4" s="1">
        <v>32044</v>
      </c>
      <c r="F4" s="14">
        <f t="shared" ref="F4:F16" si="0">D4+D4*$H$2</f>
        <v>23200</v>
      </c>
      <c r="G4" s="14"/>
    </row>
    <row r="5" spans="1:8" x14ac:dyDescent="0.3">
      <c r="A5" t="s">
        <v>23</v>
      </c>
      <c r="B5" t="s">
        <v>26</v>
      </c>
      <c r="C5">
        <v>2003</v>
      </c>
      <c r="D5" s="1">
        <v>15800</v>
      </c>
      <c r="E5" s="1">
        <v>22704</v>
      </c>
      <c r="F5" s="14">
        <f t="shared" si="0"/>
        <v>22910</v>
      </c>
    </row>
    <row r="6" spans="1:8" x14ac:dyDescent="0.3">
      <c r="A6" t="s">
        <v>23</v>
      </c>
      <c r="B6" t="s">
        <v>27</v>
      </c>
      <c r="C6">
        <v>2006</v>
      </c>
      <c r="D6" s="1">
        <v>10400</v>
      </c>
      <c r="E6" s="1">
        <v>20869</v>
      </c>
      <c r="F6" s="14">
        <f t="shared" si="0"/>
        <v>15080</v>
      </c>
    </row>
    <row r="7" spans="1:8" x14ac:dyDescent="0.3">
      <c r="A7" t="s">
        <v>28</v>
      </c>
      <c r="B7" t="s">
        <v>29</v>
      </c>
      <c r="C7">
        <v>1990</v>
      </c>
      <c r="D7" s="1">
        <v>9400</v>
      </c>
      <c r="E7" s="1">
        <v>18990</v>
      </c>
      <c r="F7" s="14">
        <f t="shared" si="0"/>
        <v>13630</v>
      </c>
    </row>
    <row r="8" spans="1:8" x14ac:dyDescent="0.3">
      <c r="A8" t="s">
        <v>28</v>
      </c>
      <c r="B8" t="s">
        <v>30</v>
      </c>
      <c r="C8">
        <v>2008</v>
      </c>
      <c r="D8" s="1">
        <v>10100</v>
      </c>
      <c r="E8" s="1">
        <v>16931</v>
      </c>
      <c r="F8" s="14">
        <f t="shared" si="0"/>
        <v>14645</v>
      </c>
    </row>
    <row r="9" spans="1:8" x14ac:dyDescent="0.3">
      <c r="A9" t="s">
        <v>33</v>
      </c>
      <c r="B9" t="s">
        <v>31</v>
      </c>
      <c r="C9">
        <v>2004</v>
      </c>
      <c r="D9" s="1">
        <v>6300</v>
      </c>
      <c r="E9" s="1">
        <v>12624</v>
      </c>
      <c r="F9" s="14">
        <f t="shared" si="0"/>
        <v>9135</v>
      </c>
    </row>
    <row r="10" spans="1:8" x14ac:dyDescent="0.3">
      <c r="A10" t="s">
        <v>33</v>
      </c>
      <c r="B10" t="s">
        <v>32</v>
      </c>
      <c r="C10">
        <v>2002</v>
      </c>
      <c r="D10" s="1">
        <v>7500</v>
      </c>
      <c r="E10" s="1">
        <v>12667</v>
      </c>
      <c r="F10" s="14">
        <f t="shared" si="0"/>
        <v>10875</v>
      </c>
    </row>
    <row r="11" spans="1:8" x14ac:dyDescent="0.3">
      <c r="A11" t="s">
        <v>33</v>
      </c>
      <c r="B11" t="s">
        <v>44</v>
      </c>
      <c r="C11">
        <v>2015</v>
      </c>
      <c r="D11" s="1">
        <v>17200</v>
      </c>
      <c r="E11" s="1">
        <v>28790</v>
      </c>
      <c r="F11" s="14">
        <f t="shared" si="0"/>
        <v>24940</v>
      </c>
    </row>
    <row r="12" spans="1:8" x14ac:dyDescent="0.3">
      <c r="A12" t="s">
        <v>34</v>
      </c>
      <c r="B12" t="s">
        <v>35</v>
      </c>
      <c r="C12">
        <v>2002</v>
      </c>
      <c r="D12" s="1">
        <v>5800</v>
      </c>
      <c r="E12" s="1">
        <v>11722</v>
      </c>
      <c r="F12" s="14">
        <f t="shared" si="0"/>
        <v>8410</v>
      </c>
    </row>
    <row r="13" spans="1:8" x14ac:dyDescent="0.3">
      <c r="A13" t="s">
        <v>34</v>
      </c>
      <c r="B13" t="s">
        <v>36</v>
      </c>
      <c r="C13">
        <v>2006</v>
      </c>
      <c r="D13" s="1">
        <v>3600</v>
      </c>
      <c r="E13" s="1">
        <v>6181</v>
      </c>
      <c r="F13" s="14">
        <f t="shared" si="0"/>
        <v>5220</v>
      </c>
    </row>
    <row r="14" spans="1:8" x14ac:dyDescent="0.3">
      <c r="A14" t="s">
        <v>34</v>
      </c>
      <c r="B14" t="s">
        <v>37</v>
      </c>
      <c r="C14">
        <v>2001</v>
      </c>
      <c r="D14" s="1">
        <v>23200</v>
      </c>
      <c r="E14" s="1">
        <v>38819</v>
      </c>
      <c r="F14" s="14">
        <f t="shared" si="0"/>
        <v>33640</v>
      </c>
    </row>
    <row r="15" spans="1:8" x14ac:dyDescent="0.3">
      <c r="A15" t="s">
        <v>38</v>
      </c>
      <c r="B15" t="s">
        <v>39</v>
      </c>
      <c r="C15">
        <v>2008</v>
      </c>
      <c r="D15" s="1">
        <v>21000</v>
      </c>
      <c r="E15" s="1">
        <v>42140</v>
      </c>
      <c r="F15" s="14">
        <f t="shared" si="0"/>
        <v>30450</v>
      </c>
    </row>
    <row r="16" spans="1:8" x14ac:dyDescent="0.3">
      <c r="A16" t="s">
        <v>38</v>
      </c>
      <c r="B16" t="s">
        <v>40</v>
      </c>
      <c r="C16">
        <v>2012</v>
      </c>
      <c r="D16" s="1">
        <v>19300</v>
      </c>
      <c r="E16" s="1">
        <v>48432</v>
      </c>
      <c r="F16" s="14">
        <f t="shared" si="0"/>
        <v>27985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atividade1</vt:lpstr>
      <vt:lpstr>atividade2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2023-02-02T16:38:49Z</dcterms:created>
  <dcterms:modified xsi:type="dcterms:W3CDTF">2023-02-02T20:10:31Z</dcterms:modified>
</cp:coreProperties>
</file>