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operador_microcomputador\office_e_internet\excel\aula09\"/>
    </mc:Choice>
  </mc:AlternateContent>
  <xr:revisionPtr revIDLastSave="0" documentId="13_ncr:1_{B3D42BC3-0986-472B-84BE-8A97F5FA62E4}" xr6:coauthVersionLast="47" xr6:coauthVersionMax="47" xr10:uidLastSave="{00000000-0000-0000-0000-000000000000}"/>
  <bookViews>
    <workbookView xWindow="-120" yWindow="-120" windowWidth="29040" windowHeight="15840" firstSheet="1" activeTab="7" xr2:uid="{D836CD9E-9228-464B-98CD-5B2A1350CEBD}"/>
  </bookViews>
  <sheets>
    <sheet name="vendedores" sheetId="1" r:id="rId1"/>
    <sheet name="produtos" sheetId="2" r:id="rId2"/>
    <sheet name="vendas" sheetId="3" r:id="rId3"/>
    <sheet name="Planilha1" sheetId="4" r:id="rId4"/>
    <sheet name="Planilha2" sheetId="5" r:id="rId5"/>
    <sheet name="Planilha3" sheetId="6" r:id="rId6"/>
    <sheet name="Planilha4" sheetId="7" r:id="rId7"/>
    <sheet name="Dashboard" sheetId="8" r:id="rId8"/>
  </sheets>
  <definedNames>
    <definedName name="NativeTimeline_Data">#N/A</definedName>
    <definedName name="SegmentaçãodeDados_Cidade">#N/A</definedName>
    <definedName name="SegmentaçãodeDados_Marca">#N/A</definedName>
    <definedName name="SegmentaçãodeDados_Produto">#N/A</definedName>
    <definedName name="SegmentaçãodeDados_Vendedor">#N/A</definedName>
  </definedNames>
  <calcPr calcId="191029"/>
  <pivotCaches>
    <pivotCache cacheId="9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" i="3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G107" i="3"/>
  <c r="H107" i="3"/>
  <c r="I107" i="3"/>
  <c r="G108" i="3"/>
  <c r="H108" i="3"/>
  <c r="I108" i="3"/>
  <c r="G109" i="3"/>
  <c r="H109" i="3"/>
  <c r="I109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18" i="3"/>
  <c r="H118" i="3"/>
  <c r="I118" i="3"/>
  <c r="G119" i="3"/>
  <c r="H119" i="3"/>
  <c r="I119" i="3"/>
  <c r="G120" i="3"/>
  <c r="H120" i="3"/>
  <c r="I120" i="3"/>
  <c r="G121" i="3"/>
  <c r="H121" i="3"/>
  <c r="I121" i="3"/>
  <c r="G122" i="3"/>
  <c r="H122" i="3"/>
  <c r="I122" i="3"/>
  <c r="G123" i="3"/>
  <c r="H123" i="3"/>
  <c r="I123" i="3"/>
  <c r="G124" i="3"/>
  <c r="H124" i="3"/>
  <c r="I124" i="3"/>
  <c r="G125" i="3"/>
  <c r="H125" i="3"/>
  <c r="I125" i="3"/>
  <c r="G126" i="3"/>
  <c r="H126" i="3"/>
  <c r="I126" i="3"/>
  <c r="G127" i="3"/>
  <c r="H127" i="3"/>
  <c r="I127" i="3"/>
  <c r="G128" i="3"/>
  <c r="H128" i="3"/>
  <c r="I128" i="3"/>
  <c r="G129" i="3"/>
  <c r="H129" i="3"/>
  <c r="I129" i="3"/>
  <c r="G130" i="3"/>
  <c r="H130" i="3"/>
  <c r="I130" i="3"/>
  <c r="G131" i="3"/>
  <c r="H131" i="3"/>
  <c r="I131" i="3"/>
  <c r="G132" i="3"/>
  <c r="H132" i="3"/>
  <c r="I132" i="3"/>
  <c r="G133" i="3"/>
  <c r="H133" i="3"/>
  <c r="I133" i="3"/>
  <c r="G134" i="3"/>
  <c r="H134" i="3"/>
  <c r="I134" i="3"/>
  <c r="G135" i="3"/>
  <c r="H135" i="3"/>
  <c r="I135" i="3"/>
  <c r="G136" i="3"/>
  <c r="H136" i="3"/>
  <c r="I136" i="3"/>
  <c r="G137" i="3"/>
  <c r="H137" i="3"/>
  <c r="I137" i="3"/>
  <c r="G138" i="3"/>
  <c r="H138" i="3"/>
  <c r="I138" i="3"/>
  <c r="G139" i="3"/>
  <c r="H139" i="3"/>
  <c r="I139" i="3"/>
  <c r="G140" i="3"/>
  <c r="H140" i="3"/>
  <c r="I140" i="3"/>
  <c r="G141" i="3"/>
  <c r="H141" i="3"/>
  <c r="I141" i="3"/>
  <c r="G142" i="3"/>
  <c r="H142" i="3"/>
  <c r="I142" i="3"/>
  <c r="G143" i="3"/>
  <c r="H143" i="3"/>
  <c r="I143" i="3"/>
  <c r="G144" i="3"/>
  <c r="H144" i="3"/>
  <c r="I144" i="3"/>
  <c r="G145" i="3"/>
  <c r="H145" i="3"/>
  <c r="I145" i="3"/>
  <c r="G146" i="3"/>
  <c r="H146" i="3"/>
  <c r="I146" i="3"/>
  <c r="G147" i="3"/>
  <c r="H147" i="3"/>
  <c r="I147" i="3"/>
  <c r="G148" i="3"/>
  <c r="H148" i="3"/>
  <c r="I148" i="3"/>
  <c r="G149" i="3"/>
  <c r="H149" i="3"/>
  <c r="I149" i="3"/>
  <c r="G150" i="3"/>
  <c r="H150" i="3"/>
  <c r="I150" i="3"/>
  <c r="G151" i="3"/>
  <c r="H151" i="3"/>
  <c r="I151" i="3"/>
  <c r="G152" i="3"/>
  <c r="H152" i="3"/>
  <c r="I152" i="3"/>
  <c r="G153" i="3"/>
  <c r="H153" i="3"/>
  <c r="I153" i="3"/>
  <c r="G154" i="3"/>
  <c r="H154" i="3"/>
  <c r="I154" i="3"/>
  <c r="G155" i="3"/>
  <c r="H155" i="3"/>
  <c r="I155" i="3"/>
  <c r="G156" i="3"/>
  <c r="H156" i="3"/>
  <c r="I156" i="3"/>
  <c r="G157" i="3"/>
  <c r="H157" i="3"/>
  <c r="I157" i="3"/>
  <c r="G158" i="3"/>
  <c r="H158" i="3"/>
  <c r="I158" i="3"/>
  <c r="G159" i="3"/>
  <c r="H159" i="3"/>
  <c r="I159" i="3"/>
  <c r="G160" i="3"/>
  <c r="H160" i="3"/>
  <c r="I160" i="3"/>
  <c r="G161" i="3"/>
  <c r="H161" i="3"/>
  <c r="I161" i="3"/>
  <c r="G162" i="3"/>
  <c r="H162" i="3"/>
  <c r="I162" i="3"/>
  <c r="G163" i="3"/>
  <c r="H163" i="3"/>
  <c r="I163" i="3"/>
  <c r="G164" i="3"/>
  <c r="H164" i="3"/>
  <c r="I164" i="3"/>
  <c r="G165" i="3"/>
  <c r="H165" i="3"/>
  <c r="I165" i="3"/>
  <c r="G166" i="3"/>
  <c r="H166" i="3"/>
  <c r="I166" i="3"/>
  <c r="G167" i="3"/>
  <c r="H167" i="3"/>
  <c r="I167" i="3"/>
  <c r="G168" i="3"/>
  <c r="H168" i="3"/>
  <c r="I168" i="3"/>
  <c r="G169" i="3"/>
  <c r="H169" i="3"/>
  <c r="I169" i="3"/>
  <c r="G170" i="3"/>
  <c r="H170" i="3"/>
  <c r="I170" i="3"/>
  <c r="G171" i="3"/>
  <c r="H171" i="3"/>
  <c r="I171" i="3"/>
  <c r="G172" i="3"/>
  <c r="H172" i="3"/>
  <c r="I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I179" i="3"/>
  <c r="G180" i="3"/>
  <c r="H180" i="3"/>
  <c r="I180" i="3"/>
  <c r="G181" i="3"/>
  <c r="H181" i="3"/>
  <c r="I181" i="3"/>
  <c r="G182" i="3"/>
  <c r="H182" i="3"/>
  <c r="I182" i="3"/>
  <c r="G183" i="3"/>
  <c r="H183" i="3"/>
  <c r="I183" i="3"/>
  <c r="G184" i="3"/>
  <c r="H184" i="3"/>
  <c r="I184" i="3"/>
  <c r="G185" i="3"/>
  <c r="H185" i="3"/>
  <c r="I185" i="3"/>
  <c r="G186" i="3"/>
  <c r="H186" i="3"/>
  <c r="I186" i="3"/>
  <c r="G187" i="3"/>
  <c r="H187" i="3"/>
  <c r="I187" i="3"/>
  <c r="G188" i="3"/>
  <c r="H188" i="3"/>
  <c r="I188" i="3"/>
  <c r="G189" i="3"/>
  <c r="H189" i="3"/>
  <c r="I189" i="3"/>
  <c r="G190" i="3"/>
  <c r="H190" i="3"/>
  <c r="I190" i="3"/>
  <c r="G191" i="3"/>
  <c r="H191" i="3"/>
  <c r="I191" i="3"/>
  <c r="G192" i="3"/>
  <c r="H192" i="3"/>
  <c r="I192" i="3"/>
  <c r="G193" i="3"/>
  <c r="H193" i="3"/>
  <c r="I193" i="3"/>
  <c r="G194" i="3"/>
  <c r="H194" i="3"/>
  <c r="I194" i="3"/>
  <c r="G195" i="3"/>
  <c r="H195" i="3"/>
  <c r="I195" i="3"/>
  <c r="G196" i="3"/>
  <c r="H196" i="3"/>
  <c r="I196" i="3"/>
  <c r="G197" i="3"/>
  <c r="H197" i="3"/>
  <c r="I197" i="3"/>
  <c r="G198" i="3"/>
  <c r="H198" i="3"/>
  <c r="I198" i="3"/>
  <c r="G199" i="3"/>
  <c r="H199" i="3"/>
  <c r="I199" i="3"/>
  <c r="G200" i="3"/>
  <c r="H200" i="3"/>
  <c r="I200" i="3"/>
  <c r="G201" i="3"/>
  <c r="H201" i="3"/>
  <c r="I201" i="3"/>
  <c r="G202" i="3"/>
  <c r="H202" i="3"/>
  <c r="I202" i="3"/>
  <c r="G203" i="3"/>
  <c r="H203" i="3"/>
  <c r="I203" i="3"/>
  <c r="G204" i="3"/>
  <c r="H204" i="3"/>
  <c r="I204" i="3"/>
  <c r="G205" i="3"/>
  <c r="H205" i="3"/>
  <c r="I205" i="3"/>
  <c r="G206" i="3"/>
  <c r="H206" i="3"/>
  <c r="I206" i="3"/>
  <c r="G207" i="3"/>
  <c r="H207" i="3"/>
  <c r="I207" i="3"/>
  <c r="G208" i="3"/>
  <c r="H208" i="3"/>
  <c r="I208" i="3"/>
  <c r="G209" i="3"/>
  <c r="H209" i="3"/>
  <c r="I209" i="3"/>
  <c r="G210" i="3"/>
  <c r="H210" i="3"/>
  <c r="I210" i="3"/>
  <c r="G211" i="3"/>
  <c r="H211" i="3"/>
  <c r="I211" i="3"/>
  <c r="G212" i="3"/>
  <c r="H212" i="3"/>
  <c r="I212" i="3"/>
  <c r="G213" i="3"/>
  <c r="H213" i="3"/>
  <c r="I213" i="3"/>
  <c r="G214" i="3"/>
  <c r="H214" i="3"/>
  <c r="I214" i="3"/>
  <c r="G215" i="3"/>
  <c r="H215" i="3"/>
  <c r="I215" i="3"/>
  <c r="G216" i="3"/>
  <c r="H216" i="3"/>
  <c r="I216" i="3"/>
  <c r="G217" i="3"/>
  <c r="H217" i="3"/>
  <c r="I217" i="3"/>
  <c r="G218" i="3"/>
  <c r="H218" i="3"/>
  <c r="I218" i="3"/>
  <c r="G219" i="3"/>
  <c r="H219" i="3"/>
  <c r="I219" i="3"/>
  <c r="G220" i="3"/>
  <c r="H220" i="3"/>
  <c r="I220" i="3"/>
  <c r="G221" i="3"/>
  <c r="H221" i="3"/>
  <c r="I221" i="3"/>
  <c r="G222" i="3"/>
  <c r="H222" i="3"/>
  <c r="I222" i="3"/>
  <c r="G223" i="3"/>
  <c r="H223" i="3"/>
  <c r="I223" i="3"/>
  <c r="G224" i="3"/>
  <c r="H224" i="3"/>
  <c r="I224" i="3"/>
  <c r="G225" i="3"/>
  <c r="H225" i="3"/>
  <c r="I225" i="3"/>
  <c r="G226" i="3"/>
  <c r="H226" i="3"/>
  <c r="I226" i="3"/>
  <c r="G227" i="3"/>
  <c r="H227" i="3"/>
  <c r="I227" i="3"/>
  <c r="G228" i="3"/>
  <c r="H228" i="3"/>
  <c r="I228" i="3"/>
  <c r="G229" i="3"/>
  <c r="H229" i="3"/>
  <c r="I229" i="3"/>
  <c r="G230" i="3"/>
  <c r="H230" i="3"/>
  <c r="I230" i="3"/>
  <c r="G231" i="3"/>
  <c r="H231" i="3"/>
  <c r="I231" i="3"/>
  <c r="G232" i="3"/>
  <c r="H232" i="3"/>
  <c r="I232" i="3"/>
  <c r="G233" i="3"/>
  <c r="H233" i="3"/>
  <c r="I233" i="3"/>
  <c r="G234" i="3"/>
  <c r="H234" i="3"/>
  <c r="I234" i="3"/>
  <c r="G235" i="3"/>
  <c r="H235" i="3"/>
  <c r="I235" i="3"/>
  <c r="G236" i="3"/>
  <c r="H236" i="3"/>
  <c r="I236" i="3"/>
  <c r="G237" i="3"/>
  <c r="H237" i="3"/>
  <c r="I237" i="3"/>
  <c r="G238" i="3"/>
  <c r="H238" i="3"/>
  <c r="I238" i="3"/>
  <c r="G239" i="3"/>
  <c r="H239" i="3"/>
  <c r="I239" i="3"/>
  <c r="G240" i="3"/>
  <c r="H240" i="3"/>
  <c r="I240" i="3"/>
  <c r="G241" i="3"/>
  <c r="H241" i="3"/>
  <c r="I241" i="3"/>
  <c r="G242" i="3"/>
  <c r="H242" i="3"/>
  <c r="I242" i="3"/>
  <c r="G243" i="3"/>
  <c r="H243" i="3"/>
  <c r="I243" i="3"/>
  <c r="G244" i="3"/>
  <c r="H244" i="3"/>
  <c r="I244" i="3"/>
  <c r="G245" i="3"/>
  <c r="H245" i="3"/>
  <c r="I245" i="3"/>
  <c r="G246" i="3"/>
  <c r="H246" i="3"/>
  <c r="I246" i="3"/>
  <c r="G247" i="3"/>
  <c r="H247" i="3"/>
  <c r="I247" i="3"/>
  <c r="G248" i="3"/>
  <c r="H248" i="3"/>
  <c r="I248" i="3"/>
  <c r="G249" i="3"/>
  <c r="H249" i="3"/>
  <c r="I249" i="3"/>
  <c r="G250" i="3"/>
  <c r="H250" i="3"/>
  <c r="I250" i="3"/>
  <c r="G251" i="3"/>
  <c r="H251" i="3"/>
  <c r="I251" i="3"/>
  <c r="G252" i="3"/>
  <c r="H252" i="3"/>
  <c r="I252" i="3"/>
  <c r="G253" i="3"/>
  <c r="H253" i="3"/>
  <c r="I253" i="3"/>
  <c r="G254" i="3"/>
  <c r="H254" i="3"/>
  <c r="I254" i="3"/>
  <c r="G255" i="3"/>
  <c r="H255" i="3"/>
  <c r="I255" i="3"/>
  <c r="G256" i="3"/>
  <c r="H256" i="3"/>
  <c r="I256" i="3"/>
  <c r="G257" i="3"/>
  <c r="H257" i="3"/>
  <c r="I257" i="3"/>
  <c r="G258" i="3"/>
  <c r="H258" i="3"/>
  <c r="I258" i="3"/>
  <c r="G259" i="3"/>
  <c r="H259" i="3"/>
  <c r="I259" i="3"/>
  <c r="G260" i="3"/>
  <c r="H260" i="3"/>
  <c r="I260" i="3"/>
  <c r="G261" i="3"/>
  <c r="H261" i="3"/>
  <c r="I261" i="3"/>
  <c r="G262" i="3"/>
  <c r="H262" i="3"/>
  <c r="I262" i="3"/>
  <c r="G263" i="3"/>
  <c r="H263" i="3"/>
  <c r="I263" i="3"/>
  <c r="G264" i="3"/>
  <c r="H264" i="3"/>
  <c r="I264" i="3"/>
  <c r="G265" i="3"/>
  <c r="H265" i="3"/>
  <c r="I265" i="3"/>
  <c r="G266" i="3"/>
  <c r="H266" i="3"/>
  <c r="I266" i="3"/>
  <c r="G267" i="3"/>
  <c r="H267" i="3"/>
  <c r="I267" i="3"/>
  <c r="G268" i="3"/>
  <c r="H268" i="3"/>
  <c r="I268" i="3"/>
  <c r="G269" i="3"/>
  <c r="H269" i="3"/>
  <c r="I269" i="3"/>
  <c r="G270" i="3"/>
  <c r="H270" i="3"/>
  <c r="I270" i="3"/>
  <c r="G271" i="3"/>
  <c r="H271" i="3"/>
  <c r="I271" i="3"/>
  <c r="G272" i="3"/>
  <c r="H272" i="3"/>
  <c r="I272" i="3"/>
  <c r="G273" i="3"/>
  <c r="H273" i="3"/>
  <c r="I273" i="3"/>
  <c r="G274" i="3"/>
  <c r="H274" i="3"/>
  <c r="I274" i="3"/>
  <c r="G275" i="3"/>
  <c r="H275" i="3"/>
  <c r="I275" i="3"/>
  <c r="G276" i="3"/>
  <c r="H276" i="3"/>
  <c r="I276" i="3"/>
  <c r="G277" i="3"/>
  <c r="H277" i="3"/>
  <c r="I277" i="3"/>
  <c r="G278" i="3"/>
  <c r="H278" i="3"/>
  <c r="I278" i="3"/>
  <c r="G279" i="3"/>
  <c r="H279" i="3"/>
  <c r="I279" i="3"/>
  <c r="G280" i="3"/>
  <c r="H280" i="3"/>
  <c r="I280" i="3"/>
  <c r="G281" i="3"/>
  <c r="H281" i="3"/>
  <c r="I281" i="3"/>
  <c r="G282" i="3"/>
  <c r="H282" i="3"/>
  <c r="I282" i="3"/>
  <c r="G283" i="3"/>
  <c r="H283" i="3"/>
  <c r="I283" i="3"/>
  <c r="G284" i="3"/>
  <c r="H284" i="3"/>
  <c r="I284" i="3"/>
  <c r="G285" i="3"/>
  <c r="H285" i="3"/>
  <c r="I285" i="3"/>
  <c r="G286" i="3"/>
  <c r="H286" i="3"/>
  <c r="I286" i="3"/>
  <c r="G287" i="3"/>
  <c r="H287" i="3"/>
  <c r="I287" i="3"/>
  <c r="G288" i="3"/>
  <c r="H288" i="3"/>
  <c r="I288" i="3"/>
  <c r="G289" i="3"/>
  <c r="H289" i="3"/>
  <c r="I289" i="3"/>
  <c r="G290" i="3"/>
  <c r="H290" i="3"/>
  <c r="I290" i="3"/>
  <c r="G291" i="3"/>
  <c r="H291" i="3"/>
  <c r="I291" i="3"/>
  <c r="G292" i="3"/>
  <c r="H292" i="3"/>
  <c r="I292" i="3"/>
  <c r="G293" i="3"/>
  <c r="H293" i="3"/>
  <c r="I293" i="3"/>
  <c r="G294" i="3"/>
  <c r="H294" i="3"/>
  <c r="I294" i="3"/>
  <c r="G295" i="3"/>
  <c r="H295" i="3"/>
  <c r="I295" i="3"/>
  <c r="G296" i="3"/>
  <c r="H296" i="3"/>
  <c r="I296" i="3"/>
  <c r="G297" i="3"/>
  <c r="H297" i="3"/>
  <c r="I297" i="3"/>
  <c r="G298" i="3"/>
  <c r="H298" i="3"/>
  <c r="I298" i="3"/>
  <c r="G299" i="3"/>
  <c r="H299" i="3"/>
  <c r="I299" i="3"/>
  <c r="G300" i="3"/>
  <c r="H300" i="3"/>
  <c r="I300" i="3"/>
  <c r="G301" i="3"/>
  <c r="H301" i="3"/>
  <c r="I301" i="3"/>
  <c r="G302" i="3"/>
  <c r="H302" i="3"/>
  <c r="I302" i="3"/>
  <c r="G303" i="3"/>
  <c r="H303" i="3"/>
  <c r="I303" i="3"/>
  <c r="G304" i="3"/>
  <c r="H304" i="3"/>
  <c r="I304" i="3"/>
  <c r="G305" i="3"/>
  <c r="H305" i="3"/>
  <c r="I305" i="3"/>
  <c r="G306" i="3"/>
  <c r="H306" i="3"/>
  <c r="I306" i="3"/>
  <c r="G307" i="3"/>
  <c r="H307" i="3"/>
  <c r="I307" i="3"/>
  <c r="G308" i="3"/>
  <c r="H308" i="3"/>
  <c r="I308" i="3"/>
  <c r="G309" i="3"/>
  <c r="H309" i="3"/>
  <c r="I309" i="3"/>
  <c r="G310" i="3"/>
  <c r="H310" i="3"/>
  <c r="I310" i="3"/>
  <c r="G311" i="3"/>
  <c r="H311" i="3"/>
  <c r="I311" i="3"/>
  <c r="G312" i="3"/>
  <c r="H312" i="3"/>
  <c r="I312" i="3"/>
  <c r="G313" i="3"/>
  <c r="H313" i="3"/>
  <c r="I313" i="3"/>
  <c r="G314" i="3"/>
  <c r="H314" i="3"/>
  <c r="I314" i="3"/>
  <c r="G315" i="3"/>
  <c r="H315" i="3"/>
  <c r="I315" i="3"/>
  <c r="G316" i="3"/>
  <c r="H316" i="3"/>
  <c r="I316" i="3"/>
  <c r="G317" i="3"/>
  <c r="H317" i="3"/>
  <c r="I317" i="3"/>
  <c r="G318" i="3"/>
  <c r="H318" i="3"/>
  <c r="I318" i="3"/>
  <c r="G319" i="3"/>
  <c r="H319" i="3"/>
  <c r="I319" i="3"/>
  <c r="G320" i="3"/>
  <c r="H320" i="3"/>
  <c r="I320" i="3"/>
  <c r="G321" i="3"/>
  <c r="H321" i="3"/>
  <c r="I321" i="3"/>
  <c r="G322" i="3"/>
  <c r="H322" i="3"/>
  <c r="I322" i="3"/>
  <c r="G323" i="3"/>
  <c r="H323" i="3"/>
  <c r="I323" i="3"/>
  <c r="G324" i="3"/>
  <c r="H324" i="3"/>
  <c r="I324" i="3"/>
  <c r="G325" i="3"/>
  <c r="H325" i="3"/>
  <c r="I325" i="3"/>
  <c r="G326" i="3"/>
  <c r="H326" i="3"/>
  <c r="I326" i="3"/>
  <c r="G327" i="3"/>
  <c r="H327" i="3"/>
  <c r="I327" i="3"/>
  <c r="G328" i="3"/>
  <c r="H328" i="3"/>
  <c r="I328" i="3"/>
  <c r="G329" i="3"/>
  <c r="H329" i="3"/>
  <c r="I329" i="3"/>
  <c r="G330" i="3"/>
  <c r="H330" i="3"/>
  <c r="I330" i="3"/>
  <c r="G331" i="3"/>
  <c r="H331" i="3"/>
  <c r="I331" i="3"/>
  <c r="G332" i="3"/>
  <c r="H332" i="3"/>
  <c r="I332" i="3"/>
  <c r="G333" i="3"/>
  <c r="H333" i="3"/>
  <c r="I333" i="3"/>
  <c r="G334" i="3"/>
  <c r="H334" i="3"/>
  <c r="I334" i="3"/>
  <c r="G335" i="3"/>
  <c r="H335" i="3"/>
  <c r="I335" i="3"/>
  <c r="G336" i="3"/>
  <c r="H336" i="3"/>
  <c r="I336" i="3"/>
  <c r="G337" i="3"/>
  <c r="H337" i="3"/>
  <c r="I337" i="3"/>
  <c r="G338" i="3"/>
  <c r="H338" i="3"/>
  <c r="I338" i="3"/>
  <c r="G339" i="3"/>
  <c r="H339" i="3"/>
  <c r="I339" i="3"/>
  <c r="G340" i="3"/>
  <c r="H340" i="3"/>
  <c r="I340" i="3"/>
  <c r="G341" i="3"/>
  <c r="H341" i="3"/>
  <c r="I341" i="3"/>
  <c r="G342" i="3"/>
  <c r="H342" i="3"/>
  <c r="I342" i="3"/>
  <c r="G343" i="3"/>
  <c r="H343" i="3"/>
  <c r="I343" i="3"/>
  <c r="G344" i="3"/>
  <c r="H344" i="3"/>
  <c r="I344" i="3"/>
  <c r="G345" i="3"/>
  <c r="H345" i="3"/>
  <c r="I345" i="3"/>
  <c r="G346" i="3"/>
  <c r="H346" i="3"/>
  <c r="I346" i="3"/>
  <c r="G347" i="3"/>
  <c r="H347" i="3"/>
  <c r="I347" i="3"/>
  <c r="G348" i="3"/>
  <c r="H348" i="3"/>
  <c r="I348" i="3"/>
  <c r="G349" i="3"/>
  <c r="H349" i="3"/>
  <c r="I349" i="3"/>
  <c r="G350" i="3"/>
  <c r="H350" i="3"/>
  <c r="I350" i="3"/>
  <c r="G351" i="3"/>
  <c r="H351" i="3"/>
  <c r="I351" i="3"/>
  <c r="G352" i="3"/>
  <c r="H352" i="3"/>
  <c r="I352" i="3"/>
  <c r="G353" i="3"/>
  <c r="H353" i="3"/>
  <c r="I353" i="3"/>
  <c r="G354" i="3"/>
  <c r="H354" i="3"/>
  <c r="I354" i="3"/>
  <c r="G355" i="3"/>
  <c r="H355" i="3"/>
  <c r="I355" i="3"/>
  <c r="G356" i="3"/>
  <c r="H356" i="3"/>
  <c r="I356" i="3"/>
  <c r="G357" i="3"/>
  <c r="H357" i="3"/>
  <c r="I357" i="3"/>
  <c r="G358" i="3"/>
  <c r="H358" i="3"/>
  <c r="I358" i="3"/>
  <c r="G359" i="3"/>
  <c r="H359" i="3"/>
  <c r="I359" i="3"/>
  <c r="G360" i="3"/>
  <c r="H360" i="3"/>
  <c r="I360" i="3"/>
  <c r="G361" i="3"/>
  <c r="H361" i="3"/>
  <c r="I361" i="3"/>
  <c r="G362" i="3"/>
  <c r="H362" i="3"/>
  <c r="I362" i="3"/>
  <c r="G363" i="3"/>
  <c r="H363" i="3"/>
  <c r="I363" i="3"/>
  <c r="G364" i="3"/>
  <c r="H364" i="3"/>
  <c r="I364" i="3"/>
  <c r="G365" i="3"/>
  <c r="H365" i="3"/>
  <c r="I365" i="3"/>
  <c r="G366" i="3"/>
  <c r="H366" i="3"/>
  <c r="I366" i="3"/>
  <c r="G367" i="3"/>
  <c r="H367" i="3"/>
  <c r="I367" i="3"/>
  <c r="G368" i="3"/>
  <c r="H368" i="3"/>
  <c r="I368" i="3"/>
  <c r="G369" i="3"/>
  <c r="H369" i="3"/>
  <c r="I369" i="3"/>
  <c r="G370" i="3"/>
  <c r="H370" i="3"/>
  <c r="I370" i="3"/>
  <c r="G371" i="3"/>
  <c r="H371" i="3"/>
  <c r="I371" i="3"/>
  <c r="G372" i="3"/>
  <c r="H372" i="3"/>
  <c r="I372" i="3"/>
  <c r="G373" i="3"/>
  <c r="H373" i="3"/>
  <c r="I373" i="3"/>
  <c r="G374" i="3"/>
  <c r="H374" i="3"/>
  <c r="I374" i="3"/>
  <c r="G375" i="3"/>
  <c r="H375" i="3"/>
  <c r="I375" i="3"/>
  <c r="G376" i="3"/>
  <c r="H376" i="3"/>
  <c r="I376" i="3"/>
  <c r="G377" i="3"/>
  <c r="H377" i="3"/>
  <c r="I377" i="3"/>
  <c r="G378" i="3"/>
  <c r="H378" i="3"/>
  <c r="I378" i="3"/>
  <c r="G379" i="3"/>
  <c r="H379" i="3"/>
  <c r="I379" i="3"/>
  <c r="G380" i="3"/>
  <c r="H380" i="3"/>
  <c r="I380" i="3"/>
  <c r="G381" i="3"/>
  <c r="H381" i="3"/>
  <c r="I381" i="3"/>
  <c r="G382" i="3"/>
  <c r="H382" i="3"/>
  <c r="I382" i="3"/>
  <c r="G383" i="3"/>
  <c r="H383" i="3"/>
  <c r="I383" i="3"/>
  <c r="G384" i="3"/>
  <c r="H384" i="3"/>
  <c r="I384" i="3"/>
  <c r="G385" i="3"/>
  <c r="H385" i="3"/>
  <c r="I385" i="3"/>
  <c r="G386" i="3"/>
  <c r="H386" i="3"/>
  <c r="I386" i="3"/>
  <c r="G387" i="3"/>
  <c r="H387" i="3"/>
  <c r="I387" i="3"/>
  <c r="G388" i="3"/>
  <c r="H388" i="3"/>
  <c r="I388" i="3"/>
  <c r="G389" i="3"/>
  <c r="H389" i="3"/>
  <c r="I389" i="3"/>
  <c r="G390" i="3"/>
  <c r="H390" i="3"/>
  <c r="I390" i="3"/>
  <c r="G391" i="3"/>
  <c r="H391" i="3"/>
  <c r="I391" i="3"/>
  <c r="G392" i="3"/>
  <c r="H392" i="3"/>
  <c r="I392" i="3"/>
  <c r="G393" i="3"/>
  <c r="H393" i="3"/>
  <c r="I393" i="3"/>
  <c r="G394" i="3"/>
  <c r="H394" i="3"/>
  <c r="I394" i="3"/>
  <c r="G395" i="3"/>
  <c r="H395" i="3"/>
  <c r="I395" i="3"/>
  <c r="G396" i="3"/>
  <c r="H396" i="3"/>
  <c r="I396" i="3"/>
  <c r="G397" i="3"/>
  <c r="H397" i="3"/>
  <c r="I397" i="3"/>
  <c r="G398" i="3"/>
  <c r="H398" i="3"/>
  <c r="I398" i="3"/>
  <c r="G399" i="3"/>
  <c r="H399" i="3"/>
  <c r="I399" i="3"/>
  <c r="G400" i="3"/>
  <c r="H400" i="3"/>
  <c r="I400" i="3"/>
  <c r="G401" i="3"/>
  <c r="H401" i="3"/>
  <c r="I401" i="3"/>
  <c r="G402" i="3"/>
  <c r="H402" i="3"/>
  <c r="I402" i="3"/>
  <c r="G403" i="3"/>
  <c r="H403" i="3"/>
  <c r="I403" i="3"/>
  <c r="G404" i="3"/>
  <c r="H404" i="3"/>
  <c r="I404" i="3"/>
  <c r="G405" i="3"/>
  <c r="H405" i="3"/>
  <c r="I405" i="3"/>
  <c r="G406" i="3"/>
  <c r="H406" i="3"/>
  <c r="I406" i="3"/>
  <c r="G407" i="3"/>
  <c r="H407" i="3"/>
  <c r="I407" i="3"/>
  <c r="G408" i="3"/>
  <c r="H408" i="3"/>
  <c r="I408" i="3"/>
  <c r="G409" i="3"/>
  <c r="H409" i="3"/>
  <c r="I409" i="3"/>
  <c r="G410" i="3"/>
  <c r="H410" i="3"/>
  <c r="I410" i="3"/>
  <c r="G411" i="3"/>
  <c r="H411" i="3"/>
  <c r="I411" i="3"/>
  <c r="G412" i="3"/>
  <c r="H412" i="3"/>
  <c r="I412" i="3"/>
  <c r="G413" i="3"/>
  <c r="H413" i="3"/>
  <c r="I413" i="3"/>
  <c r="G414" i="3"/>
  <c r="H414" i="3"/>
  <c r="I414" i="3"/>
  <c r="G415" i="3"/>
  <c r="H415" i="3"/>
  <c r="I415" i="3"/>
  <c r="G416" i="3"/>
  <c r="H416" i="3"/>
  <c r="I416" i="3"/>
  <c r="G417" i="3"/>
  <c r="H417" i="3"/>
  <c r="I417" i="3"/>
  <c r="G418" i="3"/>
  <c r="H418" i="3"/>
  <c r="I418" i="3"/>
  <c r="G419" i="3"/>
  <c r="H419" i="3"/>
  <c r="I419" i="3"/>
  <c r="G420" i="3"/>
  <c r="H420" i="3"/>
  <c r="I420" i="3"/>
  <c r="G421" i="3"/>
  <c r="H421" i="3"/>
  <c r="I421" i="3"/>
  <c r="G422" i="3"/>
  <c r="H422" i="3"/>
  <c r="I422" i="3"/>
  <c r="G423" i="3"/>
  <c r="H423" i="3"/>
  <c r="I423" i="3"/>
  <c r="G424" i="3"/>
  <c r="H424" i="3"/>
  <c r="I424" i="3"/>
  <c r="G425" i="3"/>
  <c r="H425" i="3"/>
  <c r="I425" i="3"/>
  <c r="G426" i="3"/>
  <c r="H426" i="3"/>
  <c r="I426" i="3"/>
  <c r="G427" i="3"/>
  <c r="H427" i="3"/>
  <c r="I427" i="3"/>
  <c r="G428" i="3"/>
  <c r="H428" i="3"/>
  <c r="I428" i="3"/>
  <c r="G429" i="3"/>
  <c r="H429" i="3"/>
  <c r="I429" i="3"/>
  <c r="G430" i="3"/>
  <c r="H430" i="3"/>
  <c r="I430" i="3"/>
  <c r="G431" i="3"/>
  <c r="H431" i="3"/>
  <c r="I431" i="3"/>
  <c r="G432" i="3"/>
  <c r="H432" i="3"/>
  <c r="I432" i="3"/>
  <c r="G433" i="3"/>
  <c r="H433" i="3"/>
  <c r="I433" i="3"/>
  <c r="G434" i="3"/>
  <c r="H434" i="3"/>
  <c r="I434" i="3"/>
  <c r="G435" i="3"/>
  <c r="H435" i="3"/>
  <c r="I435" i="3"/>
  <c r="G436" i="3"/>
  <c r="H436" i="3"/>
  <c r="I436" i="3"/>
  <c r="G437" i="3"/>
  <c r="H437" i="3"/>
  <c r="I437" i="3"/>
  <c r="G438" i="3"/>
  <c r="H438" i="3"/>
  <c r="I438" i="3"/>
  <c r="G439" i="3"/>
  <c r="H439" i="3"/>
  <c r="I439" i="3"/>
  <c r="G440" i="3"/>
  <c r="H440" i="3"/>
  <c r="I440" i="3"/>
  <c r="G441" i="3"/>
  <c r="H441" i="3"/>
  <c r="I441" i="3"/>
  <c r="G442" i="3"/>
  <c r="H442" i="3"/>
  <c r="I442" i="3"/>
  <c r="G443" i="3"/>
  <c r="H443" i="3"/>
  <c r="I443" i="3"/>
  <c r="G444" i="3"/>
  <c r="H444" i="3"/>
  <c r="I444" i="3"/>
  <c r="G445" i="3"/>
  <c r="H445" i="3"/>
  <c r="I445" i="3"/>
  <c r="G446" i="3"/>
  <c r="H446" i="3"/>
  <c r="I446" i="3"/>
  <c r="G447" i="3"/>
  <c r="H447" i="3"/>
  <c r="I447" i="3"/>
  <c r="G448" i="3"/>
  <c r="H448" i="3"/>
  <c r="I448" i="3"/>
  <c r="G449" i="3"/>
  <c r="H449" i="3"/>
  <c r="I449" i="3"/>
  <c r="G450" i="3"/>
  <c r="H450" i="3"/>
  <c r="I450" i="3"/>
  <c r="G451" i="3"/>
  <c r="H451" i="3"/>
  <c r="I451" i="3"/>
  <c r="G452" i="3"/>
  <c r="H452" i="3"/>
  <c r="I452" i="3"/>
  <c r="G453" i="3"/>
  <c r="H453" i="3"/>
  <c r="I453" i="3"/>
  <c r="G454" i="3"/>
  <c r="H454" i="3"/>
  <c r="I454" i="3"/>
  <c r="G455" i="3"/>
  <c r="H455" i="3"/>
  <c r="I455" i="3"/>
  <c r="G456" i="3"/>
  <c r="H456" i="3"/>
  <c r="I456" i="3"/>
  <c r="G457" i="3"/>
  <c r="H457" i="3"/>
  <c r="I457" i="3"/>
  <c r="G458" i="3"/>
  <c r="H458" i="3"/>
  <c r="I458" i="3"/>
  <c r="G459" i="3"/>
  <c r="H459" i="3"/>
  <c r="I459" i="3"/>
  <c r="G460" i="3"/>
  <c r="H460" i="3"/>
  <c r="I460" i="3"/>
  <c r="G461" i="3"/>
  <c r="H461" i="3"/>
  <c r="I461" i="3"/>
  <c r="G462" i="3"/>
  <c r="H462" i="3"/>
  <c r="I462" i="3"/>
  <c r="G463" i="3"/>
  <c r="H463" i="3"/>
  <c r="I463" i="3"/>
  <c r="G464" i="3"/>
  <c r="H464" i="3"/>
  <c r="I464" i="3"/>
  <c r="G465" i="3"/>
  <c r="H465" i="3"/>
  <c r="I465" i="3"/>
  <c r="G466" i="3"/>
  <c r="H466" i="3"/>
  <c r="I466" i="3"/>
  <c r="G467" i="3"/>
  <c r="H467" i="3"/>
  <c r="I467" i="3"/>
  <c r="G468" i="3"/>
  <c r="H468" i="3"/>
  <c r="I468" i="3"/>
  <c r="G469" i="3"/>
  <c r="H469" i="3"/>
  <c r="I469" i="3"/>
  <c r="G470" i="3"/>
  <c r="H470" i="3"/>
  <c r="I470" i="3"/>
  <c r="G471" i="3"/>
  <c r="H471" i="3"/>
  <c r="I471" i="3"/>
  <c r="G472" i="3"/>
  <c r="H472" i="3"/>
  <c r="I472" i="3"/>
  <c r="G473" i="3"/>
  <c r="H473" i="3"/>
  <c r="I473" i="3"/>
  <c r="G474" i="3"/>
  <c r="H474" i="3"/>
  <c r="I474" i="3"/>
  <c r="G475" i="3"/>
  <c r="H475" i="3"/>
  <c r="I475" i="3"/>
  <c r="G476" i="3"/>
  <c r="H476" i="3"/>
  <c r="I476" i="3"/>
  <c r="G477" i="3"/>
  <c r="H477" i="3"/>
  <c r="I477" i="3"/>
  <c r="G478" i="3"/>
  <c r="H478" i="3"/>
  <c r="I478" i="3"/>
  <c r="G479" i="3"/>
  <c r="H479" i="3"/>
  <c r="I479" i="3"/>
  <c r="G480" i="3"/>
  <c r="H480" i="3"/>
  <c r="I480" i="3"/>
  <c r="G481" i="3"/>
  <c r="H481" i="3"/>
  <c r="I481" i="3"/>
  <c r="G482" i="3"/>
  <c r="H482" i="3"/>
  <c r="I482" i="3"/>
  <c r="G483" i="3"/>
  <c r="H483" i="3"/>
  <c r="I483" i="3"/>
  <c r="G484" i="3"/>
  <c r="H484" i="3"/>
  <c r="I484" i="3"/>
  <c r="G485" i="3"/>
  <c r="H485" i="3"/>
  <c r="I485" i="3"/>
  <c r="G486" i="3"/>
  <c r="H486" i="3"/>
  <c r="I486" i="3"/>
  <c r="G487" i="3"/>
  <c r="H487" i="3"/>
  <c r="I487" i="3"/>
  <c r="G488" i="3"/>
  <c r="H488" i="3"/>
  <c r="I488" i="3"/>
  <c r="G489" i="3"/>
  <c r="H489" i="3"/>
  <c r="I489" i="3"/>
  <c r="G490" i="3"/>
  <c r="H490" i="3"/>
  <c r="I490" i="3"/>
  <c r="G491" i="3"/>
  <c r="H491" i="3"/>
  <c r="I491" i="3"/>
  <c r="G492" i="3"/>
  <c r="H492" i="3"/>
  <c r="I492" i="3"/>
  <c r="G493" i="3"/>
  <c r="H493" i="3"/>
  <c r="I493" i="3"/>
  <c r="G494" i="3"/>
  <c r="H494" i="3"/>
  <c r="I494" i="3"/>
  <c r="G495" i="3"/>
  <c r="H495" i="3"/>
  <c r="I495" i="3"/>
  <c r="G496" i="3"/>
  <c r="H496" i="3"/>
  <c r="I496" i="3"/>
  <c r="G497" i="3"/>
  <c r="H497" i="3"/>
  <c r="I497" i="3"/>
  <c r="G498" i="3"/>
  <c r="H498" i="3"/>
  <c r="I498" i="3"/>
  <c r="G499" i="3"/>
  <c r="H499" i="3"/>
  <c r="I499" i="3"/>
  <c r="G500" i="3"/>
  <c r="H500" i="3"/>
  <c r="I500" i="3"/>
  <c r="G501" i="3"/>
  <c r="H501" i="3"/>
  <c r="I501" i="3"/>
  <c r="G502" i="3"/>
  <c r="H502" i="3"/>
  <c r="I502" i="3"/>
  <c r="G503" i="3"/>
  <c r="H503" i="3"/>
  <c r="I503" i="3"/>
  <c r="G504" i="3"/>
  <c r="H504" i="3"/>
  <c r="I504" i="3"/>
  <c r="G505" i="3"/>
  <c r="H505" i="3"/>
  <c r="I505" i="3"/>
  <c r="G506" i="3"/>
  <c r="H506" i="3"/>
  <c r="I506" i="3"/>
  <c r="G507" i="3"/>
  <c r="H507" i="3"/>
  <c r="I507" i="3"/>
  <c r="G508" i="3"/>
  <c r="H508" i="3"/>
  <c r="I508" i="3"/>
  <c r="G509" i="3"/>
  <c r="H509" i="3"/>
  <c r="I509" i="3"/>
  <c r="G510" i="3"/>
  <c r="H510" i="3"/>
  <c r="I510" i="3"/>
  <c r="G511" i="3"/>
  <c r="H511" i="3"/>
  <c r="I511" i="3"/>
  <c r="G512" i="3"/>
  <c r="H512" i="3"/>
  <c r="I512" i="3"/>
  <c r="G513" i="3"/>
  <c r="H513" i="3"/>
  <c r="I513" i="3"/>
  <c r="G514" i="3"/>
  <c r="H514" i="3"/>
  <c r="I514" i="3"/>
  <c r="G515" i="3"/>
  <c r="H515" i="3"/>
  <c r="I515" i="3"/>
  <c r="G516" i="3"/>
  <c r="H516" i="3"/>
  <c r="I516" i="3"/>
  <c r="G517" i="3"/>
  <c r="H517" i="3"/>
  <c r="I517" i="3"/>
  <c r="G518" i="3"/>
  <c r="H518" i="3"/>
  <c r="I518" i="3"/>
  <c r="G519" i="3"/>
  <c r="H519" i="3"/>
  <c r="I519" i="3"/>
  <c r="G520" i="3"/>
  <c r="H520" i="3"/>
  <c r="I520" i="3"/>
  <c r="G521" i="3"/>
  <c r="H521" i="3"/>
  <c r="I521" i="3"/>
  <c r="G522" i="3"/>
  <c r="H522" i="3"/>
  <c r="I522" i="3"/>
  <c r="G523" i="3"/>
  <c r="H523" i="3"/>
  <c r="I523" i="3"/>
  <c r="G524" i="3"/>
  <c r="H524" i="3"/>
  <c r="I524" i="3"/>
  <c r="G525" i="3"/>
  <c r="H525" i="3"/>
  <c r="I525" i="3"/>
  <c r="G526" i="3"/>
  <c r="H526" i="3"/>
  <c r="I526" i="3"/>
  <c r="G527" i="3"/>
  <c r="H527" i="3"/>
  <c r="I527" i="3"/>
  <c r="G528" i="3"/>
  <c r="H528" i="3"/>
  <c r="I528" i="3"/>
  <c r="G529" i="3"/>
  <c r="H529" i="3"/>
  <c r="I529" i="3"/>
  <c r="G530" i="3"/>
  <c r="H530" i="3"/>
  <c r="I530" i="3"/>
  <c r="G531" i="3"/>
  <c r="H531" i="3"/>
  <c r="I531" i="3"/>
  <c r="G532" i="3"/>
  <c r="H532" i="3"/>
  <c r="I532" i="3"/>
  <c r="G533" i="3"/>
  <c r="H533" i="3"/>
  <c r="I533" i="3"/>
  <c r="G534" i="3"/>
  <c r="H534" i="3"/>
  <c r="I534" i="3"/>
  <c r="G535" i="3"/>
  <c r="H535" i="3"/>
  <c r="I535" i="3"/>
  <c r="G536" i="3"/>
  <c r="H536" i="3"/>
  <c r="I536" i="3"/>
  <c r="G537" i="3"/>
  <c r="H537" i="3"/>
  <c r="I537" i="3"/>
  <c r="G538" i="3"/>
  <c r="H538" i="3"/>
  <c r="I538" i="3"/>
  <c r="G539" i="3"/>
  <c r="H539" i="3"/>
  <c r="I539" i="3"/>
  <c r="G540" i="3"/>
  <c r="H540" i="3"/>
  <c r="I540" i="3"/>
  <c r="G541" i="3"/>
  <c r="H541" i="3"/>
  <c r="I541" i="3"/>
  <c r="G542" i="3"/>
  <c r="H542" i="3"/>
  <c r="I542" i="3"/>
  <c r="G543" i="3"/>
  <c r="H543" i="3"/>
  <c r="I543" i="3"/>
  <c r="G544" i="3"/>
  <c r="H544" i="3"/>
  <c r="I544" i="3"/>
  <c r="G545" i="3"/>
  <c r="H545" i="3"/>
  <c r="I545" i="3"/>
  <c r="G546" i="3"/>
  <c r="H546" i="3"/>
  <c r="I546" i="3"/>
  <c r="G547" i="3"/>
  <c r="H547" i="3"/>
  <c r="I547" i="3"/>
  <c r="G548" i="3"/>
  <c r="H548" i="3"/>
  <c r="I548" i="3"/>
  <c r="G549" i="3"/>
  <c r="H549" i="3"/>
  <c r="I549" i="3"/>
  <c r="G550" i="3"/>
  <c r="H550" i="3"/>
  <c r="I550" i="3"/>
  <c r="G551" i="3"/>
  <c r="H551" i="3"/>
  <c r="I551" i="3"/>
  <c r="G552" i="3"/>
  <c r="H552" i="3"/>
  <c r="I552" i="3"/>
  <c r="G553" i="3"/>
  <c r="H553" i="3"/>
  <c r="I553" i="3"/>
  <c r="G554" i="3"/>
  <c r="H554" i="3"/>
  <c r="I554" i="3"/>
  <c r="G555" i="3"/>
  <c r="H555" i="3"/>
  <c r="I555" i="3"/>
  <c r="G556" i="3"/>
  <c r="H556" i="3"/>
  <c r="I556" i="3"/>
  <c r="G557" i="3"/>
  <c r="H557" i="3"/>
  <c r="I557" i="3"/>
  <c r="G558" i="3"/>
  <c r="H558" i="3"/>
  <c r="I558" i="3"/>
  <c r="G559" i="3"/>
  <c r="H559" i="3"/>
  <c r="I559" i="3"/>
  <c r="G560" i="3"/>
  <c r="H560" i="3"/>
  <c r="I560" i="3"/>
  <c r="G561" i="3"/>
  <c r="H561" i="3"/>
  <c r="I561" i="3"/>
  <c r="G562" i="3"/>
  <c r="H562" i="3"/>
  <c r="I562" i="3"/>
  <c r="G563" i="3"/>
  <c r="H563" i="3"/>
  <c r="I563" i="3"/>
  <c r="G564" i="3"/>
  <c r="H564" i="3"/>
  <c r="I564" i="3"/>
  <c r="G565" i="3"/>
  <c r="H565" i="3"/>
  <c r="I565" i="3"/>
  <c r="G566" i="3"/>
  <c r="H566" i="3"/>
  <c r="I566" i="3"/>
  <c r="G567" i="3"/>
  <c r="H567" i="3"/>
  <c r="I567" i="3"/>
  <c r="G568" i="3"/>
  <c r="H568" i="3"/>
  <c r="I568" i="3"/>
  <c r="G569" i="3"/>
  <c r="H569" i="3"/>
  <c r="I569" i="3"/>
  <c r="G570" i="3"/>
  <c r="H570" i="3"/>
  <c r="I570" i="3"/>
  <c r="G571" i="3"/>
  <c r="H571" i="3"/>
  <c r="I571" i="3"/>
  <c r="G572" i="3"/>
  <c r="H572" i="3"/>
  <c r="I572" i="3"/>
  <c r="G573" i="3"/>
  <c r="H573" i="3"/>
  <c r="I573" i="3"/>
  <c r="G574" i="3"/>
  <c r="H574" i="3"/>
  <c r="I574" i="3"/>
  <c r="G575" i="3"/>
  <c r="H575" i="3"/>
  <c r="I575" i="3"/>
  <c r="G576" i="3"/>
  <c r="H576" i="3"/>
  <c r="I576" i="3"/>
  <c r="G577" i="3"/>
  <c r="H577" i="3"/>
  <c r="I577" i="3"/>
  <c r="G578" i="3"/>
  <c r="H578" i="3"/>
  <c r="I578" i="3"/>
  <c r="G579" i="3"/>
  <c r="H579" i="3"/>
  <c r="I579" i="3"/>
  <c r="G580" i="3"/>
  <c r="H580" i="3"/>
  <c r="I580" i="3"/>
  <c r="G581" i="3"/>
  <c r="H581" i="3"/>
  <c r="I581" i="3"/>
  <c r="G582" i="3"/>
  <c r="H582" i="3"/>
  <c r="I582" i="3"/>
  <c r="G583" i="3"/>
  <c r="H583" i="3"/>
  <c r="I583" i="3"/>
  <c r="G584" i="3"/>
  <c r="H584" i="3"/>
  <c r="I584" i="3"/>
  <c r="G585" i="3"/>
  <c r="H585" i="3"/>
  <c r="I585" i="3"/>
  <c r="G586" i="3"/>
  <c r="H586" i="3"/>
  <c r="I586" i="3"/>
  <c r="G587" i="3"/>
  <c r="H587" i="3"/>
  <c r="I587" i="3"/>
  <c r="G588" i="3"/>
  <c r="H588" i="3"/>
  <c r="I588" i="3"/>
  <c r="G589" i="3"/>
  <c r="H589" i="3"/>
  <c r="I589" i="3"/>
  <c r="G590" i="3"/>
  <c r="H590" i="3"/>
  <c r="I590" i="3"/>
  <c r="G591" i="3"/>
  <c r="H591" i="3"/>
  <c r="I591" i="3"/>
  <c r="G592" i="3"/>
  <c r="H592" i="3"/>
  <c r="I592" i="3"/>
  <c r="G593" i="3"/>
  <c r="H593" i="3"/>
  <c r="I593" i="3"/>
  <c r="G594" i="3"/>
  <c r="H594" i="3"/>
  <c r="I594" i="3"/>
  <c r="G595" i="3"/>
  <c r="H595" i="3"/>
  <c r="I595" i="3"/>
  <c r="G596" i="3"/>
  <c r="H596" i="3"/>
  <c r="I596" i="3"/>
  <c r="G597" i="3"/>
  <c r="H597" i="3"/>
  <c r="I597" i="3"/>
  <c r="G598" i="3"/>
  <c r="H598" i="3"/>
  <c r="I598" i="3"/>
  <c r="G599" i="3"/>
  <c r="H599" i="3"/>
  <c r="I599" i="3"/>
  <c r="G600" i="3"/>
  <c r="H600" i="3"/>
  <c r="I600" i="3"/>
  <c r="G601" i="3"/>
  <c r="H601" i="3"/>
  <c r="I601" i="3"/>
  <c r="G602" i="3"/>
  <c r="H602" i="3"/>
  <c r="I602" i="3"/>
  <c r="G603" i="3"/>
  <c r="H603" i="3"/>
  <c r="I603" i="3"/>
  <c r="G604" i="3"/>
  <c r="H604" i="3"/>
  <c r="I604" i="3"/>
  <c r="G605" i="3"/>
  <c r="H605" i="3"/>
  <c r="I605" i="3"/>
  <c r="G606" i="3"/>
  <c r="H606" i="3"/>
  <c r="I606" i="3"/>
  <c r="G607" i="3"/>
  <c r="H607" i="3"/>
  <c r="I607" i="3"/>
  <c r="G608" i="3"/>
  <c r="H608" i="3"/>
  <c r="I608" i="3"/>
  <c r="G609" i="3"/>
  <c r="H609" i="3"/>
  <c r="I609" i="3"/>
  <c r="G610" i="3"/>
  <c r="H610" i="3"/>
  <c r="I610" i="3"/>
  <c r="G611" i="3"/>
  <c r="H611" i="3"/>
  <c r="I611" i="3"/>
  <c r="G612" i="3"/>
  <c r="H612" i="3"/>
  <c r="I612" i="3"/>
  <c r="G613" i="3"/>
  <c r="H613" i="3"/>
  <c r="I613" i="3"/>
  <c r="G614" i="3"/>
  <c r="H614" i="3"/>
  <c r="I614" i="3"/>
  <c r="G615" i="3"/>
  <c r="H615" i="3"/>
  <c r="I615" i="3"/>
  <c r="G616" i="3"/>
  <c r="H616" i="3"/>
  <c r="I616" i="3"/>
  <c r="G617" i="3"/>
  <c r="H617" i="3"/>
  <c r="I617" i="3"/>
  <c r="G618" i="3"/>
  <c r="H618" i="3"/>
  <c r="I618" i="3"/>
  <c r="G619" i="3"/>
  <c r="H619" i="3"/>
  <c r="I619" i="3"/>
  <c r="G620" i="3"/>
  <c r="H620" i="3"/>
  <c r="I620" i="3"/>
  <c r="G621" i="3"/>
  <c r="H621" i="3"/>
  <c r="I621" i="3"/>
  <c r="G622" i="3"/>
  <c r="H622" i="3"/>
  <c r="I622" i="3"/>
  <c r="G623" i="3"/>
  <c r="H623" i="3"/>
  <c r="I623" i="3"/>
  <c r="G624" i="3"/>
  <c r="H624" i="3"/>
  <c r="I624" i="3"/>
  <c r="G625" i="3"/>
  <c r="H625" i="3"/>
  <c r="I625" i="3"/>
  <c r="G626" i="3"/>
  <c r="H626" i="3"/>
  <c r="I626" i="3"/>
  <c r="G627" i="3"/>
  <c r="H627" i="3"/>
  <c r="I627" i="3"/>
  <c r="G628" i="3"/>
  <c r="H628" i="3"/>
  <c r="I628" i="3"/>
  <c r="G629" i="3"/>
  <c r="H629" i="3"/>
  <c r="I629" i="3"/>
  <c r="G630" i="3"/>
  <c r="H630" i="3"/>
  <c r="I630" i="3"/>
  <c r="G631" i="3"/>
  <c r="H631" i="3"/>
  <c r="I631" i="3"/>
  <c r="G632" i="3"/>
  <c r="H632" i="3"/>
  <c r="I632" i="3"/>
  <c r="G633" i="3"/>
  <c r="H633" i="3"/>
  <c r="I633" i="3"/>
  <c r="G634" i="3"/>
  <c r="H634" i="3"/>
  <c r="I634" i="3"/>
  <c r="G635" i="3"/>
  <c r="H635" i="3"/>
  <c r="I635" i="3"/>
  <c r="G636" i="3"/>
  <c r="H636" i="3"/>
  <c r="I636" i="3"/>
  <c r="G637" i="3"/>
  <c r="H637" i="3"/>
  <c r="I637" i="3"/>
  <c r="G638" i="3"/>
  <c r="H638" i="3"/>
  <c r="I638" i="3"/>
  <c r="G639" i="3"/>
  <c r="H639" i="3"/>
  <c r="I639" i="3"/>
  <c r="G640" i="3"/>
  <c r="H640" i="3"/>
  <c r="I640" i="3"/>
  <c r="G641" i="3"/>
  <c r="H641" i="3"/>
  <c r="I641" i="3"/>
  <c r="G642" i="3"/>
  <c r="H642" i="3"/>
  <c r="I642" i="3"/>
  <c r="G643" i="3"/>
  <c r="H643" i="3"/>
  <c r="I643" i="3"/>
  <c r="G644" i="3"/>
  <c r="H644" i="3"/>
  <c r="I644" i="3"/>
  <c r="G645" i="3"/>
  <c r="H645" i="3"/>
  <c r="I645" i="3"/>
  <c r="G646" i="3"/>
  <c r="H646" i="3"/>
  <c r="I646" i="3"/>
  <c r="G647" i="3"/>
  <c r="H647" i="3"/>
  <c r="I647" i="3"/>
  <c r="G648" i="3"/>
  <c r="H648" i="3"/>
  <c r="I648" i="3"/>
  <c r="G649" i="3"/>
  <c r="H649" i="3"/>
  <c r="I649" i="3"/>
  <c r="G650" i="3"/>
  <c r="H650" i="3"/>
  <c r="I650" i="3"/>
  <c r="G651" i="3"/>
  <c r="H651" i="3"/>
  <c r="I651" i="3"/>
  <c r="G652" i="3"/>
  <c r="H652" i="3"/>
  <c r="I652" i="3"/>
  <c r="G653" i="3"/>
  <c r="H653" i="3"/>
  <c r="I653" i="3"/>
  <c r="G654" i="3"/>
  <c r="H654" i="3"/>
  <c r="I654" i="3"/>
  <c r="G655" i="3"/>
  <c r="H655" i="3"/>
  <c r="I655" i="3"/>
  <c r="G656" i="3"/>
  <c r="H656" i="3"/>
  <c r="I656" i="3"/>
  <c r="G657" i="3"/>
  <c r="H657" i="3"/>
  <c r="I657" i="3"/>
  <c r="G658" i="3"/>
  <c r="H658" i="3"/>
  <c r="I658" i="3"/>
  <c r="G659" i="3"/>
  <c r="H659" i="3"/>
  <c r="I659" i="3"/>
  <c r="G660" i="3"/>
  <c r="H660" i="3"/>
  <c r="I660" i="3"/>
  <c r="G661" i="3"/>
  <c r="H661" i="3"/>
  <c r="I661" i="3"/>
  <c r="G662" i="3"/>
  <c r="H662" i="3"/>
  <c r="I662" i="3"/>
  <c r="G663" i="3"/>
  <c r="H663" i="3"/>
  <c r="I663" i="3"/>
  <c r="G664" i="3"/>
  <c r="H664" i="3"/>
  <c r="I664" i="3"/>
  <c r="G665" i="3"/>
  <c r="H665" i="3"/>
  <c r="I665" i="3"/>
  <c r="G666" i="3"/>
  <c r="H666" i="3"/>
  <c r="I666" i="3"/>
  <c r="G667" i="3"/>
  <c r="H667" i="3"/>
  <c r="I667" i="3"/>
  <c r="G668" i="3"/>
  <c r="H668" i="3"/>
  <c r="I668" i="3"/>
  <c r="G669" i="3"/>
  <c r="H669" i="3"/>
  <c r="I669" i="3"/>
  <c r="G670" i="3"/>
  <c r="H670" i="3"/>
  <c r="I670" i="3"/>
  <c r="G671" i="3"/>
  <c r="H671" i="3"/>
  <c r="I671" i="3"/>
  <c r="G672" i="3"/>
  <c r="H672" i="3"/>
  <c r="I672" i="3"/>
  <c r="G673" i="3"/>
  <c r="H673" i="3"/>
  <c r="I673" i="3"/>
  <c r="G674" i="3"/>
  <c r="H674" i="3"/>
  <c r="I674" i="3"/>
  <c r="G675" i="3"/>
  <c r="H675" i="3"/>
  <c r="I675" i="3"/>
  <c r="G676" i="3"/>
  <c r="H676" i="3"/>
  <c r="I676" i="3"/>
  <c r="G677" i="3"/>
  <c r="H677" i="3"/>
  <c r="I677" i="3"/>
  <c r="G678" i="3"/>
  <c r="H678" i="3"/>
  <c r="I678" i="3"/>
  <c r="G679" i="3"/>
  <c r="H679" i="3"/>
  <c r="I679" i="3"/>
  <c r="G680" i="3"/>
  <c r="H680" i="3"/>
  <c r="I680" i="3"/>
  <c r="G681" i="3"/>
  <c r="H681" i="3"/>
  <c r="I681" i="3"/>
  <c r="G682" i="3"/>
  <c r="H682" i="3"/>
  <c r="I682" i="3"/>
  <c r="G683" i="3"/>
  <c r="H683" i="3"/>
  <c r="I683" i="3"/>
  <c r="G684" i="3"/>
  <c r="H684" i="3"/>
  <c r="I684" i="3"/>
  <c r="G685" i="3"/>
  <c r="H685" i="3"/>
  <c r="I685" i="3"/>
  <c r="G686" i="3"/>
  <c r="H686" i="3"/>
  <c r="I686" i="3"/>
  <c r="G687" i="3"/>
  <c r="H687" i="3"/>
  <c r="I687" i="3"/>
  <c r="G688" i="3"/>
  <c r="H688" i="3"/>
  <c r="I688" i="3"/>
  <c r="G689" i="3"/>
  <c r="H689" i="3"/>
  <c r="I689" i="3"/>
  <c r="G690" i="3"/>
  <c r="H690" i="3"/>
  <c r="I690" i="3"/>
  <c r="G691" i="3"/>
  <c r="H691" i="3"/>
  <c r="I691" i="3"/>
  <c r="G692" i="3"/>
  <c r="H692" i="3"/>
  <c r="I692" i="3"/>
  <c r="G693" i="3"/>
  <c r="H693" i="3"/>
  <c r="I693" i="3"/>
  <c r="G694" i="3"/>
  <c r="H694" i="3"/>
  <c r="I694" i="3"/>
  <c r="G695" i="3"/>
  <c r="H695" i="3"/>
  <c r="I695" i="3"/>
  <c r="G696" i="3"/>
  <c r="H696" i="3"/>
  <c r="I696" i="3"/>
  <c r="G697" i="3"/>
  <c r="H697" i="3"/>
  <c r="I697" i="3"/>
  <c r="G698" i="3"/>
  <c r="H698" i="3"/>
  <c r="I698" i="3"/>
  <c r="G699" i="3"/>
  <c r="H699" i="3"/>
  <c r="I699" i="3"/>
  <c r="G700" i="3"/>
  <c r="H700" i="3"/>
  <c r="I700" i="3"/>
  <c r="G701" i="3"/>
  <c r="H701" i="3"/>
  <c r="I701" i="3"/>
  <c r="G702" i="3"/>
  <c r="H702" i="3"/>
  <c r="I702" i="3"/>
  <c r="G703" i="3"/>
  <c r="H703" i="3"/>
  <c r="I703" i="3"/>
  <c r="G704" i="3"/>
  <c r="H704" i="3"/>
  <c r="I704" i="3"/>
  <c r="G705" i="3"/>
  <c r="H705" i="3"/>
  <c r="I705" i="3"/>
  <c r="G706" i="3"/>
  <c r="H706" i="3"/>
  <c r="I706" i="3"/>
  <c r="G707" i="3"/>
  <c r="H707" i="3"/>
  <c r="I707" i="3"/>
  <c r="G708" i="3"/>
  <c r="H708" i="3"/>
  <c r="I708" i="3"/>
  <c r="G709" i="3"/>
  <c r="H709" i="3"/>
  <c r="I709" i="3"/>
  <c r="G710" i="3"/>
  <c r="H710" i="3"/>
  <c r="I710" i="3"/>
  <c r="G711" i="3"/>
  <c r="H711" i="3"/>
  <c r="I711" i="3"/>
  <c r="G712" i="3"/>
  <c r="H712" i="3"/>
  <c r="I712" i="3"/>
  <c r="G713" i="3"/>
  <c r="H713" i="3"/>
  <c r="I713" i="3"/>
  <c r="G714" i="3"/>
  <c r="H714" i="3"/>
  <c r="I714" i="3"/>
  <c r="G715" i="3"/>
  <c r="H715" i="3"/>
  <c r="I715" i="3"/>
  <c r="G716" i="3"/>
  <c r="H716" i="3"/>
  <c r="I716" i="3"/>
  <c r="G717" i="3"/>
  <c r="H717" i="3"/>
  <c r="I717" i="3"/>
  <c r="G718" i="3"/>
  <c r="H718" i="3"/>
  <c r="I718" i="3"/>
  <c r="G719" i="3"/>
  <c r="H719" i="3"/>
  <c r="I719" i="3"/>
  <c r="G720" i="3"/>
  <c r="H720" i="3"/>
  <c r="I720" i="3"/>
  <c r="G721" i="3"/>
  <c r="H721" i="3"/>
  <c r="I721" i="3"/>
  <c r="G722" i="3"/>
  <c r="H722" i="3"/>
  <c r="I722" i="3"/>
  <c r="G723" i="3"/>
  <c r="H723" i="3"/>
  <c r="I723" i="3"/>
  <c r="G724" i="3"/>
  <c r="H724" i="3"/>
  <c r="I724" i="3"/>
  <c r="G725" i="3"/>
  <c r="H725" i="3"/>
  <c r="I725" i="3"/>
  <c r="G726" i="3"/>
  <c r="H726" i="3"/>
  <c r="I726" i="3"/>
  <c r="G727" i="3"/>
  <c r="H727" i="3"/>
  <c r="I727" i="3"/>
  <c r="G728" i="3"/>
  <c r="H728" i="3"/>
  <c r="I728" i="3"/>
  <c r="G729" i="3"/>
  <c r="H729" i="3"/>
  <c r="I729" i="3"/>
  <c r="G730" i="3"/>
  <c r="H730" i="3"/>
  <c r="I730" i="3"/>
  <c r="G731" i="3"/>
  <c r="H731" i="3"/>
  <c r="I731" i="3"/>
  <c r="G732" i="3"/>
  <c r="H732" i="3"/>
  <c r="I732" i="3"/>
  <c r="G733" i="3"/>
  <c r="H733" i="3"/>
  <c r="I733" i="3"/>
  <c r="G734" i="3"/>
  <c r="H734" i="3"/>
  <c r="I734" i="3"/>
  <c r="G735" i="3"/>
  <c r="H735" i="3"/>
  <c r="I735" i="3"/>
  <c r="G736" i="3"/>
  <c r="H736" i="3"/>
  <c r="I736" i="3"/>
  <c r="G737" i="3"/>
  <c r="H737" i="3"/>
  <c r="I737" i="3"/>
  <c r="G738" i="3"/>
  <c r="H738" i="3"/>
  <c r="I738" i="3"/>
  <c r="G739" i="3"/>
  <c r="H739" i="3"/>
  <c r="I739" i="3"/>
  <c r="G740" i="3"/>
  <c r="H740" i="3"/>
  <c r="I740" i="3"/>
  <c r="G741" i="3"/>
  <c r="H741" i="3"/>
  <c r="I741" i="3"/>
  <c r="G742" i="3"/>
  <c r="H742" i="3"/>
  <c r="I742" i="3"/>
  <c r="G743" i="3"/>
  <c r="H743" i="3"/>
  <c r="I743" i="3"/>
  <c r="G744" i="3"/>
  <c r="H744" i="3"/>
  <c r="I744" i="3"/>
  <c r="G745" i="3"/>
  <c r="H745" i="3"/>
  <c r="I745" i="3"/>
  <c r="G746" i="3"/>
  <c r="H746" i="3"/>
  <c r="I746" i="3"/>
  <c r="G747" i="3"/>
  <c r="H747" i="3"/>
  <c r="I747" i="3"/>
  <c r="G748" i="3"/>
  <c r="H748" i="3"/>
  <c r="I748" i="3"/>
  <c r="G749" i="3"/>
  <c r="H749" i="3"/>
  <c r="I749" i="3"/>
  <c r="G750" i="3"/>
  <c r="H750" i="3"/>
  <c r="I750" i="3"/>
  <c r="G751" i="3"/>
  <c r="H751" i="3"/>
  <c r="I751" i="3"/>
  <c r="G752" i="3"/>
  <c r="H752" i="3"/>
  <c r="I752" i="3"/>
  <c r="G753" i="3"/>
  <c r="H753" i="3"/>
  <c r="I753" i="3"/>
  <c r="G754" i="3"/>
  <c r="H754" i="3"/>
  <c r="I754" i="3"/>
  <c r="G755" i="3"/>
  <c r="H755" i="3"/>
  <c r="I755" i="3"/>
  <c r="G756" i="3"/>
  <c r="H756" i="3"/>
  <c r="I756" i="3"/>
  <c r="G757" i="3"/>
  <c r="H757" i="3"/>
  <c r="I757" i="3"/>
  <c r="G758" i="3"/>
  <c r="H758" i="3"/>
  <c r="I758" i="3"/>
  <c r="G759" i="3"/>
  <c r="H759" i="3"/>
  <c r="I759" i="3"/>
  <c r="G760" i="3"/>
  <c r="H760" i="3"/>
  <c r="I760" i="3"/>
  <c r="G761" i="3"/>
  <c r="H761" i="3"/>
  <c r="I761" i="3"/>
  <c r="G762" i="3"/>
  <c r="H762" i="3"/>
  <c r="I762" i="3"/>
  <c r="G763" i="3"/>
  <c r="H763" i="3"/>
  <c r="I763" i="3"/>
  <c r="G764" i="3"/>
  <c r="H764" i="3"/>
  <c r="I764" i="3"/>
  <c r="G765" i="3"/>
  <c r="H765" i="3"/>
  <c r="I765" i="3"/>
  <c r="G766" i="3"/>
  <c r="H766" i="3"/>
  <c r="I766" i="3"/>
  <c r="G767" i="3"/>
  <c r="H767" i="3"/>
  <c r="I767" i="3"/>
  <c r="G768" i="3"/>
  <c r="H768" i="3"/>
  <c r="I768" i="3"/>
  <c r="G769" i="3"/>
  <c r="H769" i="3"/>
  <c r="I769" i="3"/>
  <c r="G770" i="3"/>
  <c r="H770" i="3"/>
  <c r="I770" i="3"/>
  <c r="G771" i="3"/>
  <c r="H771" i="3"/>
  <c r="I771" i="3"/>
  <c r="G772" i="3"/>
  <c r="H772" i="3"/>
  <c r="I772" i="3"/>
  <c r="G773" i="3"/>
  <c r="H773" i="3"/>
  <c r="I773" i="3"/>
  <c r="G774" i="3"/>
  <c r="H774" i="3"/>
  <c r="I774" i="3"/>
  <c r="G775" i="3"/>
  <c r="H775" i="3"/>
  <c r="I775" i="3"/>
  <c r="G776" i="3"/>
  <c r="H776" i="3"/>
  <c r="I776" i="3"/>
  <c r="G777" i="3"/>
  <c r="H777" i="3"/>
  <c r="I777" i="3"/>
  <c r="G778" i="3"/>
  <c r="H778" i="3"/>
  <c r="I778" i="3"/>
  <c r="G779" i="3"/>
  <c r="H779" i="3"/>
  <c r="I779" i="3"/>
  <c r="G780" i="3"/>
  <c r="H780" i="3"/>
  <c r="I780" i="3"/>
  <c r="G781" i="3"/>
  <c r="H781" i="3"/>
  <c r="I781" i="3"/>
  <c r="G782" i="3"/>
  <c r="H782" i="3"/>
  <c r="I782" i="3"/>
  <c r="G783" i="3"/>
  <c r="H783" i="3"/>
  <c r="I783" i="3"/>
  <c r="G784" i="3"/>
  <c r="H784" i="3"/>
  <c r="I784" i="3"/>
  <c r="G785" i="3"/>
  <c r="H785" i="3"/>
  <c r="I785" i="3"/>
  <c r="G786" i="3"/>
  <c r="H786" i="3"/>
  <c r="I786" i="3"/>
  <c r="G787" i="3"/>
  <c r="H787" i="3"/>
  <c r="I787" i="3"/>
  <c r="G788" i="3"/>
  <c r="H788" i="3"/>
  <c r="I788" i="3"/>
  <c r="G789" i="3"/>
  <c r="H789" i="3"/>
  <c r="I789" i="3"/>
  <c r="G790" i="3"/>
  <c r="H790" i="3"/>
  <c r="I790" i="3"/>
  <c r="G791" i="3"/>
  <c r="H791" i="3"/>
  <c r="I791" i="3"/>
  <c r="G792" i="3"/>
  <c r="H792" i="3"/>
  <c r="I792" i="3"/>
  <c r="G793" i="3"/>
  <c r="H793" i="3"/>
  <c r="I793" i="3"/>
  <c r="G794" i="3"/>
  <c r="H794" i="3"/>
  <c r="I794" i="3"/>
  <c r="G795" i="3"/>
  <c r="H795" i="3"/>
  <c r="I795" i="3"/>
  <c r="G796" i="3"/>
  <c r="H796" i="3"/>
  <c r="I796" i="3"/>
  <c r="G797" i="3"/>
  <c r="H797" i="3"/>
  <c r="I797" i="3"/>
  <c r="G798" i="3"/>
  <c r="H798" i="3"/>
  <c r="I798" i="3"/>
  <c r="G799" i="3"/>
  <c r="H799" i="3"/>
  <c r="I799" i="3"/>
  <c r="G800" i="3"/>
  <c r="H800" i="3"/>
  <c r="I800" i="3"/>
  <c r="G801" i="3"/>
  <c r="H801" i="3"/>
  <c r="I801" i="3"/>
  <c r="G802" i="3"/>
  <c r="H802" i="3"/>
  <c r="I802" i="3"/>
  <c r="G803" i="3"/>
  <c r="H803" i="3"/>
  <c r="I803" i="3"/>
  <c r="G804" i="3"/>
  <c r="H804" i="3"/>
  <c r="I804" i="3"/>
  <c r="G805" i="3"/>
  <c r="H805" i="3"/>
  <c r="I805" i="3"/>
  <c r="G806" i="3"/>
  <c r="H806" i="3"/>
  <c r="I806" i="3"/>
  <c r="G807" i="3"/>
  <c r="H807" i="3"/>
  <c r="I807" i="3"/>
  <c r="G808" i="3"/>
  <c r="H808" i="3"/>
  <c r="I808" i="3"/>
  <c r="G809" i="3"/>
  <c r="H809" i="3"/>
  <c r="I809" i="3"/>
  <c r="G810" i="3"/>
  <c r="H810" i="3"/>
  <c r="I810" i="3"/>
  <c r="G811" i="3"/>
  <c r="H811" i="3"/>
  <c r="I811" i="3"/>
  <c r="G812" i="3"/>
  <c r="H812" i="3"/>
  <c r="I812" i="3"/>
  <c r="G813" i="3"/>
  <c r="H813" i="3"/>
  <c r="I813" i="3"/>
  <c r="G814" i="3"/>
  <c r="H814" i="3"/>
  <c r="I814" i="3"/>
  <c r="G815" i="3"/>
  <c r="H815" i="3"/>
  <c r="I815" i="3"/>
  <c r="G816" i="3"/>
  <c r="H816" i="3"/>
  <c r="I816" i="3"/>
  <c r="G817" i="3"/>
  <c r="H817" i="3"/>
  <c r="I817" i="3"/>
  <c r="G818" i="3"/>
  <c r="H818" i="3"/>
  <c r="I818" i="3"/>
  <c r="G819" i="3"/>
  <c r="H819" i="3"/>
  <c r="I819" i="3"/>
  <c r="G820" i="3"/>
  <c r="H820" i="3"/>
  <c r="I820" i="3"/>
  <c r="G821" i="3"/>
  <c r="H821" i="3"/>
  <c r="I821" i="3"/>
  <c r="G822" i="3"/>
  <c r="H822" i="3"/>
  <c r="I822" i="3"/>
  <c r="G823" i="3"/>
  <c r="H823" i="3"/>
  <c r="I823" i="3"/>
  <c r="G824" i="3"/>
  <c r="H824" i="3"/>
  <c r="I824" i="3"/>
  <c r="G825" i="3"/>
  <c r="H825" i="3"/>
  <c r="I825" i="3"/>
  <c r="G826" i="3"/>
  <c r="H826" i="3"/>
  <c r="I826" i="3"/>
  <c r="G827" i="3"/>
  <c r="H827" i="3"/>
  <c r="I827" i="3"/>
  <c r="G828" i="3"/>
  <c r="H828" i="3"/>
  <c r="I828" i="3"/>
  <c r="G829" i="3"/>
  <c r="H829" i="3"/>
  <c r="I829" i="3"/>
  <c r="G830" i="3"/>
  <c r="H830" i="3"/>
  <c r="I830" i="3"/>
  <c r="G831" i="3"/>
  <c r="H831" i="3"/>
  <c r="I831" i="3"/>
  <c r="G832" i="3"/>
  <c r="H832" i="3"/>
  <c r="I832" i="3"/>
  <c r="G833" i="3"/>
  <c r="H833" i="3"/>
  <c r="I833" i="3"/>
  <c r="G834" i="3"/>
  <c r="H834" i="3"/>
  <c r="I834" i="3"/>
  <c r="G835" i="3"/>
  <c r="H835" i="3"/>
  <c r="I835" i="3"/>
  <c r="G836" i="3"/>
  <c r="H836" i="3"/>
  <c r="I836" i="3"/>
  <c r="G837" i="3"/>
  <c r="H837" i="3"/>
  <c r="I837" i="3"/>
  <c r="G838" i="3"/>
  <c r="H838" i="3"/>
  <c r="I838" i="3"/>
  <c r="G839" i="3"/>
  <c r="H839" i="3"/>
  <c r="I839" i="3"/>
  <c r="G840" i="3"/>
  <c r="H840" i="3"/>
  <c r="I840" i="3"/>
  <c r="G841" i="3"/>
  <c r="H841" i="3"/>
  <c r="I841" i="3"/>
  <c r="G842" i="3"/>
  <c r="H842" i="3"/>
  <c r="I842" i="3"/>
  <c r="G843" i="3"/>
  <c r="H843" i="3"/>
  <c r="I843" i="3"/>
  <c r="G844" i="3"/>
  <c r="H844" i="3"/>
  <c r="I844" i="3"/>
  <c r="G845" i="3"/>
  <c r="H845" i="3"/>
  <c r="I845" i="3"/>
  <c r="G846" i="3"/>
  <c r="H846" i="3"/>
  <c r="I846" i="3"/>
  <c r="G847" i="3"/>
  <c r="H847" i="3"/>
  <c r="I847" i="3"/>
  <c r="G848" i="3"/>
  <c r="H848" i="3"/>
  <c r="I848" i="3"/>
  <c r="G849" i="3"/>
  <c r="H849" i="3"/>
  <c r="I849" i="3"/>
  <c r="G850" i="3"/>
  <c r="H850" i="3"/>
  <c r="I850" i="3"/>
  <c r="G851" i="3"/>
  <c r="H851" i="3"/>
  <c r="I851" i="3"/>
  <c r="G852" i="3"/>
  <c r="H852" i="3"/>
  <c r="I852" i="3"/>
  <c r="G853" i="3"/>
  <c r="H853" i="3"/>
  <c r="I853" i="3"/>
  <c r="G854" i="3"/>
  <c r="H854" i="3"/>
  <c r="I854" i="3"/>
  <c r="G855" i="3"/>
  <c r="H855" i="3"/>
  <c r="I855" i="3"/>
  <c r="G856" i="3"/>
  <c r="H856" i="3"/>
  <c r="I856" i="3"/>
  <c r="G857" i="3"/>
  <c r="H857" i="3"/>
  <c r="I857" i="3"/>
  <c r="G858" i="3"/>
  <c r="H858" i="3"/>
  <c r="I858" i="3"/>
  <c r="G859" i="3"/>
  <c r="H859" i="3"/>
  <c r="I859" i="3"/>
  <c r="G860" i="3"/>
  <c r="H860" i="3"/>
  <c r="I860" i="3"/>
  <c r="G861" i="3"/>
  <c r="H861" i="3"/>
  <c r="I861" i="3"/>
  <c r="G862" i="3"/>
  <c r="H862" i="3"/>
  <c r="I862" i="3"/>
  <c r="G863" i="3"/>
  <c r="H863" i="3"/>
  <c r="I863" i="3"/>
  <c r="G864" i="3"/>
  <c r="H864" i="3"/>
  <c r="I864" i="3"/>
  <c r="G865" i="3"/>
  <c r="H865" i="3"/>
  <c r="I865" i="3"/>
  <c r="G866" i="3"/>
  <c r="H866" i="3"/>
  <c r="I866" i="3"/>
  <c r="G867" i="3"/>
  <c r="H867" i="3"/>
  <c r="I867" i="3"/>
  <c r="G868" i="3"/>
  <c r="H868" i="3"/>
  <c r="I868" i="3"/>
  <c r="G869" i="3"/>
  <c r="H869" i="3"/>
  <c r="I869" i="3"/>
  <c r="G870" i="3"/>
  <c r="H870" i="3"/>
  <c r="I870" i="3"/>
  <c r="G871" i="3"/>
  <c r="H871" i="3"/>
  <c r="I871" i="3"/>
  <c r="G872" i="3"/>
  <c r="H872" i="3"/>
  <c r="I872" i="3"/>
  <c r="G873" i="3"/>
  <c r="H873" i="3"/>
  <c r="I873" i="3"/>
  <c r="G874" i="3"/>
  <c r="H874" i="3"/>
  <c r="I874" i="3"/>
  <c r="G875" i="3"/>
  <c r="H875" i="3"/>
  <c r="I875" i="3"/>
  <c r="G876" i="3"/>
  <c r="H876" i="3"/>
  <c r="I876" i="3"/>
  <c r="G877" i="3"/>
  <c r="H877" i="3"/>
  <c r="I877" i="3"/>
  <c r="G878" i="3"/>
  <c r="H878" i="3"/>
  <c r="I878" i="3"/>
  <c r="G879" i="3"/>
  <c r="H879" i="3"/>
  <c r="I879" i="3"/>
  <c r="G880" i="3"/>
  <c r="H880" i="3"/>
  <c r="I880" i="3"/>
  <c r="G881" i="3"/>
  <c r="H881" i="3"/>
  <c r="I881" i="3"/>
  <c r="G882" i="3"/>
  <c r="H882" i="3"/>
  <c r="I882" i="3"/>
  <c r="G883" i="3"/>
  <c r="H883" i="3"/>
  <c r="I883" i="3"/>
  <c r="G884" i="3"/>
  <c r="H884" i="3"/>
  <c r="I884" i="3"/>
  <c r="G885" i="3"/>
  <c r="H885" i="3"/>
  <c r="I885" i="3"/>
  <c r="G886" i="3"/>
  <c r="H886" i="3"/>
  <c r="I886" i="3"/>
  <c r="G887" i="3"/>
  <c r="H887" i="3"/>
  <c r="I887" i="3"/>
  <c r="G888" i="3"/>
  <c r="H888" i="3"/>
  <c r="I888" i="3"/>
  <c r="G889" i="3"/>
  <c r="H889" i="3"/>
  <c r="I889" i="3"/>
  <c r="G890" i="3"/>
  <c r="H890" i="3"/>
  <c r="I890" i="3"/>
  <c r="G891" i="3"/>
  <c r="H891" i="3"/>
  <c r="I891" i="3"/>
  <c r="G892" i="3"/>
  <c r="H892" i="3"/>
  <c r="I892" i="3"/>
  <c r="G893" i="3"/>
  <c r="H893" i="3"/>
  <c r="I893" i="3"/>
  <c r="G894" i="3"/>
  <c r="H894" i="3"/>
  <c r="I894" i="3"/>
  <c r="G895" i="3"/>
  <c r="H895" i="3"/>
  <c r="I895" i="3"/>
  <c r="G896" i="3"/>
  <c r="H896" i="3"/>
  <c r="I896" i="3"/>
  <c r="G897" i="3"/>
  <c r="H897" i="3"/>
  <c r="I897" i="3"/>
  <c r="G898" i="3"/>
  <c r="H898" i="3"/>
  <c r="I898" i="3"/>
  <c r="G899" i="3"/>
  <c r="H899" i="3"/>
  <c r="I899" i="3"/>
  <c r="G900" i="3"/>
  <c r="H900" i="3"/>
  <c r="I900" i="3"/>
  <c r="G901" i="3"/>
  <c r="H901" i="3"/>
  <c r="I901" i="3"/>
  <c r="G902" i="3"/>
  <c r="H902" i="3"/>
  <c r="I902" i="3"/>
  <c r="G903" i="3"/>
  <c r="H903" i="3"/>
  <c r="I903" i="3"/>
  <c r="G904" i="3"/>
  <c r="H904" i="3"/>
  <c r="I904" i="3"/>
  <c r="G905" i="3"/>
  <c r="H905" i="3"/>
  <c r="I905" i="3"/>
  <c r="G906" i="3"/>
  <c r="H906" i="3"/>
  <c r="I906" i="3"/>
  <c r="G907" i="3"/>
  <c r="H907" i="3"/>
  <c r="I907" i="3"/>
  <c r="G908" i="3"/>
  <c r="H908" i="3"/>
  <c r="I908" i="3"/>
  <c r="G909" i="3"/>
  <c r="H909" i="3"/>
  <c r="I909" i="3"/>
  <c r="G910" i="3"/>
  <c r="H910" i="3"/>
  <c r="I910" i="3"/>
  <c r="G911" i="3"/>
  <c r="H911" i="3"/>
  <c r="I911" i="3"/>
  <c r="G912" i="3"/>
  <c r="H912" i="3"/>
  <c r="I912" i="3"/>
  <c r="G913" i="3"/>
  <c r="H913" i="3"/>
  <c r="I913" i="3"/>
  <c r="G914" i="3"/>
  <c r="H914" i="3"/>
  <c r="I914" i="3"/>
  <c r="G915" i="3"/>
  <c r="H915" i="3"/>
  <c r="I915" i="3"/>
  <c r="G916" i="3"/>
  <c r="H916" i="3"/>
  <c r="I916" i="3"/>
  <c r="G917" i="3"/>
  <c r="H917" i="3"/>
  <c r="I917" i="3"/>
  <c r="G918" i="3"/>
  <c r="H918" i="3"/>
  <c r="I918" i="3"/>
  <c r="G919" i="3"/>
  <c r="H919" i="3"/>
  <c r="I919" i="3"/>
  <c r="G920" i="3"/>
  <c r="H920" i="3"/>
  <c r="I920" i="3"/>
  <c r="G921" i="3"/>
  <c r="H921" i="3"/>
  <c r="I921" i="3"/>
  <c r="G922" i="3"/>
  <c r="H922" i="3"/>
  <c r="I922" i="3"/>
  <c r="G923" i="3"/>
  <c r="H923" i="3"/>
  <c r="I923" i="3"/>
  <c r="G924" i="3"/>
  <c r="H924" i="3"/>
  <c r="I924" i="3"/>
  <c r="G925" i="3"/>
  <c r="H925" i="3"/>
  <c r="I925" i="3"/>
  <c r="G926" i="3"/>
  <c r="H926" i="3"/>
  <c r="I926" i="3"/>
  <c r="G927" i="3"/>
  <c r="H927" i="3"/>
  <c r="I927" i="3"/>
  <c r="G928" i="3"/>
  <c r="H928" i="3"/>
  <c r="I928" i="3"/>
  <c r="G929" i="3"/>
  <c r="H929" i="3"/>
  <c r="I929" i="3"/>
  <c r="G930" i="3"/>
  <c r="H930" i="3"/>
  <c r="I930" i="3"/>
  <c r="G931" i="3"/>
  <c r="H931" i="3"/>
  <c r="I931" i="3"/>
  <c r="G932" i="3"/>
  <c r="H932" i="3"/>
  <c r="I932" i="3"/>
  <c r="G933" i="3"/>
  <c r="H933" i="3"/>
  <c r="I933" i="3"/>
  <c r="G934" i="3"/>
  <c r="H934" i="3"/>
  <c r="I934" i="3"/>
  <c r="G935" i="3"/>
  <c r="H935" i="3"/>
  <c r="I935" i="3"/>
  <c r="G936" i="3"/>
  <c r="H936" i="3"/>
  <c r="I936" i="3"/>
  <c r="G937" i="3"/>
  <c r="H937" i="3"/>
  <c r="I937" i="3"/>
  <c r="G938" i="3"/>
  <c r="H938" i="3"/>
  <c r="I938" i="3"/>
  <c r="G939" i="3"/>
  <c r="H939" i="3"/>
  <c r="I939" i="3"/>
  <c r="G940" i="3"/>
  <c r="H940" i="3"/>
  <c r="I940" i="3"/>
  <c r="G941" i="3"/>
  <c r="H941" i="3"/>
  <c r="I941" i="3"/>
  <c r="G942" i="3"/>
  <c r="H942" i="3"/>
  <c r="I942" i="3"/>
  <c r="G943" i="3"/>
  <c r="H943" i="3"/>
  <c r="I943" i="3"/>
  <c r="G944" i="3"/>
  <c r="H944" i="3"/>
  <c r="I944" i="3"/>
  <c r="G945" i="3"/>
  <c r="H945" i="3"/>
  <c r="I945" i="3"/>
  <c r="G946" i="3"/>
  <c r="H946" i="3"/>
  <c r="I946" i="3"/>
  <c r="G947" i="3"/>
  <c r="H947" i="3"/>
  <c r="I947" i="3"/>
  <c r="G948" i="3"/>
  <c r="H948" i="3"/>
  <c r="I948" i="3"/>
  <c r="G949" i="3"/>
  <c r="H949" i="3"/>
  <c r="I949" i="3"/>
  <c r="G950" i="3"/>
  <c r="H950" i="3"/>
  <c r="I950" i="3"/>
  <c r="G951" i="3"/>
  <c r="H951" i="3"/>
  <c r="I951" i="3"/>
  <c r="G952" i="3"/>
  <c r="H952" i="3"/>
  <c r="I952" i="3"/>
  <c r="G953" i="3"/>
  <c r="H953" i="3"/>
  <c r="I953" i="3"/>
  <c r="G954" i="3"/>
  <c r="H954" i="3"/>
  <c r="I954" i="3"/>
  <c r="G955" i="3"/>
  <c r="H955" i="3"/>
  <c r="I955" i="3"/>
  <c r="G956" i="3"/>
  <c r="H956" i="3"/>
  <c r="I956" i="3"/>
  <c r="G957" i="3"/>
  <c r="H957" i="3"/>
  <c r="I957" i="3"/>
  <c r="G958" i="3"/>
  <c r="H958" i="3"/>
  <c r="I958" i="3"/>
  <c r="G959" i="3"/>
  <c r="H959" i="3"/>
  <c r="I959" i="3"/>
  <c r="G960" i="3"/>
  <c r="H960" i="3"/>
  <c r="I960" i="3"/>
  <c r="G961" i="3"/>
  <c r="H961" i="3"/>
  <c r="I961" i="3"/>
  <c r="G962" i="3"/>
  <c r="H962" i="3"/>
  <c r="I962" i="3"/>
  <c r="G963" i="3"/>
  <c r="H963" i="3"/>
  <c r="I963" i="3"/>
  <c r="G964" i="3"/>
  <c r="H964" i="3"/>
  <c r="I964" i="3"/>
  <c r="G965" i="3"/>
  <c r="H965" i="3"/>
  <c r="I965" i="3"/>
  <c r="G966" i="3"/>
  <c r="H966" i="3"/>
  <c r="I966" i="3"/>
  <c r="G967" i="3"/>
  <c r="H967" i="3"/>
  <c r="I967" i="3"/>
  <c r="G968" i="3"/>
  <c r="H968" i="3"/>
  <c r="I968" i="3"/>
  <c r="G969" i="3"/>
  <c r="H969" i="3"/>
  <c r="I969" i="3"/>
  <c r="G970" i="3"/>
  <c r="H970" i="3"/>
  <c r="I970" i="3"/>
  <c r="G971" i="3"/>
  <c r="H971" i="3"/>
  <c r="I971" i="3"/>
  <c r="G972" i="3"/>
  <c r="H972" i="3"/>
  <c r="I972" i="3"/>
  <c r="G973" i="3"/>
  <c r="H973" i="3"/>
  <c r="I973" i="3"/>
  <c r="G974" i="3"/>
  <c r="H974" i="3"/>
  <c r="I974" i="3"/>
  <c r="G975" i="3"/>
  <c r="H975" i="3"/>
  <c r="I975" i="3"/>
  <c r="G976" i="3"/>
  <c r="H976" i="3"/>
  <c r="I976" i="3"/>
  <c r="G977" i="3"/>
  <c r="H977" i="3"/>
  <c r="I977" i="3"/>
  <c r="G978" i="3"/>
  <c r="H978" i="3"/>
  <c r="I978" i="3"/>
  <c r="G979" i="3"/>
  <c r="H979" i="3"/>
  <c r="I979" i="3"/>
  <c r="G980" i="3"/>
  <c r="H980" i="3"/>
  <c r="I980" i="3"/>
  <c r="G981" i="3"/>
  <c r="H981" i="3"/>
  <c r="I981" i="3"/>
  <c r="G982" i="3"/>
  <c r="H982" i="3"/>
  <c r="I982" i="3"/>
  <c r="G983" i="3"/>
  <c r="H983" i="3"/>
  <c r="I983" i="3"/>
  <c r="G984" i="3"/>
  <c r="H984" i="3"/>
  <c r="I984" i="3"/>
  <c r="G985" i="3"/>
  <c r="H985" i="3"/>
  <c r="I985" i="3"/>
  <c r="G986" i="3"/>
  <c r="H986" i="3"/>
  <c r="I986" i="3"/>
  <c r="G987" i="3"/>
  <c r="H987" i="3"/>
  <c r="I987" i="3"/>
  <c r="G988" i="3"/>
  <c r="H988" i="3"/>
  <c r="I988" i="3"/>
  <c r="G989" i="3"/>
  <c r="H989" i="3"/>
  <c r="I989" i="3"/>
  <c r="G990" i="3"/>
  <c r="H990" i="3"/>
  <c r="I990" i="3"/>
  <c r="G991" i="3"/>
  <c r="H991" i="3"/>
  <c r="I991" i="3"/>
  <c r="G992" i="3"/>
  <c r="H992" i="3"/>
  <c r="I992" i="3"/>
  <c r="G993" i="3"/>
  <c r="H993" i="3"/>
  <c r="I993" i="3"/>
  <c r="G994" i="3"/>
  <c r="H994" i="3"/>
  <c r="I994" i="3"/>
  <c r="G995" i="3"/>
  <c r="H995" i="3"/>
  <c r="I995" i="3"/>
  <c r="G996" i="3"/>
  <c r="H996" i="3"/>
  <c r="I996" i="3"/>
  <c r="G997" i="3"/>
  <c r="H997" i="3"/>
  <c r="I997" i="3"/>
  <c r="G998" i="3"/>
  <c r="H998" i="3"/>
  <c r="I998" i="3"/>
  <c r="G999" i="3"/>
  <c r="H999" i="3"/>
  <c r="I999" i="3"/>
  <c r="G1000" i="3"/>
  <c r="H1000" i="3"/>
  <c r="I1000" i="3"/>
  <c r="G1001" i="3"/>
  <c r="H1001" i="3"/>
  <c r="I1001" i="3"/>
  <c r="G1002" i="3"/>
  <c r="H1002" i="3"/>
  <c r="I1002" i="3"/>
  <c r="G1003" i="3"/>
  <c r="H1003" i="3"/>
  <c r="I1003" i="3"/>
  <c r="G1004" i="3"/>
  <c r="H1004" i="3"/>
  <c r="I1004" i="3"/>
  <c r="G1005" i="3"/>
  <c r="H1005" i="3"/>
  <c r="I1005" i="3"/>
  <c r="G1006" i="3"/>
  <c r="H1006" i="3"/>
  <c r="I1006" i="3"/>
  <c r="G1007" i="3"/>
  <c r="H1007" i="3"/>
  <c r="I1007" i="3"/>
  <c r="G1008" i="3"/>
  <c r="H1008" i="3"/>
  <c r="I1008" i="3"/>
  <c r="G1009" i="3"/>
  <c r="H1009" i="3"/>
  <c r="I1009" i="3"/>
  <c r="G1010" i="3"/>
  <c r="H1010" i="3"/>
  <c r="I1010" i="3"/>
  <c r="G1011" i="3"/>
  <c r="H1011" i="3"/>
  <c r="I1011" i="3"/>
  <c r="G1012" i="3"/>
  <c r="H1012" i="3"/>
  <c r="I1012" i="3"/>
  <c r="G1013" i="3"/>
  <c r="H1013" i="3"/>
  <c r="I1013" i="3"/>
  <c r="G1014" i="3"/>
  <c r="H1014" i="3"/>
  <c r="I1014" i="3"/>
  <c r="G1015" i="3"/>
  <c r="H1015" i="3"/>
  <c r="I1015" i="3"/>
  <c r="G1016" i="3"/>
  <c r="H1016" i="3"/>
  <c r="I1016" i="3"/>
  <c r="G1017" i="3"/>
  <c r="H1017" i="3"/>
  <c r="I1017" i="3"/>
  <c r="G1018" i="3"/>
  <c r="H1018" i="3"/>
  <c r="I1018" i="3"/>
  <c r="G1019" i="3"/>
  <c r="H1019" i="3"/>
  <c r="I1019" i="3"/>
  <c r="G1020" i="3"/>
  <c r="H1020" i="3"/>
  <c r="I1020" i="3"/>
  <c r="G1021" i="3"/>
  <c r="H1021" i="3"/>
  <c r="I1021" i="3"/>
  <c r="G1022" i="3"/>
  <c r="H1022" i="3"/>
  <c r="I1022" i="3"/>
  <c r="G1023" i="3"/>
  <c r="H1023" i="3"/>
  <c r="I1023" i="3"/>
  <c r="G1024" i="3"/>
  <c r="H1024" i="3"/>
  <c r="I1024" i="3"/>
  <c r="G1025" i="3"/>
  <c r="H1025" i="3"/>
  <c r="I1025" i="3"/>
  <c r="G1026" i="3"/>
  <c r="H1026" i="3"/>
  <c r="I1026" i="3"/>
  <c r="G1027" i="3"/>
  <c r="H1027" i="3"/>
  <c r="I1027" i="3"/>
  <c r="G1028" i="3"/>
  <c r="H1028" i="3"/>
  <c r="I1028" i="3"/>
  <c r="G1029" i="3"/>
  <c r="H1029" i="3"/>
  <c r="I1029" i="3"/>
  <c r="G1030" i="3"/>
  <c r="H1030" i="3"/>
  <c r="I1030" i="3"/>
  <c r="G1031" i="3"/>
  <c r="H1031" i="3"/>
  <c r="I1031" i="3"/>
  <c r="G1032" i="3"/>
  <c r="H1032" i="3"/>
  <c r="I1032" i="3"/>
  <c r="G1033" i="3"/>
  <c r="H1033" i="3"/>
  <c r="I1033" i="3"/>
  <c r="G1034" i="3"/>
  <c r="H1034" i="3"/>
  <c r="I1034" i="3"/>
  <c r="G1035" i="3"/>
  <c r="H1035" i="3"/>
  <c r="I1035" i="3"/>
  <c r="G1036" i="3"/>
  <c r="H1036" i="3"/>
  <c r="I1036" i="3"/>
  <c r="G1037" i="3"/>
  <c r="H1037" i="3"/>
  <c r="I1037" i="3"/>
  <c r="G1038" i="3"/>
  <c r="H1038" i="3"/>
  <c r="I1038" i="3"/>
  <c r="G1039" i="3"/>
  <c r="H1039" i="3"/>
  <c r="I1039" i="3"/>
  <c r="G1040" i="3"/>
  <c r="H1040" i="3"/>
  <c r="I1040" i="3"/>
  <c r="G1041" i="3"/>
  <c r="H1041" i="3"/>
  <c r="I1041" i="3"/>
  <c r="G1042" i="3"/>
  <c r="H1042" i="3"/>
  <c r="I1042" i="3"/>
  <c r="G1043" i="3"/>
  <c r="H1043" i="3"/>
  <c r="I1043" i="3"/>
  <c r="G1044" i="3"/>
  <c r="H1044" i="3"/>
  <c r="I1044" i="3"/>
  <c r="G1045" i="3"/>
  <c r="H1045" i="3"/>
  <c r="I1045" i="3"/>
  <c r="G1046" i="3"/>
  <c r="H1046" i="3"/>
  <c r="I1046" i="3"/>
  <c r="G1047" i="3"/>
  <c r="H1047" i="3"/>
  <c r="I1047" i="3"/>
  <c r="G1048" i="3"/>
  <c r="H1048" i="3"/>
  <c r="I1048" i="3"/>
  <c r="G1049" i="3"/>
  <c r="H1049" i="3"/>
  <c r="I1049" i="3"/>
  <c r="G1050" i="3"/>
  <c r="H1050" i="3"/>
  <c r="I1050" i="3"/>
  <c r="G1051" i="3"/>
  <c r="H1051" i="3"/>
  <c r="I1051" i="3"/>
  <c r="G1052" i="3"/>
  <c r="H1052" i="3"/>
  <c r="I1052" i="3"/>
  <c r="G1053" i="3"/>
  <c r="H1053" i="3"/>
  <c r="I1053" i="3"/>
  <c r="G1054" i="3"/>
  <c r="H1054" i="3"/>
  <c r="I1054" i="3"/>
  <c r="G1055" i="3"/>
  <c r="H1055" i="3"/>
  <c r="I1055" i="3"/>
  <c r="G1056" i="3"/>
  <c r="H1056" i="3"/>
  <c r="I1056" i="3"/>
  <c r="G1057" i="3"/>
  <c r="H1057" i="3"/>
  <c r="I1057" i="3"/>
  <c r="G1058" i="3"/>
  <c r="H1058" i="3"/>
  <c r="I1058" i="3"/>
  <c r="G1059" i="3"/>
  <c r="H1059" i="3"/>
  <c r="I1059" i="3"/>
  <c r="G1060" i="3"/>
  <c r="H1060" i="3"/>
  <c r="I1060" i="3"/>
  <c r="G1061" i="3"/>
  <c r="H1061" i="3"/>
  <c r="I1061" i="3"/>
  <c r="G1062" i="3"/>
  <c r="H1062" i="3"/>
  <c r="I1062" i="3"/>
  <c r="G1063" i="3"/>
  <c r="H1063" i="3"/>
  <c r="I1063" i="3"/>
  <c r="G1064" i="3"/>
  <c r="H1064" i="3"/>
  <c r="I1064" i="3"/>
  <c r="G1065" i="3"/>
  <c r="H1065" i="3"/>
  <c r="I1065" i="3"/>
  <c r="G1066" i="3"/>
  <c r="H1066" i="3"/>
  <c r="I1066" i="3"/>
  <c r="G1067" i="3"/>
  <c r="H1067" i="3"/>
  <c r="I1067" i="3"/>
  <c r="G1068" i="3"/>
  <c r="H1068" i="3"/>
  <c r="I1068" i="3"/>
  <c r="G1069" i="3"/>
  <c r="H1069" i="3"/>
  <c r="I1069" i="3"/>
  <c r="G1070" i="3"/>
  <c r="H1070" i="3"/>
  <c r="I1070" i="3"/>
  <c r="G1071" i="3"/>
  <c r="H1071" i="3"/>
  <c r="I1071" i="3"/>
  <c r="G1072" i="3"/>
  <c r="H1072" i="3"/>
  <c r="I1072" i="3"/>
  <c r="G1073" i="3"/>
  <c r="H1073" i="3"/>
  <c r="I1073" i="3"/>
  <c r="G1074" i="3"/>
  <c r="H1074" i="3"/>
  <c r="I1074" i="3"/>
  <c r="G1075" i="3"/>
  <c r="H1075" i="3"/>
  <c r="I1075" i="3"/>
  <c r="G1076" i="3"/>
  <c r="H1076" i="3"/>
  <c r="I1076" i="3"/>
  <c r="G1077" i="3"/>
  <c r="H1077" i="3"/>
  <c r="I1077" i="3"/>
  <c r="G1078" i="3"/>
  <c r="H1078" i="3"/>
  <c r="I1078" i="3"/>
  <c r="G1079" i="3"/>
  <c r="H1079" i="3"/>
  <c r="I1079" i="3"/>
  <c r="G1080" i="3"/>
  <c r="H1080" i="3"/>
  <c r="I1080" i="3"/>
  <c r="G1081" i="3"/>
  <c r="H1081" i="3"/>
  <c r="I1081" i="3"/>
  <c r="G1082" i="3"/>
  <c r="H1082" i="3"/>
  <c r="I1082" i="3"/>
  <c r="G1083" i="3"/>
  <c r="H1083" i="3"/>
  <c r="I1083" i="3"/>
  <c r="G1084" i="3"/>
  <c r="H1084" i="3"/>
  <c r="I1084" i="3"/>
  <c r="G1085" i="3"/>
  <c r="H1085" i="3"/>
  <c r="I1085" i="3"/>
  <c r="G1086" i="3"/>
  <c r="H1086" i="3"/>
  <c r="I1086" i="3"/>
  <c r="G1087" i="3"/>
  <c r="H1087" i="3"/>
  <c r="I1087" i="3"/>
  <c r="G1088" i="3"/>
  <c r="H1088" i="3"/>
  <c r="I1088" i="3"/>
  <c r="G1089" i="3"/>
  <c r="H1089" i="3"/>
  <c r="I1089" i="3"/>
  <c r="G1090" i="3"/>
  <c r="H1090" i="3"/>
  <c r="I1090" i="3"/>
  <c r="G1091" i="3"/>
  <c r="H1091" i="3"/>
  <c r="I1091" i="3"/>
  <c r="G1092" i="3"/>
  <c r="H1092" i="3"/>
  <c r="I1092" i="3"/>
  <c r="G1093" i="3"/>
  <c r="H1093" i="3"/>
  <c r="I1093" i="3"/>
  <c r="G1094" i="3"/>
  <c r="H1094" i="3"/>
  <c r="I1094" i="3"/>
  <c r="G1095" i="3"/>
  <c r="H1095" i="3"/>
  <c r="I1095" i="3"/>
  <c r="G1096" i="3"/>
  <c r="H1096" i="3"/>
  <c r="I1096" i="3"/>
  <c r="G1097" i="3"/>
  <c r="H1097" i="3"/>
  <c r="I1097" i="3"/>
  <c r="G1098" i="3"/>
  <c r="H1098" i="3"/>
  <c r="I1098" i="3"/>
  <c r="G1099" i="3"/>
  <c r="H1099" i="3"/>
  <c r="I1099" i="3"/>
  <c r="G1100" i="3"/>
  <c r="H1100" i="3"/>
  <c r="I1100" i="3"/>
  <c r="G1101" i="3"/>
  <c r="H1101" i="3"/>
  <c r="I1101" i="3"/>
  <c r="G1102" i="3"/>
  <c r="H1102" i="3"/>
  <c r="I1102" i="3"/>
  <c r="G1103" i="3"/>
  <c r="H1103" i="3"/>
  <c r="I1103" i="3"/>
  <c r="G1104" i="3"/>
  <c r="H1104" i="3"/>
  <c r="I1104" i="3"/>
  <c r="G1105" i="3"/>
  <c r="H1105" i="3"/>
  <c r="I1105" i="3"/>
  <c r="G1106" i="3"/>
  <c r="H1106" i="3"/>
  <c r="I1106" i="3"/>
  <c r="G1107" i="3"/>
  <c r="H1107" i="3"/>
  <c r="I1107" i="3"/>
  <c r="G1108" i="3"/>
  <c r="H1108" i="3"/>
  <c r="I1108" i="3"/>
  <c r="G1109" i="3"/>
  <c r="H1109" i="3"/>
  <c r="I1109" i="3"/>
  <c r="G1110" i="3"/>
  <c r="H1110" i="3"/>
  <c r="I1110" i="3"/>
  <c r="G1111" i="3"/>
  <c r="H1111" i="3"/>
  <c r="I1111" i="3"/>
  <c r="G1112" i="3"/>
  <c r="H1112" i="3"/>
  <c r="I1112" i="3"/>
  <c r="G1113" i="3"/>
  <c r="H1113" i="3"/>
  <c r="I1113" i="3"/>
  <c r="G1114" i="3"/>
  <c r="H1114" i="3"/>
  <c r="I1114" i="3"/>
  <c r="G1115" i="3"/>
  <c r="H1115" i="3"/>
  <c r="I1115" i="3"/>
  <c r="G1116" i="3"/>
  <c r="H1116" i="3"/>
  <c r="I1116" i="3"/>
  <c r="G1117" i="3"/>
  <c r="H1117" i="3"/>
  <c r="I1117" i="3"/>
  <c r="G1118" i="3"/>
  <c r="H1118" i="3"/>
  <c r="I1118" i="3"/>
  <c r="G1119" i="3"/>
  <c r="H1119" i="3"/>
  <c r="I1119" i="3"/>
  <c r="G1120" i="3"/>
  <c r="H1120" i="3"/>
  <c r="I1120" i="3"/>
  <c r="G1121" i="3"/>
  <c r="H1121" i="3"/>
  <c r="I1121" i="3"/>
  <c r="G1122" i="3"/>
  <c r="H1122" i="3"/>
  <c r="I1122" i="3"/>
  <c r="G1123" i="3"/>
  <c r="H1123" i="3"/>
  <c r="I1123" i="3"/>
  <c r="G1124" i="3"/>
  <c r="H1124" i="3"/>
  <c r="I1124" i="3"/>
  <c r="G1125" i="3"/>
  <c r="H1125" i="3"/>
  <c r="I1125" i="3"/>
  <c r="G1126" i="3"/>
  <c r="H1126" i="3"/>
  <c r="I1126" i="3"/>
  <c r="G1127" i="3"/>
  <c r="H1127" i="3"/>
  <c r="I1127" i="3"/>
  <c r="G1128" i="3"/>
  <c r="H1128" i="3"/>
  <c r="I1128" i="3"/>
  <c r="G1129" i="3"/>
  <c r="H1129" i="3"/>
  <c r="I1129" i="3"/>
  <c r="G1130" i="3"/>
  <c r="H1130" i="3"/>
  <c r="I1130" i="3"/>
  <c r="G1131" i="3"/>
  <c r="H1131" i="3"/>
  <c r="I1131" i="3"/>
  <c r="G1132" i="3"/>
  <c r="H1132" i="3"/>
  <c r="I1132" i="3"/>
  <c r="G1133" i="3"/>
  <c r="H1133" i="3"/>
  <c r="I1133" i="3"/>
  <c r="G1134" i="3"/>
  <c r="H1134" i="3"/>
  <c r="I1134" i="3"/>
  <c r="G1135" i="3"/>
  <c r="H1135" i="3"/>
  <c r="I1135" i="3"/>
  <c r="G1136" i="3"/>
  <c r="H1136" i="3"/>
  <c r="I1136" i="3"/>
  <c r="G1137" i="3"/>
  <c r="H1137" i="3"/>
  <c r="I1137" i="3"/>
  <c r="G1138" i="3"/>
  <c r="H1138" i="3"/>
  <c r="I1138" i="3"/>
  <c r="G1139" i="3"/>
  <c r="H1139" i="3"/>
  <c r="I1139" i="3"/>
  <c r="G1140" i="3"/>
  <c r="H1140" i="3"/>
  <c r="I1140" i="3"/>
  <c r="G1141" i="3"/>
  <c r="H1141" i="3"/>
  <c r="I1141" i="3"/>
  <c r="G1142" i="3"/>
  <c r="H1142" i="3"/>
  <c r="I1142" i="3"/>
  <c r="G1143" i="3"/>
  <c r="H1143" i="3"/>
  <c r="I1143" i="3"/>
  <c r="G1144" i="3"/>
  <c r="H1144" i="3"/>
  <c r="I1144" i="3"/>
  <c r="G1145" i="3"/>
  <c r="H1145" i="3"/>
  <c r="I1145" i="3"/>
  <c r="G1146" i="3"/>
  <c r="H1146" i="3"/>
  <c r="I1146" i="3"/>
  <c r="G1147" i="3"/>
  <c r="H1147" i="3"/>
  <c r="I1147" i="3"/>
  <c r="G1148" i="3"/>
  <c r="H1148" i="3"/>
  <c r="I1148" i="3"/>
  <c r="G1149" i="3"/>
  <c r="H1149" i="3"/>
  <c r="I1149" i="3"/>
  <c r="G1150" i="3"/>
  <c r="H1150" i="3"/>
  <c r="I1150" i="3"/>
  <c r="G1151" i="3"/>
  <c r="H1151" i="3"/>
  <c r="I1151" i="3"/>
  <c r="G1152" i="3"/>
  <c r="H1152" i="3"/>
  <c r="I1152" i="3"/>
  <c r="G1153" i="3"/>
  <c r="H1153" i="3"/>
  <c r="I1153" i="3"/>
  <c r="G1154" i="3"/>
  <c r="H1154" i="3"/>
  <c r="I1154" i="3"/>
  <c r="G1155" i="3"/>
  <c r="H1155" i="3"/>
  <c r="I1155" i="3"/>
  <c r="G1156" i="3"/>
  <c r="H1156" i="3"/>
  <c r="I1156" i="3"/>
  <c r="G1157" i="3"/>
  <c r="H1157" i="3"/>
  <c r="I1157" i="3"/>
  <c r="G1158" i="3"/>
  <c r="H1158" i="3"/>
  <c r="I1158" i="3"/>
  <c r="G1159" i="3"/>
  <c r="H1159" i="3"/>
  <c r="I1159" i="3"/>
  <c r="G1160" i="3"/>
  <c r="H1160" i="3"/>
  <c r="I1160" i="3"/>
  <c r="G1161" i="3"/>
  <c r="H1161" i="3"/>
  <c r="I1161" i="3"/>
  <c r="G1162" i="3"/>
  <c r="H1162" i="3"/>
  <c r="I1162" i="3"/>
  <c r="G1163" i="3"/>
  <c r="H1163" i="3"/>
  <c r="I1163" i="3"/>
  <c r="G1164" i="3"/>
  <c r="H1164" i="3"/>
  <c r="I1164" i="3"/>
  <c r="G1165" i="3"/>
  <c r="H1165" i="3"/>
  <c r="I1165" i="3"/>
  <c r="G1166" i="3"/>
  <c r="H1166" i="3"/>
  <c r="I1166" i="3"/>
  <c r="G1167" i="3"/>
  <c r="H1167" i="3"/>
  <c r="I1167" i="3"/>
  <c r="G1168" i="3"/>
  <c r="H1168" i="3"/>
  <c r="I1168" i="3"/>
  <c r="G1169" i="3"/>
  <c r="H1169" i="3"/>
  <c r="I1169" i="3"/>
  <c r="G1170" i="3"/>
  <c r="H1170" i="3"/>
  <c r="I1170" i="3"/>
  <c r="G1171" i="3"/>
  <c r="H1171" i="3"/>
  <c r="I1171" i="3"/>
  <c r="G1172" i="3"/>
  <c r="H1172" i="3"/>
  <c r="I1172" i="3"/>
  <c r="G1173" i="3"/>
  <c r="H1173" i="3"/>
  <c r="I1173" i="3"/>
  <c r="G1174" i="3"/>
  <c r="H1174" i="3"/>
  <c r="I1174" i="3"/>
  <c r="G1175" i="3"/>
  <c r="H1175" i="3"/>
  <c r="I1175" i="3"/>
  <c r="G1176" i="3"/>
  <c r="H1176" i="3"/>
  <c r="I1176" i="3"/>
  <c r="G1177" i="3"/>
  <c r="H1177" i="3"/>
  <c r="I1177" i="3"/>
  <c r="G1178" i="3"/>
  <c r="H1178" i="3"/>
  <c r="I1178" i="3"/>
  <c r="G1179" i="3"/>
  <c r="H1179" i="3"/>
  <c r="I1179" i="3"/>
  <c r="G1180" i="3"/>
  <c r="H1180" i="3"/>
  <c r="I1180" i="3"/>
  <c r="G1181" i="3"/>
  <c r="H1181" i="3"/>
  <c r="I1181" i="3"/>
  <c r="G1182" i="3"/>
  <c r="H1182" i="3"/>
  <c r="I1182" i="3"/>
  <c r="G1183" i="3"/>
  <c r="H1183" i="3"/>
  <c r="I1183" i="3"/>
  <c r="G1184" i="3"/>
  <c r="H1184" i="3"/>
  <c r="I1184" i="3"/>
  <c r="G1185" i="3"/>
  <c r="H1185" i="3"/>
  <c r="I1185" i="3"/>
  <c r="G1186" i="3"/>
  <c r="H1186" i="3"/>
  <c r="I1186" i="3"/>
  <c r="G1187" i="3"/>
  <c r="H1187" i="3"/>
  <c r="I1187" i="3"/>
  <c r="G1188" i="3"/>
  <c r="H1188" i="3"/>
  <c r="I1188" i="3"/>
  <c r="G1189" i="3"/>
  <c r="H1189" i="3"/>
  <c r="I1189" i="3"/>
  <c r="G1190" i="3"/>
  <c r="H1190" i="3"/>
  <c r="I1190" i="3"/>
  <c r="G1191" i="3"/>
  <c r="H1191" i="3"/>
  <c r="I1191" i="3"/>
  <c r="G1192" i="3"/>
  <c r="H1192" i="3"/>
  <c r="I1192" i="3"/>
  <c r="G1193" i="3"/>
  <c r="H1193" i="3"/>
  <c r="I1193" i="3"/>
  <c r="G1194" i="3"/>
  <c r="H1194" i="3"/>
  <c r="I1194" i="3"/>
  <c r="G1195" i="3"/>
  <c r="H1195" i="3"/>
  <c r="I1195" i="3"/>
  <c r="G1196" i="3"/>
  <c r="H1196" i="3"/>
  <c r="I1196" i="3"/>
  <c r="G1197" i="3"/>
  <c r="H1197" i="3"/>
  <c r="I1197" i="3"/>
  <c r="G1198" i="3"/>
  <c r="H1198" i="3"/>
  <c r="I1198" i="3"/>
  <c r="G1199" i="3"/>
  <c r="H1199" i="3"/>
  <c r="I1199" i="3"/>
  <c r="G1200" i="3"/>
  <c r="H1200" i="3"/>
  <c r="I1200" i="3"/>
  <c r="G1201" i="3"/>
  <c r="H1201" i="3"/>
  <c r="I1201" i="3"/>
  <c r="G1202" i="3"/>
  <c r="H1202" i="3"/>
  <c r="I1202" i="3"/>
  <c r="G1203" i="3"/>
  <c r="H1203" i="3"/>
  <c r="I1203" i="3"/>
  <c r="G1204" i="3"/>
  <c r="H1204" i="3"/>
  <c r="I1204" i="3"/>
  <c r="G1205" i="3"/>
  <c r="H1205" i="3"/>
  <c r="I1205" i="3"/>
  <c r="G1206" i="3"/>
  <c r="H1206" i="3"/>
  <c r="I1206" i="3"/>
  <c r="G1207" i="3"/>
  <c r="H1207" i="3"/>
  <c r="I1207" i="3"/>
  <c r="G1208" i="3"/>
  <c r="H1208" i="3"/>
  <c r="I1208" i="3"/>
  <c r="G1209" i="3"/>
  <c r="H1209" i="3"/>
  <c r="I1209" i="3"/>
  <c r="G1210" i="3"/>
  <c r="H1210" i="3"/>
  <c r="I1210" i="3"/>
  <c r="G1211" i="3"/>
  <c r="H1211" i="3"/>
  <c r="I1211" i="3"/>
  <c r="G1212" i="3"/>
  <c r="H1212" i="3"/>
  <c r="I1212" i="3"/>
  <c r="G1213" i="3"/>
  <c r="H1213" i="3"/>
  <c r="I1213" i="3"/>
  <c r="G1214" i="3"/>
  <c r="H1214" i="3"/>
  <c r="I1214" i="3"/>
  <c r="G1215" i="3"/>
  <c r="H1215" i="3"/>
  <c r="I1215" i="3"/>
  <c r="G1216" i="3"/>
  <c r="H1216" i="3"/>
  <c r="I1216" i="3"/>
  <c r="G1217" i="3"/>
  <c r="H1217" i="3"/>
  <c r="I1217" i="3"/>
  <c r="G1218" i="3"/>
  <c r="H1218" i="3"/>
  <c r="I1218" i="3"/>
  <c r="G1219" i="3"/>
  <c r="H1219" i="3"/>
  <c r="I1219" i="3"/>
  <c r="G1220" i="3"/>
  <c r="H1220" i="3"/>
  <c r="I1220" i="3"/>
  <c r="G1221" i="3"/>
  <c r="H1221" i="3"/>
  <c r="I1221" i="3"/>
  <c r="G1222" i="3"/>
  <c r="H1222" i="3"/>
  <c r="I1222" i="3"/>
  <c r="G1223" i="3"/>
  <c r="H1223" i="3"/>
  <c r="I1223" i="3"/>
  <c r="G1224" i="3"/>
  <c r="H1224" i="3"/>
  <c r="I1224" i="3"/>
  <c r="G1225" i="3"/>
  <c r="H1225" i="3"/>
  <c r="I1225" i="3"/>
  <c r="G1226" i="3"/>
  <c r="H1226" i="3"/>
  <c r="I1226" i="3"/>
  <c r="G1227" i="3"/>
  <c r="H1227" i="3"/>
  <c r="I1227" i="3"/>
  <c r="G1228" i="3"/>
  <c r="H1228" i="3"/>
  <c r="I1228" i="3"/>
  <c r="G1229" i="3"/>
  <c r="H1229" i="3"/>
  <c r="I1229" i="3"/>
  <c r="G1230" i="3"/>
  <c r="H1230" i="3"/>
  <c r="I1230" i="3"/>
  <c r="G1231" i="3"/>
  <c r="H1231" i="3"/>
  <c r="I1231" i="3"/>
  <c r="G1232" i="3"/>
  <c r="H1232" i="3"/>
  <c r="I1232" i="3"/>
  <c r="G1233" i="3"/>
  <c r="H1233" i="3"/>
  <c r="I1233" i="3"/>
  <c r="G1234" i="3"/>
  <c r="H1234" i="3"/>
  <c r="I1234" i="3"/>
  <c r="G1235" i="3"/>
  <c r="H1235" i="3"/>
  <c r="I1235" i="3"/>
  <c r="G1236" i="3"/>
  <c r="H1236" i="3"/>
  <c r="I1236" i="3"/>
  <c r="G1237" i="3"/>
  <c r="H1237" i="3"/>
  <c r="I1237" i="3"/>
  <c r="G1238" i="3"/>
  <c r="H1238" i="3"/>
  <c r="I1238" i="3"/>
  <c r="G1239" i="3"/>
  <c r="H1239" i="3"/>
  <c r="I1239" i="3"/>
  <c r="G1240" i="3"/>
  <c r="H1240" i="3"/>
  <c r="I1240" i="3"/>
  <c r="G1241" i="3"/>
  <c r="H1241" i="3"/>
  <c r="I1241" i="3"/>
  <c r="G1242" i="3"/>
  <c r="H1242" i="3"/>
  <c r="I1242" i="3"/>
  <c r="G1243" i="3"/>
  <c r="H1243" i="3"/>
  <c r="I1243" i="3"/>
  <c r="G1244" i="3"/>
  <c r="H1244" i="3"/>
  <c r="I1244" i="3"/>
  <c r="G1245" i="3"/>
  <c r="H1245" i="3"/>
  <c r="I1245" i="3"/>
  <c r="G1246" i="3"/>
  <c r="H1246" i="3"/>
  <c r="I1246" i="3"/>
  <c r="G1247" i="3"/>
  <c r="H1247" i="3"/>
  <c r="I1247" i="3"/>
  <c r="G1248" i="3"/>
  <c r="H1248" i="3"/>
  <c r="I1248" i="3"/>
  <c r="G1249" i="3"/>
  <c r="H1249" i="3"/>
  <c r="I1249" i="3"/>
  <c r="G1250" i="3"/>
  <c r="H1250" i="3"/>
  <c r="I1250" i="3"/>
  <c r="G1251" i="3"/>
  <c r="H1251" i="3"/>
  <c r="I1251" i="3"/>
  <c r="G1252" i="3"/>
  <c r="H1252" i="3"/>
  <c r="I1252" i="3"/>
  <c r="G1253" i="3"/>
  <c r="H1253" i="3"/>
  <c r="I1253" i="3"/>
  <c r="G1254" i="3"/>
  <c r="H1254" i="3"/>
  <c r="I1254" i="3"/>
  <c r="G1255" i="3"/>
  <c r="H1255" i="3"/>
  <c r="I1255" i="3"/>
  <c r="G1256" i="3"/>
  <c r="H1256" i="3"/>
  <c r="I1256" i="3"/>
  <c r="G1257" i="3"/>
  <c r="H1257" i="3"/>
  <c r="I1257" i="3"/>
  <c r="G1258" i="3"/>
  <c r="H1258" i="3"/>
  <c r="I1258" i="3"/>
  <c r="G1259" i="3"/>
  <c r="H1259" i="3"/>
  <c r="I1259" i="3"/>
  <c r="G1260" i="3"/>
  <c r="H1260" i="3"/>
  <c r="I1260" i="3"/>
  <c r="G1261" i="3"/>
  <c r="H1261" i="3"/>
  <c r="I1261" i="3"/>
  <c r="G1262" i="3"/>
  <c r="H1262" i="3"/>
  <c r="I1262" i="3"/>
  <c r="G1263" i="3"/>
  <c r="H1263" i="3"/>
  <c r="I1263" i="3"/>
  <c r="G1264" i="3"/>
  <c r="H1264" i="3"/>
  <c r="I1264" i="3"/>
  <c r="G1265" i="3"/>
  <c r="H1265" i="3"/>
  <c r="I1265" i="3"/>
  <c r="G1266" i="3"/>
  <c r="H1266" i="3"/>
  <c r="I1266" i="3"/>
  <c r="G1267" i="3"/>
  <c r="H1267" i="3"/>
  <c r="I1267" i="3"/>
  <c r="G1268" i="3"/>
  <c r="H1268" i="3"/>
  <c r="I1268" i="3"/>
  <c r="G1269" i="3"/>
  <c r="H1269" i="3"/>
  <c r="I1269" i="3"/>
  <c r="G1270" i="3"/>
  <c r="H1270" i="3"/>
  <c r="I1270" i="3"/>
  <c r="G1271" i="3"/>
  <c r="H1271" i="3"/>
  <c r="I1271" i="3"/>
  <c r="G1272" i="3"/>
  <c r="H1272" i="3"/>
  <c r="I1272" i="3"/>
  <c r="G1273" i="3"/>
  <c r="H1273" i="3"/>
  <c r="I1273" i="3"/>
  <c r="G1274" i="3"/>
  <c r="H1274" i="3"/>
  <c r="I1274" i="3"/>
  <c r="G1275" i="3"/>
  <c r="H1275" i="3"/>
  <c r="I1275" i="3"/>
  <c r="G1276" i="3"/>
  <c r="H1276" i="3"/>
  <c r="I1276" i="3"/>
  <c r="G1277" i="3"/>
  <c r="H1277" i="3"/>
  <c r="I1277" i="3"/>
  <c r="G1278" i="3"/>
  <c r="H1278" i="3"/>
  <c r="I1278" i="3"/>
  <c r="G1279" i="3"/>
  <c r="H1279" i="3"/>
  <c r="I1279" i="3"/>
  <c r="G1280" i="3"/>
  <c r="H1280" i="3"/>
  <c r="I1280" i="3"/>
  <c r="G1281" i="3"/>
  <c r="H1281" i="3"/>
  <c r="I1281" i="3"/>
  <c r="G1282" i="3"/>
  <c r="H1282" i="3"/>
  <c r="I1282" i="3"/>
  <c r="G1283" i="3"/>
  <c r="H1283" i="3"/>
  <c r="I1283" i="3"/>
  <c r="G1284" i="3"/>
  <c r="H1284" i="3"/>
  <c r="I1284" i="3"/>
  <c r="G1285" i="3"/>
  <c r="H1285" i="3"/>
  <c r="I1285" i="3"/>
  <c r="G1286" i="3"/>
  <c r="H1286" i="3"/>
  <c r="I1286" i="3"/>
  <c r="G1287" i="3"/>
  <c r="H1287" i="3"/>
  <c r="I1287" i="3"/>
  <c r="G1288" i="3"/>
  <c r="H1288" i="3"/>
  <c r="I1288" i="3"/>
  <c r="G1289" i="3"/>
  <c r="H1289" i="3"/>
  <c r="I1289" i="3"/>
  <c r="G1290" i="3"/>
  <c r="H1290" i="3"/>
  <c r="I1290" i="3"/>
  <c r="G1291" i="3"/>
  <c r="H1291" i="3"/>
  <c r="I1291" i="3"/>
  <c r="G1292" i="3"/>
  <c r="H1292" i="3"/>
  <c r="I1292" i="3"/>
  <c r="G1293" i="3"/>
  <c r="H1293" i="3"/>
  <c r="I1293" i="3"/>
  <c r="G1294" i="3"/>
  <c r="H1294" i="3"/>
  <c r="I1294" i="3"/>
  <c r="G1295" i="3"/>
  <c r="H1295" i="3"/>
  <c r="I1295" i="3"/>
  <c r="G1296" i="3"/>
  <c r="H1296" i="3"/>
  <c r="I1296" i="3"/>
  <c r="G1297" i="3"/>
  <c r="H1297" i="3"/>
  <c r="I1297" i="3"/>
  <c r="G1298" i="3"/>
  <c r="H1298" i="3"/>
  <c r="I1298" i="3"/>
  <c r="G1299" i="3"/>
  <c r="H1299" i="3"/>
  <c r="I1299" i="3"/>
  <c r="G1300" i="3"/>
  <c r="H1300" i="3"/>
  <c r="I1300" i="3"/>
  <c r="G1301" i="3"/>
  <c r="H1301" i="3"/>
  <c r="I1301" i="3"/>
  <c r="G1302" i="3"/>
  <c r="H1302" i="3"/>
  <c r="I1302" i="3"/>
  <c r="G1303" i="3"/>
  <c r="H1303" i="3"/>
  <c r="I1303" i="3"/>
  <c r="G1304" i="3"/>
  <c r="H1304" i="3"/>
  <c r="I1304" i="3"/>
  <c r="G1305" i="3"/>
  <c r="H1305" i="3"/>
  <c r="I1305" i="3"/>
  <c r="G1306" i="3"/>
  <c r="H1306" i="3"/>
  <c r="I1306" i="3"/>
  <c r="G1307" i="3"/>
  <c r="H1307" i="3"/>
  <c r="I1307" i="3"/>
  <c r="G1308" i="3"/>
  <c r="H1308" i="3"/>
  <c r="I1308" i="3"/>
  <c r="G1309" i="3"/>
  <c r="H1309" i="3"/>
  <c r="I1309" i="3"/>
  <c r="G1310" i="3"/>
  <c r="H1310" i="3"/>
  <c r="I1310" i="3"/>
  <c r="G1311" i="3"/>
  <c r="H1311" i="3"/>
  <c r="I1311" i="3"/>
  <c r="G1312" i="3"/>
  <c r="H1312" i="3"/>
  <c r="I1312" i="3"/>
  <c r="G1313" i="3"/>
  <c r="H1313" i="3"/>
  <c r="I1313" i="3"/>
  <c r="G1314" i="3"/>
  <c r="H1314" i="3"/>
  <c r="I1314" i="3"/>
  <c r="G1315" i="3"/>
  <c r="H1315" i="3"/>
  <c r="I1315" i="3"/>
  <c r="G1316" i="3"/>
  <c r="H1316" i="3"/>
  <c r="I1316" i="3"/>
  <c r="G1317" i="3"/>
  <c r="H1317" i="3"/>
  <c r="I1317" i="3"/>
  <c r="G1318" i="3"/>
  <c r="H1318" i="3"/>
  <c r="I1318" i="3"/>
  <c r="G1319" i="3"/>
  <c r="H1319" i="3"/>
  <c r="I1319" i="3"/>
  <c r="G1320" i="3"/>
  <c r="H1320" i="3"/>
  <c r="I1320" i="3"/>
  <c r="G1321" i="3"/>
  <c r="H1321" i="3"/>
  <c r="I1321" i="3"/>
  <c r="G1322" i="3"/>
  <c r="H1322" i="3"/>
  <c r="I1322" i="3"/>
  <c r="G1323" i="3"/>
  <c r="H1323" i="3"/>
  <c r="I1323" i="3"/>
  <c r="G1324" i="3"/>
  <c r="H1324" i="3"/>
  <c r="I1324" i="3"/>
  <c r="G1325" i="3"/>
  <c r="H1325" i="3"/>
  <c r="I1325" i="3"/>
  <c r="G1326" i="3"/>
  <c r="H1326" i="3"/>
  <c r="I1326" i="3"/>
  <c r="G1327" i="3"/>
  <c r="H1327" i="3"/>
  <c r="I1327" i="3"/>
  <c r="G1328" i="3"/>
  <c r="H1328" i="3"/>
  <c r="I1328" i="3"/>
  <c r="G1329" i="3"/>
  <c r="H1329" i="3"/>
  <c r="I1329" i="3"/>
  <c r="G1330" i="3"/>
  <c r="H1330" i="3"/>
  <c r="I1330" i="3"/>
  <c r="G1331" i="3"/>
  <c r="H1331" i="3"/>
  <c r="I1331" i="3"/>
  <c r="G1332" i="3"/>
  <c r="H1332" i="3"/>
  <c r="I1332" i="3"/>
  <c r="G1333" i="3"/>
  <c r="H1333" i="3"/>
  <c r="I1333" i="3"/>
  <c r="G1334" i="3"/>
  <c r="H1334" i="3"/>
  <c r="I1334" i="3"/>
  <c r="G1335" i="3"/>
  <c r="H1335" i="3"/>
  <c r="I1335" i="3"/>
  <c r="G1336" i="3"/>
  <c r="H1336" i="3"/>
  <c r="I1336" i="3"/>
  <c r="G1337" i="3"/>
  <c r="H1337" i="3"/>
  <c r="I1337" i="3"/>
  <c r="G1338" i="3"/>
  <c r="H1338" i="3"/>
  <c r="I1338" i="3"/>
  <c r="G1339" i="3"/>
  <c r="H1339" i="3"/>
  <c r="I1339" i="3"/>
  <c r="G1340" i="3"/>
  <c r="H1340" i="3"/>
  <c r="I1340" i="3"/>
  <c r="G1341" i="3"/>
  <c r="H1341" i="3"/>
  <c r="I1341" i="3"/>
  <c r="G1342" i="3"/>
  <c r="H1342" i="3"/>
  <c r="I1342" i="3"/>
  <c r="G1343" i="3"/>
  <c r="H1343" i="3"/>
  <c r="I1343" i="3"/>
  <c r="G1344" i="3"/>
  <c r="H1344" i="3"/>
  <c r="I1344" i="3"/>
  <c r="G1345" i="3"/>
  <c r="H1345" i="3"/>
  <c r="I1345" i="3"/>
  <c r="G1346" i="3"/>
  <c r="H1346" i="3"/>
  <c r="I1346" i="3"/>
  <c r="G1347" i="3"/>
  <c r="H1347" i="3"/>
  <c r="I1347" i="3"/>
  <c r="G1348" i="3"/>
  <c r="H1348" i="3"/>
  <c r="I1348" i="3"/>
  <c r="G1349" i="3"/>
  <c r="H1349" i="3"/>
  <c r="I1349" i="3"/>
  <c r="G1350" i="3"/>
  <c r="H1350" i="3"/>
  <c r="I1350" i="3"/>
  <c r="G1351" i="3"/>
  <c r="H1351" i="3"/>
  <c r="I1351" i="3"/>
  <c r="G1352" i="3"/>
  <c r="H1352" i="3"/>
  <c r="I1352" i="3"/>
  <c r="G1353" i="3"/>
  <c r="H1353" i="3"/>
  <c r="I1353" i="3"/>
  <c r="G1354" i="3"/>
  <c r="H1354" i="3"/>
  <c r="I1354" i="3"/>
  <c r="G1355" i="3"/>
  <c r="H1355" i="3"/>
  <c r="I1355" i="3"/>
  <c r="G1356" i="3"/>
  <c r="H1356" i="3"/>
  <c r="I1356" i="3"/>
  <c r="G1357" i="3"/>
  <c r="H1357" i="3"/>
  <c r="I1357" i="3"/>
  <c r="G1358" i="3"/>
  <c r="H1358" i="3"/>
  <c r="I1358" i="3"/>
  <c r="G1359" i="3"/>
  <c r="H1359" i="3"/>
  <c r="I1359" i="3"/>
  <c r="G1360" i="3"/>
  <c r="H1360" i="3"/>
  <c r="I1360" i="3"/>
  <c r="G1361" i="3"/>
  <c r="H1361" i="3"/>
  <c r="I1361" i="3"/>
  <c r="G1362" i="3"/>
  <c r="H1362" i="3"/>
  <c r="I1362" i="3"/>
  <c r="G1363" i="3"/>
  <c r="H1363" i="3"/>
  <c r="I1363" i="3"/>
  <c r="G1364" i="3"/>
  <c r="H1364" i="3"/>
  <c r="I1364" i="3"/>
  <c r="G1365" i="3"/>
  <c r="H1365" i="3"/>
  <c r="I1365" i="3"/>
  <c r="G1366" i="3"/>
  <c r="H1366" i="3"/>
  <c r="I1366" i="3"/>
  <c r="G1367" i="3"/>
  <c r="H1367" i="3"/>
  <c r="I1367" i="3"/>
  <c r="G1368" i="3"/>
  <c r="H1368" i="3"/>
  <c r="I1368" i="3"/>
  <c r="G1369" i="3"/>
  <c r="H1369" i="3"/>
  <c r="I1369" i="3"/>
  <c r="G1370" i="3"/>
  <c r="H1370" i="3"/>
  <c r="I1370" i="3"/>
  <c r="G1371" i="3"/>
  <c r="H1371" i="3"/>
  <c r="I1371" i="3"/>
  <c r="G1372" i="3"/>
  <c r="H1372" i="3"/>
  <c r="I1372" i="3"/>
  <c r="G1373" i="3"/>
  <c r="H1373" i="3"/>
  <c r="I1373" i="3"/>
  <c r="G1374" i="3"/>
  <c r="H1374" i="3"/>
  <c r="I1374" i="3"/>
  <c r="G1375" i="3"/>
  <c r="H1375" i="3"/>
  <c r="I1375" i="3"/>
  <c r="G1376" i="3"/>
  <c r="H1376" i="3"/>
  <c r="I1376" i="3"/>
  <c r="G1377" i="3"/>
  <c r="H1377" i="3"/>
  <c r="I1377" i="3"/>
  <c r="G1378" i="3"/>
  <c r="H1378" i="3"/>
  <c r="I1378" i="3"/>
  <c r="G1379" i="3"/>
  <c r="H1379" i="3"/>
  <c r="I1379" i="3"/>
  <c r="G1380" i="3"/>
  <c r="H1380" i="3"/>
  <c r="I1380" i="3"/>
  <c r="G1381" i="3"/>
  <c r="H1381" i="3"/>
  <c r="I1381" i="3"/>
  <c r="G1382" i="3"/>
  <c r="H1382" i="3"/>
  <c r="I1382" i="3"/>
  <c r="G1383" i="3"/>
  <c r="H1383" i="3"/>
  <c r="I1383" i="3"/>
  <c r="G1384" i="3"/>
  <c r="H1384" i="3"/>
  <c r="I1384" i="3"/>
  <c r="G1385" i="3"/>
  <c r="H1385" i="3"/>
  <c r="I1385" i="3"/>
  <c r="G1386" i="3"/>
  <c r="H1386" i="3"/>
  <c r="I1386" i="3"/>
  <c r="G1387" i="3"/>
  <c r="H1387" i="3"/>
  <c r="I1387" i="3"/>
  <c r="G1388" i="3"/>
  <c r="H1388" i="3"/>
  <c r="I1388" i="3"/>
  <c r="G1389" i="3"/>
  <c r="H1389" i="3"/>
  <c r="I1389" i="3"/>
  <c r="G1390" i="3"/>
  <c r="H1390" i="3"/>
  <c r="I1390" i="3"/>
  <c r="G1391" i="3"/>
  <c r="H1391" i="3"/>
  <c r="I1391" i="3"/>
  <c r="G1392" i="3"/>
  <c r="H1392" i="3"/>
  <c r="I1392" i="3"/>
  <c r="G1393" i="3"/>
  <c r="H1393" i="3"/>
  <c r="I1393" i="3"/>
  <c r="G1394" i="3"/>
  <c r="H1394" i="3"/>
  <c r="I1394" i="3"/>
  <c r="G1395" i="3"/>
  <c r="H1395" i="3"/>
  <c r="I1395" i="3"/>
  <c r="G1396" i="3"/>
  <c r="H1396" i="3"/>
  <c r="I1396" i="3"/>
  <c r="G1397" i="3"/>
  <c r="H1397" i="3"/>
  <c r="I1397" i="3"/>
  <c r="G1398" i="3"/>
  <c r="H1398" i="3"/>
  <c r="I1398" i="3"/>
  <c r="G1399" i="3"/>
  <c r="H1399" i="3"/>
  <c r="I1399" i="3"/>
  <c r="G1400" i="3"/>
  <c r="H1400" i="3"/>
  <c r="I1400" i="3"/>
  <c r="G1401" i="3"/>
  <c r="H1401" i="3"/>
  <c r="I1401" i="3"/>
  <c r="G1402" i="3"/>
  <c r="H1402" i="3"/>
  <c r="I1402" i="3"/>
  <c r="G1403" i="3"/>
  <c r="H1403" i="3"/>
  <c r="I1403" i="3"/>
  <c r="G1404" i="3"/>
  <c r="H1404" i="3"/>
  <c r="I1404" i="3"/>
  <c r="G1405" i="3"/>
  <c r="H1405" i="3"/>
  <c r="I1405" i="3"/>
  <c r="G1406" i="3"/>
  <c r="H1406" i="3"/>
  <c r="I1406" i="3"/>
  <c r="G1407" i="3"/>
  <c r="H1407" i="3"/>
  <c r="I1407" i="3"/>
  <c r="G1408" i="3"/>
  <c r="H1408" i="3"/>
  <c r="I1408" i="3"/>
  <c r="G1409" i="3"/>
  <c r="H1409" i="3"/>
  <c r="I1409" i="3"/>
  <c r="G1410" i="3"/>
  <c r="H1410" i="3"/>
  <c r="I1410" i="3"/>
  <c r="G1411" i="3"/>
  <c r="H1411" i="3"/>
  <c r="I1411" i="3"/>
  <c r="G1412" i="3"/>
  <c r="H1412" i="3"/>
  <c r="I1412" i="3"/>
  <c r="G1413" i="3"/>
  <c r="H1413" i="3"/>
  <c r="I1413" i="3"/>
  <c r="G1414" i="3"/>
  <c r="H1414" i="3"/>
  <c r="I1414" i="3"/>
  <c r="G1415" i="3"/>
  <c r="H1415" i="3"/>
  <c r="I1415" i="3"/>
  <c r="G1416" i="3"/>
  <c r="H1416" i="3"/>
  <c r="I1416" i="3"/>
  <c r="G1417" i="3"/>
  <c r="H1417" i="3"/>
  <c r="I1417" i="3"/>
  <c r="G1418" i="3"/>
  <c r="H1418" i="3"/>
  <c r="I1418" i="3"/>
  <c r="G1419" i="3"/>
  <c r="H1419" i="3"/>
  <c r="I1419" i="3"/>
  <c r="G1420" i="3"/>
  <c r="H1420" i="3"/>
  <c r="I1420" i="3"/>
  <c r="G1421" i="3"/>
  <c r="H1421" i="3"/>
  <c r="I1421" i="3"/>
  <c r="G1422" i="3"/>
  <c r="H1422" i="3"/>
  <c r="I1422" i="3"/>
  <c r="G1423" i="3"/>
  <c r="H1423" i="3"/>
  <c r="I1423" i="3"/>
  <c r="G1424" i="3"/>
  <c r="H1424" i="3"/>
  <c r="I1424" i="3"/>
  <c r="G1425" i="3"/>
  <c r="H1425" i="3"/>
  <c r="I1425" i="3"/>
  <c r="G1426" i="3"/>
  <c r="H1426" i="3"/>
  <c r="I1426" i="3"/>
  <c r="G1427" i="3"/>
  <c r="H1427" i="3"/>
  <c r="I1427" i="3"/>
  <c r="G1428" i="3"/>
  <c r="H1428" i="3"/>
  <c r="I1428" i="3"/>
  <c r="G1429" i="3"/>
  <c r="H1429" i="3"/>
  <c r="I1429" i="3"/>
  <c r="G1430" i="3"/>
  <c r="H1430" i="3"/>
  <c r="I1430" i="3"/>
  <c r="G1431" i="3"/>
  <c r="H1431" i="3"/>
  <c r="I1431" i="3"/>
  <c r="G1432" i="3"/>
  <c r="H1432" i="3"/>
  <c r="I1432" i="3"/>
  <c r="G1433" i="3"/>
  <c r="H1433" i="3"/>
  <c r="I1433" i="3"/>
  <c r="G1434" i="3"/>
  <c r="H1434" i="3"/>
  <c r="I1434" i="3"/>
  <c r="G1435" i="3"/>
  <c r="H1435" i="3"/>
  <c r="I1435" i="3"/>
  <c r="G1436" i="3"/>
  <c r="H1436" i="3"/>
  <c r="I1436" i="3"/>
  <c r="G1437" i="3"/>
  <c r="H1437" i="3"/>
  <c r="I1437" i="3"/>
  <c r="G1438" i="3"/>
  <c r="H1438" i="3"/>
  <c r="I1438" i="3"/>
  <c r="G1439" i="3"/>
  <c r="H1439" i="3"/>
  <c r="I1439" i="3"/>
  <c r="G1440" i="3"/>
  <c r="H1440" i="3"/>
  <c r="I1440" i="3"/>
  <c r="G1441" i="3"/>
  <c r="H1441" i="3"/>
  <c r="I1441" i="3"/>
  <c r="G1442" i="3"/>
  <c r="H1442" i="3"/>
  <c r="I1442" i="3"/>
  <c r="G1443" i="3"/>
  <c r="H1443" i="3"/>
  <c r="I1443" i="3"/>
  <c r="G1444" i="3"/>
  <c r="H1444" i="3"/>
  <c r="I1444" i="3"/>
  <c r="G1445" i="3"/>
  <c r="H1445" i="3"/>
  <c r="I1445" i="3"/>
  <c r="G1446" i="3"/>
  <c r="H1446" i="3"/>
  <c r="I1446" i="3"/>
  <c r="G1447" i="3"/>
  <c r="H1447" i="3"/>
  <c r="I1447" i="3"/>
  <c r="G1448" i="3"/>
  <c r="H1448" i="3"/>
  <c r="I1448" i="3"/>
  <c r="G1449" i="3"/>
  <c r="H1449" i="3"/>
  <c r="I1449" i="3"/>
  <c r="G1450" i="3"/>
  <c r="H1450" i="3"/>
  <c r="I1450" i="3"/>
  <c r="G1451" i="3"/>
  <c r="H1451" i="3"/>
  <c r="I1451" i="3"/>
  <c r="G1452" i="3"/>
  <c r="H1452" i="3"/>
  <c r="I1452" i="3"/>
  <c r="G1453" i="3"/>
  <c r="H1453" i="3"/>
  <c r="I1453" i="3"/>
  <c r="G1454" i="3"/>
  <c r="H1454" i="3"/>
  <c r="I1454" i="3"/>
  <c r="G1455" i="3"/>
  <c r="H1455" i="3"/>
  <c r="I1455" i="3"/>
  <c r="G1456" i="3"/>
  <c r="H1456" i="3"/>
  <c r="I1456" i="3"/>
  <c r="G1457" i="3"/>
  <c r="H1457" i="3"/>
  <c r="I1457" i="3"/>
  <c r="G1458" i="3"/>
  <c r="H1458" i="3"/>
  <c r="I1458" i="3"/>
  <c r="G1459" i="3"/>
  <c r="H1459" i="3"/>
  <c r="I1459" i="3"/>
  <c r="G1460" i="3"/>
  <c r="H1460" i="3"/>
  <c r="I1460" i="3"/>
  <c r="G1461" i="3"/>
  <c r="H1461" i="3"/>
  <c r="I1461" i="3"/>
  <c r="G1462" i="3"/>
  <c r="H1462" i="3"/>
  <c r="I1462" i="3"/>
  <c r="G1463" i="3"/>
  <c r="H1463" i="3"/>
  <c r="I1463" i="3"/>
  <c r="G1464" i="3"/>
  <c r="H1464" i="3"/>
  <c r="I1464" i="3"/>
  <c r="G1465" i="3"/>
  <c r="H1465" i="3"/>
  <c r="I1465" i="3"/>
  <c r="G1466" i="3"/>
  <c r="H1466" i="3"/>
  <c r="I1466" i="3"/>
  <c r="G1467" i="3"/>
  <c r="H1467" i="3"/>
  <c r="I1467" i="3"/>
  <c r="G1468" i="3"/>
  <c r="H1468" i="3"/>
  <c r="I1468" i="3"/>
  <c r="G1469" i="3"/>
  <c r="H1469" i="3"/>
  <c r="I1469" i="3"/>
  <c r="G1470" i="3"/>
  <c r="H1470" i="3"/>
  <c r="I1470" i="3"/>
  <c r="G1471" i="3"/>
  <c r="H1471" i="3"/>
  <c r="I1471" i="3"/>
  <c r="G1472" i="3"/>
  <c r="H1472" i="3"/>
  <c r="I1472" i="3"/>
  <c r="G1473" i="3"/>
  <c r="H1473" i="3"/>
  <c r="I1473" i="3"/>
  <c r="G1474" i="3"/>
  <c r="H1474" i="3"/>
  <c r="I1474" i="3"/>
  <c r="G1475" i="3"/>
  <c r="H1475" i="3"/>
  <c r="I1475" i="3"/>
  <c r="G1476" i="3"/>
  <c r="H1476" i="3"/>
  <c r="I1476" i="3"/>
  <c r="G1477" i="3"/>
  <c r="H1477" i="3"/>
  <c r="I1477" i="3"/>
  <c r="G1478" i="3"/>
  <c r="H1478" i="3"/>
  <c r="I1478" i="3"/>
  <c r="G1479" i="3"/>
  <c r="H1479" i="3"/>
  <c r="I1479" i="3"/>
  <c r="G1480" i="3"/>
  <c r="H1480" i="3"/>
  <c r="I1480" i="3"/>
  <c r="G1481" i="3"/>
  <c r="H1481" i="3"/>
  <c r="I1481" i="3"/>
  <c r="G1482" i="3"/>
  <c r="H1482" i="3"/>
  <c r="I1482" i="3"/>
  <c r="G1483" i="3"/>
  <c r="H1483" i="3"/>
  <c r="I1483" i="3"/>
  <c r="G1484" i="3"/>
  <c r="H1484" i="3"/>
  <c r="I1484" i="3"/>
  <c r="G1485" i="3"/>
  <c r="H1485" i="3"/>
  <c r="I1485" i="3"/>
  <c r="G1486" i="3"/>
  <c r="H1486" i="3"/>
  <c r="I1486" i="3"/>
  <c r="G1487" i="3"/>
  <c r="H1487" i="3"/>
  <c r="I1487" i="3"/>
  <c r="G1488" i="3"/>
  <c r="H1488" i="3"/>
  <c r="I1488" i="3"/>
  <c r="G1489" i="3"/>
  <c r="H1489" i="3"/>
  <c r="I1489" i="3"/>
  <c r="G1490" i="3"/>
  <c r="H1490" i="3"/>
  <c r="I1490" i="3"/>
  <c r="G1491" i="3"/>
  <c r="H1491" i="3"/>
  <c r="I1491" i="3"/>
  <c r="G1492" i="3"/>
  <c r="H1492" i="3"/>
  <c r="I1492" i="3"/>
  <c r="G1493" i="3"/>
  <c r="H1493" i="3"/>
  <c r="I1493" i="3"/>
  <c r="G1494" i="3"/>
  <c r="H1494" i="3"/>
  <c r="I1494" i="3"/>
  <c r="G1495" i="3"/>
  <c r="H1495" i="3"/>
  <c r="I1495" i="3"/>
  <c r="G1496" i="3"/>
  <c r="H1496" i="3"/>
  <c r="I1496" i="3"/>
  <c r="G1497" i="3"/>
  <c r="H1497" i="3"/>
  <c r="I1497" i="3"/>
  <c r="G1498" i="3"/>
  <c r="H1498" i="3"/>
  <c r="I1498" i="3"/>
  <c r="G1499" i="3"/>
  <c r="H1499" i="3"/>
  <c r="I1499" i="3"/>
  <c r="G1500" i="3"/>
  <c r="H1500" i="3"/>
  <c r="I1500" i="3"/>
  <c r="G1501" i="3"/>
  <c r="H1501" i="3"/>
  <c r="I1501" i="3"/>
  <c r="G1502" i="3"/>
  <c r="H1502" i="3"/>
  <c r="I1502" i="3"/>
  <c r="G1503" i="3"/>
  <c r="H1503" i="3"/>
  <c r="I1503" i="3"/>
  <c r="G1504" i="3"/>
  <c r="H1504" i="3"/>
  <c r="I1504" i="3"/>
  <c r="G1505" i="3"/>
  <c r="H1505" i="3"/>
  <c r="I1505" i="3"/>
  <c r="G1506" i="3"/>
  <c r="H1506" i="3"/>
  <c r="I1506" i="3"/>
  <c r="G1507" i="3"/>
  <c r="H1507" i="3"/>
  <c r="I1507" i="3"/>
  <c r="G1508" i="3"/>
  <c r="H1508" i="3"/>
  <c r="I1508" i="3"/>
  <c r="G1509" i="3"/>
  <c r="H1509" i="3"/>
  <c r="I1509" i="3"/>
  <c r="G1510" i="3"/>
  <c r="H1510" i="3"/>
  <c r="I1510" i="3"/>
  <c r="G1511" i="3"/>
  <c r="H1511" i="3"/>
  <c r="I1511" i="3"/>
  <c r="G1512" i="3"/>
  <c r="H1512" i="3"/>
  <c r="I1512" i="3"/>
  <c r="G1513" i="3"/>
  <c r="H1513" i="3"/>
  <c r="I1513" i="3"/>
  <c r="G1514" i="3"/>
  <c r="H1514" i="3"/>
  <c r="I1514" i="3"/>
  <c r="G1515" i="3"/>
  <c r="H1515" i="3"/>
  <c r="I1515" i="3"/>
  <c r="G1516" i="3"/>
  <c r="H1516" i="3"/>
  <c r="I1516" i="3"/>
  <c r="G1517" i="3"/>
  <c r="H1517" i="3"/>
  <c r="I1517" i="3"/>
  <c r="G1518" i="3"/>
  <c r="H1518" i="3"/>
  <c r="I1518" i="3"/>
  <c r="G1519" i="3"/>
  <c r="H1519" i="3"/>
  <c r="I1519" i="3"/>
  <c r="G1520" i="3"/>
  <c r="H1520" i="3"/>
  <c r="I1520" i="3"/>
  <c r="G1521" i="3"/>
  <c r="H1521" i="3"/>
  <c r="I1521" i="3"/>
  <c r="G1522" i="3"/>
  <c r="H1522" i="3"/>
  <c r="I1522" i="3"/>
  <c r="G1523" i="3"/>
  <c r="H1523" i="3"/>
  <c r="I1523" i="3"/>
  <c r="G1524" i="3"/>
  <c r="H1524" i="3"/>
  <c r="I1524" i="3"/>
  <c r="G1525" i="3"/>
  <c r="H1525" i="3"/>
  <c r="I1525" i="3"/>
  <c r="G1526" i="3"/>
  <c r="H1526" i="3"/>
  <c r="I1526" i="3"/>
  <c r="G1527" i="3"/>
  <c r="H1527" i="3"/>
  <c r="I1527" i="3"/>
  <c r="G1528" i="3"/>
  <c r="H1528" i="3"/>
  <c r="I1528" i="3"/>
  <c r="G1529" i="3"/>
  <c r="H1529" i="3"/>
  <c r="I1529" i="3"/>
  <c r="G1530" i="3"/>
  <c r="H1530" i="3"/>
  <c r="I1530" i="3"/>
  <c r="G1531" i="3"/>
  <c r="H1531" i="3"/>
  <c r="I1531" i="3"/>
  <c r="G1532" i="3"/>
  <c r="H1532" i="3"/>
  <c r="I1532" i="3"/>
  <c r="G1533" i="3"/>
  <c r="H1533" i="3"/>
  <c r="I1533" i="3"/>
  <c r="G1534" i="3"/>
  <c r="H1534" i="3"/>
  <c r="I1534" i="3"/>
  <c r="G1535" i="3"/>
  <c r="H1535" i="3"/>
  <c r="I1535" i="3"/>
  <c r="G1536" i="3"/>
  <c r="H1536" i="3"/>
  <c r="I1536" i="3"/>
  <c r="G1537" i="3"/>
  <c r="H1537" i="3"/>
  <c r="I1537" i="3"/>
  <c r="G1538" i="3"/>
  <c r="H1538" i="3"/>
  <c r="I1538" i="3"/>
  <c r="G1539" i="3"/>
  <c r="H1539" i="3"/>
  <c r="I1539" i="3"/>
  <c r="G1540" i="3"/>
  <c r="H1540" i="3"/>
  <c r="I1540" i="3"/>
  <c r="G1541" i="3"/>
  <c r="H1541" i="3"/>
  <c r="I1541" i="3"/>
  <c r="G1542" i="3"/>
  <c r="H1542" i="3"/>
  <c r="I1542" i="3"/>
  <c r="G1543" i="3"/>
  <c r="H1543" i="3"/>
  <c r="I1543" i="3"/>
  <c r="G1544" i="3"/>
  <c r="H1544" i="3"/>
  <c r="I1544" i="3"/>
  <c r="G1545" i="3"/>
  <c r="H1545" i="3"/>
  <c r="I1545" i="3"/>
  <c r="G1546" i="3"/>
  <c r="H1546" i="3"/>
  <c r="I1546" i="3"/>
  <c r="G1547" i="3"/>
  <c r="H1547" i="3"/>
  <c r="I1547" i="3"/>
  <c r="G1548" i="3"/>
  <c r="H1548" i="3"/>
  <c r="I1548" i="3"/>
  <c r="G1549" i="3"/>
  <c r="H1549" i="3"/>
  <c r="I1549" i="3"/>
  <c r="G1550" i="3"/>
  <c r="H1550" i="3"/>
  <c r="I1550" i="3"/>
  <c r="G1551" i="3"/>
  <c r="H1551" i="3"/>
  <c r="I1551" i="3"/>
  <c r="G1552" i="3"/>
  <c r="H1552" i="3"/>
  <c r="I1552" i="3"/>
  <c r="G1553" i="3"/>
  <c r="H1553" i="3"/>
  <c r="I1553" i="3"/>
  <c r="G1554" i="3"/>
  <c r="H1554" i="3"/>
  <c r="I1554" i="3"/>
  <c r="G1555" i="3"/>
  <c r="H1555" i="3"/>
  <c r="I1555" i="3"/>
  <c r="G1556" i="3"/>
  <c r="H1556" i="3"/>
  <c r="I1556" i="3"/>
  <c r="G1557" i="3"/>
  <c r="H1557" i="3"/>
  <c r="I1557" i="3"/>
  <c r="G1558" i="3"/>
  <c r="H1558" i="3"/>
  <c r="I1558" i="3"/>
  <c r="G1559" i="3"/>
  <c r="H1559" i="3"/>
  <c r="I1559" i="3"/>
  <c r="G1560" i="3"/>
  <c r="H1560" i="3"/>
  <c r="I1560" i="3"/>
  <c r="G1561" i="3"/>
  <c r="H1561" i="3"/>
  <c r="I1561" i="3"/>
  <c r="G1562" i="3"/>
  <c r="H1562" i="3"/>
  <c r="I1562" i="3"/>
  <c r="G1563" i="3"/>
  <c r="H1563" i="3"/>
  <c r="I1563" i="3"/>
  <c r="G1564" i="3"/>
  <c r="H1564" i="3"/>
  <c r="I1564" i="3"/>
  <c r="G1565" i="3"/>
  <c r="H1565" i="3"/>
  <c r="I1565" i="3"/>
  <c r="G1566" i="3"/>
  <c r="H1566" i="3"/>
  <c r="I1566" i="3"/>
  <c r="G1567" i="3"/>
  <c r="H1567" i="3"/>
  <c r="I1567" i="3"/>
  <c r="G1568" i="3"/>
  <c r="H1568" i="3"/>
  <c r="I1568" i="3"/>
  <c r="G1569" i="3"/>
  <c r="H1569" i="3"/>
  <c r="I1569" i="3"/>
  <c r="G1570" i="3"/>
  <c r="H1570" i="3"/>
  <c r="I1570" i="3"/>
  <c r="G1571" i="3"/>
  <c r="H1571" i="3"/>
  <c r="I1571" i="3"/>
  <c r="G1572" i="3"/>
  <c r="H1572" i="3"/>
  <c r="I1572" i="3"/>
  <c r="G1573" i="3"/>
  <c r="H1573" i="3"/>
  <c r="I1573" i="3"/>
  <c r="G1574" i="3"/>
  <c r="H1574" i="3"/>
  <c r="I1574" i="3"/>
  <c r="G1575" i="3"/>
  <c r="H1575" i="3"/>
  <c r="I1575" i="3"/>
  <c r="G1576" i="3"/>
  <c r="H1576" i="3"/>
  <c r="I1576" i="3"/>
  <c r="G1577" i="3"/>
  <c r="H1577" i="3"/>
  <c r="I1577" i="3"/>
  <c r="G1578" i="3"/>
  <c r="H1578" i="3"/>
  <c r="I1578" i="3"/>
  <c r="G1579" i="3"/>
  <c r="H1579" i="3"/>
  <c r="I1579" i="3"/>
  <c r="G1580" i="3"/>
  <c r="H1580" i="3"/>
  <c r="I1580" i="3"/>
  <c r="G1581" i="3"/>
  <c r="H1581" i="3"/>
  <c r="I1581" i="3"/>
  <c r="G1582" i="3"/>
  <c r="H1582" i="3"/>
  <c r="I1582" i="3"/>
  <c r="G1583" i="3"/>
  <c r="H1583" i="3"/>
  <c r="I1583" i="3"/>
  <c r="G1584" i="3"/>
  <c r="H1584" i="3"/>
  <c r="I1584" i="3"/>
  <c r="G1585" i="3"/>
  <c r="H1585" i="3"/>
  <c r="I1585" i="3"/>
  <c r="G1586" i="3"/>
  <c r="H1586" i="3"/>
  <c r="I1586" i="3"/>
  <c r="G1587" i="3"/>
  <c r="H1587" i="3"/>
  <c r="I1587" i="3"/>
  <c r="G1588" i="3"/>
  <c r="H1588" i="3"/>
  <c r="I1588" i="3"/>
  <c r="G1589" i="3"/>
  <c r="H1589" i="3"/>
  <c r="I1589" i="3"/>
  <c r="G1590" i="3"/>
  <c r="H1590" i="3"/>
  <c r="I1590" i="3"/>
  <c r="G1591" i="3"/>
  <c r="H1591" i="3"/>
  <c r="I1591" i="3"/>
  <c r="G1592" i="3"/>
  <c r="H1592" i="3"/>
  <c r="I1592" i="3"/>
  <c r="G1593" i="3"/>
  <c r="H1593" i="3"/>
  <c r="I1593" i="3"/>
  <c r="G1594" i="3"/>
  <c r="H1594" i="3"/>
  <c r="I1594" i="3"/>
  <c r="G1595" i="3"/>
  <c r="H1595" i="3"/>
  <c r="I1595" i="3"/>
  <c r="G1596" i="3"/>
  <c r="H1596" i="3"/>
  <c r="I1596" i="3"/>
  <c r="G1597" i="3"/>
  <c r="H1597" i="3"/>
  <c r="I1597" i="3"/>
  <c r="G1598" i="3"/>
  <c r="H1598" i="3"/>
  <c r="I1598" i="3"/>
  <c r="G1599" i="3"/>
  <c r="H1599" i="3"/>
  <c r="I1599" i="3"/>
  <c r="G1600" i="3"/>
  <c r="H1600" i="3"/>
  <c r="I1600" i="3"/>
  <c r="G1601" i="3"/>
  <c r="H1601" i="3"/>
  <c r="I1601" i="3"/>
  <c r="G1602" i="3"/>
  <c r="H1602" i="3"/>
  <c r="I1602" i="3"/>
  <c r="G1603" i="3"/>
  <c r="H1603" i="3"/>
  <c r="I1603" i="3"/>
  <c r="G1604" i="3"/>
  <c r="H1604" i="3"/>
  <c r="I1604" i="3"/>
  <c r="G1605" i="3"/>
  <c r="H1605" i="3"/>
  <c r="I1605" i="3"/>
  <c r="G1606" i="3"/>
  <c r="H1606" i="3"/>
  <c r="I1606" i="3"/>
  <c r="G1607" i="3"/>
  <c r="H1607" i="3"/>
  <c r="I1607" i="3"/>
  <c r="G1608" i="3"/>
  <c r="H1608" i="3"/>
  <c r="I1608" i="3"/>
  <c r="G1609" i="3"/>
  <c r="H1609" i="3"/>
  <c r="I1609" i="3"/>
  <c r="G1610" i="3"/>
  <c r="H1610" i="3"/>
  <c r="I1610" i="3"/>
  <c r="G1611" i="3"/>
  <c r="H1611" i="3"/>
  <c r="I1611" i="3"/>
  <c r="G1612" i="3"/>
  <c r="H1612" i="3"/>
  <c r="I1612" i="3"/>
  <c r="G1613" i="3"/>
  <c r="H1613" i="3"/>
  <c r="I1613" i="3"/>
  <c r="G1614" i="3"/>
  <c r="H1614" i="3"/>
  <c r="I1614" i="3"/>
  <c r="G1615" i="3"/>
  <c r="H1615" i="3"/>
  <c r="I1615" i="3"/>
  <c r="G1616" i="3"/>
  <c r="H1616" i="3"/>
  <c r="I1616" i="3"/>
  <c r="G1617" i="3"/>
  <c r="H1617" i="3"/>
  <c r="I1617" i="3"/>
  <c r="G1618" i="3"/>
  <c r="H1618" i="3"/>
  <c r="I1618" i="3"/>
  <c r="G1619" i="3"/>
  <c r="H1619" i="3"/>
  <c r="I1619" i="3"/>
  <c r="G1620" i="3"/>
  <c r="H1620" i="3"/>
  <c r="I1620" i="3"/>
  <c r="G1621" i="3"/>
  <c r="H1621" i="3"/>
  <c r="I1621" i="3"/>
  <c r="G1622" i="3"/>
  <c r="H1622" i="3"/>
  <c r="I1622" i="3"/>
  <c r="G1623" i="3"/>
  <c r="H1623" i="3"/>
  <c r="I1623" i="3"/>
  <c r="G1624" i="3"/>
  <c r="H1624" i="3"/>
  <c r="I1624" i="3"/>
  <c r="G1625" i="3"/>
  <c r="H1625" i="3"/>
  <c r="I1625" i="3"/>
  <c r="G1626" i="3"/>
  <c r="H1626" i="3"/>
  <c r="I1626" i="3"/>
  <c r="G1627" i="3"/>
  <c r="H1627" i="3"/>
  <c r="I1627" i="3"/>
  <c r="G1628" i="3"/>
  <c r="H1628" i="3"/>
  <c r="I1628" i="3"/>
  <c r="G1629" i="3"/>
  <c r="H1629" i="3"/>
  <c r="I1629" i="3"/>
  <c r="G1630" i="3"/>
  <c r="H1630" i="3"/>
  <c r="I1630" i="3"/>
  <c r="G1631" i="3"/>
  <c r="H1631" i="3"/>
  <c r="I1631" i="3"/>
  <c r="G1632" i="3"/>
  <c r="H1632" i="3"/>
  <c r="I1632" i="3"/>
  <c r="G1633" i="3"/>
  <c r="H1633" i="3"/>
  <c r="I1633" i="3"/>
  <c r="G1634" i="3"/>
  <c r="H1634" i="3"/>
  <c r="I1634" i="3"/>
  <c r="G1635" i="3"/>
  <c r="H1635" i="3"/>
  <c r="I1635" i="3"/>
  <c r="G1636" i="3"/>
  <c r="H1636" i="3"/>
  <c r="I1636" i="3"/>
  <c r="G1637" i="3"/>
  <c r="H1637" i="3"/>
  <c r="I1637" i="3"/>
  <c r="G1638" i="3"/>
  <c r="H1638" i="3"/>
  <c r="I1638" i="3"/>
  <c r="G1639" i="3"/>
  <c r="H1639" i="3"/>
  <c r="I1639" i="3"/>
  <c r="G1640" i="3"/>
  <c r="H1640" i="3"/>
  <c r="I1640" i="3"/>
  <c r="G1641" i="3"/>
  <c r="H1641" i="3"/>
  <c r="I1641" i="3"/>
  <c r="G1642" i="3"/>
  <c r="H1642" i="3"/>
  <c r="I1642" i="3"/>
  <c r="G1643" i="3"/>
  <c r="H1643" i="3"/>
  <c r="I1643" i="3"/>
  <c r="G1644" i="3"/>
  <c r="H1644" i="3"/>
  <c r="I1644" i="3"/>
  <c r="G1645" i="3"/>
  <c r="H1645" i="3"/>
  <c r="I1645" i="3"/>
  <c r="G1646" i="3"/>
  <c r="H1646" i="3"/>
  <c r="I1646" i="3"/>
  <c r="G1647" i="3"/>
  <c r="H1647" i="3"/>
  <c r="I1647" i="3"/>
  <c r="G1648" i="3"/>
  <c r="H1648" i="3"/>
  <c r="I1648" i="3"/>
  <c r="G1649" i="3"/>
  <c r="H1649" i="3"/>
  <c r="I1649" i="3"/>
  <c r="G1650" i="3"/>
  <c r="H1650" i="3"/>
  <c r="I1650" i="3"/>
  <c r="G1651" i="3"/>
  <c r="H1651" i="3"/>
  <c r="I1651" i="3"/>
  <c r="G1652" i="3"/>
  <c r="H1652" i="3"/>
  <c r="I1652" i="3"/>
  <c r="G1653" i="3"/>
  <c r="H1653" i="3"/>
  <c r="I1653" i="3"/>
  <c r="G1654" i="3"/>
  <c r="H1654" i="3"/>
  <c r="I1654" i="3"/>
  <c r="G1655" i="3"/>
  <c r="H1655" i="3"/>
  <c r="I1655" i="3"/>
  <c r="G1656" i="3"/>
  <c r="H1656" i="3"/>
  <c r="I1656" i="3"/>
  <c r="G1657" i="3"/>
  <c r="H1657" i="3"/>
  <c r="I1657" i="3"/>
  <c r="G1658" i="3"/>
  <c r="H1658" i="3"/>
  <c r="I1658" i="3"/>
  <c r="G1659" i="3"/>
  <c r="H1659" i="3"/>
  <c r="I1659" i="3"/>
  <c r="G1660" i="3"/>
  <c r="H1660" i="3"/>
  <c r="I1660" i="3"/>
  <c r="G1661" i="3"/>
  <c r="H1661" i="3"/>
  <c r="I1661" i="3"/>
  <c r="G1662" i="3"/>
  <c r="H1662" i="3"/>
  <c r="I1662" i="3"/>
  <c r="G1663" i="3"/>
  <c r="H1663" i="3"/>
  <c r="I1663" i="3"/>
  <c r="G1664" i="3"/>
  <c r="H1664" i="3"/>
  <c r="I1664" i="3"/>
  <c r="G1665" i="3"/>
  <c r="H1665" i="3"/>
  <c r="I1665" i="3"/>
  <c r="G1666" i="3"/>
  <c r="H1666" i="3"/>
  <c r="I1666" i="3"/>
  <c r="G1667" i="3"/>
  <c r="H1667" i="3"/>
  <c r="I1667" i="3"/>
  <c r="G1668" i="3"/>
  <c r="H1668" i="3"/>
  <c r="I1668" i="3"/>
  <c r="G1669" i="3"/>
  <c r="H1669" i="3"/>
  <c r="I1669" i="3"/>
  <c r="G1670" i="3"/>
  <c r="H1670" i="3"/>
  <c r="I1670" i="3"/>
  <c r="G1671" i="3"/>
  <c r="H1671" i="3"/>
  <c r="I1671" i="3"/>
  <c r="G1672" i="3"/>
  <c r="H1672" i="3"/>
  <c r="I1672" i="3"/>
  <c r="G1673" i="3"/>
  <c r="H1673" i="3"/>
  <c r="I1673" i="3"/>
  <c r="G1674" i="3"/>
  <c r="H1674" i="3"/>
  <c r="I1674" i="3"/>
  <c r="G1675" i="3"/>
  <c r="H1675" i="3"/>
  <c r="I1675" i="3"/>
  <c r="G1676" i="3"/>
  <c r="H1676" i="3"/>
  <c r="I1676" i="3"/>
  <c r="G1677" i="3"/>
  <c r="H1677" i="3"/>
  <c r="I1677" i="3"/>
  <c r="G1678" i="3"/>
  <c r="H1678" i="3"/>
  <c r="I1678" i="3"/>
  <c r="G1679" i="3"/>
  <c r="H1679" i="3"/>
  <c r="I1679" i="3"/>
  <c r="G1680" i="3"/>
  <c r="H1680" i="3"/>
  <c r="I1680" i="3"/>
  <c r="G1681" i="3"/>
  <c r="H1681" i="3"/>
  <c r="I1681" i="3"/>
  <c r="G1682" i="3"/>
  <c r="H1682" i="3"/>
  <c r="I1682" i="3"/>
  <c r="G1683" i="3"/>
  <c r="H1683" i="3"/>
  <c r="I1683" i="3"/>
  <c r="G1684" i="3"/>
  <c r="H1684" i="3"/>
  <c r="I1684" i="3"/>
  <c r="G1685" i="3"/>
  <c r="H1685" i="3"/>
  <c r="I1685" i="3"/>
  <c r="G1686" i="3"/>
  <c r="H1686" i="3"/>
  <c r="I1686" i="3"/>
  <c r="G1687" i="3"/>
  <c r="H1687" i="3"/>
  <c r="I1687" i="3"/>
  <c r="G1688" i="3"/>
  <c r="H1688" i="3"/>
  <c r="I1688" i="3"/>
  <c r="G1689" i="3"/>
  <c r="H1689" i="3"/>
  <c r="I1689" i="3"/>
  <c r="G1690" i="3"/>
  <c r="H1690" i="3"/>
  <c r="I1690" i="3"/>
  <c r="G1691" i="3"/>
  <c r="H1691" i="3"/>
  <c r="I1691" i="3"/>
  <c r="G1692" i="3"/>
  <c r="H1692" i="3"/>
  <c r="I1692" i="3"/>
  <c r="G1693" i="3"/>
  <c r="H1693" i="3"/>
  <c r="I1693" i="3"/>
  <c r="G1694" i="3"/>
  <c r="H1694" i="3"/>
  <c r="I1694" i="3"/>
  <c r="G1695" i="3"/>
  <c r="H1695" i="3"/>
  <c r="I1695" i="3"/>
  <c r="G1696" i="3"/>
  <c r="H1696" i="3"/>
  <c r="I1696" i="3"/>
  <c r="G1697" i="3"/>
  <c r="H1697" i="3"/>
  <c r="I1697" i="3"/>
  <c r="G1698" i="3"/>
  <c r="H1698" i="3"/>
  <c r="I1698" i="3"/>
  <c r="G1699" i="3"/>
  <c r="H1699" i="3"/>
  <c r="I1699" i="3"/>
  <c r="G1700" i="3"/>
  <c r="H1700" i="3"/>
  <c r="I1700" i="3"/>
  <c r="G1701" i="3"/>
  <c r="H1701" i="3"/>
  <c r="I1701" i="3"/>
  <c r="G1702" i="3"/>
  <c r="H1702" i="3"/>
  <c r="I1702" i="3"/>
  <c r="G1703" i="3"/>
  <c r="H1703" i="3"/>
  <c r="I1703" i="3"/>
  <c r="G1704" i="3"/>
  <c r="H1704" i="3"/>
  <c r="I1704" i="3"/>
  <c r="G1705" i="3"/>
  <c r="H1705" i="3"/>
  <c r="I1705" i="3"/>
  <c r="G1706" i="3"/>
  <c r="H1706" i="3"/>
  <c r="I1706" i="3"/>
  <c r="G1707" i="3"/>
  <c r="H1707" i="3"/>
  <c r="I1707" i="3"/>
  <c r="G1708" i="3"/>
  <c r="H1708" i="3"/>
  <c r="I1708" i="3"/>
  <c r="G1709" i="3"/>
  <c r="H1709" i="3"/>
  <c r="I1709" i="3"/>
  <c r="G1710" i="3"/>
  <c r="H1710" i="3"/>
  <c r="I1710" i="3"/>
  <c r="G1711" i="3"/>
  <c r="H1711" i="3"/>
  <c r="I1711" i="3"/>
  <c r="G1712" i="3"/>
  <c r="H1712" i="3"/>
  <c r="I1712" i="3"/>
  <c r="G1713" i="3"/>
  <c r="H1713" i="3"/>
  <c r="I1713" i="3"/>
  <c r="G1714" i="3"/>
  <c r="H1714" i="3"/>
  <c r="I1714" i="3"/>
  <c r="G1715" i="3"/>
  <c r="H1715" i="3"/>
  <c r="I1715" i="3"/>
  <c r="G1716" i="3"/>
  <c r="H1716" i="3"/>
  <c r="I1716" i="3"/>
  <c r="G1717" i="3"/>
  <c r="H1717" i="3"/>
  <c r="I1717" i="3"/>
  <c r="G1718" i="3"/>
  <c r="H1718" i="3"/>
  <c r="I1718" i="3"/>
  <c r="G1719" i="3"/>
  <c r="H1719" i="3"/>
  <c r="I1719" i="3"/>
  <c r="G1720" i="3"/>
  <c r="H1720" i="3"/>
  <c r="I1720" i="3"/>
  <c r="G1721" i="3"/>
  <c r="H1721" i="3"/>
  <c r="I1721" i="3"/>
  <c r="G1722" i="3"/>
  <c r="H1722" i="3"/>
  <c r="I1722" i="3"/>
  <c r="G1723" i="3"/>
  <c r="H1723" i="3"/>
  <c r="I1723" i="3"/>
  <c r="G1724" i="3"/>
  <c r="H1724" i="3"/>
  <c r="I1724" i="3"/>
  <c r="G1725" i="3"/>
  <c r="H1725" i="3"/>
  <c r="I1725" i="3"/>
  <c r="G1726" i="3"/>
  <c r="H1726" i="3"/>
  <c r="I1726" i="3"/>
  <c r="G1727" i="3"/>
  <c r="H1727" i="3"/>
  <c r="I1727" i="3"/>
  <c r="G1728" i="3"/>
  <c r="H1728" i="3"/>
  <c r="I1728" i="3"/>
  <c r="G1729" i="3"/>
  <c r="H1729" i="3"/>
  <c r="I1729" i="3"/>
  <c r="G1730" i="3"/>
  <c r="H1730" i="3"/>
  <c r="I1730" i="3"/>
  <c r="G1731" i="3"/>
  <c r="H1731" i="3"/>
  <c r="I1731" i="3"/>
  <c r="G1732" i="3"/>
  <c r="H1732" i="3"/>
  <c r="I1732" i="3"/>
  <c r="G1733" i="3"/>
  <c r="H1733" i="3"/>
  <c r="I1733" i="3"/>
  <c r="G1734" i="3"/>
  <c r="H1734" i="3"/>
  <c r="I1734" i="3"/>
  <c r="G1735" i="3"/>
  <c r="H1735" i="3"/>
  <c r="I1735" i="3"/>
  <c r="G1736" i="3"/>
  <c r="H1736" i="3"/>
  <c r="I1736" i="3"/>
  <c r="G1737" i="3"/>
  <c r="H1737" i="3"/>
  <c r="I1737" i="3"/>
  <c r="G1738" i="3"/>
  <c r="H1738" i="3"/>
  <c r="I1738" i="3"/>
  <c r="G1739" i="3"/>
  <c r="H1739" i="3"/>
  <c r="I1739" i="3"/>
  <c r="G1740" i="3"/>
  <c r="H1740" i="3"/>
  <c r="I1740" i="3"/>
  <c r="G1741" i="3"/>
  <c r="H1741" i="3"/>
  <c r="I1741" i="3"/>
  <c r="G1742" i="3"/>
  <c r="H1742" i="3"/>
  <c r="I1742" i="3"/>
  <c r="G1743" i="3"/>
  <c r="H1743" i="3"/>
  <c r="I1743" i="3"/>
  <c r="G1744" i="3"/>
  <c r="H1744" i="3"/>
  <c r="I1744" i="3"/>
  <c r="G1745" i="3"/>
  <c r="H1745" i="3"/>
  <c r="I1745" i="3"/>
  <c r="G1746" i="3"/>
  <c r="H1746" i="3"/>
  <c r="I1746" i="3"/>
  <c r="G1747" i="3"/>
  <c r="H1747" i="3"/>
  <c r="I1747" i="3"/>
  <c r="G1748" i="3"/>
  <c r="H1748" i="3"/>
  <c r="I1748" i="3"/>
  <c r="G1749" i="3"/>
  <c r="H1749" i="3"/>
  <c r="I1749" i="3"/>
  <c r="G1750" i="3"/>
  <c r="H1750" i="3"/>
  <c r="I1750" i="3"/>
  <c r="G1751" i="3"/>
  <c r="H1751" i="3"/>
  <c r="I1751" i="3"/>
  <c r="G1752" i="3"/>
  <c r="H1752" i="3"/>
  <c r="I1752" i="3"/>
  <c r="G1753" i="3"/>
  <c r="H1753" i="3"/>
  <c r="I1753" i="3"/>
  <c r="G1754" i="3"/>
  <c r="H1754" i="3"/>
  <c r="I1754" i="3"/>
  <c r="G1755" i="3"/>
  <c r="H1755" i="3"/>
  <c r="I1755" i="3"/>
  <c r="G1756" i="3"/>
  <c r="H1756" i="3"/>
  <c r="I1756" i="3"/>
  <c r="G1757" i="3"/>
  <c r="H1757" i="3"/>
  <c r="I1757" i="3"/>
  <c r="G1758" i="3"/>
  <c r="H1758" i="3"/>
  <c r="I1758" i="3"/>
  <c r="G1759" i="3"/>
  <c r="H1759" i="3"/>
  <c r="I1759" i="3"/>
  <c r="G1760" i="3"/>
  <c r="H1760" i="3"/>
  <c r="I1760" i="3"/>
  <c r="G1761" i="3"/>
  <c r="H1761" i="3"/>
  <c r="I1761" i="3"/>
  <c r="G1762" i="3"/>
  <c r="H1762" i="3"/>
  <c r="I1762" i="3"/>
  <c r="G1763" i="3"/>
  <c r="H1763" i="3"/>
  <c r="I1763" i="3"/>
  <c r="G1764" i="3"/>
  <c r="H1764" i="3"/>
  <c r="I1764" i="3"/>
  <c r="G1765" i="3"/>
  <c r="H1765" i="3"/>
  <c r="I1765" i="3"/>
  <c r="G1766" i="3"/>
  <c r="H1766" i="3"/>
  <c r="I1766" i="3"/>
  <c r="G1767" i="3"/>
  <c r="H1767" i="3"/>
  <c r="I1767" i="3"/>
  <c r="G1768" i="3"/>
  <c r="H1768" i="3"/>
  <c r="I1768" i="3"/>
  <c r="G1769" i="3"/>
  <c r="H1769" i="3"/>
  <c r="I1769" i="3"/>
  <c r="G1770" i="3"/>
  <c r="H1770" i="3"/>
  <c r="I1770" i="3"/>
  <c r="G1771" i="3"/>
  <c r="H1771" i="3"/>
  <c r="I1771" i="3"/>
  <c r="G1772" i="3"/>
  <c r="H1772" i="3"/>
  <c r="I1772" i="3"/>
  <c r="G1773" i="3"/>
  <c r="H1773" i="3"/>
  <c r="I1773" i="3"/>
  <c r="G1774" i="3"/>
  <c r="H1774" i="3"/>
  <c r="I1774" i="3"/>
  <c r="G1775" i="3"/>
  <c r="H1775" i="3"/>
  <c r="I1775" i="3"/>
  <c r="G1776" i="3"/>
  <c r="H1776" i="3"/>
  <c r="I1776" i="3"/>
  <c r="G1777" i="3"/>
  <c r="H1777" i="3"/>
  <c r="I1777" i="3"/>
  <c r="G1778" i="3"/>
  <c r="H1778" i="3"/>
  <c r="I1778" i="3"/>
  <c r="G1779" i="3"/>
  <c r="H1779" i="3"/>
  <c r="I1779" i="3"/>
  <c r="G1780" i="3"/>
  <c r="H1780" i="3"/>
  <c r="I1780" i="3"/>
  <c r="G1781" i="3"/>
  <c r="H1781" i="3"/>
  <c r="I1781" i="3"/>
  <c r="G1782" i="3"/>
  <c r="H1782" i="3"/>
  <c r="I1782" i="3"/>
  <c r="G1783" i="3"/>
  <c r="H1783" i="3"/>
  <c r="I1783" i="3"/>
  <c r="G1784" i="3"/>
  <c r="H1784" i="3"/>
  <c r="I1784" i="3"/>
  <c r="G1785" i="3"/>
  <c r="H1785" i="3"/>
  <c r="I1785" i="3"/>
  <c r="G1786" i="3"/>
  <c r="H1786" i="3"/>
  <c r="I1786" i="3"/>
  <c r="G1787" i="3"/>
  <c r="H1787" i="3"/>
  <c r="I1787" i="3"/>
  <c r="G1788" i="3"/>
  <c r="H1788" i="3"/>
  <c r="I1788" i="3"/>
  <c r="G1789" i="3"/>
  <c r="H1789" i="3"/>
  <c r="I1789" i="3"/>
  <c r="G1790" i="3"/>
  <c r="H1790" i="3"/>
  <c r="I1790" i="3"/>
  <c r="G1791" i="3"/>
  <c r="H1791" i="3"/>
  <c r="I1791" i="3"/>
  <c r="G1792" i="3"/>
  <c r="H1792" i="3"/>
  <c r="I1792" i="3"/>
  <c r="G1793" i="3"/>
  <c r="H1793" i="3"/>
  <c r="I1793" i="3"/>
  <c r="G1794" i="3"/>
  <c r="H1794" i="3"/>
  <c r="I1794" i="3"/>
  <c r="G1795" i="3"/>
  <c r="H1795" i="3"/>
  <c r="I1795" i="3"/>
  <c r="G1796" i="3"/>
  <c r="H1796" i="3"/>
  <c r="I1796" i="3"/>
  <c r="G1797" i="3"/>
  <c r="H1797" i="3"/>
  <c r="I1797" i="3"/>
  <c r="G1798" i="3"/>
  <c r="H1798" i="3"/>
  <c r="I1798" i="3"/>
  <c r="G1799" i="3"/>
  <c r="H1799" i="3"/>
  <c r="I1799" i="3"/>
  <c r="G1800" i="3"/>
  <c r="H1800" i="3"/>
  <c r="I1800" i="3"/>
  <c r="G1801" i="3"/>
  <c r="H1801" i="3"/>
  <c r="I1801" i="3"/>
  <c r="G1802" i="3"/>
  <c r="H1802" i="3"/>
  <c r="I1802" i="3"/>
  <c r="G1803" i="3"/>
  <c r="H1803" i="3"/>
  <c r="I1803" i="3"/>
  <c r="G1804" i="3"/>
  <c r="H1804" i="3"/>
  <c r="I1804" i="3"/>
  <c r="G1805" i="3"/>
  <c r="H1805" i="3"/>
  <c r="I1805" i="3"/>
  <c r="G1806" i="3"/>
  <c r="H1806" i="3"/>
  <c r="I1806" i="3"/>
  <c r="G1807" i="3"/>
  <c r="H1807" i="3"/>
  <c r="I1807" i="3"/>
  <c r="G1808" i="3"/>
  <c r="H1808" i="3"/>
  <c r="I1808" i="3"/>
  <c r="G1809" i="3"/>
  <c r="H1809" i="3"/>
  <c r="I1809" i="3"/>
  <c r="G1810" i="3"/>
  <c r="H1810" i="3"/>
  <c r="I1810" i="3"/>
  <c r="G1811" i="3"/>
  <c r="H1811" i="3"/>
  <c r="I1811" i="3"/>
  <c r="G1812" i="3"/>
  <c r="H1812" i="3"/>
  <c r="I1812" i="3"/>
  <c r="G1813" i="3"/>
  <c r="H1813" i="3"/>
  <c r="I1813" i="3"/>
  <c r="G1814" i="3"/>
  <c r="H1814" i="3"/>
  <c r="I1814" i="3"/>
  <c r="G1815" i="3"/>
  <c r="H1815" i="3"/>
  <c r="I1815" i="3"/>
  <c r="G1816" i="3"/>
  <c r="H1816" i="3"/>
  <c r="I1816" i="3"/>
  <c r="G1817" i="3"/>
  <c r="H1817" i="3"/>
  <c r="I1817" i="3"/>
  <c r="G1818" i="3"/>
  <c r="H1818" i="3"/>
  <c r="I1818" i="3"/>
  <c r="G1819" i="3"/>
  <c r="H1819" i="3"/>
  <c r="I1819" i="3"/>
  <c r="G1820" i="3"/>
  <c r="H1820" i="3"/>
  <c r="I1820" i="3"/>
  <c r="G1821" i="3"/>
  <c r="H1821" i="3"/>
  <c r="I1821" i="3"/>
  <c r="G1822" i="3"/>
  <c r="H1822" i="3"/>
  <c r="I1822" i="3"/>
  <c r="G1823" i="3"/>
  <c r="H1823" i="3"/>
  <c r="I1823" i="3"/>
  <c r="G1824" i="3"/>
  <c r="H1824" i="3"/>
  <c r="I1824" i="3"/>
  <c r="G1825" i="3"/>
  <c r="H1825" i="3"/>
  <c r="I1825" i="3"/>
  <c r="G1826" i="3"/>
  <c r="H1826" i="3"/>
  <c r="I1826" i="3"/>
  <c r="G1827" i="3"/>
  <c r="H1827" i="3"/>
  <c r="I1827" i="3"/>
  <c r="G1828" i="3"/>
  <c r="H1828" i="3"/>
  <c r="I1828" i="3"/>
  <c r="G1829" i="3"/>
  <c r="H1829" i="3"/>
  <c r="I1829" i="3"/>
  <c r="G1830" i="3"/>
  <c r="H1830" i="3"/>
  <c r="I1830" i="3"/>
  <c r="G1831" i="3"/>
  <c r="H1831" i="3"/>
  <c r="I1831" i="3"/>
  <c r="G1832" i="3"/>
  <c r="H1832" i="3"/>
  <c r="I1832" i="3"/>
  <c r="G1833" i="3"/>
  <c r="H1833" i="3"/>
  <c r="I1833" i="3"/>
  <c r="G1834" i="3"/>
  <c r="H1834" i="3"/>
  <c r="I1834" i="3"/>
  <c r="G1835" i="3"/>
  <c r="H1835" i="3"/>
  <c r="I1835" i="3"/>
  <c r="G1836" i="3"/>
  <c r="H1836" i="3"/>
  <c r="I1836" i="3"/>
  <c r="G1837" i="3"/>
  <c r="H1837" i="3"/>
  <c r="I1837" i="3"/>
  <c r="G1838" i="3"/>
  <c r="H1838" i="3"/>
  <c r="I1838" i="3"/>
  <c r="G1839" i="3"/>
  <c r="H1839" i="3"/>
  <c r="I1839" i="3"/>
  <c r="G1840" i="3"/>
  <c r="H1840" i="3"/>
  <c r="I1840" i="3"/>
  <c r="G1841" i="3"/>
  <c r="H1841" i="3"/>
  <c r="I1841" i="3"/>
  <c r="G1842" i="3"/>
  <c r="H1842" i="3"/>
  <c r="I1842" i="3"/>
  <c r="G1843" i="3"/>
  <c r="H1843" i="3"/>
  <c r="I1843" i="3"/>
  <c r="G1844" i="3"/>
  <c r="H1844" i="3"/>
  <c r="I1844" i="3"/>
  <c r="G1845" i="3"/>
  <c r="H1845" i="3"/>
  <c r="I1845" i="3"/>
  <c r="G1846" i="3"/>
  <c r="H1846" i="3"/>
  <c r="I1846" i="3"/>
  <c r="G1847" i="3"/>
  <c r="H1847" i="3"/>
  <c r="I1847" i="3"/>
  <c r="G1848" i="3"/>
  <c r="H1848" i="3"/>
  <c r="I1848" i="3"/>
  <c r="G1849" i="3"/>
  <c r="H1849" i="3"/>
  <c r="I1849" i="3"/>
  <c r="G1850" i="3"/>
  <c r="H1850" i="3"/>
  <c r="I1850" i="3"/>
  <c r="G1851" i="3"/>
  <c r="H1851" i="3"/>
  <c r="I1851" i="3"/>
  <c r="G1852" i="3"/>
  <c r="H1852" i="3"/>
  <c r="I1852" i="3"/>
  <c r="G1853" i="3"/>
  <c r="H1853" i="3"/>
  <c r="I1853" i="3"/>
  <c r="G1854" i="3"/>
  <c r="H1854" i="3"/>
  <c r="I1854" i="3"/>
  <c r="G1855" i="3"/>
  <c r="H1855" i="3"/>
  <c r="I1855" i="3"/>
  <c r="G1856" i="3"/>
  <c r="H1856" i="3"/>
  <c r="I1856" i="3"/>
  <c r="G1857" i="3"/>
  <c r="H1857" i="3"/>
  <c r="I1857" i="3"/>
  <c r="G1858" i="3"/>
  <c r="H1858" i="3"/>
  <c r="I1858" i="3"/>
  <c r="G1859" i="3"/>
  <c r="H1859" i="3"/>
  <c r="I1859" i="3"/>
  <c r="G1860" i="3"/>
  <c r="H1860" i="3"/>
  <c r="I1860" i="3"/>
  <c r="G1861" i="3"/>
  <c r="H1861" i="3"/>
  <c r="I1861" i="3"/>
  <c r="G1862" i="3"/>
  <c r="H1862" i="3"/>
  <c r="I1862" i="3"/>
  <c r="G1863" i="3"/>
  <c r="H1863" i="3"/>
  <c r="I1863" i="3"/>
  <c r="G1864" i="3"/>
  <c r="H1864" i="3"/>
  <c r="I1864" i="3"/>
  <c r="G1865" i="3"/>
  <c r="H1865" i="3"/>
  <c r="I1865" i="3"/>
  <c r="G1866" i="3"/>
  <c r="H1866" i="3"/>
  <c r="I1866" i="3"/>
  <c r="G1867" i="3"/>
  <c r="H1867" i="3"/>
  <c r="I1867" i="3"/>
  <c r="G1868" i="3"/>
  <c r="H1868" i="3"/>
  <c r="I1868" i="3"/>
  <c r="G1869" i="3"/>
  <c r="H1869" i="3"/>
  <c r="I1869" i="3"/>
  <c r="G1870" i="3"/>
  <c r="H1870" i="3"/>
  <c r="I1870" i="3"/>
  <c r="G1871" i="3"/>
  <c r="H1871" i="3"/>
  <c r="I1871" i="3"/>
  <c r="G1872" i="3"/>
  <c r="H1872" i="3"/>
  <c r="I1872" i="3"/>
  <c r="G1873" i="3"/>
  <c r="H1873" i="3"/>
  <c r="I1873" i="3"/>
  <c r="G1874" i="3"/>
  <c r="H1874" i="3"/>
  <c r="I1874" i="3"/>
  <c r="G1875" i="3"/>
  <c r="H1875" i="3"/>
  <c r="I1875" i="3"/>
  <c r="G1876" i="3"/>
  <c r="H1876" i="3"/>
  <c r="I1876" i="3"/>
  <c r="G1877" i="3"/>
  <c r="H1877" i="3"/>
  <c r="I1877" i="3"/>
  <c r="G1878" i="3"/>
  <c r="H1878" i="3"/>
  <c r="I1878" i="3"/>
  <c r="G1879" i="3"/>
  <c r="H1879" i="3"/>
  <c r="I1879" i="3"/>
  <c r="G1880" i="3"/>
  <c r="H1880" i="3"/>
  <c r="I1880" i="3"/>
  <c r="G1881" i="3"/>
  <c r="H1881" i="3"/>
  <c r="I1881" i="3"/>
  <c r="G1882" i="3"/>
  <c r="H1882" i="3"/>
  <c r="I1882" i="3"/>
  <c r="G1883" i="3"/>
  <c r="H1883" i="3"/>
  <c r="I1883" i="3"/>
  <c r="G1884" i="3"/>
  <c r="H1884" i="3"/>
  <c r="I1884" i="3"/>
  <c r="G1885" i="3"/>
  <c r="H1885" i="3"/>
  <c r="I1885" i="3"/>
  <c r="G1886" i="3"/>
  <c r="H1886" i="3"/>
  <c r="I1886" i="3"/>
  <c r="G1887" i="3"/>
  <c r="H1887" i="3"/>
  <c r="I1887" i="3"/>
  <c r="G1888" i="3"/>
  <c r="H1888" i="3"/>
  <c r="I1888" i="3"/>
  <c r="G1889" i="3"/>
  <c r="H1889" i="3"/>
  <c r="I1889" i="3"/>
  <c r="G1890" i="3"/>
  <c r="H1890" i="3"/>
  <c r="I1890" i="3"/>
  <c r="G1891" i="3"/>
  <c r="H1891" i="3"/>
  <c r="I1891" i="3"/>
  <c r="G1892" i="3"/>
  <c r="H1892" i="3"/>
  <c r="I1892" i="3"/>
  <c r="G1893" i="3"/>
  <c r="H1893" i="3"/>
  <c r="I1893" i="3"/>
  <c r="G1894" i="3"/>
  <c r="H1894" i="3"/>
  <c r="I1894" i="3"/>
  <c r="G1895" i="3"/>
  <c r="H1895" i="3"/>
  <c r="I1895" i="3"/>
  <c r="G1896" i="3"/>
  <c r="H1896" i="3"/>
  <c r="I1896" i="3"/>
  <c r="G1897" i="3"/>
  <c r="H1897" i="3"/>
  <c r="I1897" i="3"/>
  <c r="G1898" i="3"/>
  <c r="H1898" i="3"/>
  <c r="I1898" i="3"/>
  <c r="G1899" i="3"/>
  <c r="H1899" i="3"/>
  <c r="I1899" i="3"/>
  <c r="G1900" i="3"/>
  <c r="H1900" i="3"/>
  <c r="I1900" i="3"/>
  <c r="G1901" i="3"/>
  <c r="H1901" i="3"/>
  <c r="I1901" i="3"/>
  <c r="G1902" i="3"/>
  <c r="H1902" i="3"/>
  <c r="I1902" i="3"/>
  <c r="G1903" i="3"/>
  <c r="H1903" i="3"/>
  <c r="I1903" i="3"/>
  <c r="G1904" i="3"/>
  <c r="H1904" i="3"/>
  <c r="I1904" i="3"/>
  <c r="G1905" i="3"/>
  <c r="H1905" i="3"/>
  <c r="I1905" i="3"/>
  <c r="G1906" i="3"/>
  <c r="H1906" i="3"/>
  <c r="I1906" i="3"/>
  <c r="G1907" i="3"/>
  <c r="H1907" i="3"/>
  <c r="I1907" i="3"/>
  <c r="G1908" i="3"/>
  <c r="H1908" i="3"/>
  <c r="I1908" i="3"/>
  <c r="G1909" i="3"/>
  <c r="H1909" i="3"/>
  <c r="I1909" i="3"/>
  <c r="G1910" i="3"/>
  <c r="H1910" i="3"/>
  <c r="I1910" i="3"/>
  <c r="G1911" i="3"/>
  <c r="H1911" i="3"/>
  <c r="I1911" i="3"/>
  <c r="G1912" i="3"/>
  <c r="H1912" i="3"/>
  <c r="I1912" i="3"/>
  <c r="G1913" i="3"/>
  <c r="H1913" i="3"/>
  <c r="I1913" i="3"/>
  <c r="G1914" i="3"/>
  <c r="H1914" i="3"/>
  <c r="I1914" i="3"/>
  <c r="G1915" i="3"/>
  <c r="H1915" i="3"/>
  <c r="I1915" i="3"/>
  <c r="G1916" i="3"/>
  <c r="H1916" i="3"/>
  <c r="I1916" i="3"/>
  <c r="G1917" i="3"/>
  <c r="H1917" i="3"/>
  <c r="I1917" i="3"/>
  <c r="G1918" i="3"/>
  <c r="H1918" i="3"/>
  <c r="I1918" i="3"/>
  <c r="G1919" i="3"/>
  <c r="H1919" i="3"/>
  <c r="I1919" i="3"/>
  <c r="G1920" i="3"/>
  <c r="H1920" i="3"/>
  <c r="I1920" i="3"/>
  <c r="G1921" i="3"/>
  <c r="H1921" i="3"/>
  <c r="I1921" i="3"/>
  <c r="G1922" i="3"/>
  <c r="H1922" i="3"/>
  <c r="I1922" i="3"/>
  <c r="G1923" i="3"/>
  <c r="H1923" i="3"/>
  <c r="I1923" i="3"/>
  <c r="G1924" i="3"/>
  <c r="H1924" i="3"/>
  <c r="I1924" i="3"/>
  <c r="G1925" i="3"/>
  <c r="H1925" i="3"/>
  <c r="I1925" i="3"/>
  <c r="G1926" i="3"/>
  <c r="H1926" i="3"/>
  <c r="I1926" i="3"/>
  <c r="G1927" i="3"/>
  <c r="H1927" i="3"/>
  <c r="I1927" i="3"/>
  <c r="G1928" i="3"/>
  <c r="H1928" i="3"/>
  <c r="I1928" i="3"/>
  <c r="G1929" i="3"/>
  <c r="H1929" i="3"/>
  <c r="I1929" i="3"/>
  <c r="G1930" i="3"/>
  <c r="H1930" i="3"/>
  <c r="I1930" i="3"/>
  <c r="G1931" i="3"/>
  <c r="H1931" i="3"/>
  <c r="I1931" i="3"/>
  <c r="G1932" i="3"/>
  <c r="H1932" i="3"/>
  <c r="I1932" i="3"/>
  <c r="G1933" i="3"/>
  <c r="H1933" i="3"/>
  <c r="I1933" i="3"/>
  <c r="G1934" i="3"/>
  <c r="H1934" i="3"/>
  <c r="I1934" i="3"/>
  <c r="G1935" i="3"/>
  <c r="H1935" i="3"/>
  <c r="I1935" i="3"/>
  <c r="G1936" i="3"/>
  <c r="H1936" i="3"/>
  <c r="I1936" i="3"/>
  <c r="G1937" i="3"/>
  <c r="H1937" i="3"/>
  <c r="I1937" i="3"/>
  <c r="G1938" i="3"/>
  <c r="H1938" i="3"/>
  <c r="I1938" i="3"/>
  <c r="G1939" i="3"/>
  <c r="H1939" i="3"/>
  <c r="I1939" i="3"/>
  <c r="G1940" i="3"/>
  <c r="H1940" i="3"/>
  <c r="I1940" i="3"/>
  <c r="G1941" i="3"/>
  <c r="H1941" i="3"/>
  <c r="I1941" i="3"/>
  <c r="G1942" i="3"/>
  <c r="H1942" i="3"/>
  <c r="I1942" i="3"/>
  <c r="G1943" i="3"/>
  <c r="H1943" i="3"/>
  <c r="I1943" i="3"/>
  <c r="G1944" i="3"/>
  <c r="H1944" i="3"/>
  <c r="I1944" i="3"/>
  <c r="G1945" i="3"/>
  <c r="H1945" i="3"/>
  <c r="I1945" i="3"/>
  <c r="G1946" i="3"/>
  <c r="H1946" i="3"/>
  <c r="I1946" i="3"/>
  <c r="G1947" i="3"/>
  <c r="H1947" i="3"/>
  <c r="I1947" i="3"/>
  <c r="G1948" i="3"/>
  <c r="H1948" i="3"/>
  <c r="I1948" i="3"/>
  <c r="G1949" i="3"/>
  <c r="H1949" i="3"/>
  <c r="I1949" i="3"/>
  <c r="G1950" i="3"/>
  <c r="H1950" i="3"/>
  <c r="I1950" i="3"/>
  <c r="G1951" i="3"/>
  <c r="H1951" i="3"/>
  <c r="I1951" i="3"/>
  <c r="G1952" i="3"/>
  <c r="H1952" i="3"/>
  <c r="I1952" i="3"/>
  <c r="G1953" i="3"/>
  <c r="H1953" i="3"/>
  <c r="I1953" i="3"/>
  <c r="G1954" i="3"/>
  <c r="H1954" i="3"/>
  <c r="I1954" i="3"/>
  <c r="G1955" i="3"/>
  <c r="H1955" i="3"/>
  <c r="I1955" i="3"/>
  <c r="G1956" i="3"/>
  <c r="H1956" i="3"/>
  <c r="I1956" i="3"/>
  <c r="G1957" i="3"/>
  <c r="H1957" i="3"/>
  <c r="I1957" i="3"/>
  <c r="G1958" i="3"/>
  <c r="H1958" i="3"/>
  <c r="I1958" i="3"/>
  <c r="G1959" i="3"/>
  <c r="H1959" i="3"/>
  <c r="I1959" i="3"/>
  <c r="G1960" i="3"/>
  <c r="H1960" i="3"/>
  <c r="I1960" i="3"/>
  <c r="G1961" i="3"/>
  <c r="H1961" i="3"/>
  <c r="I1961" i="3"/>
  <c r="G1962" i="3"/>
  <c r="H1962" i="3"/>
  <c r="I1962" i="3"/>
  <c r="G1963" i="3"/>
  <c r="H1963" i="3"/>
  <c r="I1963" i="3"/>
  <c r="G1964" i="3"/>
  <c r="H1964" i="3"/>
  <c r="I1964" i="3"/>
  <c r="G1965" i="3"/>
  <c r="H1965" i="3"/>
  <c r="I1965" i="3"/>
  <c r="G1966" i="3"/>
  <c r="H1966" i="3"/>
  <c r="I1966" i="3"/>
  <c r="G1967" i="3"/>
  <c r="H1967" i="3"/>
  <c r="I1967" i="3"/>
  <c r="G1968" i="3"/>
  <c r="H1968" i="3"/>
  <c r="I1968" i="3"/>
  <c r="G1969" i="3"/>
  <c r="H1969" i="3"/>
  <c r="I1969" i="3"/>
  <c r="G1970" i="3"/>
  <c r="H1970" i="3"/>
  <c r="I1970" i="3"/>
  <c r="G1971" i="3"/>
  <c r="H1971" i="3"/>
  <c r="I1971" i="3"/>
  <c r="G1972" i="3"/>
  <c r="H1972" i="3"/>
  <c r="I1972" i="3"/>
  <c r="G1973" i="3"/>
  <c r="H1973" i="3"/>
  <c r="I1973" i="3"/>
  <c r="G1974" i="3"/>
  <c r="H1974" i="3"/>
  <c r="I1974" i="3"/>
  <c r="G1975" i="3"/>
  <c r="H1975" i="3"/>
  <c r="I1975" i="3"/>
  <c r="G1976" i="3"/>
  <c r="H1976" i="3"/>
  <c r="I1976" i="3"/>
  <c r="G1977" i="3"/>
  <c r="H1977" i="3"/>
  <c r="I1977" i="3"/>
  <c r="G1978" i="3"/>
  <c r="H1978" i="3"/>
  <c r="I1978" i="3"/>
  <c r="G1979" i="3"/>
  <c r="H1979" i="3"/>
  <c r="I1979" i="3"/>
  <c r="G1980" i="3"/>
  <c r="H1980" i="3"/>
  <c r="I1980" i="3"/>
  <c r="G1981" i="3"/>
  <c r="H1981" i="3"/>
  <c r="I1981" i="3"/>
  <c r="G1982" i="3"/>
  <c r="H1982" i="3"/>
  <c r="I1982" i="3"/>
  <c r="G1983" i="3"/>
  <c r="H1983" i="3"/>
  <c r="I1983" i="3"/>
  <c r="G1984" i="3"/>
  <c r="H1984" i="3"/>
  <c r="I1984" i="3"/>
  <c r="G1985" i="3"/>
  <c r="H1985" i="3"/>
  <c r="I1985" i="3"/>
  <c r="G1986" i="3"/>
  <c r="H1986" i="3"/>
  <c r="I1986" i="3"/>
  <c r="G1987" i="3"/>
  <c r="H1987" i="3"/>
  <c r="I1987" i="3"/>
  <c r="G1988" i="3"/>
  <c r="H1988" i="3"/>
  <c r="I1988" i="3"/>
  <c r="G1989" i="3"/>
  <c r="H1989" i="3"/>
  <c r="I1989" i="3"/>
  <c r="G1990" i="3"/>
  <c r="H1990" i="3"/>
  <c r="I1990" i="3"/>
  <c r="G1991" i="3"/>
  <c r="H1991" i="3"/>
  <c r="I1991" i="3"/>
  <c r="G1992" i="3"/>
  <c r="H1992" i="3"/>
  <c r="I1992" i="3"/>
  <c r="G1993" i="3"/>
  <c r="H1993" i="3"/>
  <c r="I1993" i="3"/>
  <c r="G1994" i="3"/>
  <c r="H1994" i="3"/>
  <c r="I1994" i="3"/>
  <c r="G1995" i="3"/>
  <c r="H1995" i="3"/>
  <c r="I1995" i="3"/>
  <c r="G1996" i="3"/>
  <c r="H1996" i="3"/>
  <c r="I1996" i="3"/>
  <c r="G1997" i="3"/>
  <c r="H1997" i="3"/>
  <c r="I1997" i="3"/>
  <c r="G1998" i="3"/>
  <c r="H1998" i="3"/>
  <c r="I1998" i="3"/>
  <c r="G1999" i="3"/>
  <c r="H1999" i="3"/>
  <c r="I1999" i="3"/>
  <c r="G2000" i="3"/>
  <c r="H2000" i="3"/>
  <c r="I2000" i="3"/>
  <c r="G2001" i="3"/>
  <c r="H2001" i="3"/>
  <c r="I2001" i="3"/>
  <c r="G2002" i="3"/>
  <c r="H2002" i="3"/>
  <c r="I2002" i="3"/>
  <c r="G2003" i="3"/>
  <c r="H2003" i="3"/>
  <c r="I2003" i="3"/>
  <c r="G2004" i="3"/>
  <c r="H2004" i="3"/>
  <c r="I2004" i="3"/>
  <c r="G2005" i="3"/>
  <c r="H2005" i="3"/>
  <c r="I2005" i="3"/>
  <c r="G2006" i="3"/>
  <c r="H2006" i="3"/>
  <c r="I2006" i="3"/>
  <c r="G2007" i="3"/>
  <c r="H2007" i="3"/>
  <c r="I2007" i="3"/>
  <c r="G2008" i="3"/>
  <c r="H2008" i="3"/>
  <c r="I2008" i="3"/>
  <c r="G2009" i="3"/>
  <c r="H2009" i="3"/>
  <c r="I2009" i="3"/>
  <c r="G2010" i="3"/>
  <c r="H2010" i="3"/>
  <c r="I2010" i="3"/>
  <c r="G2011" i="3"/>
  <c r="H2011" i="3"/>
  <c r="I2011" i="3"/>
  <c r="G2012" i="3"/>
  <c r="H2012" i="3"/>
  <c r="I2012" i="3"/>
  <c r="G2013" i="3"/>
  <c r="H2013" i="3"/>
  <c r="I2013" i="3"/>
  <c r="G2014" i="3"/>
  <c r="H2014" i="3"/>
  <c r="I2014" i="3"/>
  <c r="G2015" i="3"/>
  <c r="H2015" i="3"/>
  <c r="I2015" i="3"/>
  <c r="G2016" i="3"/>
  <c r="H2016" i="3"/>
  <c r="I2016" i="3"/>
  <c r="G2017" i="3"/>
  <c r="H2017" i="3"/>
  <c r="I2017" i="3"/>
  <c r="G2018" i="3"/>
  <c r="H2018" i="3"/>
  <c r="I2018" i="3"/>
  <c r="G2019" i="3"/>
  <c r="H2019" i="3"/>
  <c r="I2019" i="3"/>
  <c r="G2020" i="3"/>
  <c r="H2020" i="3"/>
  <c r="I2020" i="3"/>
  <c r="G2021" i="3"/>
  <c r="H2021" i="3"/>
  <c r="I2021" i="3"/>
  <c r="G2022" i="3"/>
  <c r="H2022" i="3"/>
  <c r="I2022" i="3"/>
  <c r="G2023" i="3"/>
  <c r="H2023" i="3"/>
  <c r="I2023" i="3"/>
  <c r="G2024" i="3"/>
  <c r="H2024" i="3"/>
  <c r="I2024" i="3"/>
  <c r="G2025" i="3"/>
  <c r="H2025" i="3"/>
  <c r="I2025" i="3"/>
  <c r="G2026" i="3"/>
  <c r="H2026" i="3"/>
  <c r="I2026" i="3"/>
  <c r="G2027" i="3"/>
  <c r="H2027" i="3"/>
  <c r="I2027" i="3"/>
  <c r="G2028" i="3"/>
  <c r="H2028" i="3"/>
  <c r="I2028" i="3"/>
  <c r="G2029" i="3"/>
  <c r="H2029" i="3"/>
  <c r="I2029" i="3"/>
  <c r="G2030" i="3"/>
  <c r="H2030" i="3"/>
  <c r="I2030" i="3"/>
  <c r="G2031" i="3"/>
  <c r="H2031" i="3"/>
  <c r="I2031" i="3"/>
  <c r="G2032" i="3"/>
  <c r="H2032" i="3"/>
  <c r="I2032" i="3"/>
  <c r="G2033" i="3"/>
  <c r="H2033" i="3"/>
  <c r="I2033" i="3"/>
  <c r="G2034" i="3"/>
  <c r="H2034" i="3"/>
  <c r="I2034" i="3"/>
  <c r="G2035" i="3"/>
  <c r="H2035" i="3"/>
  <c r="I2035" i="3"/>
  <c r="G2036" i="3"/>
  <c r="H2036" i="3"/>
  <c r="I2036" i="3"/>
  <c r="G2037" i="3"/>
  <c r="H2037" i="3"/>
  <c r="I2037" i="3"/>
  <c r="G2038" i="3"/>
  <c r="H2038" i="3"/>
  <c r="I2038" i="3"/>
  <c r="G2039" i="3"/>
  <c r="H2039" i="3"/>
  <c r="I2039" i="3"/>
  <c r="G2040" i="3"/>
  <c r="H2040" i="3"/>
  <c r="I2040" i="3"/>
  <c r="G2041" i="3"/>
  <c r="H2041" i="3"/>
  <c r="I2041" i="3"/>
  <c r="G2042" i="3"/>
  <c r="H2042" i="3"/>
  <c r="I2042" i="3"/>
  <c r="G2043" i="3"/>
  <c r="H2043" i="3"/>
  <c r="I2043" i="3"/>
  <c r="G2044" i="3"/>
  <c r="H2044" i="3"/>
  <c r="I2044" i="3"/>
  <c r="G2045" i="3"/>
  <c r="H2045" i="3"/>
  <c r="I2045" i="3"/>
  <c r="G2046" i="3"/>
  <c r="H2046" i="3"/>
  <c r="I2046" i="3"/>
  <c r="G2047" i="3"/>
  <c r="H2047" i="3"/>
  <c r="I2047" i="3"/>
  <c r="G2048" i="3"/>
  <c r="H2048" i="3"/>
  <c r="I2048" i="3"/>
  <c r="G2049" i="3"/>
  <c r="H2049" i="3"/>
  <c r="I2049" i="3"/>
  <c r="G2050" i="3"/>
  <c r="H2050" i="3"/>
  <c r="I2050" i="3"/>
  <c r="G2051" i="3"/>
  <c r="H2051" i="3"/>
  <c r="I2051" i="3"/>
  <c r="G2052" i="3"/>
  <c r="H2052" i="3"/>
  <c r="I2052" i="3"/>
  <c r="G2053" i="3"/>
  <c r="H2053" i="3"/>
  <c r="I2053" i="3"/>
  <c r="G2054" i="3"/>
  <c r="H2054" i="3"/>
  <c r="I2054" i="3"/>
  <c r="G2055" i="3"/>
  <c r="H2055" i="3"/>
  <c r="I2055" i="3"/>
  <c r="G2056" i="3"/>
  <c r="H2056" i="3"/>
  <c r="I2056" i="3"/>
  <c r="G2057" i="3"/>
  <c r="H2057" i="3"/>
  <c r="I2057" i="3"/>
  <c r="G2058" i="3"/>
  <c r="H2058" i="3"/>
  <c r="I2058" i="3"/>
  <c r="G2059" i="3"/>
  <c r="H2059" i="3"/>
  <c r="I2059" i="3"/>
  <c r="G2060" i="3"/>
  <c r="H2060" i="3"/>
  <c r="I2060" i="3"/>
  <c r="G2061" i="3"/>
  <c r="H2061" i="3"/>
  <c r="I2061" i="3"/>
  <c r="G2062" i="3"/>
  <c r="H2062" i="3"/>
  <c r="I2062" i="3"/>
  <c r="G2063" i="3"/>
  <c r="H2063" i="3"/>
  <c r="I2063" i="3"/>
  <c r="G2064" i="3"/>
  <c r="H2064" i="3"/>
  <c r="I2064" i="3"/>
  <c r="G2065" i="3"/>
  <c r="H2065" i="3"/>
  <c r="I2065" i="3"/>
  <c r="G2066" i="3"/>
  <c r="H2066" i="3"/>
  <c r="I2066" i="3"/>
  <c r="G2067" i="3"/>
  <c r="H2067" i="3"/>
  <c r="I2067" i="3"/>
  <c r="G2068" i="3"/>
  <c r="H2068" i="3"/>
  <c r="I2068" i="3"/>
  <c r="G2069" i="3"/>
  <c r="H2069" i="3"/>
  <c r="I2069" i="3"/>
  <c r="G2070" i="3"/>
  <c r="H2070" i="3"/>
  <c r="I2070" i="3"/>
  <c r="G2071" i="3"/>
  <c r="H2071" i="3"/>
  <c r="I2071" i="3"/>
  <c r="G2072" i="3"/>
  <c r="H2072" i="3"/>
  <c r="I2072" i="3"/>
  <c r="G2073" i="3"/>
  <c r="H2073" i="3"/>
  <c r="I2073" i="3"/>
  <c r="G2074" i="3"/>
  <c r="H2074" i="3"/>
  <c r="I2074" i="3"/>
  <c r="G2075" i="3"/>
  <c r="H2075" i="3"/>
  <c r="I2075" i="3"/>
  <c r="G2076" i="3"/>
  <c r="H2076" i="3"/>
  <c r="I2076" i="3"/>
  <c r="G2077" i="3"/>
  <c r="H2077" i="3"/>
  <c r="I2077" i="3"/>
  <c r="G2078" i="3"/>
  <c r="H2078" i="3"/>
  <c r="I2078" i="3"/>
  <c r="G2079" i="3"/>
  <c r="H2079" i="3"/>
  <c r="I2079" i="3"/>
  <c r="G2080" i="3"/>
  <c r="H2080" i="3"/>
  <c r="I2080" i="3"/>
  <c r="G2081" i="3"/>
  <c r="H2081" i="3"/>
  <c r="I2081" i="3"/>
  <c r="G2082" i="3"/>
  <c r="H2082" i="3"/>
  <c r="I2082" i="3"/>
  <c r="G2083" i="3"/>
  <c r="H2083" i="3"/>
  <c r="I2083" i="3"/>
  <c r="G2084" i="3"/>
  <c r="H2084" i="3"/>
  <c r="I2084" i="3"/>
  <c r="G2085" i="3"/>
  <c r="H2085" i="3"/>
  <c r="I2085" i="3"/>
  <c r="G2086" i="3"/>
  <c r="H2086" i="3"/>
  <c r="I2086" i="3"/>
  <c r="G2087" i="3"/>
  <c r="H2087" i="3"/>
  <c r="I2087" i="3"/>
  <c r="G2088" i="3"/>
  <c r="H2088" i="3"/>
  <c r="I2088" i="3"/>
  <c r="G2089" i="3"/>
  <c r="H2089" i="3"/>
  <c r="I2089" i="3"/>
  <c r="G2090" i="3"/>
  <c r="H2090" i="3"/>
  <c r="I2090" i="3"/>
  <c r="G2091" i="3"/>
  <c r="H2091" i="3"/>
  <c r="I2091" i="3"/>
  <c r="G2092" i="3"/>
  <c r="H2092" i="3"/>
  <c r="I2092" i="3"/>
  <c r="G2093" i="3"/>
  <c r="H2093" i="3"/>
  <c r="I2093" i="3"/>
  <c r="G2094" i="3"/>
  <c r="H2094" i="3"/>
  <c r="I2094" i="3"/>
  <c r="G2095" i="3"/>
  <c r="H2095" i="3"/>
  <c r="I2095" i="3"/>
  <c r="G2096" i="3"/>
  <c r="H2096" i="3"/>
  <c r="I2096" i="3"/>
  <c r="G2097" i="3"/>
  <c r="H2097" i="3"/>
  <c r="I2097" i="3"/>
  <c r="G2098" i="3"/>
  <c r="H2098" i="3"/>
  <c r="I2098" i="3"/>
  <c r="G2099" i="3"/>
  <c r="H2099" i="3"/>
  <c r="I2099" i="3"/>
  <c r="G2100" i="3"/>
  <c r="H2100" i="3"/>
  <c r="I2100" i="3"/>
  <c r="G2101" i="3"/>
  <c r="H2101" i="3"/>
  <c r="I2101" i="3"/>
  <c r="G2102" i="3"/>
  <c r="H2102" i="3"/>
  <c r="I2102" i="3"/>
  <c r="G2103" i="3"/>
  <c r="H2103" i="3"/>
  <c r="I2103" i="3"/>
  <c r="G2104" i="3"/>
  <c r="H2104" i="3"/>
  <c r="I2104" i="3"/>
  <c r="G2105" i="3"/>
  <c r="H2105" i="3"/>
  <c r="I2105" i="3"/>
  <c r="G2106" i="3"/>
  <c r="H2106" i="3"/>
  <c r="I2106" i="3"/>
  <c r="G2107" i="3"/>
  <c r="H2107" i="3"/>
  <c r="I2107" i="3"/>
  <c r="G2108" i="3"/>
  <c r="H2108" i="3"/>
  <c r="I2108" i="3"/>
  <c r="G2109" i="3"/>
  <c r="H2109" i="3"/>
  <c r="I2109" i="3"/>
  <c r="G2110" i="3"/>
  <c r="H2110" i="3"/>
  <c r="I2110" i="3"/>
  <c r="G2111" i="3"/>
  <c r="H2111" i="3"/>
  <c r="I2111" i="3"/>
  <c r="G2112" i="3"/>
  <c r="H2112" i="3"/>
  <c r="I2112" i="3"/>
  <c r="G2113" i="3"/>
  <c r="H2113" i="3"/>
  <c r="I2113" i="3"/>
  <c r="G2114" i="3"/>
  <c r="H2114" i="3"/>
  <c r="I2114" i="3"/>
  <c r="G2115" i="3"/>
  <c r="H2115" i="3"/>
  <c r="I2115" i="3"/>
  <c r="G2116" i="3"/>
  <c r="H2116" i="3"/>
  <c r="I2116" i="3"/>
  <c r="G2117" i="3"/>
  <c r="H2117" i="3"/>
  <c r="I2117" i="3"/>
  <c r="G2118" i="3"/>
  <c r="H2118" i="3"/>
  <c r="I2118" i="3"/>
  <c r="G2119" i="3"/>
  <c r="H2119" i="3"/>
  <c r="I2119" i="3"/>
  <c r="G2120" i="3"/>
  <c r="H2120" i="3"/>
  <c r="I2120" i="3"/>
  <c r="G2121" i="3"/>
  <c r="H2121" i="3"/>
  <c r="I2121" i="3"/>
  <c r="G2122" i="3"/>
  <c r="H2122" i="3"/>
  <c r="I2122" i="3"/>
  <c r="G2123" i="3"/>
  <c r="H2123" i="3"/>
  <c r="I2123" i="3"/>
  <c r="G2124" i="3"/>
  <c r="H2124" i="3"/>
  <c r="I2124" i="3"/>
  <c r="G2125" i="3"/>
  <c r="H2125" i="3"/>
  <c r="I2125" i="3"/>
  <c r="G2126" i="3"/>
  <c r="H2126" i="3"/>
  <c r="I2126" i="3"/>
  <c r="G2127" i="3"/>
  <c r="H2127" i="3"/>
  <c r="I2127" i="3"/>
  <c r="G2128" i="3"/>
  <c r="H2128" i="3"/>
  <c r="I2128" i="3"/>
  <c r="G2129" i="3"/>
  <c r="H2129" i="3"/>
  <c r="I2129" i="3"/>
  <c r="G2130" i="3"/>
  <c r="H2130" i="3"/>
  <c r="I2130" i="3"/>
  <c r="G2131" i="3"/>
  <c r="H2131" i="3"/>
  <c r="I2131" i="3"/>
  <c r="G2132" i="3"/>
  <c r="H2132" i="3"/>
  <c r="I2132" i="3"/>
  <c r="G2133" i="3"/>
  <c r="H2133" i="3"/>
  <c r="I2133" i="3"/>
  <c r="G2134" i="3"/>
  <c r="H2134" i="3"/>
  <c r="I2134" i="3"/>
  <c r="G2135" i="3"/>
  <c r="H2135" i="3"/>
  <c r="I2135" i="3"/>
  <c r="G2136" i="3"/>
  <c r="H2136" i="3"/>
  <c r="I2136" i="3"/>
  <c r="G2137" i="3"/>
  <c r="H2137" i="3"/>
  <c r="I2137" i="3"/>
  <c r="G2138" i="3"/>
  <c r="H2138" i="3"/>
  <c r="I2138" i="3"/>
  <c r="G2139" i="3"/>
  <c r="H2139" i="3"/>
  <c r="I2139" i="3"/>
  <c r="G2140" i="3"/>
  <c r="H2140" i="3"/>
  <c r="I2140" i="3"/>
  <c r="G2141" i="3"/>
  <c r="H2141" i="3"/>
  <c r="I2141" i="3"/>
  <c r="G2142" i="3"/>
  <c r="H2142" i="3"/>
  <c r="I2142" i="3"/>
  <c r="G2143" i="3"/>
  <c r="H2143" i="3"/>
  <c r="I2143" i="3"/>
  <c r="G2144" i="3"/>
  <c r="H2144" i="3"/>
  <c r="I2144" i="3"/>
  <c r="G2145" i="3"/>
  <c r="H2145" i="3"/>
  <c r="I2145" i="3"/>
  <c r="G2146" i="3"/>
  <c r="H2146" i="3"/>
  <c r="I2146" i="3"/>
  <c r="G2147" i="3"/>
  <c r="H2147" i="3"/>
  <c r="I2147" i="3"/>
  <c r="G2148" i="3"/>
  <c r="H2148" i="3"/>
  <c r="I2148" i="3"/>
  <c r="G2149" i="3"/>
  <c r="H2149" i="3"/>
  <c r="I2149" i="3"/>
  <c r="G2150" i="3"/>
  <c r="H2150" i="3"/>
  <c r="I2150" i="3"/>
  <c r="G2151" i="3"/>
  <c r="H2151" i="3"/>
  <c r="I2151" i="3"/>
  <c r="G2152" i="3"/>
  <c r="H2152" i="3"/>
  <c r="I2152" i="3"/>
  <c r="G2153" i="3"/>
  <c r="H2153" i="3"/>
  <c r="I2153" i="3"/>
  <c r="G2154" i="3"/>
  <c r="H2154" i="3"/>
  <c r="I2154" i="3"/>
  <c r="G2155" i="3"/>
  <c r="H2155" i="3"/>
  <c r="I2155" i="3"/>
  <c r="G2156" i="3"/>
  <c r="H2156" i="3"/>
  <c r="I2156" i="3"/>
  <c r="G2157" i="3"/>
  <c r="H2157" i="3"/>
  <c r="I2157" i="3"/>
  <c r="G2158" i="3"/>
  <c r="H2158" i="3"/>
  <c r="I2158" i="3"/>
  <c r="G2159" i="3"/>
  <c r="H2159" i="3"/>
  <c r="I2159" i="3"/>
  <c r="G2160" i="3"/>
  <c r="H2160" i="3"/>
  <c r="I2160" i="3"/>
  <c r="G2161" i="3"/>
  <c r="H2161" i="3"/>
  <c r="I2161" i="3"/>
  <c r="G2162" i="3"/>
  <c r="H2162" i="3"/>
  <c r="I2162" i="3"/>
  <c r="G2163" i="3"/>
  <c r="H2163" i="3"/>
  <c r="I2163" i="3"/>
  <c r="G2164" i="3"/>
  <c r="H2164" i="3"/>
  <c r="I2164" i="3"/>
  <c r="G2165" i="3"/>
  <c r="H2165" i="3"/>
  <c r="I2165" i="3"/>
  <c r="G2166" i="3"/>
  <c r="H2166" i="3"/>
  <c r="I2166" i="3"/>
  <c r="G2167" i="3"/>
  <c r="H2167" i="3"/>
  <c r="I2167" i="3"/>
  <c r="G2168" i="3"/>
  <c r="H2168" i="3"/>
  <c r="I2168" i="3"/>
  <c r="G2169" i="3"/>
  <c r="H2169" i="3"/>
  <c r="I2169" i="3"/>
  <c r="G2170" i="3"/>
  <c r="H2170" i="3"/>
  <c r="I2170" i="3"/>
  <c r="G2171" i="3"/>
  <c r="H2171" i="3"/>
  <c r="I2171" i="3"/>
  <c r="G2172" i="3"/>
  <c r="H2172" i="3"/>
  <c r="I2172" i="3"/>
  <c r="G2173" i="3"/>
  <c r="H2173" i="3"/>
  <c r="I2173" i="3"/>
  <c r="G2174" i="3"/>
  <c r="H2174" i="3"/>
  <c r="I2174" i="3"/>
  <c r="G2175" i="3"/>
  <c r="H2175" i="3"/>
  <c r="I2175" i="3"/>
  <c r="G2176" i="3"/>
  <c r="H2176" i="3"/>
  <c r="I2176" i="3"/>
  <c r="G2177" i="3"/>
  <c r="H2177" i="3"/>
  <c r="I2177" i="3"/>
  <c r="G2178" i="3"/>
  <c r="H2178" i="3"/>
  <c r="I2178" i="3"/>
  <c r="G2179" i="3"/>
  <c r="H2179" i="3"/>
  <c r="I2179" i="3"/>
  <c r="G2180" i="3"/>
  <c r="H2180" i="3"/>
  <c r="I2180" i="3"/>
  <c r="G2181" i="3"/>
  <c r="H2181" i="3"/>
  <c r="I2181" i="3"/>
  <c r="G2182" i="3"/>
  <c r="H2182" i="3"/>
  <c r="I2182" i="3"/>
  <c r="G2183" i="3"/>
  <c r="H2183" i="3"/>
  <c r="I2183" i="3"/>
  <c r="G2184" i="3"/>
  <c r="H2184" i="3"/>
  <c r="I2184" i="3"/>
  <c r="G2185" i="3"/>
  <c r="H2185" i="3"/>
  <c r="I2185" i="3"/>
  <c r="G2186" i="3"/>
  <c r="H2186" i="3"/>
  <c r="I2186" i="3"/>
  <c r="G2187" i="3"/>
  <c r="H2187" i="3"/>
  <c r="I2187" i="3"/>
  <c r="G2188" i="3"/>
  <c r="H2188" i="3"/>
  <c r="I2188" i="3"/>
  <c r="G2189" i="3"/>
  <c r="H2189" i="3"/>
  <c r="I2189" i="3"/>
  <c r="G2190" i="3"/>
  <c r="H2190" i="3"/>
  <c r="I2190" i="3"/>
  <c r="G2191" i="3"/>
  <c r="H2191" i="3"/>
  <c r="I2191" i="3"/>
  <c r="G2192" i="3"/>
  <c r="H2192" i="3"/>
  <c r="I2192" i="3"/>
  <c r="G2193" i="3"/>
  <c r="H2193" i="3"/>
  <c r="I2193" i="3"/>
  <c r="G2194" i="3"/>
  <c r="H2194" i="3"/>
  <c r="I2194" i="3"/>
  <c r="G2195" i="3"/>
  <c r="H2195" i="3"/>
  <c r="I2195" i="3"/>
  <c r="G2196" i="3"/>
  <c r="H2196" i="3"/>
  <c r="I2196" i="3"/>
  <c r="G2197" i="3"/>
  <c r="H2197" i="3"/>
  <c r="I2197" i="3"/>
  <c r="G2198" i="3"/>
  <c r="H2198" i="3"/>
  <c r="I2198" i="3"/>
  <c r="G2199" i="3"/>
  <c r="H2199" i="3"/>
  <c r="I2199" i="3"/>
  <c r="G2200" i="3"/>
  <c r="H2200" i="3"/>
  <c r="I2200" i="3"/>
  <c r="G2201" i="3"/>
  <c r="H2201" i="3"/>
  <c r="I2201" i="3"/>
  <c r="G2202" i="3"/>
  <c r="H2202" i="3"/>
  <c r="I2202" i="3"/>
  <c r="G2203" i="3"/>
  <c r="H2203" i="3"/>
  <c r="I2203" i="3"/>
  <c r="G2204" i="3"/>
  <c r="H2204" i="3"/>
  <c r="I2204" i="3"/>
  <c r="G2205" i="3"/>
  <c r="H2205" i="3"/>
  <c r="I2205" i="3"/>
  <c r="G2206" i="3"/>
  <c r="H2206" i="3"/>
  <c r="I2206" i="3"/>
  <c r="G2207" i="3"/>
  <c r="H2207" i="3"/>
  <c r="I2207" i="3"/>
  <c r="G2208" i="3"/>
  <c r="H2208" i="3"/>
  <c r="I2208" i="3"/>
  <c r="G2209" i="3"/>
  <c r="H2209" i="3"/>
  <c r="I2209" i="3"/>
  <c r="G2210" i="3"/>
  <c r="H2210" i="3"/>
  <c r="I2210" i="3"/>
  <c r="G2211" i="3"/>
  <c r="H2211" i="3"/>
  <c r="I2211" i="3"/>
  <c r="G2212" i="3"/>
  <c r="H2212" i="3"/>
  <c r="I2212" i="3"/>
  <c r="G2213" i="3"/>
  <c r="H2213" i="3"/>
  <c r="I2213" i="3"/>
  <c r="G2214" i="3"/>
  <c r="H2214" i="3"/>
  <c r="I2214" i="3"/>
  <c r="G2215" i="3"/>
  <c r="H2215" i="3"/>
  <c r="I2215" i="3"/>
  <c r="G2216" i="3"/>
  <c r="H2216" i="3"/>
  <c r="I2216" i="3"/>
  <c r="G2217" i="3"/>
  <c r="H2217" i="3"/>
  <c r="I2217" i="3"/>
  <c r="G2218" i="3"/>
  <c r="H2218" i="3"/>
  <c r="I2218" i="3"/>
  <c r="G2219" i="3"/>
  <c r="H2219" i="3"/>
  <c r="I2219" i="3"/>
  <c r="G2220" i="3"/>
  <c r="H2220" i="3"/>
  <c r="I2220" i="3"/>
  <c r="G2221" i="3"/>
  <c r="H2221" i="3"/>
  <c r="I2221" i="3"/>
  <c r="G2222" i="3"/>
  <c r="H2222" i="3"/>
  <c r="I2222" i="3"/>
  <c r="G2223" i="3"/>
  <c r="H2223" i="3"/>
  <c r="I2223" i="3"/>
  <c r="G2224" i="3"/>
  <c r="H2224" i="3"/>
  <c r="I2224" i="3"/>
  <c r="G2225" i="3"/>
  <c r="H2225" i="3"/>
  <c r="I2225" i="3"/>
  <c r="G2226" i="3"/>
  <c r="H2226" i="3"/>
  <c r="I2226" i="3"/>
  <c r="G2227" i="3"/>
  <c r="H2227" i="3"/>
  <c r="I2227" i="3"/>
  <c r="G2228" i="3"/>
  <c r="H2228" i="3"/>
  <c r="I2228" i="3"/>
  <c r="G2229" i="3"/>
  <c r="H2229" i="3"/>
  <c r="I2229" i="3"/>
  <c r="G2230" i="3"/>
  <c r="H2230" i="3"/>
  <c r="I2230" i="3"/>
  <c r="G2231" i="3"/>
  <c r="H2231" i="3"/>
  <c r="I2231" i="3"/>
  <c r="G2232" i="3"/>
  <c r="H2232" i="3"/>
  <c r="I2232" i="3"/>
  <c r="G2233" i="3"/>
  <c r="H2233" i="3"/>
  <c r="I2233" i="3"/>
  <c r="G2234" i="3"/>
  <c r="H2234" i="3"/>
  <c r="I2234" i="3"/>
  <c r="G2235" i="3"/>
  <c r="H2235" i="3"/>
  <c r="I2235" i="3"/>
  <c r="G2236" i="3"/>
  <c r="H2236" i="3"/>
  <c r="I2236" i="3"/>
  <c r="G2237" i="3"/>
  <c r="H2237" i="3"/>
  <c r="I2237" i="3"/>
  <c r="G2238" i="3"/>
  <c r="H2238" i="3"/>
  <c r="I2238" i="3"/>
  <c r="G2239" i="3"/>
  <c r="H2239" i="3"/>
  <c r="I2239" i="3"/>
  <c r="G2240" i="3"/>
  <c r="H2240" i="3"/>
  <c r="I2240" i="3"/>
  <c r="G2241" i="3"/>
  <c r="H2241" i="3"/>
  <c r="I2241" i="3"/>
  <c r="G2242" i="3"/>
  <c r="H2242" i="3"/>
  <c r="I2242" i="3"/>
  <c r="G2243" i="3"/>
  <c r="H2243" i="3"/>
  <c r="I2243" i="3"/>
  <c r="G2244" i="3"/>
  <c r="H2244" i="3"/>
  <c r="I2244" i="3"/>
  <c r="G2245" i="3"/>
  <c r="H2245" i="3"/>
  <c r="I2245" i="3"/>
  <c r="G2246" i="3"/>
  <c r="H2246" i="3"/>
  <c r="I2246" i="3"/>
  <c r="G2247" i="3"/>
  <c r="H2247" i="3"/>
  <c r="I2247" i="3"/>
  <c r="G2248" i="3"/>
  <c r="H2248" i="3"/>
  <c r="I2248" i="3"/>
  <c r="G2249" i="3"/>
  <c r="H2249" i="3"/>
  <c r="I2249" i="3"/>
  <c r="G2250" i="3"/>
  <c r="H2250" i="3"/>
  <c r="I2250" i="3"/>
  <c r="G2251" i="3"/>
  <c r="H2251" i="3"/>
  <c r="I2251" i="3"/>
  <c r="G2252" i="3"/>
  <c r="H2252" i="3"/>
  <c r="I2252" i="3"/>
  <c r="G2253" i="3"/>
  <c r="H2253" i="3"/>
  <c r="I2253" i="3"/>
  <c r="G2254" i="3"/>
  <c r="H2254" i="3"/>
  <c r="I2254" i="3"/>
  <c r="G2255" i="3"/>
  <c r="H2255" i="3"/>
  <c r="I2255" i="3"/>
  <c r="G2256" i="3"/>
  <c r="H2256" i="3"/>
  <c r="I2256" i="3"/>
  <c r="G2257" i="3"/>
  <c r="H2257" i="3"/>
  <c r="I2257" i="3"/>
  <c r="G2258" i="3"/>
  <c r="H2258" i="3"/>
  <c r="I2258" i="3"/>
  <c r="G2259" i="3"/>
  <c r="H2259" i="3"/>
  <c r="I2259" i="3"/>
  <c r="G2260" i="3"/>
  <c r="H2260" i="3"/>
  <c r="I2260" i="3"/>
  <c r="G2261" i="3"/>
  <c r="H2261" i="3"/>
  <c r="I2261" i="3"/>
  <c r="G2262" i="3"/>
  <c r="H2262" i="3"/>
  <c r="I2262" i="3"/>
  <c r="G2263" i="3"/>
  <c r="H2263" i="3"/>
  <c r="I2263" i="3"/>
  <c r="G2264" i="3"/>
  <c r="H2264" i="3"/>
  <c r="I2264" i="3"/>
  <c r="G2265" i="3"/>
  <c r="H2265" i="3"/>
  <c r="I2265" i="3"/>
  <c r="G2266" i="3"/>
  <c r="H2266" i="3"/>
  <c r="I2266" i="3"/>
  <c r="G2267" i="3"/>
  <c r="H2267" i="3"/>
  <c r="I2267" i="3"/>
  <c r="G2268" i="3"/>
  <c r="H2268" i="3"/>
  <c r="I2268" i="3"/>
  <c r="G2269" i="3"/>
  <c r="H2269" i="3"/>
  <c r="I2269" i="3"/>
  <c r="G2270" i="3"/>
  <c r="H2270" i="3"/>
  <c r="I2270" i="3"/>
  <c r="G2271" i="3"/>
  <c r="H2271" i="3"/>
  <c r="I2271" i="3"/>
  <c r="G2272" i="3"/>
  <c r="H2272" i="3"/>
  <c r="I2272" i="3"/>
  <c r="G2273" i="3"/>
  <c r="H2273" i="3"/>
  <c r="I2273" i="3"/>
  <c r="G2274" i="3"/>
  <c r="H2274" i="3"/>
  <c r="I2274" i="3"/>
  <c r="G2275" i="3"/>
  <c r="H2275" i="3"/>
  <c r="I2275" i="3"/>
  <c r="G2276" i="3"/>
  <c r="H2276" i="3"/>
  <c r="I2276" i="3"/>
  <c r="G2277" i="3"/>
  <c r="H2277" i="3"/>
  <c r="I2277" i="3"/>
  <c r="G2278" i="3"/>
  <c r="H2278" i="3"/>
  <c r="I2278" i="3"/>
  <c r="G2279" i="3"/>
  <c r="H2279" i="3"/>
  <c r="I2279" i="3"/>
  <c r="G2280" i="3"/>
  <c r="H2280" i="3"/>
  <c r="I2280" i="3"/>
  <c r="G2281" i="3"/>
  <c r="H2281" i="3"/>
  <c r="I2281" i="3"/>
  <c r="G2282" i="3"/>
  <c r="H2282" i="3"/>
  <c r="I2282" i="3"/>
  <c r="G2283" i="3"/>
  <c r="H2283" i="3"/>
  <c r="I2283" i="3"/>
  <c r="G2284" i="3"/>
  <c r="H2284" i="3"/>
  <c r="I2284" i="3"/>
  <c r="G2285" i="3"/>
  <c r="H2285" i="3"/>
  <c r="I2285" i="3"/>
  <c r="G2286" i="3"/>
  <c r="H2286" i="3"/>
  <c r="I2286" i="3"/>
  <c r="G2287" i="3"/>
  <c r="H2287" i="3"/>
  <c r="I2287" i="3"/>
  <c r="G2288" i="3"/>
  <c r="H2288" i="3"/>
  <c r="I2288" i="3"/>
  <c r="G2289" i="3"/>
  <c r="H2289" i="3"/>
  <c r="I2289" i="3"/>
  <c r="G2290" i="3"/>
  <c r="H2290" i="3"/>
  <c r="I2290" i="3"/>
  <c r="G2291" i="3"/>
  <c r="H2291" i="3"/>
  <c r="I2291" i="3"/>
  <c r="G2292" i="3"/>
  <c r="H2292" i="3"/>
  <c r="I2292" i="3"/>
  <c r="G2293" i="3"/>
  <c r="H2293" i="3"/>
  <c r="I2293" i="3"/>
  <c r="G2294" i="3"/>
  <c r="H2294" i="3"/>
  <c r="I2294" i="3"/>
  <c r="G2295" i="3"/>
  <c r="H2295" i="3"/>
  <c r="I2295" i="3"/>
  <c r="G2296" i="3"/>
  <c r="H2296" i="3"/>
  <c r="I2296" i="3"/>
  <c r="G2297" i="3"/>
  <c r="H2297" i="3"/>
  <c r="I2297" i="3"/>
  <c r="G2298" i="3"/>
  <c r="H2298" i="3"/>
  <c r="I2298" i="3"/>
  <c r="G2299" i="3"/>
  <c r="H2299" i="3"/>
  <c r="I2299" i="3"/>
  <c r="G2300" i="3"/>
  <c r="H2300" i="3"/>
  <c r="I2300" i="3"/>
  <c r="G2301" i="3"/>
  <c r="H2301" i="3"/>
  <c r="I2301" i="3"/>
  <c r="G2302" i="3"/>
  <c r="H2302" i="3"/>
  <c r="I2302" i="3"/>
  <c r="G2303" i="3"/>
  <c r="H2303" i="3"/>
  <c r="I2303" i="3"/>
  <c r="G2304" i="3"/>
  <c r="H2304" i="3"/>
  <c r="I2304" i="3"/>
  <c r="G2305" i="3"/>
  <c r="H2305" i="3"/>
  <c r="I2305" i="3"/>
  <c r="G2306" i="3"/>
  <c r="H2306" i="3"/>
  <c r="I2306" i="3"/>
  <c r="G2307" i="3"/>
  <c r="H2307" i="3"/>
  <c r="I2307" i="3"/>
  <c r="G2308" i="3"/>
  <c r="H2308" i="3"/>
  <c r="I2308" i="3"/>
  <c r="G2309" i="3"/>
  <c r="H2309" i="3"/>
  <c r="I2309" i="3"/>
  <c r="G2310" i="3"/>
  <c r="H2310" i="3"/>
  <c r="I2310" i="3"/>
  <c r="G2311" i="3"/>
  <c r="H2311" i="3"/>
  <c r="I2311" i="3"/>
  <c r="G2312" i="3"/>
  <c r="H2312" i="3"/>
  <c r="I2312" i="3"/>
  <c r="G2313" i="3"/>
  <c r="H2313" i="3"/>
  <c r="I2313" i="3"/>
  <c r="G2314" i="3"/>
  <c r="H2314" i="3"/>
  <c r="I2314" i="3"/>
  <c r="G2315" i="3"/>
  <c r="H2315" i="3"/>
  <c r="I2315" i="3"/>
  <c r="G2316" i="3"/>
  <c r="H2316" i="3"/>
  <c r="I2316" i="3"/>
  <c r="G2317" i="3"/>
  <c r="H2317" i="3"/>
  <c r="I2317" i="3"/>
  <c r="G2318" i="3"/>
  <c r="H2318" i="3"/>
  <c r="I2318" i="3"/>
  <c r="G2319" i="3"/>
  <c r="H2319" i="3"/>
  <c r="I2319" i="3"/>
  <c r="G2320" i="3"/>
  <c r="H2320" i="3"/>
  <c r="I2320" i="3"/>
  <c r="G2321" i="3"/>
  <c r="H2321" i="3"/>
  <c r="I2321" i="3"/>
  <c r="G2322" i="3"/>
  <c r="H2322" i="3"/>
  <c r="I2322" i="3"/>
  <c r="G2323" i="3"/>
  <c r="H2323" i="3"/>
  <c r="I2323" i="3"/>
  <c r="G2324" i="3"/>
  <c r="H2324" i="3"/>
  <c r="I2324" i="3"/>
  <c r="G2325" i="3"/>
  <c r="H2325" i="3"/>
  <c r="I2325" i="3"/>
  <c r="G2326" i="3"/>
  <c r="H2326" i="3"/>
  <c r="I2326" i="3"/>
  <c r="G2327" i="3"/>
  <c r="H2327" i="3"/>
  <c r="I2327" i="3"/>
  <c r="G2328" i="3"/>
  <c r="H2328" i="3"/>
  <c r="I2328" i="3"/>
  <c r="G2329" i="3"/>
  <c r="H2329" i="3"/>
  <c r="I2329" i="3"/>
  <c r="G2330" i="3"/>
  <c r="H2330" i="3"/>
  <c r="I2330" i="3"/>
  <c r="G2331" i="3"/>
  <c r="H2331" i="3"/>
  <c r="I2331" i="3"/>
  <c r="G2332" i="3"/>
  <c r="H2332" i="3"/>
  <c r="I2332" i="3"/>
  <c r="G2333" i="3"/>
  <c r="H2333" i="3"/>
  <c r="I2333" i="3"/>
  <c r="G2334" i="3"/>
  <c r="H2334" i="3"/>
  <c r="I2334" i="3"/>
  <c r="G2335" i="3"/>
  <c r="H2335" i="3"/>
  <c r="I2335" i="3"/>
  <c r="G2336" i="3"/>
  <c r="H2336" i="3"/>
  <c r="I2336" i="3"/>
  <c r="G2337" i="3"/>
  <c r="H2337" i="3"/>
  <c r="I2337" i="3"/>
  <c r="G2338" i="3"/>
  <c r="H2338" i="3"/>
  <c r="I2338" i="3"/>
  <c r="G2339" i="3"/>
  <c r="H2339" i="3"/>
  <c r="I2339" i="3"/>
  <c r="G2340" i="3"/>
  <c r="H2340" i="3"/>
  <c r="I2340" i="3"/>
  <c r="G2341" i="3"/>
  <c r="H2341" i="3"/>
  <c r="I2341" i="3"/>
  <c r="G2342" i="3"/>
  <c r="H2342" i="3"/>
  <c r="I2342" i="3"/>
  <c r="G2343" i="3"/>
  <c r="H2343" i="3"/>
  <c r="I2343" i="3"/>
  <c r="G2344" i="3"/>
  <c r="H2344" i="3"/>
  <c r="I2344" i="3"/>
  <c r="G2345" i="3"/>
  <c r="H2345" i="3"/>
  <c r="I2345" i="3"/>
  <c r="G2346" i="3"/>
  <c r="H2346" i="3"/>
  <c r="I2346" i="3"/>
  <c r="G2347" i="3"/>
  <c r="H2347" i="3"/>
  <c r="I2347" i="3"/>
  <c r="G2348" i="3"/>
  <c r="H2348" i="3"/>
  <c r="I2348" i="3"/>
  <c r="G2349" i="3"/>
  <c r="H2349" i="3"/>
  <c r="I2349" i="3"/>
  <c r="G2350" i="3"/>
  <c r="H2350" i="3"/>
  <c r="I2350" i="3"/>
  <c r="G2351" i="3"/>
  <c r="H2351" i="3"/>
  <c r="I2351" i="3"/>
  <c r="G2352" i="3"/>
  <c r="H2352" i="3"/>
  <c r="I2352" i="3"/>
  <c r="G2353" i="3"/>
  <c r="H2353" i="3"/>
  <c r="I2353" i="3"/>
  <c r="G2354" i="3"/>
  <c r="H2354" i="3"/>
  <c r="I2354" i="3"/>
  <c r="G2355" i="3"/>
  <c r="H2355" i="3"/>
  <c r="I2355" i="3"/>
  <c r="G2356" i="3"/>
  <c r="H2356" i="3"/>
  <c r="I2356" i="3"/>
  <c r="G2357" i="3"/>
  <c r="H2357" i="3"/>
  <c r="I2357" i="3"/>
  <c r="G2358" i="3"/>
  <c r="H2358" i="3"/>
  <c r="I2358" i="3"/>
  <c r="G2359" i="3"/>
  <c r="H2359" i="3"/>
  <c r="I2359" i="3"/>
  <c r="G2360" i="3"/>
  <c r="H2360" i="3"/>
  <c r="I2360" i="3"/>
  <c r="G2361" i="3"/>
  <c r="H2361" i="3"/>
  <c r="I2361" i="3"/>
  <c r="G2362" i="3"/>
  <c r="H2362" i="3"/>
  <c r="I2362" i="3"/>
  <c r="G2363" i="3"/>
  <c r="H2363" i="3"/>
  <c r="I2363" i="3"/>
  <c r="G2364" i="3"/>
  <c r="H2364" i="3"/>
  <c r="I2364" i="3"/>
  <c r="G2365" i="3"/>
  <c r="H2365" i="3"/>
  <c r="I2365" i="3"/>
  <c r="G2366" i="3"/>
  <c r="H2366" i="3"/>
  <c r="I2366" i="3"/>
  <c r="G2367" i="3"/>
  <c r="H2367" i="3"/>
  <c r="I2367" i="3"/>
  <c r="G2368" i="3"/>
  <c r="H2368" i="3"/>
  <c r="I2368" i="3"/>
  <c r="G2369" i="3"/>
  <c r="H2369" i="3"/>
  <c r="I2369" i="3"/>
  <c r="G2370" i="3"/>
  <c r="H2370" i="3"/>
  <c r="I2370" i="3"/>
  <c r="G2371" i="3"/>
  <c r="H2371" i="3"/>
  <c r="I2371" i="3"/>
  <c r="G2372" i="3"/>
  <c r="H2372" i="3"/>
  <c r="I2372" i="3"/>
  <c r="G2373" i="3"/>
  <c r="H2373" i="3"/>
  <c r="I2373" i="3"/>
  <c r="G2374" i="3"/>
  <c r="H2374" i="3"/>
  <c r="I2374" i="3"/>
  <c r="G2375" i="3"/>
  <c r="H2375" i="3"/>
  <c r="I2375" i="3"/>
  <c r="G2376" i="3"/>
  <c r="H2376" i="3"/>
  <c r="I2376" i="3"/>
  <c r="G2377" i="3"/>
  <c r="H2377" i="3"/>
  <c r="I2377" i="3"/>
  <c r="G2378" i="3"/>
  <c r="H2378" i="3"/>
  <c r="I2378" i="3"/>
  <c r="G2379" i="3"/>
  <c r="H2379" i="3"/>
  <c r="I2379" i="3"/>
  <c r="G2380" i="3"/>
  <c r="H2380" i="3"/>
  <c r="I2380" i="3"/>
  <c r="G2381" i="3"/>
  <c r="H2381" i="3"/>
  <c r="I2381" i="3"/>
  <c r="G2382" i="3"/>
  <c r="H2382" i="3"/>
  <c r="I2382" i="3"/>
  <c r="G2383" i="3"/>
  <c r="H2383" i="3"/>
  <c r="I2383" i="3"/>
  <c r="G2384" i="3"/>
  <c r="H2384" i="3"/>
  <c r="I2384" i="3"/>
  <c r="G2385" i="3"/>
  <c r="H2385" i="3"/>
  <c r="I2385" i="3"/>
  <c r="G2386" i="3"/>
  <c r="H2386" i="3"/>
  <c r="I2386" i="3"/>
  <c r="G2387" i="3"/>
  <c r="H2387" i="3"/>
  <c r="I2387" i="3"/>
  <c r="G2388" i="3"/>
  <c r="H2388" i="3"/>
  <c r="I2388" i="3"/>
  <c r="G2389" i="3"/>
  <c r="H2389" i="3"/>
  <c r="I2389" i="3"/>
  <c r="G2390" i="3"/>
  <c r="H2390" i="3"/>
  <c r="I2390" i="3"/>
  <c r="G2391" i="3"/>
  <c r="H2391" i="3"/>
  <c r="I2391" i="3"/>
  <c r="G2392" i="3"/>
  <c r="H2392" i="3"/>
  <c r="I2392" i="3"/>
  <c r="G2393" i="3"/>
  <c r="H2393" i="3"/>
  <c r="I2393" i="3"/>
  <c r="G2394" i="3"/>
  <c r="H2394" i="3"/>
  <c r="I2394" i="3"/>
  <c r="G2395" i="3"/>
  <c r="H2395" i="3"/>
  <c r="I2395" i="3"/>
  <c r="G2396" i="3"/>
  <c r="H2396" i="3"/>
  <c r="I2396" i="3"/>
  <c r="G2397" i="3"/>
  <c r="H2397" i="3"/>
  <c r="I2397" i="3"/>
  <c r="G2398" i="3"/>
  <c r="H2398" i="3"/>
  <c r="I2398" i="3"/>
  <c r="G2399" i="3"/>
  <c r="H2399" i="3"/>
  <c r="I2399" i="3"/>
  <c r="G2400" i="3"/>
  <c r="H2400" i="3"/>
  <c r="I2400" i="3"/>
  <c r="G2401" i="3"/>
  <c r="H2401" i="3"/>
  <c r="I2401" i="3"/>
  <c r="G2402" i="3"/>
  <c r="H2402" i="3"/>
  <c r="I2402" i="3"/>
  <c r="G2403" i="3"/>
  <c r="H2403" i="3"/>
  <c r="I2403" i="3"/>
  <c r="G2404" i="3"/>
  <c r="H2404" i="3"/>
  <c r="I2404" i="3"/>
  <c r="G2405" i="3"/>
  <c r="H2405" i="3"/>
  <c r="I2405" i="3"/>
  <c r="G2406" i="3"/>
  <c r="H2406" i="3"/>
  <c r="I2406" i="3"/>
  <c r="G2407" i="3"/>
  <c r="H2407" i="3"/>
  <c r="I2407" i="3"/>
  <c r="G2408" i="3"/>
  <c r="H2408" i="3"/>
  <c r="I2408" i="3"/>
  <c r="G2409" i="3"/>
  <c r="H2409" i="3"/>
  <c r="I2409" i="3"/>
  <c r="G2410" i="3"/>
  <c r="H2410" i="3"/>
  <c r="I2410" i="3"/>
  <c r="G2411" i="3"/>
  <c r="H2411" i="3"/>
  <c r="I2411" i="3"/>
  <c r="G2412" i="3"/>
  <c r="H2412" i="3"/>
  <c r="I2412" i="3"/>
  <c r="G2413" i="3"/>
  <c r="H2413" i="3"/>
  <c r="I2413" i="3"/>
  <c r="G2414" i="3"/>
  <c r="H2414" i="3"/>
  <c r="I2414" i="3"/>
  <c r="G2415" i="3"/>
  <c r="H2415" i="3"/>
  <c r="I2415" i="3"/>
  <c r="G2416" i="3"/>
  <c r="H2416" i="3"/>
  <c r="I2416" i="3"/>
  <c r="G2417" i="3"/>
  <c r="H2417" i="3"/>
  <c r="I2417" i="3"/>
  <c r="G2418" i="3"/>
  <c r="H2418" i="3"/>
  <c r="I2418" i="3"/>
  <c r="G2419" i="3"/>
  <c r="H2419" i="3"/>
  <c r="I2419" i="3"/>
  <c r="G2420" i="3"/>
  <c r="H2420" i="3"/>
  <c r="I2420" i="3"/>
  <c r="G2421" i="3"/>
  <c r="H2421" i="3"/>
  <c r="I2421" i="3"/>
  <c r="G2422" i="3"/>
  <c r="H2422" i="3"/>
  <c r="I2422" i="3"/>
  <c r="G2423" i="3"/>
  <c r="H2423" i="3"/>
  <c r="I2423" i="3"/>
  <c r="G2424" i="3"/>
  <c r="H2424" i="3"/>
  <c r="I2424" i="3"/>
  <c r="G2425" i="3"/>
  <c r="H2425" i="3"/>
  <c r="I2425" i="3"/>
  <c r="G2426" i="3"/>
  <c r="H2426" i="3"/>
  <c r="I2426" i="3"/>
  <c r="G2427" i="3"/>
  <c r="H2427" i="3"/>
  <c r="I2427" i="3"/>
  <c r="G2428" i="3"/>
  <c r="H2428" i="3"/>
  <c r="I2428" i="3"/>
  <c r="G2429" i="3"/>
  <c r="H2429" i="3"/>
  <c r="I2429" i="3"/>
  <c r="G2430" i="3"/>
  <c r="H2430" i="3"/>
  <c r="I2430" i="3"/>
  <c r="G2431" i="3"/>
  <c r="H2431" i="3"/>
  <c r="I2431" i="3"/>
  <c r="G2432" i="3"/>
  <c r="H2432" i="3"/>
  <c r="I2432" i="3"/>
  <c r="G2433" i="3"/>
  <c r="H2433" i="3"/>
  <c r="I2433" i="3"/>
  <c r="G2434" i="3"/>
  <c r="H2434" i="3"/>
  <c r="I2434" i="3"/>
  <c r="G2435" i="3"/>
  <c r="H2435" i="3"/>
  <c r="I2435" i="3"/>
  <c r="G2436" i="3"/>
  <c r="H2436" i="3"/>
  <c r="I2436" i="3"/>
  <c r="G2437" i="3"/>
  <c r="H2437" i="3"/>
  <c r="I2437" i="3"/>
  <c r="G2438" i="3"/>
  <c r="H2438" i="3"/>
  <c r="I2438" i="3"/>
  <c r="G2439" i="3"/>
  <c r="H2439" i="3"/>
  <c r="I2439" i="3"/>
  <c r="G2440" i="3"/>
  <c r="H2440" i="3"/>
  <c r="I2440" i="3"/>
  <c r="G2441" i="3"/>
  <c r="H2441" i="3"/>
  <c r="I2441" i="3"/>
  <c r="G2442" i="3"/>
  <c r="H2442" i="3"/>
  <c r="I2442" i="3"/>
  <c r="G2443" i="3"/>
  <c r="H2443" i="3"/>
  <c r="I2443" i="3"/>
  <c r="G2444" i="3"/>
  <c r="H2444" i="3"/>
  <c r="I2444" i="3"/>
  <c r="G2445" i="3"/>
  <c r="H2445" i="3"/>
  <c r="I2445" i="3"/>
  <c r="G2446" i="3"/>
  <c r="H2446" i="3"/>
  <c r="I2446" i="3"/>
  <c r="G2447" i="3"/>
  <c r="H2447" i="3"/>
  <c r="I2447" i="3"/>
  <c r="G2448" i="3"/>
  <c r="H2448" i="3"/>
  <c r="I2448" i="3"/>
  <c r="G2449" i="3"/>
  <c r="H2449" i="3"/>
  <c r="I2449" i="3"/>
  <c r="G2450" i="3"/>
  <c r="H2450" i="3"/>
  <c r="I2450" i="3"/>
  <c r="G2451" i="3"/>
  <c r="H2451" i="3"/>
  <c r="I2451" i="3"/>
  <c r="G2452" i="3"/>
  <c r="H2452" i="3"/>
  <c r="I2452" i="3"/>
  <c r="G2453" i="3"/>
  <c r="H2453" i="3"/>
  <c r="I2453" i="3"/>
  <c r="G2454" i="3"/>
  <c r="H2454" i="3"/>
  <c r="I2454" i="3"/>
  <c r="G2455" i="3"/>
  <c r="H2455" i="3"/>
  <c r="I2455" i="3"/>
  <c r="G2456" i="3"/>
  <c r="H2456" i="3"/>
  <c r="I2456" i="3"/>
  <c r="G2457" i="3"/>
  <c r="H2457" i="3"/>
  <c r="I2457" i="3"/>
  <c r="G2458" i="3"/>
  <c r="H2458" i="3"/>
  <c r="I2458" i="3"/>
  <c r="G2459" i="3"/>
  <c r="H2459" i="3"/>
  <c r="I2459" i="3"/>
  <c r="G2460" i="3"/>
  <c r="H2460" i="3"/>
  <c r="I2460" i="3"/>
  <c r="G2461" i="3"/>
  <c r="H2461" i="3"/>
  <c r="I2461" i="3"/>
  <c r="G2462" i="3"/>
  <c r="H2462" i="3"/>
  <c r="I2462" i="3"/>
  <c r="G2463" i="3"/>
  <c r="H2463" i="3"/>
  <c r="I2463" i="3"/>
  <c r="G2464" i="3"/>
  <c r="H2464" i="3"/>
  <c r="I2464" i="3"/>
  <c r="G2465" i="3"/>
  <c r="H2465" i="3"/>
  <c r="I2465" i="3"/>
  <c r="G2466" i="3"/>
  <c r="H2466" i="3"/>
  <c r="I2466" i="3"/>
  <c r="G2467" i="3"/>
  <c r="H2467" i="3"/>
  <c r="I2467" i="3"/>
  <c r="G2468" i="3"/>
  <c r="H2468" i="3"/>
  <c r="I2468" i="3"/>
  <c r="G2469" i="3"/>
  <c r="H2469" i="3"/>
  <c r="I2469" i="3"/>
  <c r="G2470" i="3"/>
  <c r="H2470" i="3"/>
  <c r="I2470" i="3"/>
  <c r="G2471" i="3"/>
  <c r="H2471" i="3"/>
  <c r="I2471" i="3"/>
  <c r="G2472" i="3"/>
  <c r="H2472" i="3"/>
  <c r="I2472" i="3"/>
  <c r="G2473" i="3"/>
  <c r="H2473" i="3"/>
  <c r="I2473" i="3"/>
  <c r="G2474" i="3"/>
  <c r="H2474" i="3"/>
  <c r="I2474" i="3"/>
  <c r="G2475" i="3"/>
  <c r="H2475" i="3"/>
  <c r="I2475" i="3"/>
  <c r="G2476" i="3"/>
  <c r="H2476" i="3"/>
  <c r="I2476" i="3"/>
  <c r="G2477" i="3"/>
  <c r="H2477" i="3"/>
  <c r="I2477" i="3"/>
  <c r="G2478" i="3"/>
  <c r="H2478" i="3"/>
  <c r="I2478" i="3"/>
  <c r="G2479" i="3"/>
  <c r="H2479" i="3"/>
  <c r="I2479" i="3"/>
  <c r="G2480" i="3"/>
  <c r="H2480" i="3"/>
  <c r="I2480" i="3"/>
  <c r="G2481" i="3"/>
  <c r="H2481" i="3"/>
  <c r="I2481" i="3"/>
  <c r="G2482" i="3"/>
  <c r="H2482" i="3"/>
  <c r="I2482" i="3"/>
  <c r="G2483" i="3"/>
  <c r="H2483" i="3"/>
  <c r="I2483" i="3"/>
  <c r="G2484" i="3"/>
  <c r="H2484" i="3"/>
  <c r="I2484" i="3"/>
  <c r="G2485" i="3"/>
  <c r="H2485" i="3"/>
  <c r="I2485" i="3"/>
  <c r="G2486" i="3"/>
  <c r="H2486" i="3"/>
  <c r="I2486" i="3"/>
  <c r="G2487" i="3"/>
  <c r="H2487" i="3"/>
  <c r="I2487" i="3"/>
  <c r="G2488" i="3"/>
  <c r="H2488" i="3"/>
  <c r="I2488" i="3"/>
  <c r="G2489" i="3"/>
  <c r="H2489" i="3"/>
  <c r="I2489" i="3"/>
  <c r="G2490" i="3"/>
  <c r="H2490" i="3"/>
  <c r="I2490" i="3"/>
  <c r="G2491" i="3"/>
  <c r="H2491" i="3"/>
  <c r="I2491" i="3"/>
  <c r="G2492" i="3"/>
  <c r="H2492" i="3"/>
  <c r="I2492" i="3"/>
  <c r="G2493" i="3"/>
  <c r="H2493" i="3"/>
  <c r="I2493" i="3"/>
  <c r="G2494" i="3"/>
  <c r="H2494" i="3"/>
  <c r="I2494" i="3"/>
  <c r="G2495" i="3"/>
  <c r="H2495" i="3"/>
  <c r="I2495" i="3"/>
  <c r="G2496" i="3"/>
  <c r="H2496" i="3"/>
  <c r="I2496" i="3"/>
  <c r="G2497" i="3"/>
  <c r="H2497" i="3"/>
  <c r="I2497" i="3"/>
  <c r="G2498" i="3"/>
  <c r="H2498" i="3"/>
  <c r="I2498" i="3"/>
  <c r="G2499" i="3"/>
  <c r="H2499" i="3"/>
  <c r="I2499" i="3"/>
  <c r="G2500" i="3"/>
  <c r="H2500" i="3"/>
  <c r="I2500" i="3"/>
  <c r="G2501" i="3"/>
  <c r="H2501" i="3"/>
  <c r="I2501" i="3"/>
  <c r="G2502" i="3"/>
  <c r="H2502" i="3"/>
  <c r="I2502" i="3"/>
  <c r="G2503" i="3"/>
  <c r="H2503" i="3"/>
  <c r="I2503" i="3"/>
  <c r="G2504" i="3"/>
  <c r="H2504" i="3"/>
  <c r="I2504" i="3"/>
  <c r="G2505" i="3"/>
  <c r="H2505" i="3"/>
  <c r="I2505" i="3"/>
  <c r="G2506" i="3"/>
  <c r="H2506" i="3"/>
  <c r="I2506" i="3"/>
  <c r="G2507" i="3"/>
  <c r="H2507" i="3"/>
  <c r="I2507" i="3"/>
  <c r="G2508" i="3"/>
  <c r="H2508" i="3"/>
  <c r="I2508" i="3"/>
  <c r="G2509" i="3"/>
  <c r="H2509" i="3"/>
  <c r="I2509" i="3"/>
  <c r="G2510" i="3"/>
  <c r="H2510" i="3"/>
  <c r="I2510" i="3"/>
  <c r="G2511" i="3"/>
  <c r="H2511" i="3"/>
  <c r="I2511" i="3"/>
  <c r="G2512" i="3"/>
  <c r="H2512" i="3"/>
  <c r="I2512" i="3"/>
  <c r="G2513" i="3"/>
  <c r="H2513" i="3"/>
  <c r="I2513" i="3"/>
  <c r="G2514" i="3"/>
  <c r="H2514" i="3"/>
  <c r="I2514" i="3"/>
  <c r="G2515" i="3"/>
  <c r="H2515" i="3"/>
  <c r="I2515" i="3"/>
  <c r="G2516" i="3"/>
  <c r="H2516" i="3"/>
  <c r="I2516" i="3"/>
  <c r="G2517" i="3"/>
  <c r="H2517" i="3"/>
  <c r="I2517" i="3"/>
  <c r="G2518" i="3"/>
  <c r="H2518" i="3"/>
  <c r="I2518" i="3"/>
  <c r="G2519" i="3"/>
  <c r="H2519" i="3"/>
  <c r="I2519" i="3"/>
  <c r="G2520" i="3"/>
  <c r="H2520" i="3"/>
  <c r="I2520" i="3"/>
  <c r="G2521" i="3"/>
  <c r="H2521" i="3"/>
  <c r="I2521" i="3"/>
  <c r="G2522" i="3"/>
  <c r="H2522" i="3"/>
  <c r="I2522" i="3"/>
  <c r="G2523" i="3"/>
  <c r="H2523" i="3"/>
  <c r="I2523" i="3"/>
  <c r="G2524" i="3"/>
  <c r="H2524" i="3"/>
  <c r="I2524" i="3"/>
  <c r="G2525" i="3"/>
  <c r="H2525" i="3"/>
  <c r="I2525" i="3"/>
  <c r="G2526" i="3"/>
  <c r="H2526" i="3"/>
  <c r="I2526" i="3"/>
  <c r="G2527" i="3"/>
  <c r="H2527" i="3"/>
  <c r="I2527" i="3"/>
  <c r="G2528" i="3"/>
  <c r="H2528" i="3"/>
  <c r="I2528" i="3"/>
  <c r="G2529" i="3"/>
  <c r="H2529" i="3"/>
  <c r="I2529" i="3"/>
  <c r="G2530" i="3"/>
  <c r="H2530" i="3"/>
  <c r="I2530" i="3"/>
  <c r="G2531" i="3"/>
  <c r="H2531" i="3"/>
  <c r="I2531" i="3"/>
  <c r="G2532" i="3"/>
  <c r="H2532" i="3"/>
  <c r="I2532" i="3"/>
  <c r="G2533" i="3"/>
  <c r="H2533" i="3"/>
  <c r="I2533" i="3"/>
  <c r="G2534" i="3"/>
  <c r="H2534" i="3"/>
  <c r="I2534" i="3"/>
  <c r="G2535" i="3"/>
  <c r="H2535" i="3"/>
  <c r="I2535" i="3"/>
  <c r="G2536" i="3"/>
  <c r="H2536" i="3"/>
  <c r="I2536" i="3"/>
  <c r="G2537" i="3"/>
  <c r="H2537" i="3"/>
  <c r="I2537" i="3"/>
  <c r="G2538" i="3"/>
  <c r="H2538" i="3"/>
  <c r="I2538" i="3"/>
  <c r="G2539" i="3"/>
  <c r="H2539" i="3"/>
  <c r="I2539" i="3"/>
  <c r="G2540" i="3"/>
  <c r="H2540" i="3"/>
  <c r="I2540" i="3"/>
  <c r="G2541" i="3"/>
  <c r="H2541" i="3"/>
  <c r="I2541" i="3"/>
  <c r="G2542" i="3"/>
  <c r="H2542" i="3"/>
  <c r="I2542" i="3"/>
  <c r="G2543" i="3"/>
  <c r="H2543" i="3"/>
  <c r="I2543" i="3"/>
  <c r="G2544" i="3"/>
  <c r="H2544" i="3"/>
  <c r="I2544" i="3"/>
  <c r="G2545" i="3"/>
  <c r="H2545" i="3"/>
  <c r="I2545" i="3"/>
  <c r="G2546" i="3"/>
  <c r="H2546" i="3"/>
  <c r="I2546" i="3"/>
  <c r="G2547" i="3"/>
  <c r="H2547" i="3"/>
  <c r="I2547" i="3"/>
  <c r="G2548" i="3"/>
  <c r="H2548" i="3"/>
  <c r="I2548" i="3"/>
  <c r="G2549" i="3"/>
  <c r="H2549" i="3"/>
  <c r="I2549" i="3"/>
  <c r="G2550" i="3"/>
  <c r="H2550" i="3"/>
  <c r="I2550" i="3"/>
  <c r="G2551" i="3"/>
  <c r="H2551" i="3"/>
  <c r="I2551" i="3"/>
  <c r="G2552" i="3"/>
  <c r="H2552" i="3"/>
  <c r="I2552" i="3"/>
  <c r="G2553" i="3"/>
  <c r="H2553" i="3"/>
  <c r="I2553" i="3"/>
  <c r="G2554" i="3"/>
  <c r="H2554" i="3"/>
  <c r="I2554" i="3"/>
  <c r="G2555" i="3"/>
  <c r="H2555" i="3"/>
  <c r="I2555" i="3"/>
  <c r="G2556" i="3"/>
  <c r="H2556" i="3"/>
  <c r="I2556" i="3"/>
  <c r="G2557" i="3"/>
  <c r="H2557" i="3"/>
  <c r="I2557" i="3"/>
  <c r="G2558" i="3"/>
  <c r="H2558" i="3"/>
  <c r="I2558" i="3"/>
  <c r="G2559" i="3"/>
  <c r="H2559" i="3"/>
  <c r="I2559" i="3"/>
  <c r="G2560" i="3"/>
  <c r="H2560" i="3"/>
  <c r="I2560" i="3"/>
  <c r="G2561" i="3"/>
  <c r="H2561" i="3"/>
  <c r="I2561" i="3"/>
  <c r="G2562" i="3"/>
  <c r="H2562" i="3"/>
  <c r="I2562" i="3"/>
  <c r="G2563" i="3"/>
  <c r="H2563" i="3"/>
  <c r="I2563" i="3"/>
  <c r="G2564" i="3"/>
  <c r="H2564" i="3"/>
  <c r="I2564" i="3"/>
  <c r="G2565" i="3"/>
  <c r="H2565" i="3"/>
  <c r="I2565" i="3"/>
  <c r="G2566" i="3"/>
  <c r="H2566" i="3"/>
  <c r="I2566" i="3"/>
  <c r="G2567" i="3"/>
  <c r="H2567" i="3"/>
  <c r="I2567" i="3"/>
  <c r="G2568" i="3"/>
  <c r="H2568" i="3"/>
  <c r="I2568" i="3"/>
  <c r="G2569" i="3"/>
  <c r="H2569" i="3"/>
  <c r="I2569" i="3"/>
  <c r="G2570" i="3"/>
  <c r="H2570" i="3"/>
  <c r="I2570" i="3"/>
  <c r="G2571" i="3"/>
  <c r="H2571" i="3"/>
  <c r="I2571" i="3"/>
  <c r="G2572" i="3"/>
  <c r="H2572" i="3"/>
  <c r="I2572" i="3"/>
  <c r="G2573" i="3"/>
  <c r="H2573" i="3"/>
  <c r="I2573" i="3"/>
  <c r="G2574" i="3"/>
  <c r="H2574" i="3"/>
  <c r="I2574" i="3"/>
  <c r="G2575" i="3"/>
  <c r="H2575" i="3"/>
  <c r="I2575" i="3"/>
  <c r="G2576" i="3"/>
  <c r="H2576" i="3"/>
  <c r="I2576" i="3"/>
  <c r="G2577" i="3"/>
  <c r="H2577" i="3"/>
  <c r="I2577" i="3"/>
  <c r="G2578" i="3"/>
  <c r="H2578" i="3"/>
  <c r="I2578" i="3"/>
  <c r="G2579" i="3"/>
  <c r="H2579" i="3"/>
  <c r="I2579" i="3"/>
  <c r="G2580" i="3"/>
  <c r="H2580" i="3"/>
  <c r="I2580" i="3"/>
  <c r="G2581" i="3"/>
  <c r="H2581" i="3"/>
  <c r="I2581" i="3"/>
  <c r="G2582" i="3"/>
  <c r="H2582" i="3"/>
  <c r="I2582" i="3"/>
  <c r="G2583" i="3"/>
  <c r="H2583" i="3"/>
  <c r="I2583" i="3"/>
  <c r="G2584" i="3"/>
  <c r="H2584" i="3"/>
  <c r="I2584" i="3"/>
  <c r="G2585" i="3"/>
  <c r="H2585" i="3"/>
  <c r="I2585" i="3"/>
  <c r="G2586" i="3"/>
  <c r="H2586" i="3"/>
  <c r="I2586" i="3"/>
  <c r="G2587" i="3"/>
  <c r="H2587" i="3"/>
  <c r="I2587" i="3"/>
  <c r="G2588" i="3"/>
  <c r="H2588" i="3"/>
  <c r="I2588" i="3"/>
  <c r="G2589" i="3"/>
  <c r="H2589" i="3"/>
  <c r="I2589" i="3"/>
  <c r="G2590" i="3"/>
  <c r="H2590" i="3"/>
  <c r="I2590" i="3"/>
  <c r="G2591" i="3"/>
  <c r="H2591" i="3"/>
  <c r="I2591" i="3"/>
  <c r="G2592" i="3"/>
  <c r="H2592" i="3"/>
  <c r="I2592" i="3"/>
  <c r="G2593" i="3"/>
  <c r="H2593" i="3"/>
  <c r="I2593" i="3"/>
  <c r="G2594" i="3"/>
  <c r="H2594" i="3"/>
  <c r="I2594" i="3"/>
  <c r="G2595" i="3"/>
  <c r="H2595" i="3"/>
  <c r="I2595" i="3"/>
  <c r="G2596" i="3"/>
  <c r="H2596" i="3"/>
  <c r="I2596" i="3"/>
  <c r="G2597" i="3"/>
  <c r="H2597" i="3"/>
  <c r="I2597" i="3"/>
  <c r="G2598" i="3"/>
  <c r="H2598" i="3"/>
  <c r="I2598" i="3"/>
  <c r="G2599" i="3"/>
  <c r="H2599" i="3"/>
  <c r="I2599" i="3"/>
  <c r="G2600" i="3"/>
  <c r="H2600" i="3"/>
  <c r="I2600" i="3"/>
  <c r="G2601" i="3"/>
  <c r="H2601" i="3"/>
  <c r="I2601" i="3"/>
  <c r="G2602" i="3"/>
  <c r="H2602" i="3"/>
  <c r="I2602" i="3"/>
  <c r="G2603" i="3"/>
  <c r="H2603" i="3"/>
  <c r="I2603" i="3"/>
  <c r="G2604" i="3"/>
  <c r="H2604" i="3"/>
  <c r="I2604" i="3"/>
  <c r="G2605" i="3"/>
  <c r="H2605" i="3"/>
  <c r="I2605" i="3"/>
  <c r="G2606" i="3"/>
  <c r="H2606" i="3"/>
  <c r="I2606" i="3"/>
  <c r="G2607" i="3"/>
  <c r="H2607" i="3"/>
  <c r="I2607" i="3"/>
  <c r="G2608" i="3"/>
  <c r="H2608" i="3"/>
  <c r="I2608" i="3"/>
  <c r="G2609" i="3"/>
  <c r="H2609" i="3"/>
  <c r="I2609" i="3"/>
  <c r="G2610" i="3"/>
  <c r="H2610" i="3"/>
  <c r="I2610" i="3"/>
  <c r="G2611" i="3"/>
  <c r="H2611" i="3"/>
  <c r="I2611" i="3"/>
  <c r="G2612" i="3"/>
  <c r="H2612" i="3"/>
  <c r="I2612" i="3"/>
  <c r="G2613" i="3"/>
  <c r="H2613" i="3"/>
  <c r="I2613" i="3"/>
  <c r="G2614" i="3"/>
  <c r="H2614" i="3"/>
  <c r="I2614" i="3"/>
  <c r="G2615" i="3"/>
  <c r="H2615" i="3"/>
  <c r="I2615" i="3"/>
  <c r="G2616" i="3"/>
  <c r="H2616" i="3"/>
  <c r="I2616" i="3"/>
  <c r="G2617" i="3"/>
  <c r="H2617" i="3"/>
  <c r="I2617" i="3"/>
  <c r="G2618" i="3"/>
  <c r="H2618" i="3"/>
  <c r="I2618" i="3"/>
  <c r="G2619" i="3"/>
  <c r="H2619" i="3"/>
  <c r="I2619" i="3"/>
  <c r="G2620" i="3"/>
  <c r="H2620" i="3"/>
  <c r="I2620" i="3"/>
  <c r="G2621" i="3"/>
  <c r="H2621" i="3"/>
  <c r="I2621" i="3"/>
  <c r="G2622" i="3"/>
  <c r="H2622" i="3"/>
  <c r="I2622" i="3"/>
  <c r="G2623" i="3"/>
  <c r="H2623" i="3"/>
  <c r="I2623" i="3"/>
  <c r="G2624" i="3"/>
  <c r="H2624" i="3"/>
  <c r="I2624" i="3"/>
  <c r="G2625" i="3"/>
  <c r="H2625" i="3"/>
  <c r="I2625" i="3"/>
  <c r="G2626" i="3"/>
  <c r="H2626" i="3"/>
  <c r="I2626" i="3"/>
  <c r="G2627" i="3"/>
  <c r="H2627" i="3"/>
  <c r="I2627" i="3"/>
  <c r="G2628" i="3"/>
  <c r="H2628" i="3"/>
  <c r="I2628" i="3"/>
  <c r="G2629" i="3"/>
  <c r="H2629" i="3"/>
  <c r="I2629" i="3"/>
  <c r="G2630" i="3"/>
  <c r="H2630" i="3"/>
  <c r="I2630" i="3"/>
  <c r="G2631" i="3"/>
  <c r="H2631" i="3"/>
  <c r="I2631" i="3"/>
  <c r="G2632" i="3"/>
  <c r="H2632" i="3"/>
  <c r="I2632" i="3"/>
  <c r="G2633" i="3"/>
  <c r="H2633" i="3"/>
  <c r="I2633" i="3"/>
  <c r="G2634" i="3"/>
  <c r="H2634" i="3"/>
  <c r="I2634" i="3"/>
  <c r="G2635" i="3"/>
  <c r="H2635" i="3"/>
  <c r="I2635" i="3"/>
  <c r="G2636" i="3"/>
  <c r="H2636" i="3"/>
  <c r="I2636" i="3"/>
  <c r="G2637" i="3"/>
  <c r="H2637" i="3"/>
  <c r="I2637" i="3"/>
  <c r="G2638" i="3"/>
  <c r="H2638" i="3"/>
  <c r="I2638" i="3"/>
  <c r="G2639" i="3"/>
  <c r="H2639" i="3"/>
  <c r="I2639" i="3"/>
  <c r="G2640" i="3"/>
  <c r="H2640" i="3"/>
  <c r="I2640" i="3"/>
  <c r="G2641" i="3"/>
  <c r="H2641" i="3"/>
  <c r="I2641" i="3"/>
  <c r="G2642" i="3"/>
  <c r="H2642" i="3"/>
  <c r="I2642" i="3"/>
  <c r="G2643" i="3"/>
  <c r="H2643" i="3"/>
  <c r="I2643" i="3"/>
  <c r="G2644" i="3"/>
  <c r="H2644" i="3"/>
  <c r="I2644" i="3"/>
  <c r="G2645" i="3"/>
  <c r="H2645" i="3"/>
  <c r="I2645" i="3"/>
  <c r="G2646" i="3"/>
  <c r="H2646" i="3"/>
  <c r="I2646" i="3"/>
  <c r="G2647" i="3"/>
  <c r="H2647" i="3"/>
  <c r="I2647" i="3"/>
  <c r="G2648" i="3"/>
  <c r="H2648" i="3"/>
  <c r="I2648" i="3"/>
  <c r="G2649" i="3"/>
  <c r="H2649" i="3"/>
  <c r="I2649" i="3"/>
  <c r="G2650" i="3"/>
  <c r="H2650" i="3"/>
  <c r="I2650" i="3"/>
  <c r="G2651" i="3"/>
  <c r="H2651" i="3"/>
  <c r="I2651" i="3"/>
  <c r="G2652" i="3"/>
  <c r="H2652" i="3"/>
  <c r="I2652" i="3"/>
  <c r="G2653" i="3"/>
  <c r="H2653" i="3"/>
  <c r="I2653" i="3"/>
  <c r="G2654" i="3"/>
  <c r="H2654" i="3"/>
  <c r="I2654" i="3"/>
  <c r="G2655" i="3"/>
  <c r="H2655" i="3"/>
  <c r="I2655" i="3"/>
  <c r="G2656" i="3"/>
  <c r="H2656" i="3"/>
  <c r="I2656" i="3"/>
  <c r="G2657" i="3"/>
  <c r="H2657" i="3"/>
  <c r="I2657" i="3"/>
  <c r="G2658" i="3"/>
  <c r="H2658" i="3"/>
  <c r="I2658" i="3"/>
  <c r="G2659" i="3"/>
  <c r="H2659" i="3"/>
  <c r="I2659" i="3"/>
  <c r="G2660" i="3"/>
  <c r="H2660" i="3"/>
  <c r="I2660" i="3"/>
  <c r="G2661" i="3"/>
  <c r="H2661" i="3"/>
  <c r="I2661" i="3"/>
  <c r="G2662" i="3"/>
  <c r="H2662" i="3"/>
  <c r="I2662" i="3"/>
  <c r="G2663" i="3"/>
  <c r="H2663" i="3"/>
  <c r="I2663" i="3"/>
  <c r="G2664" i="3"/>
  <c r="H2664" i="3"/>
  <c r="I2664" i="3"/>
  <c r="G2665" i="3"/>
  <c r="H2665" i="3"/>
  <c r="I2665" i="3"/>
  <c r="G2666" i="3"/>
  <c r="H2666" i="3"/>
  <c r="I2666" i="3"/>
  <c r="G2667" i="3"/>
  <c r="H2667" i="3"/>
  <c r="I2667" i="3"/>
  <c r="G2668" i="3"/>
  <c r="H2668" i="3"/>
  <c r="I2668" i="3"/>
  <c r="G2669" i="3"/>
  <c r="H2669" i="3"/>
  <c r="I2669" i="3"/>
  <c r="G2670" i="3"/>
  <c r="H2670" i="3"/>
  <c r="I2670" i="3"/>
  <c r="G2671" i="3"/>
  <c r="H2671" i="3"/>
  <c r="I2671" i="3"/>
  <c r="G2672" i="3"/>
  <c r="H2672" i="3"/>
  <c r="I2672" i="3"/>
  <c r="G2673" i="3"/>
  <c r="H2673" i="3"/>
  <c r="I2673" i="3"/>
  <c r="G2674" i="3"/>
  <c r="H2674" i="3"/>
  <c r="I2674" i="3"/>
  <c r="G2675" i="3"/>
  <c r="H2675" i="3"/>
  <c r="I2675" i="3"/>
  <c r="G2676" i="3"/>
  <c r="H2676" i="3"/>
  <c r="I2676" i="3"/>
  <c r="G2677" i="3"/>
  <c r="H2677" i="3"/>
  <c r="I2677" i="3"/>
  <c r="G2678" i="3"/>
  <c r="H2678" i="3"/>
  <c r="I2678" i="3"/>
  <c r="G2679" i="3"/>
  <c r="H2679" i="3"/>
  <c r="I2679" i="3"/>
  <c r="G2680" i="3"/>
  <c r="H2680" i="3"/>
  <c r="I2680" i="3"/>
  <c r="G2681" i="3"/>
  <c r="H2681" i="3"/>
  <c r="I2681" i="3"/>
  <c r="G2682" i="3"/>
  <c r="H2682" i="3"/>
  <c r="I2682" i="3"/>
  <c r="G2683" i="3"/>
  <c r="H2683" i="3"/>
  <c r="I2683" i="3"/>
  <c r="G2684" i="3"/>
  <c r="H2684" i="3"/>
  <c r="I2684" i="3"/>
  <c r="G2685" i="3"/>
  <c r="H2685" i="3"/>
  <c r="I2685" i="3"/>
  <c r="G2686" i="3"/>
  <c r="H2686" i="3"/>
  <c r="I2686" i="3"/>
  <c r="G2687" i="3"/>
  <c r="H2687" i="3"/>
  <c r="I2687" i="3"/>
  <c r="G2688" i="3"/>
  <c r="H2688" i="3"/>
  <c r="I2688" i="3"/>
  <c r="G2689" i="3"/>
  <c r="H2689" i="3"/>
  <c r="I2689" i="3"/>
  <c r="G2690" i="3"/>
  <c r="H2690" i="3"/>
  <c r="I2690" i="3"/>
  <c r="G2691" i="3"/>
  <c r="H2691" i="3"/>
  <c r="I2691" i="3"/>
  <c r="G2692" i="3"/>
  <c r="H2692" i="3"/>
  <c r="I2692" i="3"/>
  <c r="G2693" i="3"/>
  <c r="H2693" i="3"/>
  <c r="I2693" i="3"/>
  <c r="G2694" i="3"/>
  <c r="H2694" i="3"/>
  <c r="I2694" i="3"/>
  <c r="G2695" i="3"/>
  <c r="H2695" i="3"/>
  <c r="I2695" i="3"/>
  <c r="G2696" i="3"/>
  <c r="H2696" i="3"/>
  <c r="I2696" i="3"/>
  <c r="G2697" i="3"/>
  <c r="H2697" i="3"/>
  <c r="I2697" i="3"/>
  <c r="G2698" i="3"/>
  <c r="H2698" i="3"/>
  <c r="I2698" i="3"/>
  <c r="G2699" i="3"/>
  <c r="H2699" i="3"/>
  <c r="I2699" i="3"/>
  <c r="G2700" i="3"/>
  <c r="H2700" i="3"/>
  <c r="I2700" i="3"/>
  <c r="G2701" i="3"/>
  <c r="H2701" i="3"/>
  <c r="I2701" i="3"/>
  <c r="G2702" i="3"/>
  <c r="H2702" i="3"/>
  <c r="I2702" i="3"/>
  <c r="G2703" i="3"/>
  <c r="H2703" i="3"/>
  <c r="I2703" i="3"/>
  <c r="G2704" i="3"/>
  <c r="H2704" i="3"/>
  <c r="I2704" i="3"/>
  <c r="G2705" i="3"/>
  <c r="H2705" i="3"/>
  <c r="I2705" i="3"/>
  <c r="G2706" i="3"/>
  <c r="H2706" i="3"/>
  <c r="I2706" i="3"/>
  <c r="G2707" i="3"/>
  <c r="H2707" i="3"/>
  <c r="I2707" i="3"/>
  <c r="G2708" i="3"/>
  <c r="H2708" i="3"/>
  <c r="I2708" i="3"/>
  <c r="G2709" i="3"/>
  <c r="H2709" i="3"/>
  <c r="I2709" i="3"/>
  <c r="G2710" i="3"/>
  <c r="H2710" i="3"/>
  <c r="I2710" i="3"/>
  <c r="G2711" i="3"/>
  <c r="H2711" i="3"/>
  <c r="I2711" i="3"/>
  <c r="G2712" i="3"/>
  <c r="H2712" i="3"/>
  <c r="I2712" i="3"/>
  <c r="G2713" i="3"/>
  <c r="H2713" i="3"/>
  <c r="I2713" i="3"/>
  <c r="G2714" i="3"/>
  <c r="H2714" i="3"/>
  <c r="I2714" i="3"/>
  <c r="G2715" i="3"/>
  <c r="H2715" i="3"/>
  <c r="I2715" i="3"/>
  <c r="G2716" i="3"/>
  <c r="H2716" i="3"/>
  <c r="I2716" i="3"/>
  <c r="G2717" i="3"/>
  <c r="H2717" i="3"/>
  <c r="I2717" i="3"/>
  <c r="G2718" i="3"/>
  <c r="H2718" i="3"/>
  <c r="I2718" i="3"/>
  <c r="G2719" i="3"/>
  <c r="H2719" i="3"/>
  <c r="I2719" i="3"/>
  <c r="G2720" i="3"/>
  <c r="H2720" i="3"/>
  <c r="I2720" i="3"/>
  <c r="G2721" i="3"/>
  <c r="H2721" i="3"/>
  <c r="I2721" i="3"/>
  <c r="G2722" i="3"/>
  <c r="H2722" i="3"/>
  <c r="I2722" i="3"/>
  <c r="G2723" i="3"/>
  <c r="H2723" i="3"/>
  <c r="I2723" i="3"/>
  <c r="G2724" i="3"/>
  <c r="H2724" i="3"/>
  <c r="I2724" i="3"/>
  <c r="G2725" i="3"/>
  <c r="H2725" i="3"/>
  <c r="I2725" i="3"/>
  <c r="G2726" i="3"/>
  <c r="H2726" i="3"/>
  <c r="I2726" i="3"/>
  <c r="G2727" i="3"/>
  <c r="H2727" i="3"/>
  <c r="I2727" i="3"/>
  <c r="G2728" i="3"/>
  <c r="H2728" i="3"/>
  <c r="I2728" i="3"/>
  <c r="G2729" i="3"/>
  <c r="H2729" i="3"/>
  <c r="I2729" i="3"/>
  <c r="G2730" i="3"/>
  <c r="H2730" i="3"/>
  <c r="I2730" i="3"/>
  <c r="G2731" i="3"/>
  <c r="H2731" i="3"/>
  <c r="I2731" i="3"/>
  <c r="G2732" i="3"/>
  <c r="H2732" i="3"/>
  <c r="I2732" i="3"/>
  <c r="G2733" i="3"/>
  <c r="H2733" i="3"/>
  <c r="I2733" i="3"/>
  <c r="G2734" i="3"/>
  <c r="H2734" i="3"/>
  <c r="I2734" i="3"/>
  <c r="G2735" i="3"/>
  <c r="H2735" i="3"/>
  <c r="I2735" i="3"/>
  <c r="G2736" i="3"/>
  <c r="H2736" i="3"/>
  <c r="I2736" i="3"/>
  <c r="G2737" i="3"/>
  <c r="H2737" i="3"/>
  <c r="I2737" i="3"/>
  <c r="G2738" i="3"/>
  <c r="H2738" i="3"/>
  <c r="I2738" i="3"/>
  <c r="G2739" i="3"/>
  <c r="H2739" i="3"/>
  <c r="I2739" i="3"/>
  <c r="G2740" i="3"/>
  <c r="H2740" i="3"/>
  <c r="I2740" i="3"/>
  <c r="G2741" i="3"/>
  <c r="H2741" i="3"/>
  <c r="I2741" i="3"/>
  <c r="G2742" i="3"/>
  <c r="H2742" i="3"/>
  <c r="I2742" i="3"/>
  <c r="G2743" i="3"/>
  <c r="H2743" i="3"/>
  <c r="I2743" i="3"/>
  <c r="G2744" i="3"/>
  <c r="H2744" i="3"/>
  <c r="I2744" i="3"/>
  <c r="G2745" i="3"/>
  <c r="H2745" i="3"/>
  <c r="I2745" i="3"/>
  <c r="G2746" i="3"/>
  <c r="H2746" i="3"/>
  <c r="I2746" i="3"/>
  <c r="G2747" i="3"/>
  <c r="H2747" i="3"/>
  <c r="I2747" i="3"/>
  <c r="G2748" i="3"/>
  <c r="H2748" i="3"/>
  <c r="I2748" i="3"/>
  <c r="G2749" i="3"/>
  <c r="H2749" i="3"/>
  <c r="I2749" i="3"/>
  <c r="G2750" i="3"/>
  <c r="H2750" i="3"/>
  <c r="I2750" i="3"/>
  <c r="G2751" i="3"/>
  <c r="H2751" i="3"/>
  <c r="I2751" i="3"/>
  <c r="G2752" i="3"/>
  <c r="H2752" i="3"/>
  <c r="I2752" i="3"/>
  <c r="G2753" i="3"/>
  <c r="H2753" i="3"/>
  <c r="I2753" i="3"/>
  <c r="G2754" i="3"/>
  <c r="H2754" i="3"/>
  <c r="I2754" i="3"/>
  <c r="G2755" i="3"/>
  <c r="H2755" i="3"/>
  <c r="I2755" i="3"/>
  <c r="G2756" i="3"/>
  <c r="H2756" i="3"/>
  <c r="I2756" i="3"/>
  <c r="G2757" i="3"/>
  <c r="H2757" i="3"/>
  <c r="I2757" i="3"/>
  <c r="G2758" i="3"/>
  <c r="H2758" i="3"/>
  <c r="I2758" i="3"/>
  <c r="G2759" i="3"/>
  <c r="H2759" i="3"/>
  <c r="I2759" i="3"/>
  <c r="G2760" i="3"/>
  <c r="H2760" i="3"/>
  <c r="I2760" i="3"/>
  <c r="G2761" i="3"/>
  <c r="H2761" i="3"/>
  <c r="I2761" i="3"/>
  <c r="G2762" i="3"/>
  <c r="H2762" i="3"/>
  <c r="I2762" i="3"/>
  <c r="G2763" i="3"/>
  <c r="H2763" i="3"/>
  <c r="I2763" i="3"/>
  <c r="G2764" i="3"/>
  <c r="H2764" i="3"/>
  <c r="I2764" i="3"/>
  <c r="G2765" i="3"/>
  <c r="H2765" i="3"/>
  <c r="I2765" i="3"/>
  <c r="G2766" i="3"/>
  <c r="H2766" i="3"/>
  <c r="I2766" i="3"/>
  <c r="G2767" i="3"/>
  <c r="H2767" i="3"/>
  <c r="I2767" i="3"/>
  <c r="G2768" i="3"/>
  <c r="H2768" i="3"/>
  <c r="I2768" i="3"/>
  <c r="G2769" i="3"/>
  <c r="H2769" i="3"/>
  <c r="I2769" i="3"/>
  <c r="G2770" i="3"/>
  <c r="H2770" i="3"/>
  <c r="I2770" i="3"/>
  <c r="G2771" i="3"/>
  <c r="H2771" i="3"/>
  <c r="I2771" i="3"/>
  <c r="G2772" i="3"/>
  <c r="H2772" i="3"/>
  <c r="I2772" i="3"/>
  <c r="G2773" i="3"/>
  <c r="H2773" i="3"/>
  <c r="I2773" i="3"/>
  <c r="G2774" i="3"/>
  <c r="H2774" i="3"/>
  <c r="I2774" i="3"/>
  <c r="G2775" i="3"/>
  <c r="H2775" i="3"/>
  <c r="I2775" i="3"/>
  <c r="G2776" i="3"/>
  <c r="H2776" i="3"/>
  <c r="I2776" i="3"/>
  <c r="G2777" i="3"/>
  <c r="H2777" i="3"/>
  <c r="I2777" i="3"/>
  <c r="G2778" i="3"/>
  <c r="H2778" i="3"/>
  <c r="I2778" i="3"/>
  <c r="G2779" i="3"/>
  <c r="H2779" i="3"/>
  <c r="I2779" i="3"/>
  <c r="G2780" i="3"/>
  <c r="H2780" i="3"/>
  <c r="I2780" i="3"/>
  <c r="G2781" i="3"/>
  <c r="H2781" i="3"/>
  <c r="I2781" i="3"/>
  <c r="G2782" i="3"/>
  <c r="H2782" i="3"/>
  <c r="I2782" i="3"/>
  <c r="G2783" i="3"/>
  <c r="H2783" i="3"/>
  <c r="I2783" i="3"/>
  <c r="G2784" i="3"/>
  <c r="H2784" i="3"/>
  <c r="I2784" i="3"/>
  <c r="G2785" i="3"/>
  <c r="H2785" i="3"/>
  <c r="I2785" i="3"/>
  <c r="G2786" i="3"/>
  <c r="H2786" i="3"/>
  <c r="I2786" i="3"/>
  <c r="G2787" i="3"/>
  <c r="H2787" i="3"/>
  <c r="I2787" i="3"/>
  <c r="G2788" i="3"/>
  <c r="H2788" i="3"/>
  <c r="I2788" i="3"/>
  <c r="G2789" i="3"/>
  <c r="H2789" i="3"/>
  <c r="I2789" i="3"/>
  <c r="G2790" i="3"/>
  <c r="H2790" i="3"/>
  <c r="I2790" i="3"/>
  <c r="G2791" i="3"/>
  <c r="H2791" i="3"/>
  <c r="I2791" i="3"/>
  <c r="G2792" i="3"/>
  <c r="H2792" i="3"/>
  <c r="I2792" i="3"/>
  <c r="G2793" i="3"/>
  <c r="H2793" i="3"/>
  <c r="I2793" i="3"/>
  <c r="G2794" i="3"/>
  <c r="H2794" i="3"/>
  <c r="I2794" i="3"/>
  <c r="G2795" i="3"/>
  <c r="H2795" i="3"/>
  <c r="I2795" i="3"/>
  <c r="G2796" i="3"/>
  <c r="H2796" i="3"/>
  <c r="I2796" i="3"/>
  <c r="G2797" i="3"/>
  <c r="H2797" i="3"/>
  <c r="I2797" i="3"/>
  <c r="G2798" i="3"/>
  <c r="H2798" i="3"/>
  <c r="I2798" i="3"/>
  <c r="G2799" i="3"/>
  <c r="H2799" i="3"/>
  <c r="I2799" i="3"/>
  <c r="G2800" i="3"/>
  <c r="H2800" i="3"/>
  <c r="I2800" i="3"/>
  <c r="G2801" i="3"/>
  <c r="H2801" i="3"/>
  <c r="I2801" i="3"/>
  <c r="G2802" i="3"/>
  <c r="H2802" i="3"/>
  <c r="I2802" i="3"/>
  <c r="G2803" i="3"/>
  <c r="H2803" i="3"/>
  <c r="I2803" i="3"/>
  <c r="G2804" i="3"/>
  <c r="H2804" i="3"/>
  <c r="I2804" i="3"/>
  <c r="G2805" i="3"/>
  <c r="H2805" i="3"/>
  <c r="I2805" i="3"/>
  <c r="G2806" i="3"/>
  <c r="H2806" i="3"/>
  <c r="I2806" i="3"/>
  <c r="G2807" i="3"/>
  <c r="H2807" i="3"/>
  <c r="I2807" i="3"/>
  <c r="G2808" i="3"/>
  <c r="H2808" i="3"/>
  <c r="I2808" i="3"/>
  <c r="G2809" i="3"/>
  <c r="H2809" i="3"/>
  <c r="I2809" i="3"/>
  <c r="G2810" i="3"/>
  <c r="H2810" i="3"/>
  <c r="I2810" i="3"/>
  <c r="G2811" i="3"/>
  <c r="H2811" i="3"/>
  <c r="I2811" i="3"/>
  <c r="G2812" i="3"/>
  <c r="H2812" i="3"/>
  <c r="I2812" i="3"/>
  <c r="G2813" i="3"/>
  <c r="H2813" i="3"/>
  <c r="I2813" i="3"/>
  <c r="G2814" i="3"/>
  <c r="H2814" i="3"/>
  <c r="I2814" i="3"/>
  <c r="G2815" i="3"/>
  <c r="H2815" i="3"/>
  <c r="I2815" i="3"/>
  <c r="G2816" i="3"/>
  <c r="H2816" i="3"/>
  <c r="I2816" i="3"/>
  <c r="G2817" i="3"/>
  <c r="H2817" i="3"/>
  <c r="I2817" i="3"/>
  <c r="G2818" i="3"/>
  <c r="H2818" i="3"/>
  <c r="I2818" i="3"/>
  <c r="G2819" i="3"/>
  <c r="H2819" i="3"/>
  <c r="I2819" i="3"/>
  <c r="G2820" i="3"/>
  <c r="H2820" i="3"/>
  <c r="I2820" i="3"/>
  <c r="G2821" i="3"/>
  <c r="H2821" i="3"/>
  <c r="I2821" i="3"/>
  <c r="I2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" i="3"/>
</calcChain>
</file>

<file path=xl/sharedStrings.xml><?xml version="1.0" encoding="utf-8"?>
<sst xmlns="http://schemas.openxmlformats.org/spreadsheetml/2006/main" count="192" uniqueCount="63">
  <si>
    <t>id</t>
  </si>
  <si>
    <t>Cidade</t>
  </si>
  <si>
    <t>Id</t>
  </si>
  <si>
    <t>Vendedor</t>
  </si>
  <si>
    <t>Tatiane Sobrinho de Souza</t>
  </si>
  <si>
    <t>Luciana de Oliveira</t>
  </si>
  <si>
    <t>Valter Teixeira</t>
  </si>
  <si>
    <t>Ivo da Silva</t>
  </si>
  <si>
    <t>Yago de Souza</t>
  </si>
  <si>
    <t>Queila Sobrinho Bispo</t>
  </si>
  <si>
    <t>Saulo Mattos</t>
  </si>
  <si>
    <t>Quevin Neto Júnior</t>
  </si>
  <si>
    <t>Ivo Bispo</t>
  </si>
  <si>
    <t>Gisele Júnior</t>
  </si>
  <si>
    <t>Clóvis Teixeira Júnior</t>
  </si>
  <si>
    <t>Saulo Teixeira Bispo</t>
  </si>
  <si>
    <t>Paula da Silva</t>
  </si>
  <si>
    <t>Gilberto Neto</t>
  </si>
  <si>
    <t>Jaguariúna</t>
  </si>
  <si>
    <t>Amparo</t>
  </si>
  <si>
    <t>Pedreira</t>
  </si>
  <si>
    <t>Calça</t>
  </si>
  <si>
    <t>Blusa</t>
  </si>
  <si>
    <t>Meia</t>
  </si>
  <si>
    <t>Bluzinha</t>
  </si>
  <si>
    <t>Tênis</t>
  </si>
  <si>
    <t>Chuteira</t>
  </si>
  <si>
    <t>Camiseta</t>
  </si>
  <si>
    <t>Bola de Basquete</t>
  </si>
  <si>
    <t>Bola de Futebol</t>
  </si>
  <si>
    <t>Bola de Futsal</t>
  </si>
  <si>
    <t>Bola de Voley</t>
  </si>
  <si>
    <t>Adidas</t>
  </si>
  <si>
    <t>Nike</t>
  </si>
  <si>
    <t>Puma</t>
  </si>
  <si>
    <t>Marca</t>
  </si>
  <si>
    <t>Produto</t>
  </si>
  <si>
    <t>Preço</t>
  </si>
  <si>
    <t>Id do Vendedor</t>
  </si>
  <si>
    <t>Id do Produto</t>
  </si>
  <si>
    <t>Data</t>
  </si>
  <si>
    <t>Quantidade</t>
  </si>
  <si>
    <t>Total</t>
  </si>
  <si>
    <t>Chicago</t>
  </si>
  <si>
    <t>Waldemar Louis</t>
  </si>
  <si>
    <t>Bola de Handbol</t>
  </si>
  <si>
    <t>Tênis de Corrida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</si>
  <si>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</si>
  <si>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</si>
  <si>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</si>
  <si>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</si>
  <si>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</si>
  <si>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</si>
  <si>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</si>
  <si>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</si>
  <si>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</si>
  <si>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</si>
  <si>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</si>
  <si>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</si>
  <si>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</si>
  <si>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</si>
  <si>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Total</t>
  </si>
  <si>
    <t>Relatório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</si>
</sst>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2" fillId="2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[dashboard_vendas.xlsx]Planilha1!Tabela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por Mês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Planilha1!$B$2:$B$14</c:f>
              <c:numCache>
                <c:formatCode>General</c:formatCode>
                <c:ptCount val="12"/>
                <c:pt idx="0">
                  <c:v>140837.65999999997</c:v>
                </c:pt>
                <c:pt idx="1">
                  <c:v>153751.64000000001</c:v>
                </c:pt>
                <c:pt idx="2">
                  <c:v>145027.2900000001</c:v>
                </c:pt>
                <c:pt idx="3">
                  <c:v>117970.80000000009</c:v>
                </c:pt>
                <c:pt idx="4">
                  <c:v>141214.42000000001</c:v>
                </c:pt>
                <c:pt idx="5">
                  <c:v>123439.09000000003</c:v>
                </c:pt>
                <c:pt idx="6">
                  <c:v>154870.2600000001</c:v>
                </c:pt>
                <c:pt idx="7">
                  <c:v>147359.56999999995</c:v>
                </c:pt>
                <c:pt idx="8">
                  <c:v>118642.00000000009</c:v>
                </c:pt>
                <c:pt idx="9">
                  <c:v>141348.61000000004</c:v>
                </c:pt>
                <c:pt idx="10">
                  <c:v>111461.52000000009</c:v>
                </c:pt>
                <c:pt idx="11">
                  <c:v>147283.26000000007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E3-4F39-94A2-DFB0F2A6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249608"/>
        <c:axId val="486250328"/>
      </c:barChart>
      <c:catAx>
        <c:axId val="48624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250328"/>
        <c:crosses val="autoZero"/>
        <c:auto val="1"/>
        <c:lblAlgn val="ctr"/>
        <c:lblOffset val="100"/>
        <c:noMultiLvlLbl val="0"/>
      </c:catAx>
      <c:valAx>
        <c:axId val="4862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24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[dashboard_vendas.xlsx]Planilha2!Tabela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Planilha2!$A$2:$A$6</c:f>
              <c:strCache>
                <c:ptCount val="4"/>
                <c:pt idx="0">
                  <c:v>Amparo</c:v>
                </c:pt>
                <c:pt idx="1">
                  <c:v>Chicago</c:v>
                </c:pt>
                <c:pt idx="2">
                  <c:v>Jaguariúna</c:v>
                </c:pt>
                <c:pt idx="3">
                  <c:v>Pedreira</c:v>
                </c:pt>
              </c:strCache>
            </c:strRef>
          </c:cat>
          <c:val>
            <c:numRef>
              <c:f>Planilha2!$B$2:$B$6</c:f>
              <c:numCache>
                <c:formatCode>General</c:formatCode>
                <c:ptCount val="4"/>
                <c:pt idx="0">
                  <c:v>734319.25999999931</c:v>
                </c:pt>
                <c:pt idx="1">
                  <c:v>95417.950000000012</c:v>
                </c:pt>
                <c:pt idx="2">
                  <c:v>413818.43000000028</c:v>
                </c:pt>
                <c:pt idx="3">
                  <c:v>399650.47999999975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5-4F2E-A22E-CA865DDD1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410592"/>
        <c:axId val="519416712"/>
      </c:barChart>
      <c:catAx>
        <c:axId val="5194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416712"/>
        <c:crosses val="autoZero"/>
        <c:auto val="1"/>
        <c:lblAlgn val="ctr"/>
        <c:lblOffset val="100"/>
        <c:noMultiLvlLbl val="0"/>
      </c:catAx>
      <c:valAx>
        <c:axId val="5194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4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[dashboard_vendas.xlsx]Planilha3!Tabela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Planilha3!$A$2:$A$17</c:f>
              <c:strCache>
                <c:ptCount val="15"/>
                <c:pt idx="0">
                  <c:v>Clóvis Teixeira Júnior</c:v>
                </c:pt>
                <c:pt idx="1">
                  <c:v>Gilberto Neto</c:v>
                </c:pt>
                <c:pt idx="2">
                  <c:v>Gisele Júnior</c:v>
                </c:pt>
                <c:pt idx="3">
                  <c:v>Ivo Bispo</c:v>
                </c:pt>
                <c:pt idx="4">
                  <c:v>Ivo da Silva</c:v>
                </c:pt>
                <c:pt idx="5">
                  <c:v>Luciana de Oliveira</c:v>
                </c:pt>
                <c:pt idx="6">
                  <c:v>Paula da Silva</c:v>
                </c:pt>
                <c:pt idx="7">
                  <c:v>Queila Sobrinho Bispo</c:v>
                </c:pt>
                <c:pt idx="8">
                  <c:v>Quevin Neto Júnior</c:v>
                </c:pt>
                <c:pt idx="9">
                  <c:v>Saulo Mattos</c:v>
                </c:pt>
                <c:pt idx="10">
                  <c:v>Saulo Teixeira Bispo</c:v>
                </c:pt>
                <c:pt idx="11">
                  <c:v>Tatiane Sobrinho de Souza</c:v>
                </c:pt>
                <c:pt idx="12">
                  <c:v>Valter Teixeira</c:v>
                </c:pt>
                <c:pt idx="13">
                  <c:v>Waldemar Louis</c:v>
                </c:pt>
                <c:pt idx="14">
                  <c:v>Yago de Souza</c:v>
                </c:pt>
              </c:strCache>
            </c:strRef>
          </c:cat>
          <c:val>
            <c:numRef>
              <c:f>Planilha3!$B$2:$B$17</c:f>
              <c:numCache>
                <c:formatCode>General</c:formatCode>
                <c:ptCount val="15"/>
                <c:pt idx="0">
                  <c:v>100077.13000000009</c:v>
                </c:pt>
                <c:pt idx="1">
                  <c:v>94285.350000000049</c:v>
                </c:pt>
                <c:pt idx="2">
                  <c:v>101520.69</c:v>
                </c:pt>
                <c:pt idx="3">
                  <c:v>107577.89000000007</c:v>
                </c:pt>
                <c:pt idx="4">
                  <c:v>107306.83000000003</c:v>
                </c:pt>
                <c:pt idx="5">
                  <c:v>104348.43</c:v>
                </c:pt>
                <c:pt idx="6">
                  <c:v>98618.850000000049</c:v>
                </c:pt>
                <c:pt idx="7">
                  <c:v>99587.230000000083</c:v>
                </c:pt>
                <c:pt idx="8">
                  <c:v>91072.789999999964</c:v>
                </c:pt>
                <c:pt idx="9">
                  <c:v>109825.93</c:v>
                </c:pt>
                <c:pt idx="10">
                  <c:v>106669.15000000002</c:v>
                </c:pt>
                <c:pt idx="11">
                  <c:v>105167.10000000003</c:v>
                </c:pt>
                <c:pt idx="12">
                  <c:v>219768.6</c:v>
                </c:pt>
                <c:pt idx="13">
                  <c:v>95417.950000000012</c:v>
                </c:pt>
                <c:pt idx="14">
                  <c:v>101962.20000000004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5-4078-9017-BFEC8AC5E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347768"/>
        <c:axId val="523342728"/>
      </c:barChart>
      <c:catAx>
        <c:axId val="52334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342728"/>
        <c:crosses val="autoZero"/>
        <c:auto val="1"/>
        <c:lblAlgn val="ctr"/>
        <c:lblOffset val="100"/>
        <c:noMultiLvlLbl val="0"/>
      </c:catAx>
      <c:valAx>
        <c:axId val="5233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34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[dashboard_vendas.xlsx]Planilha4!Tabela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e Marcas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Planilha4!$A$2:$A$37</c:f>
              <c:multiLvlStrCache>
                <c:ptCount val="32"/>
                <c:lvl>
                  <c:pt idx="0">
                    <c:v>Blusa</c:v>
                  </c:pt>
                  <c:pt idx="1">
                    <c:v>Bluzinha</c:v>
                  </c:pt>
                  <c:pt idx="2">
                    <c:v>Bola de Basquete</c:v>
                  </c:pt>
                  <c:pt idx="3">
                    <c:v>Bola de Futebol</c:v>
                  </c:pt>
                  <c:pt idx="4">
                    <c:v>Bola de Futsal</c:v>
                  </c:pt>
                  <c:pt idx="5">
                    <c:v>Bola de Handbol</c:v>
                  </c:pt>
                  <c:pt idx="6">
                    <c:v>Bola de Voley</c:v>
                  </c:pt>
                  <c:pt idx="7">
                    <c:v>Calça</c:v>
                  </c:pt>
                  <c:pt idx="8">
                    <c:v>Camiseta</c:v>
                  </c:pt>
                  <c:pt idx="9">
                    <c:v>Chuteira</c:v>
                  </c:pt>
                  <c:pt idx="10">
                    <c:v>Meia</c:v>
                  </c:pt>
                  <c:pt idx="11">
                    <c:v>Tênis</c:v>
                  </c:pt>
                  <c:pt idx="12">
                    <c:v>Blusa</c:v>
                  </c:pt>
                  <c:pt idx="13">
                    <c:v>Bola de Basquete</c:v>
                  </c:pt>
                  <c:pt idx="14">
                    <c:v>Bola de Handbol</c:v>
                  </c:pt>
                  <c:pt idx="15">
                    <c:v>Bola de Voley</c:v>
                  </c:pt>
                  <c:pt idx="16">
                    <c:v>Calça</c:v>
                  </c:pt>
                  <c:pt idx="17">
                    <c:v>Camiseta</c:v>
                  </c:pt>
                  <c:pt idx="18">
                    <c:v>Chuteira</c:v>
                  </c:pt>
                  <c:pt idx="19">
                    <c:v>Meia</c:v>
                  </c:pt>
                  <c:pt idx="20">
                    <c:v>Tênis</c:v>
                  </c:pt>
                  <c:pt idx="21">
                    <c:v>Tênis de Corrida</c:v>
                  </c:pt>
                  <c:pt idx="22">
                    <c:v>Blusa</c:v>
                  </c:pt>
                  <c:pt idx="23">
                    <c:v>Bluzinha</c:v>
                  </c:pt>
                  <c:pt idx="24">
                    <c:v>Bola de Basquete</c:v>
                  </c:pt>
                  <c:pt idx="25">
                    <c:v>Bola de Futebol</c:v>
                  </c:pt>
                  <c:pt idx="26">
                    <c:v>Bola de Futsal</c:v>
                  </c:pt>
                  <c:pt idx="27">
                    <c:v>Calça</c:v>
                  </c:pt>
                  <c:pt idx="28">
                    <c:v>Camiseta</c:v>
                  </c:pt>
                  <c:pt idx="29">
                    <c:v>Chuteira</c:v>
                  </c:pt>
                  <c:pt idx="30">
                    <c:v>Meia</c:v>
                  </c:pt>
                  <c:pt idx="31">
                    <c:v>Tênis</c:v>
                  </c:pt>
                </c:lvl>
                <c:lvl>
                  <c:pt idx="0">
                    <c:v>Adidas</c:v>
                  </c:pt>
                  <c:pt idx="12">
                    <c:v>Nike</c:v>
                  </c:pt>
                  <c:pt idx="22">
                    <c:v>Puma</c:v>
                  </c:pt>
                </c:lvl>
              </c:multiLvlStrCache>
            </c:multiLvlStrRef>
          </c:cat>
          <c:val>
            <c:numRef>
              <c:f>Planilha4!$B$2:$B$37</c:f>
              <c:numCache>
                <c:formatCode>General</c:formatCode>
                <c:ptCount val="32"/>
                <c:pt idx="0">
                  <c:v>14108.699999999995</c:v>
                </c:pt>
                <c:pt idx="1">
                  <c:v>28692.1</c:v>
                </c:pt>
                <c:pt idx="2">
                  <c:v>67028.400000000038</c:v>
                </c:pt>
                <c:pt idx="3">
                  <c:v>71939.999999999956</c:v>
                </c:pt>
                <c:pt idx="4">
                  <c:v>47352.60000000002</c:v>
                </c:pt>
                <c:pt idx="5">
                  <c:v>66198.60000000002</c:v>
                </c:pt>
                <c:pt idx="6">
                  <c:v>42586.700000000012</c:v>
                </c:pt>
                <c:pt idx="7">
                  <c:v>52347.599999999991</c:v>
                </c:pt>
                <c:pt idx="8">
                  <c:v>13634.4</c:v>
                </c:pt>
                <c:pt idx="9">
                  <c:v>135250</c:v>
                </c:pt>
                <c:pt idx="10">
                  <c:v>8935.0999999999985</c:v>
                </c:pt>
                <c:pt idx="11">
                  <c:v>94127</c:v>
                </c:pt>
                <c:pt idx="12">
                  <c:v>17617.5</c:v>
                </c:pt>
                <c:pt idx="13">
                  <c:v>48634.560000000012</c:v>
                </c:pt>
                <c:pt idx="14">
                  <c:v>72764.890000000058</c:v>
                </c:pt>
                <c:pt idx="15">
                  <c:v>31546.200000000015</c:v>
                </c:pt>
                <c:pt idx="16">
                  <c:v>45340.08</c:v>
                </c:pt>
                <c:pt idx="17">
                  <c:v>13920</c:v>
                </c:pt>
                <c:pt idx="18">
                  <c:v>113295</c:v>
                </c:pt>
                <c:pt idx="19">
                  <c:v>8511.2999999999975</c:v>
                </c:pt>
                <c:pt idx="20">
                  <c:v>111941.48000000001</c:v>
                </c:pt>
                <c:pt idx="21">
                  <c:v>119119</c:v>
                </c:pt>
                <c:pt idx="22">
                  <c:v>15132.159999999994</c:v>
                </c:pt>
                <c:pt idx="23">
                  <c:v>19402.399999999998</c:v>
                </c:pt>
                <c:pt idx="24">
                  <c:v>51164.090000000011</c:v>
                </c:pt>
                <c:pt idx="25">
                  <c:v>44440.410000000018</c:v>
                </c:pt>
                <c:pt idx="26">
                  <c:v>40621.839999999975</c:v>
                </c:pt>
                <c:pt idx="27">
                  <c:v>33519.069999999978</c:v>
                </c:pt>
                <c:pt idx="28">
                  <c:v>14842.079999999996</c:v>
                </c:pt>
                <c:pt idx="29">
                  <c:v>109042.5</c:v>
                </c:pt>
                <c:pt idx="30">
                  <c:v>8003.1600000000044</c:v>
                </c:pt>
                <c:pt idx="31">
                  <c:v>82147.199999999924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C-4D60-AA44-41ABA55B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344528"/>
        <c:axId val="523344888"/>
      </c:barChart>
      <c:catAx>
        <c:axId val="5233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344888"/>
        <c:crosses val="autoZero"/>
        <c:auto val="1"/>
        <c:lblAlgn val="ctr"/>
        <c:lblOffset val="100"/>
        <c:noMultiLvlLbl val="0"/>
      </c:catAx>
      <c:valAx>
        <c:axId val="52334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3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[dashboard_vendas.xlsx]Planilha1!Tabela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por Mês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Planilha1!$A$2:$A$14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Planilha1!$B$2:$B$14</c:f>
              <c:numCache>
                <c:formatCode>General</c:formatCode>
                <c:ptCount val="12"/>
                <c:pt idx="0">
                  <c:v>140837.65999999997</c:v>
                </c:pt>
                <c:pt idx="1">
                  <c:v>153751.64000000001</c:v>
                </c:pt>
                <c:pt idx="2">
                  <c:v>145027.2900000001</c:v>
                </c:pt>
                <c:pt idx="3">
                  <c:v>117970.80000000009</c:v>
                </c:pt>
                <c:pt idx="4">
                  <c:v>141214.42000000001</c:v>
                </c:pt>
                <c:pt idx="5">
                  <c:v>123439.09000000003</c:v>
                </c:pt>
                <c:pt idx="6">
                  <c:v>154870.2600000001</c:v>
                </c:pt>
                <c:pt idx="7">
                  <c:v>147359.56999999995</c:v>
                </c:pt>
                <c:pt idx="8">
                  <c:v>118642.00000000009</c:v>
                </c:pt>
                <c:pt idx="9">
                  <c:v>141348.61000000004</c:v>
                </c:pt>
                <c:pt idx="10">
                  <c:v>111461.52000000009</c:v>
                </c:pt>
                <c:pt idx="11">
                  <c:v>147283.26000000007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0-4D3E-96C4-508AC6E9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249608"/>
        <c:axId val="486250328"/>
      </c:barChart>
      <c:catAx>
        <c:axId val="48624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250328"/>
        <c:crosses val="autoZero"/>
        <c:auto val="1"/>
        <c:lblAlgn val="ctr"/>
        <c:lblOffset val="100"/>
        <c:noMultiLvlLbl val="0"/>
      </c:catAx>
      <c:valAx>
        <c:axId val="4862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24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[dashboard_vendas.xlsx]Planilha2!Tabela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Planilha2!$A$2:$A$6</c:f>
              <c:strCache>
                <c:ptCount val="4"/>
                <c:pt idx="0">
                  <c:v>Amparo</c:v>
                </c:pt>
                <c:pt idx="1">
                  <c:v>Chicago</c:v>
                </c:pt>
                <c:pt idx="2">
                  <c:v>Jaguariúna</c:v>
                </c:pt>
                <c:pt idx="3">
                  <c:v>Pedreira</c:v>
                </c:pt>
              </c:strCache>
            </c:strRef>
          </c:cat>
          <c:val>
            <c:numRef>
              <c:f>Planilha2!$B$2:$B$6</c:f>
              <c:numCache>
                <c:formatCode>General</c:formatCode>
                <c:ptCount val="4"/>
                <c:pt idx="0">
                  <c:v>734319.25999999931</c:v>
                </c:pt>
                <c:pt idx="1">
                  <c:v>95417.950000000012</c:v>
                </c:pt>
                <c:pt idx="2">
                  <c:v>413818.43000000028</c:v>
                </c:pt>
                <c:pt idx="3">
                  <c:v>399650.47999999975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3-472D-9AC8-557A94356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[dashboard_vendas.xlsx]Planilha3!Tabela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Planilha3!$A$2:$A$17</c:f>
              <c:strCache>
                <c:ptCount val="15"/>
                <c:pt idx="0">
                  <c:v>Clóvis Teixeira Júnior</c:v>
                </c:pt>
                <c:pt idx="1">
                  <c:v>Gilberto Neto</c:v>
                </c:pt>
                <c:pt idx="2">
                  <c:v>Gisele Júnior</c:v>
                </c:pt>
                <c:pt idx="3">
                  <c:v>Ivo Bispo</c:v>
                </c:pt>
                <c:pt idx="4">
                  <c:v>Ivo da Silva</c:v>
                </c:pt>
                <c:pt idx="5">
                  <c:v>Luciana de Oliveira</c:v>
                </c:pt>
                <c:pt idx="6">
                  <c:v>Paula da Silva</c:v>
                </c:pt>
                <c:pt idx="7">
                  <c:v>Queila Sobrinho Bispo</c:v>
                </c:pt>
                <c:pt idx="8">
                  <c:v>Quevin Neto Júnior</c:v>
                </c:pt>
                <c:pt idx="9">
                  <c:v>Saulo Mattos</c:v>
                </c:pt>
                <c:pt idx="10">
                  <c:v>Saulo Teixeira Bispo</c:v>
                </c:pt>
                <c:pt idx="11">
                  <c:v>Tatiane Sobrinho de Souza</c:v>
                </c:pt>
                <c:pt idx="12">
                  <c:v>Valter Teixeira</c:v>
                </c:pt>
                <c:pt idx="13">
                  <c:v>Waldemar Louis</c:v>
                </c:pt>
                <c:pt idx="14">
                  <c:v>Yago de Souza</c:v>
                </c:pt>
              </c:strCache>
            </c:strRef>
          </c:cat>
          <c:val>
            <c:numRef>
              <c:f>Planilha3!$B$2:$B$17</c:f>
              <c:numCache>
                <c:formatCode>General</c:formatCode>
                <c:ptCount val="15"/>
                <c:pt idx="0">
                  <c:v>100077.13000000009</c:v>
                </c:pt>
                <c:pt idx="1">
                  <c:v>94285.350000000049</c:v>
                </c:pt>
                <c:pt idx="2">
                  <c:v>101520.69</c:v>
                </c:pt>
                <c:pt idx="3">
                  <c:v>107577.89000000007</c:v>
                </c:pt>
                <c:pt idx="4">
                  <c:v>107306.83000000003</c:v>
                </c:pt>
                <c:pt idx="5">
                  <c:v>104348.43</c:v>
                </c:pt>
                <c:pt idx="6">
                  <c:v>98618.850000000049</c:v>
                </c:pt>
                <c:pt idx="7">
                  <c:v>99587.230000000083</c:v>
                </c:pt>
                <c:pt idx="8">
                  <c:v>91072.789999999964</c:v>
                </c:pt>
                <c:pt idx="9">
                  <c:v>109825.93</c:v>
                </c:pt>
                <c:pt idx="10">
                  <c:v>106669.15000000002</c:v>
                </c:pt>
                <c:pt idx="11">
                  <c:v>105167.10000000003</c:v>
                </c:pt>
                <c:pt idx="12">
                  <c:v>219768.6</c:v>
                </c:pt>
                <c:pt idx="13">
                  <c:v>95417.950000000012</c:v>
                </c:pt>
                <c:pt idx="14">
                  <c:v>101962.20000000004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D-46A0-8106-7ECA9878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347768"/>
        <c:axId val="523342728"/>
      </c:barChart>
      <c:catAx>
        <c:axId val="52334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342728"/>
        <c:crosses val="autoZero"/>
        <c:auto val="1"/>
        <c:lblAlgn val="ctr"/>
        <c:lblOffset val="100"/>
        <c:noMultiLvlLbl val="0"/>
      </c:catAx>
      <c:valAx>
        <c:axId val="5233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34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[dashboard_vendas.xlsx]Planilha4!Tabela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e Marcas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Planilha4!$A$2:$A$37</c:f>
              <c:multiLvlStrCache>
                <c:ptCount val="32"/>
                <c:lvl>
                  <c:pt idx="0">
                    <c:v>Blusa</c:v>
                  </c:pt>
                  <c:pt idx="1">
                    <c:v>Bluzinha</c:v>
                  </c:pt>
                  <c:pt idx="2">
                    <c:v>Bola de Basquete</c:v>
                  </c:pt>
                  <c:pt idx="3">
                    <c:v>Bola de Futebol</c:v>
                  </c:pt>
                  <c:pt idx="4">
                    <c:v>Bola de Futsal</c:v>
                  </c:pt>
                  <c:pt idx="5">
                    <c:v>Bola de Handbol</c:v>
                  </c:pt>
                  <c:pt idx="6">
                    <c:v>Bola de Voley</c:v>
                  </c:pt>
                  <c:pt idx="7">
                    <c:v>Calça</c:v>
                  </c:pt>
                  <c:pt idx="8">
                    <c:v>Camiseta</c:v>
                  </c:pt>
                  <c:pt idx="9">
                    <c:v>Chuteira</c:v>
                  </c:pt>
                  <c:pt idx="10">
                    <c:v>Meia</c:v>
                  </c:pt>
                  <c:pt idx="11">
                    <c:v>Tênis</c:v>
                  </c:pt>
                  <c:pt idx="12">
                    <c:v>Blusa</c:v>
                  </c:pt>
                  <c:pt idx="13">
                    <c:v>Bola de Basquete</c:v>
                  </c:pt>
                  <c:pt idx="14">
                    <c:v>Bola de Handbol</c:v>
                  </c:pt>
                  <c:pt idx="15">
                    <c:v>Bola de Voley</c:v>
                  </c:pt>
                  <c:pt idx="16">
                    <c:v>Calça</c:v>
                  </c:pt>
                  <c:pt idx="17">
                    <c:v>Camiseta</c:v>
                  </c:pt>
                  <c:pt idx="18">
                    <c:v>Chuteira</c:v>
                  </c:pt>
                  <c:pt idx="19">
                    <c:v>Meia</c:v>
                  </c:pt>
                  <c:pt idx="20">
                    <c:v>Tênis</c:v>
                  </c:pt>
                  <c:pt idx="21">
                    <c:v>Tênis de Corrida</c:v>
                  </c:pt>
                  <c:pt idx="22">
                    <c:v>Blusa</c:v>
                  </c:pt>
                  <c:pt idx="23">
                    <c:v>Bluzinha</c:v>
                  </c:pt>
                  <c:pt idx="24">
                    <c:v>Bola de Basquete</c:v>
                  </c:pt>
                  <c:pt idx="25">
                    <c:v>Bola de Futebol</c:v>
                  </c:pt>
                  <c:pt idx="26">
                    <c:v>Bola de Futsal</c:v>
                  </c:pt>
                  <c:pt idx="27">
                    <c:v>Calça</c:v>
                  </c:pt>
                  <c:pt idx="28">
                    <c:v>Camiseta</c:v>
                  </c:pt>
                  <c:pt idx="29">
                    <c:v>Chuteira</c:v>
                  </c:pt>
                  <c:pt idx="30">
                    <c:v>Meia</c:v>
                  </c:pt>
                  <c:pt idx="31">
                    <c:v>Tênis</c:v>
                  </c:pt>
                </c:lvl>
                <c:lvl>
                  <c:pt idx="0">
                    <c:v>Adidas</c:v>
                  </c:pt>
                  <c:pt idx="12">
                    <c:v>Nike</c:v>
                  </c:pt>
                  <c:pt idx="22">
                    <c:v>Puma</c:v>
                  </c:pt>
                </c:lvl>
              </c:multiLvlStrCache>
            </c:multiLvlStrRef>
          </c:cat>
          <c:val>
            <c:numRef>
              <c:f>Planilha4!$B$2:$B$37</c:f>
              <c:numCache>
                <c:formatCode>General</c:formatCode>
                <c:ptCount val="32"/>
                <c:pt idx="0">
                  <c:v>14108.699999999995</c:v>
                </c:pt>
                <c:pt idx="1">
                  <c:v>28692.1</c:v>
                </c:pt>
                <c:pt idx="2">
                  <c:v>67028.400000000038</c:v>
                </c:pt>
                <c:pt idx="3">
                  <c:v>71939.999999999956</c:v>
                </c:pt>
                <c:pt idx="4">
                  <c:v>47352.60000000002</c:v>
                </c:pt>
                <c:pt idx="5">
                  <c:v>66198.60000000002</c:v>
                </c:pt>
                <c:pt idx="6">
                  <c:v>42586.700000000012</c:v>
                </c:pt>
                <c:pt idx="7">
                  <c:v>52347.599999999991</c:v>
                </c:pt>
                <c:pt idx="8">
                  <c:v>13634.4</c:v>
                </c:pt>
                <c:pt idx="9">
                  <c:v>135250</c:v>
                </c:pt>
                <c:pt idx="10">
                  <c:v>8935.0999999999985</c:v>
                </c:pt>
                <c:pt idx="11">
                  <c:v>94127</c:v>
                </c:pt>
                <c:pt idx="12">
                  <c:v>17617.5</c:v>
                </c:pt>
                <c:pt idx="13">
                  <c:v>48634.560000000012</c:v>
                </c:pt>
                <c:pt idx="14">
                  <c:v>72764.890000000058</c:v>
                </c:pt>
                <c:pt idx="15">
                  <c:v>31546.200000000015</c:v>
                </c:pt>
                <c:pt idx="16">
                  <c:v>45340.08</c:v>
                </c:pt>
                <c:pt idx="17">
                  <c:v>13920</c:v>
                </c:pt>
                <c:pt idx="18">
                  <c:v>113295</c:v>
                </c:pt>
                <c:pt idx="19">
                  <c:v>8511.2999999999975</c:v>
                </c:pt>
                <c:pt idx="20">
                  <c:v>111941.48000000001</c:v>
                </c:pt>
                <c:pt idx="21">
                  <c:v>119119</c:v>
                </c:pt>
                <c:pt idx="22">
                  <c:v>15132.159999999994</c:v>
                </c:pt>
                <c:pt idx="23">
                  <c:v>19402.399999999998</c:v>
                </c:pt>
                <c:pt idx="24">
                  <c:v>51164.090000000011</c:v>
                </c:pt>
                <c:pt idx="25">
                  <c:v>44440.410000000018</c:v>
                </c:pt>
                <c:pt idx="26">
                  <c:v>40621.839999999975</c:v>
                </c:pt>
                <c:pt idx="27">
                  <c:v>33519.069999999978</c:v>
                </c:pt>
                <c:pt idx="28">
                  <c:v>14842.079999999996</c:v>
                </c:pt>
                <c:pt idx="29">
                  <c:v>109042.5</c:v>
                </c:pt>
                <c:pt idx="30">
                  <c:v>8003.1600000000044</c:v>
                </c:pt>
                <c:pt idx="31">
                  <c:v>82147.199999999924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1-4E6A-8EA2-7AA211315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23344528"/>
        <c:axId val="523344888"/>
        <c:axId val="0"/>
      </c:bar3DChart>
      <c:catAx>
        <c:axId val="52334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344888"/>
        <c:crosses val="autoZero"/>
        <c:auto val="1"/>
        <c:lblAlgn val="ctr"/>
        <c:lblOffset val="100"/>
        <c:noMultiLvlLbl val="0"/>
      </c:catAx>
      <c:valAx>
        <c:axId val="52334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3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8D2103-11D8-BBC7-BA25-4C4A80B16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E6B8AF-8218-CAB3-D3A7-D7474EEF1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5FE6DE-209B-56CC-53A1-9FE175B7A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D0354B-67FD-252B-98DC-151544956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48BE19-5709-4CDE-81FB-E7E1AB3E4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4B8ED7-132C-4233-9336-B01B1E66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63B0F3-A147-4296-8B95-01AE34AC4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DEB50B-7E1F-438A-93C4-05101D298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333375</xdr:colOff>
      <xdr:row>1</xdr:row>
      <xdr:rowOff>9525</xdr:rowOff>
    </xdr:from>
    <xdr:to>
      <xdr:col>18</xdr:col>
      <xdr:colOff>333375</xdr:colOff>
      <xdr:row>14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idade">
              <a:extLst>
                <a:ext uri="{FF2B5EF4-FFF2-40B4-BE49-F238E27FC236}">
                  <a16:creationId xmlns:a16="http://schemas.microsoft.com/office/drawing/2014/main" id="{FE8F3BD7-254F-68C6-94E1-76E852DF58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7375" y="390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447675</xdr:colOff>
      <xdr:row>1</xdr:row>
      <xdr:rowOff>9525</xdr:rowOff>
    </xdr:from>
    <xdr:to>
      <xdr:col>21</xdr:col>
      <xdr:colOff>447675</xdr:colOff>
      <xdr:row>14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Vendedor">
              <a:extLst>
                <a:ext uri="{FF2B5EF4-FFF2-40B4-BE49-F238E27FC236}">
                  <a16:creationId xmlns:a16="http://schemas.microsoft.com/office/drawing/2014/main" id="{9CCF7096-81F9-A557-E373-113B0EB57E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0475" y="390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323850</xdr:colOff>
      <xdr:row>14</xdr:row>
      <xdr:rowOff>85725</xdr:rowOff>
    </xdr:from>
    <xdr:to>
      <xdr:col>18</xdr:col>
      <xdr:colOff>323850</xdr:colOff>
      <xdr:row>27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arca">
              <a:extLst>
                <a:ext uri="{FF2B5EF4-FFF2-40B4-BE49-F238E27FC236}">
                  <a16:creationId xmlns:a16="http://schemas.microsoft.com/office/drawing/2014/main" id="{C6809A2C-8EDA-CC93-D864-48467729D9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7850" y="29432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447675</xdr:colOff>
      <xdr:row>14</xdr:row>
      <xdr:rowOff>85725</xdr:rowOff>
    </xdr:from>
    <xdr:to>
      <xdr:col>21</xdr:col>
      <xdr:colOff>447675</xdr:colOff>
      <xdr:row>27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Produto">
              <a:extLst>
                <a:ext uri="{FF2B5EF4-FFF2-40B4-BE49-F238E27FC236}">
                  <a16:creationId xmlns:a16="http://schemas.microsoft.com/office/drawing/2014/main" id="{DD4FE392-5C03-98D6-0179-1F18E150D9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0475" y="29432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38099</xdr:colOff>
      <xdr:row>30</xdr:row>
      <xdr:rowOff>123825</xdr:rowOff>
    </xdr:from>
    <xdr:to>
      <xdr:col>20</xdr:col>
      <xdr:colOff>133350</xdr:colOff>
      <xdr:row>38</xdr:row>
      <xdr:rowOff>142875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0" name="Data">
              <a:extLst>
                <a:ext uri="{FF2B5EF4-FFF2-40B4-BE49-F238E27FC236}">
                  <a16:creationId xmlns:a16="http://schemas.microsoft.com/office/drawing/2014/main" id="{F5411274-02DF-74E4-6F3D-D94796B27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899" y="6029325"/>
              <a:ext cx="10458451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015.686106018518" createdVersion="8" refreshedVersion="8" minRefreshableVersion="3" recordCount="2820" xr:uid="{E1044285-AE8E-44EB-B462-573A86DF9AB9}">
  <cacheSource type="worksheet">
    <worksheetSource ref="A1:J2821" sheet="vendas"/>
  </cacheSource>
  <cacheFields count="11">
    <cacheField name="Id do Vendedor" numFmtId="0">
      <sharedItems containsSemiMixedTypes="0" containsString="0" containsNumber="1" containsInteger="1" minValue="1" maxValue="16"/>
    </cacheField>
    <cacheField name="Id do Produto" numFmtId="0">
      <sharedItems containsSemiMixedTypes="0" containsString="0" containsNumber="1" containsInteger="1" minValue="1" maxValue="32"/>
    </cacheField>
    <cacheField name="Data" numFmtId="14">
      <sharedItems containsSemiMixedTypes="0" containsNonDate="0" containsDate="1" containsString="0" minDate="2022-01-01T00:00:00" maxDate="2023-01-0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10" base="2">
        <rangePr groupBy="days" startDate="2022-01-01T00:00:00" endDate="2023-01-01T00:00:00"/>
        <groupItems count="368">
          <s v="&lt;0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3"/>
        </groupItems>
      </fieldGroup>
    </cacheField>
    <cacheField name="Quantidade" numFmtId="0">
      <sharedItems containsSemiMixedTypes="0" containsString="0" containsNumber="1" containsInteger="1" minValue="1" maxValue="10"/>
    </cacheField>
    <cacheField name="Cidade" numFmtId="0">
      <sharedItems count="4">
        <s v="Amparo"/>
        <s v="Pedreira"/>
        <s v="Jaguariúna"/>
        <s v="Chicago"/>
      </sharedItems>
    </cacheField>
    <cacheField name="Vendedor" numFmtId="0">
      <sharedItems count="15">
        <s v="Saulo Mattos"/>
        <s v="Queila Sobrinho Bispo"/>
        <s v="Clóvis Teixeira Júnior"/>
        <s v="Gisele Júnior"/>
        <s v="Tatiane Sobrinho de Souza"/>
        <s v="Valter Teixeira"/>
        <s v="Yago de Souza"/>
        <s v="Waldemar Louis"/>
        <s v="Saulo Teixeira Bispo"/>
        <s v="Ivo Bispo"/>
        <s v="Gilberto Neto"/>
        <s v="Quevin Neto Júnior"/>
        <s v="Paula da Silva"/>
        <s v="Ivo da Silva"/>
        <s v="Luciana de Oliveira"/>
      </sharedItems>
    </cacheField>
    <cacheField name="Marca" numFmtId="0">
      <sharedItems count="3">
        <s v="Nike"/>
        <s v="Adidas"/>
        <s v="Puma"/>
      </sharedItems>
    </cacheField>
    <cacheField name="Produto" numFmtId="0">
      <sharedItems count="13">
        <s v="Tênis de Corrida"/>
        <s v="Tênis"/>
        <s v="Camiseta"/>
        <s v="Bola de Futebol"/>
        <s v="Blusa"/>
        <s v="Bola de Handbol"/>
        <s v="Calça"/>
        <s v="Bola de Basquete"/>
        <s v="Chuteira"/>
        <s v="Meia"/>
        <s v="Bola de Voley"/>
        <s v="Bola de Futsal"/>
        <s v="Bluzinha"/>
      </sharedItems>
    </cacheField>
    <cacheField name="Preço" numFmtId="44">
      <sharedItems containsSemiMixedTypes="0" containsString="0" containsNumber="1" minValue="16.920000000000002" maxValue="250"/>
    </cacheField>
    <cacheField name="Total" numFmtId="44">
      <sharedItems containsSemiMixedTypes="0" containsString="0" containsNumber="1" minValue="16.920000000000002" maxValue="2500"/>
    </cacheField>
    <cacheField name="Meses" numFmtId="0" databaseField="0">
      <fieldGroup base="2">
        <rangePr groupBy="months" startDate="2022-01-01T00:00:00" endDate="2023-01-01T00:00:00"/>
        <groupItems count="14">
          <s v="&lt;0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 pivotCacheId="20508998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0">
  <r>
    <n v="8"/>
    <n v="32"/>
    <x v="0"/>
    <n v="4"/>
    <x v="0"/>
    <x v="0"/>
    <x v="0"/>
    <x v="0"/>
    <n v="221"/>
    <n v="884"/>
  </r>
  <r>
    <n v="7"/>
    <n v="30"/>
    <x v="0"/>
    <n v="3"/>
    <x v="0"/>
    <x v="1"/>
    <x v="0"/>
    <x v="1"/>
    <n v="195.02"/>
    <n v="585.06000000000006"/>
  </r>
  <r>
    <n v="7"/>
    <n v="21"/>
    <x v="0"/>
    <n v="7"/>
    <x v="0"/>
    <x v="1"/>
    <x v="0"/>
    <x v="2"/>
    <n v="29"/>
    <n v="203"/>
  </r>
  <r>
    <n v="12"/>
    <n v="9"/>
    <x v="0"/>
    <n v="9"/>
    <x v="1"/>
    <x v="2"/>
    <x v="1"/>
    <x v="3"/>
    <n v="119.9"/>
    <n v="1079.1000000000001"/>
  </r>
  <r>
    <n v="11"/>
    <n v="3"/>
    <x v="0"/>
    <n v="6"/>
    <x v="0"/>
    <x v="3"/>
    <x v="2"/>
    <x v="4"/>
    <n v="29.44"/>
    <n v="176.64000000000001"/>
  </r>
  <r>
    <n v="1"/>
    <n v="13"/>
    <x v="0"/>
    <n v="8"/>
    <x v="2"/>
    <x v="4"/>
    <x v="1"/>
    <x v="5"/>
    <n v="159.9"/>
    <n v="1279.2"/>
  </r>
  <r>
    <n v="6"/>
    <n v="17"/>
    <x v="0"/>
    <n v="5"/>
    <x v="0"/>
    <x v="5"/>
    <x v="1"/>
    <x v="6"/>
    <n v="99.9"/>
    <n v="499.5"/>
  </r>
  <r>
    <n v="3"/>
    <n v="8"/>
    <x v="0"/>
    <n v="5"/>
    <x v="2"/>
    <x v="5"/>
    <x v="2"/>
    <x v="7"/>
    <n v="122.11"/>
    <n v="610.54999999999995"/>
  </r>
  <r>
    <n v="5"/>
    <n v="25"/>
    <x v="0"/>
    <n v="3"/>
    <x v="0"/>
    <x v="6"/>
    <x v="2"/>
    <x v="8"/>
    <n v="232.5"/>
    <n v="697.5"/>
  </r>
  <r>
    <n v="3"/>
    <n v="22"/>
    <x v="0"/>
    <n v="4"/>
    <x v="2"/>
    <x v="5"/>
    <x v="2"/>
    <x v="2"/>
    <n v="28.11"/>
    <n v="112.44"/>
  </r>
  <r>
    <n v="11"/>
    <n v="23"/>
    <x v="0"/>
    <n v="2"/>
    <x v="0"/>
    <x v="3"/>
    <x v="1"/>
    <x v="8"/>
    <n v="250"/>
    <n v="500"/>
  </r>
  <r>
    <n v="8"/>
    <n v="26"/>
    <x v="0"/>
    <n v="2"/>
    <x v="0"/>
    <x v="0"/>
    <x v="1"/>
    <x v="9"/>
    <n v="19.899999999999999"/>
    <n v="39.799999999999997"/>
  </r>
  <r>
    <n v="16"/>
    <n v="14"/>
    <x v="0"/>
    <n v="9"/>
    <x v="3"/>
    <x v="7"/>
    <x v="0"/>
    <x v="5"/>
    <n v="151.91"/>
    <n v="1367.19"/>
  </r>
  <r>
    <n v="13"/>
    <n v="10"/>
    <x v="0"/>
    <n v="10"/>
    <x v="1"/>
    <x v="8"/>
    <x v="2"/>
    <x v="3"/>
    <n v="103.11"/>
    <n v="1031.0999999999999"/>
  </r>
  <r>
    <n v="6"/>
    <n v="28"/>
    <x v="0"/>
    <n v="1"/>
    <x v="0"/>
    <x v="5"/>
    <x v="2"/>
    <x v="9"/>
    <n v="16.920000000000002"/>
    <n v="16.920000000000002"/>
  </r>
  <r>
    <n v="13"/>
    <n v="30"/>
    <x v="1"/>
    <n v="2"/>
    <x v="1"/>
    <x v="8"/>
    <x v="0"/>
    <x v="1"/>
    <n v="195.02"/>
    <n v="390.04"/>
  </r>
  <r>
    <n v="13"/>
    <n v="9"/>
    <x v="1"/>
    <n v="5"/>
    <x v="1"/>
    <x v="8"/>
    <x v="1"/>
    <x v="3"/>
    <n v="119.9"/>
    <n v="599.5"/>
  </r>
  <r>
    <n v="10"/>
    <n v="26"/>
    <x v="1"/>
    <n v="7"/>
    <x v="0"/>
    <x v="9"/>
    <x v="1"/>
    <x v="9"/>
    <n v="19.899999999999999"/>
    <n v="139.29999999999998"/>
  </r>
  <r>
    <n v="1"/>
    <n v="16"/>
    <x v="1"/>
    <n v="7"/>
    <x v="2"/>
    <x v="4"/>
    <x v="0"/>
    <x v="10"/>
    <n v="75.11"/>
    <n v="525.77"/>
  </r>
  <r>
    <n v="7"/>
    <n v="22"/>
    <x v="1"/>
    <n v="6"/>
    <x v="0"/>
    <x v="1"/>
    <x v="2"/>
    <x v="2"/>
    <n v="28.11"/>
    <n v="168.66"/>
  </r>
  <r>
    <n v="13"/>
    <n v="8"/>
    <x v="1"/>
    <n v="3"/>
    <x v="1"/>
    <x v="8"/>
    <x v="2"/>
    <x v="7"/>
    <n v="122.11"/>
    <n v="366.33"/>
  </r>
  <r>
    <n v="3"/>
    <n v="11"/>
    <x v="1"/>
    <n v="9"/>
    <x v="2"/>
    <x v="5"/>
    <x v="1"/>
    <x v="11"/>
    <n v="99.9"/>
    <n v="899.1"/>
  </r>
  <r>
    <n v="1"/>
    <n v="20"/>
    <x v="2"/>
    <n v="10"/>
    <x v="2"/>
    <x v="4"/>
    <x v="1"/>
    <x v="2"/>
    <n v="29.9"/>
    <n v="299"/>
  </r>
  <r>
    <n v="13"/>
    <n v="26"/>
    <x v="2"/>
    <n v="5"/>
    <x v="1"/>
    <x v="8"/>
    <x v="1"/>
    <x v="9"/>
    <n v="19.899999999999999"/>
    <n v="99.5"/>
  </r>
  <r>
    <n v="15"/>
    <n v="10"/>
    <x v="2"/>
    <n v="10"/>
    <x v="1"/>
    <x v="10"/>
    <x v="2"/>
    <x v="3"/>
    <n v="103.11"/>
    <n v="1031.0999999999999"/>
  </r>
  <r>
    <n v="16"/>
    <n v="18"/>
    <x v="2"/>
    <n v="9"/>
    <x v="3"/>
    <x v="7"/>
    <x v="0"/>
    <x v="6"/>
    <n v="92.91"/>
    <n v="836.18999999999994"/>
  </r>
  <r>
    <n v="9"/>
    <n v="26"/>
    <x v="2"/>
    <n v="6"/>
    <x v="0"/>
    <x v="11"/>
    <x v="1"/>
    <x v="9"/>
    <n v="19.899999999999999"/>
    <n v="119.39999999999999"/>
  </r>
  <r>
    <n v="12"/>
    <n v="12"/>
    <x v="2"/>
    <n v="6"/>
    <x v="1"/>
    <x v="2"/>
    <x v="2"/>
    <x v="11"/>
    <n v="80.92"/>
    <n v="485.52"/>
  </r>
  <r>
    <n v="12"/>
    <n v="17"/>
    <x v="2"/>
    <n v="8"/>
    <x v="1"/>
    <x v="2"/>
    <x v="1"/>
    <x v="6"/>
    <n v="99.9"/>
    <n v="799.2"/>
  </r>
  <r>
    <n v="11"/>
    <n v="19"/>
    <x v="2"/>
    <n v="5"/>
    <x v="0"/>
    <x v="3"/>
    <x v="2"/>
    <x v="6"/>
    <n v="88.91"/>
    <n v="444.54999999999995"/>
  </r>
  <r>
    <n v="14"/>
    <n v="6"/>
    <x v="2"/>
    <n v="6"/>
    <x v="1"/>
    <x v="12"/>
    <x v="1"/>
    <x v="7"/>
    <n v="129.9"/>
    <n v="779.40000000000009"/>
  </r>
  <r>
    <n v="10"/>
    <n v="18"/>
    <x v="3"/>
    <n v="5"/>
    <x v="0"/>
    <x v="9"/>
    <x v="0"/>
    <x v="6"/>
    <n v="92.91"/>
    <n v="464.54999999999995"/>
  </r>
  <r>
    <n v="14"/>
    <n v="7"/>
    <x v="4"/>
    <n v="1"/>
    <x v="1"/>
    <x v="12"/>
    <x v="0"/>
    <x v="7"/>
    <n v="116.91"/>
    <n v="116.91"/>
  </r>
  <r>
    <n v="4"/>
    <n v="1"/>
    <x v="4"/>
    <n v="10"/>
    <x v="2"/>
    <x v="13"/>
    <x v="1"/>
    <x v="4"/>
    <n v="35.9"/>
    <n v="359"/>
  </r>
  <r>
    <n v="10"/>
    <n v="20"/>
    <x v="4"/>
    <n v="7"/>
    <x v="0"/>
    <x v="9"/>
    <x v="1"/>
    <x v="2"/>
    <n v="29.9"/>
    <n v="209.29999999999998"/>
  </r>
  <r>
    <n v="13"/>
    <n v="30"/>
    <x v="4"/>
    <n v="3"/>
    <x v="1"/>
    <x v="8"/>
    <x v="0"/>
    <x v="1"/>
    <n v="195.02"/>
    <n v="585.06000000000006"/>
  </r>
  <r>
    <n v="14"/>
    <n v="2"/>
    <x v="4"/>
    <n v="6"/>
    <x v="1"/>
    <x v="12"/>
    <x v="0"/>
    <x v="4"/>
    <n v="33.75"/>
    <n v="202.5"/>
  </r>
  <r>
    <n v="13"/>
    <n v="21"/>
    <x v="4"/>
    <n v="6"/>
    <x v="1"/>
    <x v="8"/>
    <x v="0"/>
    <x v="2"/>
    <n v="29"/>
    <n v="174"/>
  </r>
  <r>
    <n v="3"/>
    <n v="13"/>
    <x v="4"/>
    <n v="2"/>
    <x v="2"/>
    <x v="5"/>
    <x v="1"/>
    <x v="5"/>
    <n v="159.9"/>
    <n v="319.8"/>
  </r>
  <r>
    <n v="12"/>
    <n v="20"/>
    <x v="4"/>
    <n v="4"/>
    <x v="1"/>
    <x v="2"/>
    <x v="1"/>
    <x v="2"/>
    <n v="29.9"/>
    <n v="119.6"/>
  </r>
  <r>
    <n v="7"/>
    <n v="26"/>
    <x v="4"/>
    <n v="3"/>
    <x v="0"/>
    <x v="1"/>
    <x v="1"/>
    <x v="9"/>
    <n v="19.899999999999999"/>
    <n v="59.699999999999996"/>
  </r>
  <r>
    <n v="3"/>
    <n v="8"/>
    <x v="4"/>
    <n v="5"/>
    <x v="2"/>
    <x v="5"/>
    <x v="2"/>
    <x v="7"/>
    <n v="122.11"/>
    <n v="610.54999999999995"/>
  </r>
  <r>
    <n v="9"/>
    <n v="19"/>
    <x v="4"/>
    <n v="2"/>
    <x v="0"/>
    <x v="11"/>
    <x v="2"/>
    <x v="6"/>
    <n v="88.91"/>
    <n v="177.82"/>
  </r>
  <r>
    <n v="4"/>
    <n v="8"/>
    <x v="4"/>
    <n v="6"/>
    <x v="2"/>
    <x v="13"/>
    <x v="2"/>
    <x v="7"/>
    <n v="122.11"/>
    <n v="732.66"/>
  </r>
  <r>
    <n v="7"/>
    <n v="3"/>
    <x v="4"/>
    <n v="4"/>
    <x v="0"/>
    <x v="1"/>
    <x v="2"/>
    <x v="4"/>
    <n v="29.44"/>
    <n v="117.76"/>
  </r>
  <r>
    <n v="3"/>
    <n v="5"/>
    <x v="5"/>
    <n v="7"/>
    <x v="2"/>
    <x v="5"/>
    <x v="2"/>
    <x v="12"/>
    <n v="49.12"/>
    <n v="343.84"/>
  </r>
  <r>
    <n v="16"/>
    <n v="12"/>
    <x v="5"/>
    <n v="5"/>
    <x v="3"/>
    <x v="7"/>
    <x v="2"/>
    <x v="11"/>
    <n v="80.92"/>
    <n v="404.6"/>
  </r>
  <r>
    <n v="6"/>
    <n v="17"/>
    <x v="5"/>
    <n v="2"/>
    <x v="0"/>
    <x v="5"/>
    <x v="1"/>
    <x v="6"/>
    <n v="99.9"/>
    <n v="199.8"/>
  </r>
  <r>
    <n v="1"/>
    <n v="2"/>
    <x v="5"/>
    <n v="6"/>
    <x v="2"/>
    <x v="4"/>
    <x v="0"/>
    <x v="4"/>
    <n v="33.75"/>
    <n v="202.5"/>
  </r>
  <r>
    <n v="14"/>
    <n v="2"/>
    <x v="5"/>
    <n v="2"/>
    <x v="1"/>
    <x v="12"/>
    <x v="0"/>
    <x v="4"/>
    <n v="33.75"/>
    <n v="67.5"/>
  </r>
  <r>
    <n v="14"/>
    <n v="19"/>
    <x v="6"/>
    <n v="8"/>
    <x v="1"/>
    <x v="12"/>
    <x v="2"/>
    <x v="6"/>
    <n v="88.91"/>
    <n v="711.28"/>
  </r>
  <r>
    <n v="13"/>
    <n v="18"/>
    <x v="6"/>
    <n v="8"/>
    <x v="1"/>
    <x v="8"/>
    <x v="0"/>
    <x v="6"/>
    <n v="92.91"/>
    <n v="743.28"/>
  </r>
  <r>
    <n v="7"/>
    <n v="9"/>
    <x v="6"/>
    <n v="8"/>
    <x v="0"/>
    <x v="1"/>
    <x v="1"/>
    <x v="3"/>
    <n v="119.9"/>
    <n v="959.2"/>
  </r>
  <r>
    <n v="6"/>
    <n v="19"/>
    <x v="7"/>
    <n v="2"/>
    <x v="0"/>
    <x v="5"/>
    <x v="2"/>
    <x v="6"/>
    <n v="88.91"/>
    <n v="177.82"/>
  </r>
  <r>
    <n v="9"/>
    <n v="12"/>
    <x v="7"/>
    <n v="8"/>
    <x v="0"/>
    <x v="11"/>
    <x v="2"/>
    <x v="11"/>
    <n v="80.92"/>
    <n v="647.36"/>
  </r>
  <r>
    <n v="8"/>
    <n v="26"/>
    <x v="7"/>
    <n v="1"/>
    <x v="0"/>
    <x v="0"/>
    <x v="1"/>
    <x v="9"/>
    <n v="19.899999999999999"/>
    <n v="19.899999999999999"/>
  </r>
  <r>
    <n v="16"/>
    <n v="32"/>
    <x v="7"/>
    <n v="7"/>
    <x v="3"/>
    <x v="7"/>
    <x v="0"/>
    <x v="0"/>
    <n v="221"/>
    <n v="1547"/>
  </r>
  <r>
    <n v="1"/>
    <n v="27"/>
    <x v="7"/>
    <n v="3"/>
    <x v="2"/>
    <x v="4"/>
    <x v="0"/>
    <x v="9"/>
    <n v="19.3"/>
    <n v="57.900000000000006"/>
  </r>
  <r>
    <n v="2"/>
    <n v="25"/>
    <x v="8"/>
    <n v="2"/>
    <x v="2"/>
    <x v="14"/>
    <x v="2"/>
    <x v="8"/>
    <n v="232.5"/>
    <n v="465"/>
  </r>
  <r>
    <n v="2"/>
    <n v="13"/>
    <x v="8"/>
    <n v="7"/>
    <x v="2"/>
    <x v="14"/>
    <x v="1"/>
    <x v="5"/>
    <n v="159.9"/>
    <n v="1119.3"/>
  </r>
  <r>
    <n v="14"/>
    <n v="20"/>
    <x v="8"/>
    <n v="6"/>
    <x v="1"/>
    <x v="12"/>
    <x v="1"/>
    <x v="2"/>
    <n v="29.9"/>
    <n v="179.39999999999998"/>
  </r>
  <r>
    <n v="14"/>
    <n v="21"/>
    <x v="8"/>
    <n v="6"/>
    <x v="1"/>
    <x v="12"/>
    <x v="0"/>
    <x v="2"/>
    <n v="29"/>
    <n v="174"/>
  </r>
  <r>
    <n v="4"/>
    <n v="23"/>
    <x v="8"/>
    <n v="2"/>
    <x v="2"/>
    <x v="13"/>
    <x v="1"/>
    <x v="8"/>
    <n v="250"/>
    <n v="500"/>
  </r>
  <r>
    <n v="16"/>
    <n v="30"/>
    <x v="8"/>
    <n v="2"/>
    <x v="3"/>
    <x v="7"/>
    <x v="0"/>
    <x v="1"/>
    <n v="195.02"/>
    <n v="390.04"/>
  </r>
  <r>
    <n v="5"/>
    <n v="4"/>
    <x v="8"/>
    <n v="3"/>
    <x v="0"/>
    <x v="6"/>
    <x v="1"/>
    <x v="12"/>
    <n v="59.9"/>
    <n v="179.7"/>
  </r>
  <r>
    <n v="6"/>
    <n v="16"/>
    <x v="8"/>
    <n v="9"/>
    <x v="0"/>
    <x v="5"/>
    <x v="0"/>
    <x v="10"/>
    <n v="75.11"/>
    <n v="675.99"/>
  </r>
  <r>
    <n v="6"/>
    <n v="27"/>
    <x v="8"/>
    <n v="6"/>
    <x v="0"/>
    <x v="5"/>
    <x v="0"/>
    <x v="9"/>
    <n v="19.3"/>
    <n v="115.80000000000001"/>
  </r>
  <r>
    <n v="9"/>
    <n v="30"/>
    <x v="8"/>
    <n v="8"/>
    <x v="0"/>
    <x v="11"/>
    <x v="0"/>
    <x v="1"/>
    <n v="195.02"/>
    <n v="1560.16"/>
  </r>
  <r>
    <n v="15"/>
    <n v="21"/>
    <x v="8"/>
    <n v="6"/>
    <x v="1"/>
    <x v="10"/>
    <x v="0"/>
    <x v="2"/>
    <n v="29"/>
    <n v="174"/>
  </r>
  <r>
    <n v="7"/>
    <n v="4"/>
    <x v="8"/>
    <n v="4"/>
    <x v="0"/>
    <x v="1"/>
    <x v="1"/>
    <x v="12"/>
    <n v="59.9"/>
    <n v="239.6"/>
  </r>
  <r>
    <n v="16"/>
    <n v="24"/>
    <x v="8"/>
    <n v="10"/>
    <x v="3"/>
    <x v="7"/>
    <x v="0"/>
    <x v="8"/>
    <n v="227.5"/>
    <n v="2275"/>
  </r>
  <r>
    <n v="9"/>
    <n v="11"/>
    <x v="8"/>
    <n v="4"/>
    <x v="0"/>
    <x v="11"/>
    <x v="1"/>
    <x v="11"/>
    <n v="99.9"/>
    <n v="399.6"/>
  </r>
  <r>
    <n v="15"/>
    <n v="6"/>
    <x v="9"/>
    <n v="3"/>
    <x v="1"/>
    <x v="10"/>
    <x v="1"/>
    <x v="7"/>
    <n v="129.9"/>
    <n v="389.70000000000005"/>
  </r>
  <r>
    <n v="11"/>
    <n v="32"/>
    <x v="9"/>
    <n v="5"/>
    <x v="0"/>
    <x v="3"/>
    <x v="0"/>
    <x v="0"/>
    <n v="221"/>
    <n v="1105"/>
  </r>
  <r>
    <n v="14"/>
    <n v="11"/>
    <x v="9"/>
    <n v="1"/>
    <x v="1"/>
    <x v="12"/>
    <x v="1"/>
    <x v="11"/>
    <n v="99.9"/>
    <n v="99.9"/>
  </r>
  <r>
    <n v="7"/>
    <n v="20"/>
    <x v="9"/>
    <n v="4"/>
    <x v="0"/>
    <x v="1"/>
    <x v="1"/>
    <x v="2"/>
    <n v="29.9"/>
    <n v="119.6"/>
  </r>
  <r>
    <n v="5"/>
    <n v="9"/>
    <x v="9"/>
    <n v="8"/>
    <x v="0"/>
    <x v="6"/>
    <x v="1"/>
    <x v="3"/>
    <n v="119.9"/>
    <n v="959.2"/>
  </r>
  <r>
    <n v="2"/>
    <n v="29"/>
    <x v="9"/>
    <n v="5"/>
    <x v="2"/>
    <x v="14"/>
    <x v="1"/>
    <x v="1"/>
    <n v="199"/>
    <n v="995"/>
  </r>
  <r>
    <n v="10"/>
    <n v="27"/>
    <x v="9"/>
    <n v="6"/>
    <x v="0"/>
    <x v="9"/>
    <x v="0"/>
    <x v="9"/>
    <n v="19.3"/>
    <n v="115.80000000000001"/>
  </r>
  <r>
    <n v="8"/>
    <n v="19"/>
    <x v="9"/>
    <n v="9"/>
    <x v="0"/>
    <x v="0"/>
    <x v="2"/>
    <x v="6"/>
    <n v="88.91"/>
    <n v="800.18999999999994"/>
  </r>
  <r>
    <n v="1"/>
    <n v="30"/>
    <x v="9"/>
    <n v="3"/>
    <x v="2"/>
    <x v="4"/>
    <x v="0"/>
    <x v="1"/>
    <n v="195.02"/>
    <n v="585.06000000000006"/>
  </r>
  <r>
    <n v="1"/>
    <n v="6"/>
    <x v="10"/>
    <n v="8"/>
    <x v="2"/>
    <x v="4"/>
    <x v="1"/>
    <x v="7"/>
    <n v="129.9"/>
    <n v="1039.2"/>
  </r>
  <r>
    <n v="1"/>
    <n v="13"/>
    <x v="10"/>
    <n v="10"/>
    <x v="2"/>
    <x v="4"/>
    <x v="1"/>
    <x v="5"/>
    <n v="159.9"/>
    <n v="1599"/>
  </r>
  <r>
    <n v="14"/>
    <n v="13"/>
    <x v="10"/>
    <n v="4"/>
    <x v="1"/>
    <x v="12"/>
    <x v="1"/>
    <x v="5"/>
    <n v="159.9"/>
    <n v="639.6"/>
  </r>
  <r>
    <n v="2"/>
    <n v="7"/>
    <x v="11"/>
    <n v="4"/>
    <x v="2"/>
    <x v="14"/>
    <x v="0"/>
    <x v="7"/>
    <n v="116.91"/>
    <n v="467.64"/>
  </r>
  <r>
    <n v="11"/>
    <n v="2"/>
    <x v="11"/>
    <n v="6"/>
    <x v="0"/>
    <x v="3"/>
    <x v="0"/>
    <x v="4"/>
    <n v="33.75"/>
    <n v="202.5"/>
  </r>
  <r>
    <n v="9"/>
    <n v="28"/>
    <x v="11"/>
    <n v="4"/>
    <x v="0"/>
    <x v="11"/>
    <x v="2"/>
    <x v="9"/>
    <n v="16.920000000000002"/>
    <n v="67.680000000000007"/>
  </r>
  <r>
    <n v="14"/>
    <n v="31"/>
    <x v="11"/>
    <n v="4"/>
    <x v="1"/>
    <x v="12"/>
    <x v="2"/>
    <x v="1"/>
    <n v="171.14"/>
    <n v="684.56"/>
  </r>
  <r>
    <n v="15"/>
    <n v="10"/>
    <x v="12"/>
    <n v="9"/>
    <x v="1"/>
    <x v="10"/>
    <x v="2"/>
    <x v="3"/>
    <n v="103.11"/>
    <n v="927.99"/>
  </r>
  <r>
    <n v="7"/>
    <n v="32"/>
    <x v="12"/>
    <n v="4"/>
    <x v="0"/>
    <x v="1"/>
    <x v="0"/>
    <x v="0"/>
    <n v="221"/>
    <n v="884"/>
  </r>
  <r>
    <n v="6"/>
    <n v="16"/>
    <x v="12"/>
    <n v="7"/>
    <x v="0"/>
    <x v="5"/>
    <x v="0"/>
    <x v="10"/>
    <n v="75.11"/>
    <n v="525.77"/>
  </r>
  <r>
    <n v="13"/>
    <n v="16"/>
    <x v="12"/>
    <n v="9"/>
    <x v="1"/>
    <x v="8"/>
    <x v="0"/>
    <x v="10"/>
    <n v="75.11"/>
    <n v="675.99"/>
  </r>
  <r>
    <n v="10"/>
    <n v="4"/>
    <x v="12"/>
    <n v="1"/>
    <x v="0"/>
    <x v="9"/>
    <x v="1"/>
    <x v="12"/>
    <n v="59.9"/>
    <n v="59.9"/>
  </r>
  <r>
    <n v="16"/>
    <n v="2"/>
    <x v="12"/>
    <n v="6"/>
    <x v="3"/>
    <x v="7"/>
    <x v="0"/>
    <x v="4"/>
    <n v="33.75"/>
    <n v="202.5"/>
  </r>
  <r>
    <n v="12"/>
    <n v="26"/>
    <x v="12"/>
    <n v="6"/>
    <x v="1"/>
    <x v="2"/>
    <x v="1"/>
    <x v="9"/>
    <n v="19.899999999999999"/>
    <n v="119.39999999999999"/>
  </r>
  <r>
    <n v="12"/>
    <n v="3"/>
    <x v="12"/>
    <n v="6"/>
    <x v="1"/>
    <x v="2"/>
    <x v="2"/>
    <x v="4"/>
    <n v="29.44"/>
    <n v="176.64000000000001"/>
  </r>
  <r>
    <n v="8"/>
    <n v="21"/>
    <x v="12"/>
    <n v="10"/>
    <x v="0"/>
    <x v="0"/>
    <x v="0"/>
    <x v="2"/>
    <n v="29"/>
    <n v="290"/>
  </r>
  <r>
    <n v="7"/>
    <n v="11"/>
    <x v="12"/>
    <n v="3"/>
    <x v="0"/>
    <x v="1"/>
    <x v="1"/>
    <x v="11"/>
    <n v="99.9"/>
    <n v="299.70000000000005"/>
  </r>
  <r>
    <n v="11"/>
    <n v="13"/>
    <x v="12"/>
    <n v="5"/>
    <x v="0"/>
    <x v="3"/>
    <x v="1"/>
    <x v="5"/>
    <n v="159.9"/>
    <n v="799.5"/>
  </r>
  <r>
    <n v="13"/>
    <n v="28"/>
    <x v="13"/>
    <n v="4"/>
    <x v="1"/>
    <x v="8"/>
    <x v="2"/>
    <x v="9"/>
    <n v="16.920000000000002"/>
    <n v="67.680000000000007"/>
  </r>
  <r>
    <n v="4"/>
    <n v="26"/>
    <x v="13"/>
    <n v="3"/>
    <x v="2"/>
    <x v="13"/>
    <x v="1"/>
    <x v="9"/>
    <n v="19.899999999999999"/>
    <n v="59.699999999999996"/>
  </r>
  <r>
    <n v="2"/>
    <n v="12"/>
    <x v="13"/>
    <n v="6"/>
    <x v="2"/>
    <x v="14"/>
    <x v="2"/>
    <x v="11"/>
    <n v="80.92"/>
    <n v="485.52"/>
  </r>
  <r>
    <n v="7"/>
    <n v="3"/>
    <x v="14"/>
    <n v="3"/>
    <x v="0"/>
    <x v="1"/>
    <x v="2"/>
    <x v="4"/>
    <n v="29.44"/>
    <n v="88.320000000000007"/>
  </r>
  <r>
    <n v="6"/>
    <n v="30"/>
    <x v="14"/>
    <n v="6"/>
    <x v="0"/>
    <x v="5"/>
    <x v="0"/>
    <x v="1"/>
    <n v="195.02"/>
    <n v="1170.1200000000001"/>
  </r>
  <r>
    <n v="5"/>
    <n v="31"/>
    <x v="14"/>
    <n v="8"/>
    <x v="0"/>
    <x v="6"/>
    <x v="2"/>
    <x v="1"/>
    <n v="171.14"/>
    <n v="1369.12"/>
  </r>
  <r>
    <n v="4"/>
    <n v="4"/>
    <x v="14"/>
    <n v="8"/>
    <x v="2"/>
    <x v="13"/>
    <x v="1"/>
    <x v="12"/>
    <n v="59.9"/>
    <n v="479.2"/>
  </r>
  <r>
    <n v="11"/>
    <n v="20"/>
    <x v="14"/>
    <n v="7"/>
    <x v="0"/>
    <x v="3"/>
    <x v="1"/>
    <x v="2"/>
    <n v="29.9"/>
    <n v="209.29999999999998"/>
  </r>
  <r>
    <n v="8"/>
    <n v="24"/>
    <x v="15"/>
    <n v="4"/>
    <x v="0"/>
    <x v="0"/>
    <x v="0"/>
    <x v="8"/>
    <n v="227.5"/>
    <n v="910"/>
  </r>
  <r>
    <n v="15"/>
    <n v="11"/>
    <x v="16"/>
    <n v="5"/>
    <x v="1"/>
    <x v="10"/>
    <x v="1"/>
    <x v="11"/>
    <n v="99.9"/>
    <n v="499.5"/>
  </r>
  <r>
    <n v="1"/>
    <n v="18"/>
    <x v="16"/>
    <n v="9"/>
    <x v="2"/>
    <x v="4"/>
    <x v="0"/>
    <x v="6"/>
    <n v="92.91"/>
    <n v="836.18999999999994"/>
  </r>
  <r>
    <n v="11"/>
    <n v="16"/>
    <x v="17"/>
    <n v="10"/>
    <x v="0"/>
    <x v="3"/>
    <x v="0"/>
    <x v="10"/>
    <n v="75.11"/>
    <n v="751.1"/>
  </r>
  <r>
    <n v="5"/>
    <n v="26"/>
    <x v="17"/>
    <n v="5"/>
    <x v="0"/>
    <x v="6"/>
    <x v="1"/>
    <x v="9"/>
    <n v="19.899999999999999"/>
    <n v="99.5"/>
  </r>
  <r>
    <n v="6"/>
    <n v="22"/>
    <x v="17"/>
    <n v="10"/>
    <x v="0"/>
    <x v="5"/>
    <x v="2"/>
    <x v="2"/>
    <n v="28.11"/>
    <n v="281.10000000000002"/>
  </r>
  <r>
    <n v="10"/>
    <n v="31"/>
    <x v="17"/>
    <n v="1"/>
    <x v="0"/>
    <x v="9"/>
    <x v="2"/>
    <x v="1"/>
    <n v="171.14"/>
    <n v="171.14"/>
  </r>
  <r>
    <n v="15"/>
    <n v="24"/>
    <x v="17"/>
    <n v="2"/>
    <x v="1"/>
    <x v="10"/>
    <x v="0"/>
    <x v="8"/>
    <n v="227.5"/>
    <n v="455"/>
  </r>
  <r>
    <n v="4"/>
    <n v="29"/>
    <x v="17"/>
    <n v="10"/>
    <x v="2"/>
    <x v="13"/>
    <x v="1"/>
    <x v="1"/>
    <n v="199"/>
    <n v="1990"/>
  </r>
  <r>
    <n v="7"/>
    <n v="23"/>
    <x v="17"/>
    <n v="2"/>
    <x v="0"/>
    <x v="1"/>
    <x v="1"/>
    <x v="8"/>
    <n v="250"/>
    <n v="500"/>
  </r>
  <r>
    <n v="10"/>
    <n v="6"/>
    <x v="17"/>
    <n v="7"/>
    <x v="0"/>
    <x v="9"/>
    <x v="1"/>
    <x v="7"/>
    <n v="129.9"/>
    <n v="909.30000000000007"/>
  </r>
  <r>
    <n v="4"/>
    <n v="24"/>
    <x v="17"/>
    <n v="2"/>
    <x v="2"/>
    <x v="13"/>
    <x v="0"/>
    <x v="8"/>
    <n v="227.5"/>
    <n v="455"/>
  </r>
  <r>
    <n v="6"/>
    <n v="15"/>
    <x v="17"/>
    <n v="4"/>
    <x v="0"/>
    <x v="5"/>
    <x v="1"/>
    <x v="10"/>
    <n v="79.900000000000006"/>
    <n v="319.60000000000002"/>
  </r>
  <r>
    <n v="13"/>
    <n v="31"/>
    <x v="17"/>
    <n v="6"/>
    <x v="1"/>
    <x v="8"/>
    <x v="2"/>
    <x v="1"/>
    <n v="171.14"/>
    <n v="1026.8399999999999"/>
  </r>
  <r>
    <n v="14"/>
    <n v="17"/>
    <x v="17"/>
    <n v="7"/>
    <x v="1"/>
    <x v="12"/>
    <x v="1"/>
    <x v="6"/>
    <n v="99.9"/>
    <n v="699.30000000000007"/>
  </r>
  <r>
    <n v="8"/>
    <n v="14"/>
    <x v="17"/>
    <n v="5"/>
    <x v="0"/>
    <x v="0"/>
    <x v="0"/>
    <x v="5"/>
    <n v="151.91"/>
    <n v="759.55"/>
  </r>
  <r>
    <n v="8"/>
    <n v="2"/>
    <x v="17"/>
    <n v="8"/>
    <x v="0"/>
    <x v="0"/>
    <x v="0"/>
    <x v="4"/>
    <n v="33.75"/>
    <n v="270"/>
  </r>
  <r>
    <n v="1"/>
    <n v="16"/>
    <x v="17"/>
    <n v="1"/>
    <x v="2"/>
    <x v="4"/>
    <x v="0"/>
    <x v="10"/>
    <n v="75.11"/>
    <n v="75.11"/>
  </r>
  <r>
    <n v="7"/>
    <n v="5"/>
    <x v="18"/>
    <n v="6"/>
    <x v="0"/>
    <x v="1"/>
    <x v="2"/>
    <x v="12"/>
    <n v="49.12"/>
    <n v="294.71999999999997"/>
  </r>
  <r>
    <n v="12"/>
    <n v="29"/>
    <x v="18"/>
    <n v="1"/>
    <x v="1"/>
    <x v="2"/>
    <x v="1"/>
    <x v="1"/>
    <n v="199"/>
    <n v="199"/>
  </r>
  <r>
    <n v="3"/>
    <n v="25"/>
    <x v="18"/>
    <n v="4"/>
    <x v="2"/>
    <x v="5"/>
    <x v="2"/>
    <x v="8"/>
    <n v="232.5"/>
    <n v="930"/>
  </r>
  <r>
    <n v="1"/>
    <n v="10"/>
    <x v="18"/>
    <n v="7"/>
    <x v="2"/>
    <x v="4"/>
    <x v="2"/>
    <x v="3"/>
    <n v="103.11"/>
    <n v="721.77"/>
  </r>
  <r>
    <n v="16"/>
    <n v="22"/>
    <x v="18"/>
    <n v="3"/>
    <x v="3"/>
    <x v="7"/>
    <x v="2"/>
    <x v="2"/>
    <n v="28.11"/>
    <n v="84.33"/>
  </r>
  <r>
    <n v="13"/>
    <n v="27"/>
    <x v="18"/>
    <n v="8"/>
    <x v="1"/>
    <x v="8"/>
    <x v="0"/>
    <x v="9"/>
    <n v="19.3"/>
    <n v="154.4"/>
  </r>
  <r>
    <n v="11"/>
    <n v="23"/>
    <x v="18"/>
    <n v="6"/>
    <x v="0"/>
    <x v="3"/>
    <x v="1"/>
    <x v="8"/>
    <n v="250"/>
    <n v="1500"/>
  </r>
  <r>
    <n v="7"/>
    <n v="3"/>
    <x v="18"/>
    <n v="5"/>
    <x v="0"/>
    <x v="1"/>
    <x v="2"/>
    <x v="4"/>
    <n v="29.44"/>
    <n v="147.20000000000002"/>
  </r>
  <r>
    <n v="14"/>
    <n v="23"/>
    <x v="18"/>
    <n v="3"/>
    <x v="1"/>
    <x v="12"/>
    <x v="1"/>
    <x v="8"/>
    <n v="250"/>
    <n v="750"/>
  </r>
  <r>
    <n v="12"/>
    <n v="8"/>
    <x v="19"/>
    <n v="8"/>
    <x v="1"/>
    <x v="2"/>
    <x v="2"/>
    <x v="7"/>
    <n v="122.11"/>
    <n v="976.88"/>
  </r>
  <r>
    <n v="3"/>
    <n v="32"/>
    <x v="19"/>
    <n v="5"/>
    <x v="2"/>
    <x v="5"/>
    <x v="0"/>
    <x v="0"/>
    <n v="221"/>
    <n v="1105"/>
  </r>
  <r>
    <n v="5"/>
    <n v="24"/>
    <x v="19"/>
    <n v="2"/>
    <x v="0"/>
    <x v="6"/>
    <x v="0"/>
    <x v="8"/>
    <n v="227.5"/>
    <n v="455"/>
  </r>
  <r>
    <n v="1"/>
    <n v="17"/>
    <x v="19"/>
    <n v="6"/>
    <x v="2"/>
    <x v="4"/>
    <x v="1"/>
    <x v="6"/>
    <n v="99.9"/>
    <n v="599.40000000000009"/>
  </r>
  <r>
    <n v="14"/>
    <n v="25"/>
    <x v="19"/>
    <n v="3"/>
    <x v="1"/>
    <x v="12"/>
    <x v="2"/>
    <x v="8"/>
    <n v="232.5"/>
    <n v="697.5"/>
  </r>
  <r>
    <n v="11"/>
    <n v="17"/>
    <x v="19"/>
    <n v="2"/>
    <x v="0"/>
    <x v="3"/>
    <x v="1"/>
    <x v="6"/>
    <n v="99.9"/>
    <n v="199.8"/>
  </r>
  <r>
    <n v="11"/>
    <n v="8"/>
    <x v="19"/>
    <n v="2"/>
    <x v="0"/>
    <x v="3"/>
    <x v="2"/>
    <x v="7"/>
    <n v="122.11"/>
    <n v="244.22"/>
  </r>
  <r>
    <n v="9"/>
    <n v="31"/>
    <x v="19"/>
    <n v="6"/>
    <x v="0"/>
    <x v="11"/>
    <x v="2"/>
    <x v="1"/>
    <n v="171.14"/>
    <n v="1026.8399999999999"/>
  </r>
  <r>
    <n v="1"/>
    <n v="8"/>
    <x v="19"/>
    <n v="2"/>
    <x v="2"/>
    <x v="4"/>
    <x v="2"/>
    <x v="7"/>
    <n v="122.11"/>
    <n v="244.22"/>
  </r>
  <r>
    <n v="12"/>
    <n v="18"/>
    <x v="19"/>
    <n v="3"/>
    <x v="1"/>
    <x v="2"/>
    <x v="0"/>
    <x v="6"/>
    <n v="92.91"/>
    <n v="278.73"/>
  </r>
  <r>
    <n v="11"/>
    <n v="6"/>
    <x v="19"/>
    <n v="6"/>
    <x v="0"/>
    <x v="3"/>
    <x v="1"/>
    <x v="7"/>
    <n v="129.9"/>
    <n v="779.40000000000009"/>
  </r>
  <r>
    <n v="14"/>
    <n v="26"/>
    <x v="19"/>
    <n v="1"/>
    <x v="1"/>
    <x v="12"/>
    <x v="1"/>
    <x v="9"/>
    <n v="19.899999999999999"/>
    <n v="19.899999999999999"/>
  </r>
  <r>
    <n v="3"/>
    <n v="23"/>
    <x v="19"/>
    <n v="4"/>
    <x v="2"/>
    <x v="5"/>
    <x v="1"/>
    <x v="8"/>
    <n v="250"/>
    <n v="1000"/>
  </r>
  <r>
    <n v="8"/>
    <n v="25"/>
    <x v="20"/>
    <n v="10"/>
    <x v="0"/>
    <x v="0"/>
    <x v="2"/>
    <x v="8"/>
    <n v="232.5"/>
    <n v="2325"/>
  </r>
  <r>
    <n v="8"/>
    <n v="10"/>
    <x v="20"/>
    <n v="9"/>
    <x v="0"/>
    <x v="0"/>
    <x v="2"/>
    <x v="3"/>
    <n v="103.11"/>
    <n v="927.99"/>
  </r>
  <r>
    <n v="2"/>
    <n v="15"/>
    <x v="20"/>
    <n v="4"/>
    <x v="2"/>
    <x v="14"/>
    <x v="1"/>
    <x v="10"/>
    <n v="79.900000000000006"/>
    <n v="319.60000000000002"/>
  </r>
  <r>
    <n v="1"/>
    <n v="29"/>
    <x v="20"/>
    <n v="8"/>
    <x v="2"/>
    <x v="4"/>
    <x v="1"/>
    <x v="1"/>
    <n v="199"/>
    <n v="1592"/>
  </r>
  <r>
    <n v="4"/>
    <n v="29"/>
    <x v="20"/>
    <n v="6"/>
    <x v="2"/>
    <x v="13"/>
    <x v="1"/>
    <x v="1"/>
    <n v="199"/>
    <n v="1194"/>
  </r>
  <r>
    <n v="2"/>
    <n v="10"/>
    <x v="20"/>
    <n v="9"/>
    <x v="2"/>
    <x v="14"/>
    <x v="2"/>
    <x v="3"/>
    <n v="103.11"/>
    <n v="927.99"/>
  </r>
  <r>
    <n v="8"/>
    <n v="5"/>
    <x v="20"/>
    <n v="6"/>
    <x v="0"/>
    <x v="0"/>
    <x v="2"/>
    <x v="12"/>
    <n v="49.12"/>
    <n v="294.71999999999997"/>
  </r>
  <r>
    <n v="11"/>
    <n v="27"/>
    <x v="20"/>
    <n v="4"/>
    <x v="0"/>
    <x v="3"/>
    <x v="0"/>
    <x v="9"/>
    <n v="19.3"/>
    <n v="77.2"/>
  </r>
  <r>
    <n v="4"/>
    <n v="5"/>
    <x v="20"/>
    <n v="8"/>
    <x v="2"/>
    <x v="13"/>
    <x v="2"/>
    <x v="12"/>
    <n v="49.12"/>
    <n v="392.96"/>
  </r>
  <r>
    <n v="6"/>
    <n v="12"/>
    <x v="20"/>
    <n v="3"/>
    <x v="0"/>
    <x v="5"/>
    <x v="2"/>
    <x v="11"/>
    <n v="80.92"/>
    <n v="242.76"/>
  </r>
  <r>
    <n v="3"/>
    <n v="31"/>
    <x v="20"/>
    <n v="9"/>
    <x v="2"/>
    <x v="5"/>
    <x v="2"/>
    <x v="1"/>
    <n v="171.14"/>
    <n v="1540.2599999999998"/>
  </r>
  <r>
    <n v="15"/>
    <n v="13"/>
    <x v="20"/>
    <n v="4"/>
    <x v="1"/>
    <x v="10"/>
    <x v="1"/>
    <x v="5"/>
    <n v="159.9"/>
    <n v="639.6"/>
  </r>
  <r>
    <n v="7"/>
    <n v="17"/>
    <x v="21"/>
    <n v="3"/>
    <x v="0"/>
    <x v="1"/>
    <x v="1"/>
    <x v="6"/>
    <n v="99.9"/>
    <n v="299.70000000000005"/>
  </r>
  <r>
    <n v="16"/>
    <n v="16"/>
    <x v="21"/>
    <n v="4"/>
    <x v="3"/>
    <x v="7"/>
    <x v="0"/>
    <x v="10"/>
    <n v="75.11"/>
    <n v="300.44"/>
  </r>
  <r>
    <n v="10"/>
    <n v="21"/>
    <x v="21"/>
    <n v="2"/>
    <x v="0"/>
    <x v="9"/>
    <x v="0"/>
    <x v="2"/>
    <n v="29"/>
    <n v="58"/>
  </r>
  <r>
    <n v="4"/>
    <n v="32"/>
    <x v="21"/>
    <n v="4"/>
    <x v="2"/>
    <x v="13"/>
    <x v="0"/>
    <x v="0"/>
    <n v="221"/>
    <n v="884"/>
  </r>
  <r>
    <n v="14"/>
    <n v="19"/>
    <x v="21"/>
    <n v="5"/>
    <x v="1"/>
    <x v="12"/>
    <x v="2"/>
    <x v="6"/>
    <n v="88.91"/>
    <n v="444.54999999999995"/>
  </r>
  <r>
    <n v="3"/>
    <n v="31"/>
    <x v="21"/>
    <n v="7"/>
    <x v="2"/>
    <x v="5"/>
    <x v="2"/>
    <x v="1"/>
    <n v="171.14"/>
    <n v="1197.98"/>
  </r>
  <r>
    <n v="16"/>
    <n v="1"/>
    <x v="21"/>
    <n v="6"/>
    <x v="3"/>
    <x v="7"/>
    <x v="1"/>
    <x v="4"/>
    <n v="35.9"/>
    <n v="215.39999999999998"/>
  </r>
  <r>
    <n v="3"/>
    <n v="20"/>
    <x v="22"/>
    <n v="6"/>
    <x v="2"/>
    <x v="5"/>
    <x v="1"/>
    <x v="2"/>
    <n v="29.9"/>
    <n v="179.39999999999998"/>
  </r>
  <r>
    <n v="8"/>
    <n v="9"/>
    <x v="22"/>
    <n v="2"/>
    <x v="0"/>
    <x v="0"/>
    <x v="1"/>
    <x v="3"/>
    <n v="119.9"/>
    <n v="239.8"/>
  </r>
  <r>
    <n v="2"/>
    <n v="20"/>
    <x v="22"/>
    <n v="2"/>
    <x v="2"/>
    <x v="14"/>
    <x v="1"/>
    <x v="2"/>
    <n v="29.9"/>
    <n v="59.8"/>
  </r>
  <r>
    <n v="8"/>
    <n v="14"/>
    <x v="22"/>
    <n v="1"/>
    <x v="0"/>
    <x v="0"/>
    <x v="0"/>
    <x v="5"/>
    <n v="151.91"/>
    <n v="151.91"/>
  </r>
  <r>
    <n v="6"/>
    <n v="8"/>
    <x v="22"/>
    <n v="3"/>
    <x v="0"/>
    <x v="5"/>
    <x v="2"/>
    <x v="7"/>
    <n v="122.11"/>
    <n v="366.33"/>
  </r>
  <r>
    <n v="16"/>
    <n v="2"/>
    <x v="22"/>
    <n v="2"/>
    <x v="3"/>
    <x v="7"/>
    <x v="0"/>
    <x v="4"/>
    <n v="33.75"/>
    <n v="67.5"/>
  </r>
  <r>
    <n v="14"/>
    <n v="19"/>
    <x v="22"/>
    <n v="3"/>
    <x v="1"/>
    <x v="12"/>
    <x v="2"/>
    <x v="6"/>
    <n v="88.91"/>
    <n v="266.73"/>
  </r>
  <r>
    <n v="9"/>
    <n v="18"/>
    <x v="22"/>
    <n v="5"/>
    <x v="0"/>
    <x v="11"/>
    <x v="0"/>
    <x v="6"/>
    <n v="92.91"/>
    <n v="464.54999999999995"/>
  </r>
  <r>
    <n v="7"/>
    <n v="10"/>
    <x v="22"/>
    <n v="8"/>
    <x v="0"/>
    <x v="1"/>
    <x v="2"/>
    <x v="3"/>
    <n v="103.11"/>
    <n v="824.88"/>
  </r>
  <r>
    <n v="13"/>
    <n v="25"/>
    <x v="22"/>
    <n v="9"/>
    <x v="1"/>
    <x v="8"/>
    <x v="2"/>
    <x v="8"/>
    <n v="232.5"/>
    <n v="2092.5"/>
  </r>
  <r>
    <n v="7"/>
    <n v="25"/>
    <x v="22"/>
    <n v="7"/>
    <x v="0"/>
    <x v="1"/>
    <x v="2"/>
    <x v="8"/>
    <n v="232.5"/>
    <n v="1627.5"/>
  </r>
  <r>
    <n v="8"/>
    <n v="31"/>
    <x v="23"/>
    <n v="4"/>
    <x v="0"/>
    <x v="0"/>
    <x v="2"/>
    <x v="1"/>
    <n v="171.14"/>
    <n v="684.56"/>
  </r>
  <r>
    <n v="13"/>
    <n v="15"/>
    <x v="23"/>
    <n v="9"/>
    <x v="1"/>
    <x v="8"/>
    <x v="1"/>
    <x v="10"/>
    <n v="79.900000000000006"/>
    <n v="719.1"/>
  </r>
  <r>
    <n v="12"/>
    <n v="32"/>
    <x v="23"/>
    <n v="1"/>
    <x v="1"/>
    <x v="2"/>
    <x v="0"/>
    <x v="0"/>
    <n v="221"/>
    <n v="221"/>
  </r>
  <r>
    <n v="12"/>
    <n v="20"/>
    <x v="23"/>
    <n v="5"/>
    <x v="1"/>
    <x v="2"/>
    <x v="1"/>
    <x v="2"/>
    <n v="29.9"/>
    <n v="149.5"/>
  </r>
  <r>
    <n v="7"/>
    <n v="12"/>
    <x v="23"/>
    <n v="9"/>
    <x v="0"/>
    <x v="1"/>
    <x v="2"/>
    <x v="11"/>
    <n v="80.92"/>
    <n v="728.28"/>
  </r>
  <r>
    <n v="8"/>
    <n v="23"/>
    <x v="23"/>
    <n v="7"/>
    <x v="0"/>
    <x v="0"/>
    <x v="1"/>
    <x v="8"/>
    <n v="250"/>
    <n v="1750"/>
  </r>
  <r>
    <n v="9"/>
    <n v="5"/>
    <x v="23"/>
    <n v="1"/>
    <x v="0"/>
    <x v="11"/>
    <x v="2"/>
    <x v="12"/>
    <n v="49.12"/>
    <n v="49.12"/>
  </r>
  <r>
    <n v="3"/>
    <n v="15"/>
    <x v="23"/>
    <n v="3"/>
    <x v="2"/>
    <x v="5"/>
    <x v="1"/>
    <x v="10"/>
    <n v="79.900000000000006"/>
    <n v="239.70000000000002"/>
  </r>
  <r>
    <n v="16"/>
    <n v="27"/>
    <x v="24"/>
    <n v="4"/>
    <x v="3"/>
    <x v="7"/>
    <x v="0"/>
    <x v="9"/>
    <n v="19.3"/>
    <n v="77.2"/>
  </r>
  <r>
    <n v="4"/>
    <n v="8"/>
    <x v="24"/>
    <n v="2"/>
    <x v="2"/>
    <x v="13"/>
    <x v="2"/>
    <x v="7"/>
    <n v="122.11"/>
    <n v="244.22"/>
  </r>
  <r>
    <n v="8"/>
    <n v="17"/>
    <x v="24"/>
    <n v="7"/>
    <x v="0"/>
    <x v="0"/>
    <x v="1"/>
    <x v="6"/>
    <n v="99.9"/>
    <n v="699.30000000000007"/>
  </r>
  <r>
    <n v="8"/>
    <n v="2"/>
    <x v="24"/>
    <n v="2"/>
    <x v="0"/>
    <x v="0"/>
    <x v="0"/>
    <x v="4"/>
    <n v="33.75"/>
    <n v="67.5"/>
  </r>
  <r>
    <n v="1"/>
    <n v="21"/>
    <x v="24"/>
    <n v="4"/>
    <x v="2"/>
    <x v="4"/>
    <x v="0"/>
    <x v="2"/>
    <n v="29"/>
    <n v="116"/>
  </r>
  <r>
    <n v="1"/>
    <n v="30"/>
    <x v="25"/>
    <n v="4"/>
    <x v="2"/>
    <x v="4"/>
    <x v="0"/>
    <x v="1"/>
    <n v="195.02"/>
    <n v="780.08"/>
  </r>
  <r>
    <n v="8"/>
    <n v="29"/>
    <x v="25"/>
    <n v="10"/>
    <x v="0"/>
    <x v="0"/>
    <x v="1"/>
    <x v="1"/>
    <n v="199"/>
    <n v="1990"/>
  </r>
  <r>
    <n v="8"/>
    <n v="3"/>
    <x v="25"/>
    <n v="8"/>
    <x v="0"/>
    <x v="0"/>
    <x v="2"/>
    <x v="4"/>
    <n v="29.44"/>
    <n v="235.52"/>
  </r>
  <r>
    <n v="5"/>
    <n v="12"/>
    <x v="25"/>
    <n v="1"/>
    <x v="0"/>
    <x v="6"/>
    <x v="2"/>
    <x v="11"/>
    <n v="80.92"/>
    <n v="80.92"/>
  </r>
  <r>
    <n v="15"/>
    <n v="3"/>
    <x v="25"/>
    <n v="9"/>
    <x v="1"/>
    <x v="10"/>
    <x v="2"/>
    <x v="4"/>
    <n v="29.44"/>
    <n v="264.96000000000004"/>
  </r>
  <r>
    <n v="16"/>
    <n v="15"/>
    <x v="25"/>
    <n v="2"/>
    <x v="3"/>
    <x v="7"/>
    <x v="1"/>
    <x v="10"/>
    <n v="79.900000000000006"/>
    <n v="159.80000000000001"/>
  </r>
  <r>
    <n v="11"/>
    <n v="29"/>
    <x v="25"/>
    <n v="8"/>
    <x v="0"/>
    <x v="3"/>
    <x v="1"/>
    <x v="1"/>
    <n v="199"/>
    <n v="1592"/>
  </r>
  <r>
    <n v="11"/>
    <n v="9"/>
    <x v="25"/>
    <n v="9"/>
    <x v="0"/>
    <x v="3"/>
    <x v="1"/>
    <x v="3"/>
    <n v="119.9"/>
    <n v="1079.1000000000001"/>
  </r>
  <r>
    <n v="16"/>
    <n v="31"/>
    <x v="25"/>
    <n v="4"/>
    <x v="3"/>
    <x v="7"/>
    <x v="2"/>
    <x v="1"/>
    <n v="171.14"/>
    <n v="684.56"/>
  </r>
  <r>
    <n v="7"/>
    <n v="4"/>
    <x v="25"/>
    <n v="10"/>
    <x v="0"/>
    <x v="1"/>
    <x v="1"/>
    <x v="12"/>
    <n v="59.9"/>
    <n v="599"/>
  </r>
  <r>
    <n v="10"/>
    <n v="5"/>
    <x v="25"/>
    <n v="9"/>
    <x v="0"/>
    <x v="9"/>
    <x v="2"/>
    <x v="12"/>
    <n v="49.12"/>
    <n v="442.08"/>
  </r>
  <r>
    <n v="16"/>
    <n v="30"/>
    <x v="25"/>
    <n v="10"/>
    <x v="3"/>
    <x v="7"/>
    <x v="0"/>
    <x v="1"/>
    <n v="195.02"/>
    <n v="1950.2"/>
  </r>
  <r>
    <n v="4"/>
    <n v="30"/>
    <x v="26"/>
    <n v="4"/>
    <x v="2"/>
    <x v="13"/>
    <x v="0"/>
    <x v="1"/>
    <n v="195.02"/>
    <n v="780.08"/>
  </r>
  <r>
    <n v="7"/>
    <n v="30"/>
    <x v="26"/>
    <n v="3"/>
    <x v="0"/>
    <x v="1"/>
    <x v="0"/>
    <x v="1"/>
    <n v="195.02"/>
    <n v="585.06000000000006"/>
  </r>
  <r>
    <n v="13"/>
    <n v="3"/>
    <x v="26"/>
    <n v="5"/>
    <x v="1"/>
    <x v="8"/>
    <x v="2"/>
    <x v="4"/>
    <n v="29.44"/>
    <n v="147.20000000000002"/>
  </r>
  <r>
    <n v="15"/>
    <n v="24"/>
    <x v="26"/>
    <n v="1"/>
    <x v="1"/>
    <x v="10"/>
    <x v="0"/>
    <x v="8"/>
    <n v="227.5"/>
    <n v="227.5"/>
  </r>
  <r>
    <n v="13"/>
    <n v="20"/>
    <x v="26"/>
    <n v="9"/>
    <x v="1"/>
    <x v="8"/>
    <x v="1"/>
    <x v="2"/>
    <n v="29.9"/>
    <n v="269.09999999999997"/>
  </r>
  <r>
    <n v="12"/>
    <n v="12"/>
    <x v="26"/>
    <n v="7"/>
    <x v="1"/>
    <x v="2"/>
    <x v="2"/>
    <x v="11"/>
    <n v="80.92"/>
    <n v="566.44000000000005"/>
  </r>
  <r>
    <n v="16"/>
    <n v="22"/>
    <x v="26"/>
    <n v="7"/>
    <x v="3"/>
    <x v="7"/>
    <x v="2"/>
    <x v="2"/>
    <n v="28.11"/>
    <n v="196.76999999999998"/>
  </r>
  <r>
    <n v="2"/>
    <n v="1"/>
    <x v="26"/>
    <n v="9"/>
    <x v="2"/>
    <x v="14"/>
    <x v="1"/>
    <x v="4"/>
    <n v="35.9"/>
    <n v="323.09999999999997"/>
  </r>
  <r>
    <n v="16"/>
    <n v="21"/>
    <x v="26"/>
    <n v="3"/>
    <x v="3"/>
    <x v="7"/>
    <x v="0"/>
    <x v="2"/>
    <n v="29"/>
    <n v="87"/>
  </r>
  <r>
    <n v="2"/>
    <n v="10"/>
    <x v="26"/>
    <n v="2"/>
    <x v="2"/>
    <x v="14"/>
    <x v="2"/>
    <x v="3"/>
    <n v="103.11"/>
    <n v="206.22"/>
  </r>
  <r>
    <n v="11"/>
    <n v="16"/>
    <x v="26"/>
    <n v="1"/>
    <x v="0"/>
    <x v="3"/>
    <x v="0"/>
    <x v="10"/>
    <n v="75.11"/>
    <n v="75.11"/>
  </r>
  <r>
    <n v="13"/>
    <n v="7"/>
    <x v="26"/>
    <n v="4"/>
    <x v="1"/>
    <x v="8"/>
    <x v="0"/>
    <x v="7"/>
    <n v="116.91"/>
    <n v="467.64"/>
  </r>
  <r>
    <n v="15"/>
    <n v="12"/>
    <x v="27"/>
    <n v="1"/>
    <x v="1"/>
    <x v="10"/>
    <x v="2"/>
    <x v="11"/>
    <n v="80.92"/>
    <n v="80.92"/>
  </r>
  <r>
    <n v="15"/>
    <n v="17"/>
    <x v="27"/>
    <n v="3"/>
    <x v="1"/>
    <x v="10"/>
    <x v="1"/>
    <x v="6"/>
    <n v="99.9"/>
    <n v="299.70000000000005"/>
  </r>
  <r>
    <n v="9"/>
    <n v="25"/>
    <x v="27"/>
    <n v="8"/>
    <x v="0"/>
    <x v="11"/>
    <x v="2"/>
    <x v="8"/>
    <n v="232.5"/>
    <n v="1860"/>
  </r>
  <r>
    <n v="5"/>
    <n v="18"/>
    <x v="27"/>
    <n v="4"/>
    <x v="0"/>
    <x v="6"/>
    <x v="0"/>
    <x v="6"/>
    <n v="92.91"/>
    <n v="371.64"/>
  </r>
  <r>
    <n v="11"/>
    <n v="6"/>
    <x v="27"/>
    <n v="4"/>
    <x v="0"/>
    <x v="3"/>
    <x v="1"/>
    <x v="7"/>
    <n v="129.9"/>
    <n v="519.6"/>
  </r>
  <r>
    <n v="1"/>
    <n v="16"/>
    <x v="27"/>
    <n v="5"/>
    <x v="2"/>
    <x v="4"/>
    <x v="0"/>
    <x v="10"/>
    <n v="75.11"/>
    <n v="375.55"/>
  </r>
  <r>
    <n v="3"/>
    <n v="28"/>
    <x v="27"/>
    <n v="6"/>
    <x v="2"/>
    <x v="5"/>
    <x v="2"/>
    <x v="9"/>
    <n v="16.920000000000002"/>
    <n v="101.52000000000001"/>
  </r>
  <r>
    <n v="2"/>
    <n v="25"/>
    <x v="27"/>
    <n v="3"/>
    <x v="2"/>
    <x v="14"/>
    <x v="2"/>
    <x v="8"/>
    <n v="232.5"/>
    <n v="697.5"/>
  </r>
  <r>
    <n v="11"/>
    <n v="31"/>
    <x v="27"/>
    <n v="4"/>
    <x v="0"/>
    <x v="3"/>
    <x v="2"/>
    <x v="1"/>
    <n v="171.14"/>
    <n v="684.56"/>
  </r>
  <r>
    <n v="2"/>
    <n v="18"/>
    <x v="27"/>
    <n v="9"/>
    <x v="2"/>
    <x v="14"/>
    <x v="0"/>
    <x v="6"/>
    <n v="92.91"/>
    <n v="836.18999999999994"/>
  </r>
  <r>
    <n v="9"/>
    <n v="24"/>
    <x v="27"/>
    <n v="6"/>
    <x v="0"/>
    <x v="11"/>
    <x v="0"/>
    <x v="8"/>
    <n v="227.5"/>
    <n v="1365"/>
  </r>
  <r>
    <n v="7"/>
    <n v="21"/>
    <x v="27"/>
    <n v="10"/>
    <x v="0"/>
    <x v="1"/>
    <x v="0"/>
    <x v="2"/>
    <n v="29"/>
    <n v="290"/>
  </r>
  <r>
    <n v="14"/>
    <n v="32"/>
    <x v="27"/>
    <n v="3"/>
    <x v="1"/>
    <x v="12"/>
    <x v="0"/>
    <x v="0"/>
    <n v="221"/>
    <n v="663"/>
  </r>
  <r>
    <n v="5"/>
    <n v="11"/>
    <x v="27"/>
    <n v="2"/>
    <x v="0"/>
    <x v="6"/>
    <x v="1"/>
    <x v="11"/>
    <n v="99.9"/>
    <n v="199.8"/>
  </r>
  <r>
    <n v="6"/>
    <n v="21"/>
    <x v="28"/>
    <n v="1"/>
    <x v="0"/>
    <x v="5"/>
    <x v="0"/>
    <x v="2"/>
    <n v="29"/>
    <n v="29"/>
  </r>
  <r>
    <n v="11"/>
    <n v="23"/>
    <x v="28"/>
    <n v="10"/>
    <x v="0"/>
    <x v="3"/>
    <x v="1"/>
    <x v="8"/>
    <n v="250"/>
    <n v="2500"/>
  </r>
  <r>
    <n v="6"/>
    <n v="30"/>
    <x v="29"/>
    <n v="10"/>
    <x v="0"/>
    <x v="5"/>
    <x v="0"/>
    <x v="1"/>
    <n v="195.02"/>
    <n v="1950.2"/>
  </r>
  <r>
    <n v="4"/>
    <n v="23"/>
    <x v="29"/>
    <n v="6"/>
    <x v="2"/>
    <x v="13"/>
    <x v="1"/>
    <x v="8"/>
    <n v="250"/>
    <n v="1500"/>
  </r>
  <r>
    <n v="12"/>
    <n v="14"/>
    <x v="29"/>
    <n v="5"/>
    <x v="1"/>
    <x v="2"/>
    <x v="0"/>
    <x v="5"/>
    <n v="151.91"/>
    <n v="759.55"/>
  </r>
  <r>
    <n v="15"/>
    <n v="10"/>
    <x v="29"/>
    <n v="1"/>
    <x v="1"/>
    <x v="10"/>
    <x v="2"/>
    <x v="3"/>
    <n v="103.11"/>
    <n v="103.11"/>
  </r>
  <r>
    <n v="1"/>
    <n v="29"/>
    <x v="29"/>
    <n v="4"/>
    <x v="2"/>
    <x v="4"/>
    <x v="1"/>
    <x v="1"/>
    <n v="199"/>
    <n v="796"/>
  </r>
  <r>
    <n v="3"/>
    <n v="23"/>
    <x v="29"/>
    <n v="10"/>
    <x v="2"/>
    <x v="5"/>
    <x v="1"/>
    <x v="8"/>
    <n v="250"/>
    <n v="2500"/>
  </r>
  <r>
    <n v="5"/>
    <n v="9"/>
    <x v="29"/>
    <n v="8"/>
    <x v="0"/>
    <x v="6"/>
    <x v="1"/>
    <x v="3"/>
    <n v="119.9"/>
    <n v="959.2"/>
  </r>
  <r>
    <n v="14"/>
    <n v="32"/>
    <x v="29"/>
    <n v="2"/>
    <x v="1"/>
    <x v="12"/>
    <x v="0"/>
    <x v="0"/>
    <n v="221"/>
    <n v="442"/>
  </r>
  <r>
    <n v="5"/>
    <n v="14"/>
    <x v="29"/>
    <n v="10"/>
    <x v="0"/>
    <x v="6"/>
    <x v="0"/>
    <x v="5"/>
    <n v="151.91"/>
    <n v="1519.1"/>
  </r>
  <r>
    <n v="4"/>
    <n v="12"/>
    <x v="29"/>
    <n v="8"/>
    <x v="2"/>
    <x v="13"/>
    <x v="2"/>
    <x v="11"/>
    <n v="80.92"/>
    <n v="647.36"/>
  </r>
  <r>
    <n v="3"/>
    <n v="16"/>
    <x v="29"/>
    <n v="7"/>
    <x v="2"/>
    <x v="5"/>
    <x v="0"/>
    <x v="10"/>
    <n v="75.11"/>
    <n v="525.77"/>
  </r>
  <r>
    <n v="11"/>
    <n v="30"/>
    <x v="29"/>
    <n v="2"/>
    <x v="0"/>
    <x v="3"/>
    <x v="0"/>
    <x v="1"/>
    <n v="195.02"/>
    <n v="390.04"/>
  </r>
  <r>
    <n v="6"/>
    <n v="28"/>
    <x v="30"/>
    <n v="6"/>
    <x v="0"/>
    <x v="5"/>
    <x v="2"/>
    <x v="9"/>
    <n v="16.920000000000002"/>
    <n v="101.52000000000001"/>
  </r>
  <r>
    <n v="7"/>
    <n v="8"/>
    <x v="31"/>
    <n v="8"/>
    <x v="0"/>
    <x v="1"/>
    <x v="2"/>
    <x v="7"/>
    <n v="122.11"/>
    <n v="976.88"/>
  </r>
  <r>
    <n v="6"/>
    <n v="9"/>
    <x v="31"/>
    <n v="9"/>
    <x v="0"/>
    <x v="5"/>
    <x v="1"/>
    <x v="3"/>
    <n v="119.9"/>
    <n v="1079.1000000000001"/>
  </r>
  <r>
    <n v="4"/>
    <n v="25"/>
    <x v="31"/>
    <n v="7"/>
    <x v="2"/>
    <x v="13"/>
    <x v="2"/>
    <x v="8"/>
    <n v="232.5"/>
    <n v="1627.5"/>
  </r>
  <r>
    <n v="10"/>
    <n v="4"/>
    <x v="31"/>
    <n v="8"/>
    <x v="0"/>
    <x v="9"/>
    <x v="1"/>
    <x v="12"/>
    <n v="59.9"/>
    <n v="479.2"/>
  </r>
  <r>
    <n v="9"/>
    <n v="21"/>
    <x v="31"/>
    <n v="1"/>
    <x v="0"/>
    <x v="11"/>
    <x v="0"/>
    <x v="2"/>
    <n v="29"/>
    <n v="29"/>
  </r>
  <r>
    <n v="4"/>
    <n v="8"/>
    <x v="31"/>
    <n v="5"/>
    <x v="2"/>
    <x v="13"/>
    <x v="2"/>
    <x v="7"/>
    <n v="122.11"/>
    <n v="610.54999999999995"/>
  </r>
  <r>
    <n v="13"/>
    <n v="32"/>
    <x v="31"/>
    <n v="3"/>
    <x v="1"/>
    <x v="8"/>
    <x v="0"/>
    <x v="0"/>
    <n v="221"/>
    <n v="663"/>
  </r>
  <r>
    <n v="2"/>
    <n v="4"/>
    <x v="32"/>
    <n v="2"/>
    <x v="2"/>
    <x v="14"/>
    <x v="1"/>
    <x v="12"/>
    <n v="59.9"/>
    <n v="119.8"/>
  </r>
  <r>
    <n v="8"/>
    <n v="24"/>
    <x v="33"/>
    <n v="5"/>
    <x v="0"/>
    <x v="0"/>
    <x v="0"/>
    <x v="8"/>
    <n v="227.5"/>
    <n v="1137.5"/>
  </r>
  <r>
    <n v="16"/>
    <n v="3"/>
    <x v="33"/>
    <n v="4"/>
    <x v="3"/>
    <x v="7"/>
    <x v="2"/>
    <x v="4"/>
    <n v="29.44"/>
    <n v="117.76"/>
  </r>
  <r>
    <n v="13"/>
    <n v="13"/>
    <x v="33"/>
    <n v="9"/>
    <x v="1"/>
    <x v="8"/>
    <x v="1"/>
    <x v="5"/>
    <n v="159.9"/>
    <n v="1439.1000000000001"/>
  </r>
  <r>
    <n v="3"/>
    <n v="30"/>
    <x v="33"/>
    <n v="9"/>
    <x v="2"/>
    <x v="5"/>
    <x v="0"/>
    <x v="1"/>
    <n v="195.02"/>
    <n v="1755.18"/>
  </r>
  <r>
    <n v="11"/>
    <n v="32"/>
    <x v="33"/>
    <n v="7"/>
    <x v="0"/>
    <x v="3"/>
    <x v="0"/>
    <x v="0"/>
    <n v="221"/>
    <n v="1547"/>
  </r>
  <r>
    <n v="11"/>
    <n v="11"/>
    <x v="33"/>
    <n v="10"/>
    <x v="0"/>
    <x v="3"/>
    <x v="1"/>
    <x v="11"/>
    <n v="99.9"/>
    <n v="999"/>
  </r>
  <r>
    <n v="2"/>
    <n v="12"/>
    <x v="33"/>
    <n v="10"/>
    <x v="2"/>
    <x v="14"/>
    <x v="2"/>
    <x v="11"/>
    <n v="80.92"/>
    <n v="809.2"/>
  </r>
  <r>
    <n v="8"/>
    <n v="16"/>
    <x v="33"/>
    <n v="5"/>
    <x v="0"/>
    <x v="0"/>
    <x v="0"/>
    <x v="10"/>
    <n v="75.11"/>
    <n v="375.55"/>
  </r>
  <r>
    <n v="13"/>
    <n v="10"/>
    <x v="33"/>
    <n v="8"/>
    <x v="1"/>
    <x v="8"/>
    <x v="2"/>
    <x v="3"/>
    <n v="103.11"/>
    <n v="824.88"/>
  </r>
  <r>
    <n v="3"/>
    <n v="30"/>
    <x v="33"/>
    <n v="7"/>
    <x v="2"/>
    <x v="5"/>
    <x v="0"/>
    <x v="1"/>
    <n v="195.02"/>
    <n v="1365.14"/>
  </r>
  <r>
    <n v="15"/>
    <n v="9"/>
    <x v="33"/>
    <n v="4"/>
    <x v="1"/>
    <x v="10"/>
    <x v="1"/>
    <x v="3"/>
    <n v="119.9"/>
    <n v="479.6"/>
  </r>
  <r>
    <n v="15"/>
    <n v="21"/>
    <x v="33"/>
    <n v="10"/>
    <x v="1"/>
    <x v="10"/>
    <x v="0"/>
    <x v="2"/>
    <n v="29"/>
    <n v="290"/>
  </r>
  <r>
    <n v="5"/>
    <n v="13"/>
    <x v="33"/>
    <n v="2"/>
    <x v="0"/>
    <x v="6"/>
    <x v="1"/>
    <x v="5"/>
    <n v="159.9"/>
    <n v="319.8"/>
  </r>
  <r>
    <n v="15"/>
    <n v="21"/>
    <x v="33"/>
    <n v="5"/>
    <x v="1"/>
    <x v="10"/>
    <x v="0"/>
    <x v="2"/>
    <n v="29"/>
    <n v="145"/>
  </r>
  <r>
    <n v="10"/>
    <n v="26"/>
    <x v="34"/>
    <n v="9"/>
    <x v="0"/>
    <x v="9"/>
    <x v="1"/>
    <x v="9"/>
    <n v="19.899999999999999"/>
    <n v="179.1"/>
  </r>
  <r>
    <n v="12"/>
    <n v="15"/>
    <x v="34"/>
    <n v="2"/>
    <x v="1"/>
    <x v="2"/>
    <x v="1"/>
    <x v="10"/>
    <n v="79.900000000000006"/>
    <n v="159.80000000000001"/>
  </r>
  <r>
    <n v="3"/>
    <n v="18"/>
    <x v="34"/>
    <n v="5"/>
    <x v="2"/>
    <x v="5"/>
    <x v="0"/>
    <x v="6"/>
    <n v="92.91"/>
    <n v="464.54999999999995"/>
  </r>
  <r>
    <n v="4"/>
    <n v="31"/>
    <x v="34"/>
    <n v="8"/>
    <x v="2"/>
    <x v="13"/>
    <x v="2"/>
    <x v="1"/>
    <n v="171.14"/>
    <n v="1369.12"/>
  </r>
  <r>
    <n v="2"/>
    <n v="29"/>
    <x v="34"/>
    <n v="10"/>
    <x v="2"/>
    <x v="14"/>
    <x v="1"/>
    <x v="1"/>
    <n v="199"/>
    <n v="1990"/>
  </r>
  <r>
    <n v="11"/>
    <n v="24"/>
    <x v="34"/>
    <n v="4"/>
    <x v="0"/>
    <x v="3"/>
    <x v="0"/>
    <x v="8"/>
    <n v="227.5"/>
    <n v="910"/>
  </r>
  <r>
    <n v="15"/>
    <n v="9"/>
    <x v="34"/>
    <n v="6"/>
    <x v="1"/>
    <x v="10"/>
    <x v="1"/>
    <x v="3"/>
    <n v="119.9"/>
    <n v="719.40000000000009"/>
  </r>
  <r>
    <n v="11"/>
    <n v="18"/>
    <x v="34"/>
    <n v="8"/>
    <x v="0"/>
    <x v="3"/>
    <x v="0"/>
    <x v="6"/>
    <n v="92.91"/>
    <n v="743.28"/>
  </r>
  <r>
    <n v="16"/>
    <n v="11"/>
    <x v="34"/>
    <n v="6"/>
    <x v="3"/>
    <x v="7"/>
    <x v="1"/>
    <x v="11"/>
    <n v="99.9"/>
    <n v="599.40000000000009"/>
  </r>
  <r>
    <n v="1"/>
    <n v="15"/>
    <x v="34"/>
    <n v="2"/>
    <x v="2"/>
    <x v="4"/>
    <x v="1"/>
    <x v="10"/>
    <n v="79.900000000000006"/>
    <n v="159.80000000000001"/>
  </r>
  <r>
    <n v="8"/>
    <n v="9"/>
    <x v="34"/>
    <n v="6"/>
    <x v="0"/>
    <x v="0"/>
    <x v="1"/>
    <x v="3"/>
    <n v="119.9"/>
    <n v="719.40000000000009"/>
  </r>
  <r>
    <n v="3"/>
    <n v="12"/>
    <x v="35"/>
    <n v="1"/>
    <x v="2"/>
    <x v="5"/>
    <x v="2"/>
    <x v="11"/>
    <n v="80.92"/>
    <n v="80.92"/>
  </r>
  <r>
    <n v="9"/>
    <n v="16"/>
    <x v="35"/>
    <n v="3"/>
    <x v="0"/>
    <x v="11"/>
    <x v="0"/>
    <x v="10"/>
    <n v="75.11"/>
    <n v="225.32999999999998"/>
  </r>
  <r>
    <n v="10"/>
    <n v="22"/>
    <x v="35"/>
    <n v="2"/>
    <x v="0"/>
    <x v="9"/>
    <x v="2"/>
    <x v="2"/>
    <n v="28.11"/>
    <n v="56.22"/>
  </r>
  <r>
    <n v="14"/>
    <n v="18"/>
    <x v="35"/>
    <n v="10"/>
    <x v="1"/>
    <x v="12"/>
    <x v="0"/>
    <x v="6"/>
    <n v="92.91"/>
    <n v="929.09999999999991"/>
  </r>
  <r>
    <n v="16"/>
    <n v="14"/>
    <x v="35"/>
    <n v="3"/>
    <x v="3"/>
    <x v="7"/>
    <x v="0"/>
    <x v="5"/>
    <n v="151.91"/>
    <n v="455.73"/>
  </r>
  <r>
    <n v="7"/>
    <n v="6"/>
    <x v="35"/>
    <n v="3"/>
    <x v="0"/>
    <x v="1"/>
    <x v="1"/>
    <x v="7"/>
    <n v="129.9"/>
    <n v="389.70000000000005"/>
  </r>
  <r>
    <n v="8"/>
    <n v="22"/>
    <x v="35"/>
    <n v="4"/>
    <x v="0"/>
    <x v="0"/>
    <x v="2"/>
    <x v="2"/>
    <n v="28.11"/>
    <n v="112.44"/>
  </r>
  <r>
    <n v="10"/>
    <n v="16"/>
    <x v="35"/>
    <n v="3"/>
    <x v="0"/>
    <x v="9"/>
    <x v="0"/>
    <x v="10"/>
    <n v="75.11"/>
    <n v="225.32999999999998"/>
  </r>
  <r>
    <n v="15"/>
    <n v="23"/>
    <x v="35"/>
    <n v="1"/>
    <x v="1"/>
    <x v="10"/>
    <x v="1"/>
    <x v="8"/>
    <n v="250"/>
    <n v="250"/>
  </r>
  <r>
    <n v="13"/>
    <n v="14"/>
    <x v="35"/>
    <n v="5"/>
    <x v="1"/>
    <x v="8"/>
    <x v="0"/>
    <x v="5"/>
    <n v="151.91"/>
    <n v="759.55"/>
  </r>
  <r>
    <n v="14"/>
    <n v="30"/>
    <x v="35"/>
    <n v="1"/>
    <x v="1"/>
    <x v="12"/>
    <x v="0"/>
    <x v="1"/>
    <n v="195.02"/>
    <n v="195.02"/>
  </r>
  <r>
    <n v="4"/>
    <n v="4"/>
    <x v="36"/>
    <n v="7"/>
    <x v="2"/>
    <x v="13"/>
    <x v="1"/>
    <x v="12"/>
    <n v="59.9"/>
    <n v="419.3"/>
  </r>
  <r>
    <n v="6"/>
    <n v="31"/>
    <x v="36"/>
    <n v="9"/>
    <x v="0"/>
    <x v="5"/>
    <x v="2"/>
    <x v="1"/>
    <n v="171.14"/>
    <n v="1540.2599999999998"/>
  </r>
  <r>
    <n v="15"/>
    <n v="1"/>
    <x v="36"/>
    <n v="3"/>
    <x v="1"/>
    <x v="10"/>
    <x v="1"/>
    <x v="4"/>
    <n v="35.9"/>
    <n v="107.69999999999999"/>
  </r>
  <r>
    <n v="11"/>
    <n v="14"/>
    <x v="36"/>
    <n v="8"/>
    <x v="0"/>
    <x v="3"/>
    <x v="0"/>
    <x v="5"/>
    <n v="151.91"/>
    <n v="1215.28"/>
  </r>
  <r>
    <n v="9"/>
    <n v="2"/>
    <x v="36"/>
    <n v="1"/>
    <x v="0"/>
    <x v="11"/>
    <x v="0"/>
    <x v="4"/>
    <n v="33.75"/>
    <n v="33.75"/>
  </r>
  <r>
    <n v="11"/>
    <n v="3"/>
    <x v="36"/>
    <n v="8"/>
    <x v="0"/>
    <x v="3"/>
    <x v="2"/>
    <x v="4"/>
    <n v="29.44"/>
    <n v="235.52"/>
  </r>
  <r>
    <n v="1"/>
    <n v="26"/>
    <x v="36"/>
    <n v="7"/>
    <x v="2"/>
    <x v="4"/>
    <x v="1"/>
    <x v="9"/>
    <n v="19.899999999999999"/>
    <n v="139.29999999999998"/>
  </r>
  <r>
    <n v="15"/>
    <n v="11"/>
    <x v="37"/>
    <n v="4"/>
    <x v="1"/>
    <x v="10"/>
    <x v="1"/>
    <x v="11"/>
    <n v="99.9"/>
    <n v="399.6"/>
  </r>
  <r>
    <n v="1"/>
    <n v="11"/>
    <x v="37"/>
    <n v="1"/>
    <x v="2"/>
    <x v="4"/>
    <x v="1"/>
    <x v="11"/>
    <n v="99.9"/>
    <n v="99.9"/>
  </r>
  <r>
    <n v="2"/>
    <n v="16"/>
    <x v="37"/>
    <n v="1"/>
    <x v="2"/>
    <x v="14"/>
    <x v="0"/>
    <x v="10"/>
    <n v="75.11"/>
    <n v="75.11"/>
  </r>
  <r>
    <n v="7"/>
    <n v="14"/>
    <x v="37"/>
    <n v="1"/>
    <x v="0"/>
    <x v="1"/>
    <x v="0"/>
    <x v="5"/>
    <n v="151.91"/>
    <n v="151.91"/>
  </r>
  <r>
    <n v="15"/>
    <n v="10"/>
    <x v="37"/>
    <n v="4"/>
    <x v="1"/>
    <x v="10"/>
    <x v="2"/>
    <x v="3"/>
    <n v="103.11"/>
    <n v="412.44"/>
  </r>
  <r>
    <n v="11"/>
    <n v="8"/>
    <x v="37"/>
    <n v="2"/>
    <x v="0"/>
    <x v="3"/>
    <x v="2"/>
    <x v="7"/>
    <n v="122.11"/>
    <n v="244.22"/>
  </r>
  <r>
    <n v="6"/>
    <n v="7"/>
    <x v="37"/>
    <n v="7"/>
    <x v="0"/>
    <x v="5"/>
    <x v="0"/>
    <x v="7"/>
    <n v="116.91"/>
    <n v="818.37"/>
  </r>
  <r>
    <n v="14"/>
    <n v="23"/>
    <x v="37"/>
    <n v="10"/>
    <x v="1"/>
    <x v="12"/>
    <x v="1"/>
    <x v="8"/>
    <n v="250"/>
    <n v="2500"/>
  </r>
  <r>
    <n v="1"/>
    <n v="27"/>
    <x v="37"/>
    <n v="4"/>
    <x v="2"/>
    <x v="4"/>
    <x v="0"/>
    <x v="9"/>
    <n v="19.3"/>
    <n v="77.2"/>
  </r>
  <r>
    <n v="12"/>
    <n v="4"/>
    <x v="38"/>
    <n v="2"/>
    <x v="1"/>
    <x v="2"/>
    <x v="1"/>
    <x v="12"/>
    <n v="59.9"/>
    <n v="119.8"/>
  </r>
  <r>
    <n v="15"/>
    <n v="6"/>
    <x v="38"/>
    <n v="9"/>
    <x v="1"/>
    <x v="10"/>
    <x v="1"/>
    <x v="7"/>
    <n v="129.9"/>
    <n v="1169.1000000000001"/>
  </r>
  <r>
    <n v="6"/>
    <n v="1"/>
    <x v="39"/>
    <n v="5"/>
    <x v="0"/>
    <x v="5"/>
    <x v="1"/>
    <x v="4"/>
    <n v="35.9"/>
    <n v="179.5"/>
  </r>
  <r>
    <n v="13"/>
    <n v="12"/>
    <x v="39"/>
    <n v="3"/>
    <x v="1"/>
    <x v="8"/>
    <x v="2"/>
    <x v="11"/>
    <n v="80.92"/>
    <n v="242.76"/>
  </r>
  <r>
    <n v="4"/>
    <n v="18"/>
    <x v="39"/>
    <n v="4"/>
    <x v="2"/>
    <x v="13"/>
    <x v="0"/>
    <x v="6"/>
    <n v="92.91"/>
    <n v="371.64"/>
  </r>
  <r>
    <n v="9"/>
    <n v="17"/>
    <x v="39"/>
    <n v="10"/>
    <x v="0"/>
    <x v="11"/>
    <x v="1"/>
    <x v="6"/>
    <n v="99.9"/>
    <n v="999"/>
  </r>
  <r>
    <n v="9"/>
    <n v="8"/>
    <x v="39"/>
    <n v="8"/>
    <x v="0"/>
    <x v="11"/>
    <x v="2"/>
    <x v="7"/>
    <n v="122.11"/>
    <n v="976.88"/>
  </r>
  <r>
    <n v="7"/>
    <n v="26"/>
    <x v="39"/>
    <n v="6"/>
    <x v="0"/>
    <x v="1"/>
    <x v="1"/>
    <x v="9"/>
    <n v="19.899999999999999"/>
    <n v="119.39999999999999"/>
  </r>
  <r>
    <n v="2"/>
    <n v="7"/>
    <x v="39"/>
    <n v="8"/>
    <x v="2"/>
    <x v="14"/>
    <x v="0"/>
    <x v="7"/>
    <n v="116.91"/>
    <n v="935.28"/>
  </r>
  <r>
    <n v="2"/>
    <n v="23"/>
    <x v="39"/>
    <n v="9"/>
    <x v="2"/>
    <x v="14"/>
    <x v="1"/>
    <x v="8"/>
    <n v="250"/>
    <n v="2250"/>
  </r>
  <r>
    <n v="14"/>
    <n v="28"/>
    <x v="39"/>
    <n v="8"/>
    <x v="1"/>
    <x v="12"/>
    <x v="2"/>
    <x v="9"/>
    <n v="16.920000000000002"/>
    <n v="135.36000000000001"/>
  </r>
  <r>
    <n v="7"/>
    <n v="32"/>
    <x v="39"/>
    <n v="8"/>
    <x v="0"/>
    <x v="1"/>
    <x v="0"/>
    <x v="0"/>
    <n v="221"/>
    <n v="1768"/>
  </r>
  <r>
    <n v="1"/>
    <n v="32"/>
    <x v="40"/>
    <n v="2"/>
    <x v="2"/>
    <x v="4"/>
    <x v="0"/>
    <x v="0"/>
    <n v="221"/>
    <n v="442"/>
  </r>
  <r>
    <n v="16"/>
    <n v="12"/>
    <x v="40"/>
    <n v="4"/>
    <x v="3"/>
    <x v="7"/>
    <x v="2"/>
    <x v="11"/>
    <n v="80.92"/>
    <n v="323.68"/>
  </r>
  <r>
    <n v="16"/>
    <n v="3"/>
    <x v="40"/>
    <n v="7"/>
    <x v="3"/>
    <x v="7"/>
    <x v="2"/>
    <x v="4"/>
    <n v="29.44"/>
    <n v="206.08"/>
  </r>
  <r>
    <n v="11"/>
    <n v="29"/>
    <x v="40"/>
    <n v="2"/>
    <x v="0"/>
    <x v="3"/>
    <x v="1"/>
    <x v="1"/>
    <n v="199"/>
    <n v="398"/>
  </r>
  <r>
    <n v="10"/>
    <n v="15"/>
    <x v="40"/>
    <n v="7"/>
    <x v="0"/>
    <x v="9"/>
    <x v="1"/>
    <x v="10"/>
    <n v="79.900000000000006"/>
    <n v="559.30000000000007"/>
  </r>
  <r>
    <n v="11"/>
    <n v="10"/>
    <x v="40"/>
    <n v="4"/>
    <x v="0"/>
    <x v="3"/>
    <x v="2"/>
    <x v="3"/>
    <n v="103.11"/>
    <n v="412.44"/>
  </r>
  <r>
    <n v="6"/>
    <n v="16"/>
    <x v="40"/>
    <n v="3"/>
    <x v="0"/>
    <x v="5"/>
    <x v="0"/>
    <x v="10"/>
    <n v="75.11"/>
    <n v="225.32999999999998"/>
  </r>
  <r>
    <n v="11"/>
    <n v="16"/>
    <x v="40"/>
    <n v="1"/>
    <x v="0"/>
    <x v="3"/>
    <x v="0"/>
    <x v="10"/>
    <n v="75.11"/>
    <n v="75.11"/>
  </r>
  <r>
    <n v="12"/>
    <n v="12"/>
    <x v="40"/>
    <n v="5"/>
    <x v="1"/>
    <x v="2"/>
    <x v="2"/>
    <x v="11"/>
    <n v="80.92"/>
    <n v="404.6"/>
  </r>
  <r>
    <n v="1"/>
    <n v="14"/>
    <x v="40"/>
    <n v="8"/>
    <x v="2"/>
    <x v="4"/>
    <x v="0"/>
    <x v="5"/>
    <n v="151.91"/>
    <n v="1215.28"/>
  </r>
  <r>
    <n v="12"/>
    <n v="28"/>
    <x v="41"/>
    <n v="4"/>
    <x v="1"/>
    <x v="2"/>
    <x v="2"/>
    <x v="9"/>
    <n v="16.920000000000002"/>
    <n v="67.680000000000007"/>
  </r>
  <r>
    <n v="11"/>
    <n v="12"/>
    <x v="41"/>
    <n v="9"/>
    <x v="0"/>
    <x v="3"/>
    <x v="2"/>
    <x v="11"/>
    <n v="80.92"/>
    <n v="728.28"/>
  </r>
  <r>
    <n v="16"/>
    <n v="7"/>
    <x v="41"/>
    <n v="1"/>
    <x v="3"/>
    <x v="7"/>
    <x v="0"/>
    <x v="7"/>
    <n v="116.91"/>
    <n v="116.91"/>
  </r>
  <r>
    <n v="5"/>
    <n v="6"/>
    <x v="41"/>
    <n v="4"/>
    <x v="0"/>
    <x v="6"/>
    <x v="1"/>
    <x v="7"/>
    <n v="129.9"/>
    <n v="519.6"/>
  </r>
  <r>
    <n v="15"/>
    <n v="25"/>
    <x v="41"/>
    <n v="4"/>
    <x v="1"/>
    <x v="10"/>
    <x v="2"/>
    <x v="8"/>
    <n v="232.5"/>
    <n v="930"/>
  </r>
  <r>
    <n v="9"/>
    <n v="32"/>
    <x v="41"/>
    <n v="1"/>
    <x v="0"/>
    <x v="11"/>
    <x v="0"/>
    <x v="0"/>
    <n v="221"/>
    <n v="221"/>
  </r>
  <r>
    <n v="4"/>
    <n v="24"/>
    <x v="41"/>
    <n v="3"/>
    <x v="2"/>
    <x v="13"/>
    <x v="0"/>
    <x v="8"/>
    <n v="227.5"/>
    <n v="682.5"/>
  </r>
  <r>
    <n v="5"/>
    <n v="4"/>
    <x v="41"/>
    <n v="2"/>
    <x v="0"/>
    <x v="6"/>
    <x v="1"/>
    <x v="12"/>
    <n v="59.9"/>
    <n v="119.8"/>
  </r>
  <r>
    <n v="1"/>
    <n v="32"/>
    <x v="41"/>
    <n v="5"/>
    <x v="2"/>
    <x v="4"/>
    <x v="0"/>
    <x v="0"/>
    <n v="221"/>
    <n v="1105"/>
  </r>
  <r>
    <n v="10"/>
    <n v="24"/>
    <x v="41"/>
    <n v="10"/>
    <x v="0"/>
    <x v="9"/>
    <x v="0"/>
    <x v="8"/>
    <n v="227.5"/>
    <n v="2275"/>
  </r>
  <r>
    <n v="5"/>
    <n v="17"/>
    <x v="42"/>
    <n v="1"/>
    <x v="0"/>
    <x v="6"/>
    <x v="1"/>
    <x v="6"/>
    <n v="99.9"/>
    <n v="99.9"/>
  </r>
  <r>
    <n v="15"/>
    <n v="6"/>
    <x v="42"/>
    <n v="6"/>
    <x v="1"/>
    <x v="10"/>
    <x v="1"/>
    <x v="7"/>
    <n v="129.9"/>
    <n v="779.40000000000009"/>
  </r>
  <r>
    <n v="6"/>
    <n v="29"/>
    <x v="42"/>
    <n v="2"/>
    <x v="0"/>
    <x v="5"/>
    <x v="1"/>
    <x v="1"/>
    <n v="199"/>
    <n v="398"/>
  </r>
  <r>
    <n v="13"/>
    <n v="6"/>
    <x v="42"/>
    <n v="9"/>
    <x v="1"/>
    <x v="8"/>
    <x v="1"/>
    <x v="7"/>
    <n v="129.9"/>
    <n v="1169.1000000000001"/>
  </r>
  <r>
    <n v="2"/>
    <n v="20"/>
    <x v="43"/>
    <n v="5"/>
    <x v="2"/>
    <x v="14"/>
    <x v="1"/>
    <x v="2"/>
    <n v="29.9"/>
    <n v="149.5"/>
  </r>
  <r>
    <n v="2"/>
    <n v="24"/>
    <x v="43"/>
    <n v="3"/>
    <x v="2"/>
    <x v="14"/>
    <x v="0"/>
    <x v="8"/>
    <n v="227.5"/>
    <n v="682.5"/>
  </r>
  <r>
    <n v="3"/>
    <n v="18"/>
    <x v="43"/>
    <n v="5"/>
    <x v="2"/>
    <x v="5"/>
    <x v="0"/>
    <x v="6"/>
    <n v="92.91"/>
    <n v="464.54999999999995"/>
  </r>
  <r>
    <n v="1"/>
    <n v="15"/>
    <x v="43"/>
    <n v="3"/>
    <x v="2"/>
    <x v="4"/>
    <x v="1"/>
    <x v="10"/>
    <n v="79.900000000000006"/>
    <n v="239.70000000000002"/>
  </r>
  <r>
    <n v="8"/>
    <n v="14"/>
    <x v="43"/>
    <n v="8"/>
    <x v="0"/>
    <x v="0"/>
    <x v="0"/>
    <x v="5"/>
    <n v="151.91"/>
    <n v="1215.28"/>
  </r>
  <r>
    <n v="2"/>
    <n v="9"/>
    <x v="43"/>
    <n v="4"/>
    <x v="2"/>
    <x v="14"/>
    <x v="1"/>
    <x v="3"/>
    <n v="119.9"/>
    <n v="479.6"/>
  </r>
  <r>
    <n v="10"/>
    <n v="4"/>
    <x v="43"/>
    <n v="6"/>
    <x v="0"/>
    <x v="9"/>
    <x v="1"/>
    <x v="12"/>
    <n v="59.9"/>
    <n v="359.4"/>
  </r>
  <r>
    <n v="6"/>
    <n v="14"/>
    <x v="44"/>
    <n v="7"/>
    <x v="0"/>
    <x v="5"/>
    <x v="0"/>
    <x v="5"/>
    <n v="151.91"/>
    <n v="1063.3699999999999"/>
  </r>
  <r>
    <n v="6"/>
    <n v="2"/>
    <x v="44"/>
    <n v="9"/>
    <x v="0"/>
    <x v="5"/>
    <x v="0"/>
    <x v="4"/>
    <n v="33.75"/>
    <n v="303.75"/>
  </r>
  <r>
    <n v="10"/>
    <n v="6"/>
    <x v="44"/>
    <n v="6"/>
    <x v="0"/>
    <x v="9"/>
    <x v="1"/>
    <x v="7"/>
    <n v="129.9"/>
    <n v="779.40000000000009"/>
  </r>
  <r>
    <n v="11"/>
    <n v="14"/>
    <x v="44"/>
    <n v="9"/>
    <x v="0"/>
    <x v="3"/>
    <x v="0"/>
    <x v="5"/>
    <n v="151.91"/>
    <n v="1367.19"/>
  </r>
  <r>
    <n v="7"/>
    <n v="29"/>
    <x v="45"/>
    <n v="3"/>
    <x v="0"/>
    <x v="1"/>
    <x v="1"/>
    <x v="1"/>
    <n v="199"/>
    <n v="597"/>
  </r>
  <r>
    <n v="3"/>
    <n v="6"/>
    <x v="45"/>
    <n v="3"/>
    <x v="2"/>
    <x v="5"/>
    <x v="1"/>
    <x v="7"/>
    <n v="129.9"/>
    <n v="389.70000000000005"/>
  </r>
  <r>
    <n v="6"/>
    <n v="24"/>
    <x v="45"/>
    <n v="6"/>
    <x v="0"/>
    <x v="5"/>
    <x v="0"/>
    <x v="8"/>
    <n v="227.5"/>
    <n v="1365"/>
  </r>
  <r>
    <n v="5"/>
    <n v="20"/>
    <x v="45"/>
    <n v="6"/>
    <x v="0"/>
    <x v="6"/>
    <x v="1"/>
    <x v="2"/>
    <n v="29.9"/>
    <n v="179.39999999999998"/>
  </r>
  <r>
    <n v="10"/>
    <n v="9"/>
    <x v="45"/>
    <n v="9"/>
    <x v="0"/>
    <x v="9"/>
    <x v="1"/>
    <x v="3"/>
    <n v="119.9"/>
    <n v="1079.1000000000001"/>
  </r>
  <r>
    <n v="7"/>
    <n v="6"/>
    <x v="45"/>
    <n v="9"/>
    <x v="0"/>
    <x v="1"/>
    <x v="1"/>
    <x v="7"/>
    <n v="129.9"/>
    <n v="1169.1000000000001"/>
  </r>
  <r>
    <n v="10"/>
    <n v="15"/>
    <x v="45"/>
    <n v="6"/>
    <x v="0"/>
    <x v="9"/>
    <x v="1"/>
    <x v="10"/>
    <n v="79.900000000000006"/>
    <n v="479.40000000000003"/>
  </r>
  <r>
    <n v="3"/>
    <n v="28"/>
    <x v="45"/>
    <n v="7"/>
    <x v="2"/>
    <x v="5"/>
    <x v="2"/>
    <x v="9"/>
    <n v="16.920000000000002"/>
    <n v="118.44000000000001"/>
  </r>
  <r>
    <n v="6"/>
    <n v="27"/>
    <x v="45"/>
    <n v="2"/>
    <x v="0"/>
    <x v="5"/>
    <x v="0"/>
    <x v="9"/>
    <n v="19.3"/>
    <n v="38.6"/>
  </r>
  <r>
    <n v="11"/>
    <n v="13"/>
    <x v="45"/>
    <n v="3"/>
    <x v="0"/>
    <x v="3"/>
    <x v="1"/>
    <x v="5"/>
    <n v="159.9"/>
    <n v="479.70000000000005"/>
  </r>
  <r>
    <n v="11"/>
    <n v="27"/>
    <x v="45"/>
    <n v="10"/>
    <x v="0"/>
    <x v="3"/>
    <x v="0"/>
    <x v="9"/>
    <n v="19.3"/>
    <n v="193"/>
  </r>
  <r>
    <n v="13"/>
    <n v="19"/>
    <x v="45"/>
    <n v="4"/>
    <x v="1"/>
    <x v="8"/>
    <x v="2"/>
    <x v="6"/>
    <n v="88.91"/>
    <n v="355.64"/>
  </r>
  <r>
    <n v="4"/>
    <n v="11"/>
    <x v="45"/>
    <n v="2"/>
    <x v="2"/>
    <x v="13"/>
    <x v="1"/>
    <x v="11"/>
    <n v="99.9"/>
    <n v="199.8"/>
  </r>
  <r>
    <n v="9"/>
    <n v="30"/>
    <x v="45"/>
    <n v="10"/>
    <x v="0"/>
    <x v="11"/>
    <x v="0"/>
    <x v="1"/>
    <n v="195.02"/>
    <n v="1950.2"/>
  </r>
  <r>
    <n v="14"/>
    <n v="13"/>
    <x v="45"/>
    <n v="4"/>
    <x v="1"/>
    <x v="12"/>
    <x v="1"/>
    <x v="5"/>
    <n v="159.9"/>
    <n v="639.6"/>
  </r>
  <r>
    <n v="13"/>
    <n v="25"/>
    <x v="46"/>
    <n v="1"/>
    <x v="1"/>
    <x v="8"/>
    <x v="2"/>
    <x v="8"/>
    <n v="232.5"/>
    <n v="232.5"/>
  </r>
  <r>
    <n v="5"/>
    <n v="21"/>
    <x v="46"/>
    <n v="2"/>
    <x v="0"/>
    <x v="6"/>
    <x v="0"/>
    <x v="2"/>
    <n v="29"/>
    <n v="58"/>
  </r>
  <r>
    <n v="3"/>
    <n v="11"/>
    <x v="46"/>
    <n v="6"/>
    <x v="2"/>
    <x v="5"/>
    <x v="1"/>
    <x v="11"/>
    <n v="99.9"/>
    <n v="599.40000000000009"/>
  </r>
  <r>
    <n v="15"/>
    <n v="1"/>
    <x v="46"/>
    <n v="5"/>
    <x v="1"/>
    <x v="10"/>
    <x v="1"/>
    <x v="4"/>
    <n v="35.9"/>
    <n v="179.5"/>
  </r>
  <r>
    <n v="12"/>
    <n v="9"/>
    <x v="46"/>
    <n v="10"/>
    <x v="1"/>
    <x v="2"/>
    <x v="1"/>
    <x v="3"/>
    <n v="119.9"/>
    <n v="1199"/>
  </r>
  <r>
    <n v="10"/>
    <n v="3"/>
    <x v="46"/>
    <n v="8"/>
    <x v="0"/>
    <x v="9"/>
    <x v="2"/>
    <x v="4"/>
    <n v="29.44"/>
    <n v="235.52"/>
  </r>
  <r>
    <n v="15"/>
    <n v="27"/>
    <x v="46"/>
    <n v="5"/>
    <x v="1"/>
    <x v="10"/>
    <x v="0"/>
    <x v="9"/>
    <n v="19.3"/>
    <n v="96.5"/>
  </r>
  <r>
    <n v="1"/>
    <n v="21"/>
    <x v="46"/>
    <n v="10"/>
    <x v="2"/>
    <x v="4"/>
    <x v="0"/>
    <x v="2"/>
    <n v="29"/>
    <n v="290"/>
  </r>
  <r>
    <n v="4"/>
    <n v="18"/>
    <x v="46"/>
    <n v="6"/>
    <x v="2"/>
    <x v="13"/>
    <x v="0"/>
    <x v="6"/>
    <n v="92.91"/>
    <n v="557.46"/>
  </r>
  <r>
    <n v="9"/>
    <n v="27"/>
    <x v="46"/>
    <n v="8"/>
    <x v="0"/>
    <x v="11"/>
    <x v="0"/>
    <x v="9"/>
    <n v="19.3"/>
    <n v="154.4"/>
  </r>
  <r>
    <n v="14"/>
    <n v="12"/>
    <x v="46"/>
    <n v="3"/>
    <x v="1"/>
    <x v="12"/>
    <x v="2"/>
    <x v="11"/>
    <n v="80.92"/>
    <n v="242.76"/>
  </r>
  <r>
    <n v="2"/>
    <n v="14"/>
    <x v="47"/>
    <n v="3"/>
    <x v="2"/>
    <x v="14"/>
    <x v="0"/>
    <x v="5"/>
    <n v="151.91"/>
    <n v="455.73"/>
  </r>
  <r>
    <n v="11"/>
    <n v="29"/>
    <x v="47"/>
    <n v="10"/>
    <x v="0"/>
    <x v="3"/>
    <x v="1"/>
    <x v="1"/>
    <n v="199"/>
    <n v="1990"/>
  </r>
  <r>
    <n v="3"/>
    <n v="11"/>
    <x v="47"/>
    <n v="7"/>
    <x v="2"/>
    <x v="5"/>
    <x v="1"/>
    <x v="11"/>
    <n v="99.9"/>
    <n v="699.30000000000007"/>
  </r>
  <r>
    <n v="11"/>
    <n v="30"/>
    <x v="47"/>
    <n v="7"/>
    <x v="0"/>
    <x v="3"/>
    <x v="0"/>
    <x v="1"/>
    <n v="195.02"/>
    <n v="1365.14"/>
  </r>
  <r>
    <n v="8"/>
    <n v="15"/>
    <x v="47"/>
    <n v="9"/>
    <x v="0"/>
    <x v="0"/>
    <x v="1"/>
    <x v="10"/>
    <n v="79.900000000000006"/>
    <n v="719.1"/>
  </r>
  <r>
    <n v="13"/>
    <n v="31"/>
    <x v="47"/>
    <n v="5"/>
    <x v="1"/>
    <x v="8"/>
    <x v="2"/>
    <x v="1"/>
    <n v="171.14"/>
    <n v="855.69999999999993"/>
  </r>
  <r>
    <n v="16"/>
    <n v="14"/>
    <x v="47"/>
    <n v="4"/>
    <x v="3"/>
    <x v="7"/>
    <x v="0"/>
    <x v="5"/>
    <n v="151.91"/>
    <n v="607.64"/>
  </r>
  <r>
    <n v="10"/>
    <n v="7"/>
    <x v="47"/>
    <n v="8"/>
    <x v="0"/>
    <x v="9"/>
    <x v="0"/>
    <x v="7"/>
    <n v="116.91"/>
    <n v="935.28"/>
  </r>
  <r>
    <n v="13"/>
    <n v="13"/>
    <x v="47"/>
    <n v="6"/>
    <x v="1"/>
    <x v="8"/>
    <x v="1"/>
    <x v="5"/>
    <n v="159.9"/>
    <n v="959.40000000000009"/>
  </r>
  <r>
    <n v="7"/>
    <n v="26"/>
    <x v="47"/>
    <n v="8"/>
    <x v="0"/>
    <x v="1"/>
    <x v="1"/>
    <x v="9"/>
    <n v="19.899999999999999"/>
    <n v="159.19999999999999"/>
  </r>
  <r>
    <n v="12"/>
    <n v="30"/>
    <x v="47"/>
    <n v="10"/>
    <x v="1"/>
    <x v="2"/>
    <x v="0"/>
    <x v="1"/>
    <n v="195.02"/>
    <n v="1950.2"/>
  </r>
  <r>
    <n v="10"/>
    <n v="7"/>
    <x v="48"/>
    <n v="3"/>
    <x v="0"/>
    <x v="9"/>
    <x v="0"/>
    <x v="7"/>
    <n v="116.91"/>
    <n v="350.73"/>
  </r>
  <r>
    <n v="11"/>
    <n v="8"/>
    <x v="48"/>
    <n v="9"/>
    <x v="0"/>
    <x v="3"/>
    <x v="2"/>
    <x v="7"/>
    <n v="122.11"/>
    <n v="1098.99"/>
  </r>
  <r>
    <n v="13"/>
    <n v="24"/>
    <x v="48"/>
    <n v="7"/>
    <x v="1"/>
    <x v="8"/>
    <x v="0"/>
    <x v="8"/>
    <n v="227.5"/>
    <n v="1592.5"/>
  </r>
  <r>
    <n v="7"/>
    <n v="31"/>
    <x v="48"/>
    <n v="8"/>
    <x v="0"/>
    <x v="1"/>
    <x v="2"/>
    <x v="1"/>
    <n v="171.14"/>
    <n v="1369.12"/>
  </r>
  <r>
    <n v="12"/>
    <n v="29"/>
    <x v="48"/>
    <n v="2"/>
    <x v="1"/>
    <x v="2"/>
    <x v="1"/>
    <x v="1"/>
    <n v="199"/>
    <n v="398"/>
  </r>
  <r>
    <n v="3"/>
    <n v="18"/>
    <x v="48"/>
    <n v="7"/>
    <x v="2"/>
    <x v="5"/>
    <x v="0"/>
    <x v="6"/>
    <n v="92.91"/>
    <n v="650.37"/>
  </r>
  <r>
    <n v="14"/>
    <n v="17"/>
    <x v="48"/>
    <n v="4"/>
    <x v="1"/>
    <x v="12"/>
    <x v="1"/>
    <x v="6"/>
    <n v="99.9"/>
    <n v="399.6"/>
  </r>
  <r>
    <n v="16"/>
    <n v="28"/>
    <x v="48"/>
    <n v="9"/>
    <x v="3"/>
    <x v="7"/>
    <x v="2"/>
    <x v="9"/>
    <n v="16.920000000000002"/>
    <n v="152.28000000000003"/>
  </r>
  <r>
    <n v="5"/>
    <n v="2"/>
    <x v="48"/>
    <n v="3"/>
    <x v="0"/>
    <x v="6"/>
    <x v="0"/>
    <x v="4"/>
    <n v="33.75"/>
    <n v="101.25"/>
  </r>
  <r>
    <n v="5"/>
    <n v="7"/>
    <x v="48"/>
    <n v="9"/>
    <x v="0"/>
    <x v="6"/>
    <x v="0"/>
    <x v="7"/>
    <n v="116.91"/>
    <n v="1052.19"/>
  </r>
  <r>
    <n v="12"/>
    <n v="10"/>
    <x v="48"/>
    <n v="7"/>
    <x v="1"/>
    <x v="2"/>
    <x v="2"/>
    <x v="3"/>
    <n v="103.11"/>
    <n v="721.77"/>
  </r>
  <r>
    <n v="4"/>
    <n v="15"/>
    <x v="48"/>
    <n v="4"/>
    <x v="2"/>
    <x v="13"/>
    <x v="1"/>
    <x v="10"/>
    <n v="79.900000000000006"/>
    <n v="319.60000000000002"/>
  </r>
  <r>
    <n v="16"/>
    <n v="4"/>
    <x v="48"/>
    <n v="9"/>
    <x v="3"/>
    <x v="7"/>
    <x v="1"/>
    <x v="12"/>
    <n v="59.9"/>
    <n v="539.1"/>
  </r>
  <r>
    <n v="1"/>
    <n v="31"/>
    <x v="48"/>
    <n v="5"/>
    <x v="2"/>
    <x v="4"/>
    <x v="2"/>
    <x v="1"/>
    <n v="171.14"/>
    <n v="855.69999999999993"/>
  </r>
  <r>
    <n v="5"/>
    <n v="32"/>
    <x v="49"/>
    <n v="7"/>
    <x v="0"/>
    <x v="6"/>
    <x v="0"/>
    <x v="0"/>
    <n v="221"/>
    <n v="1547"/>
  </r>
  <r>
    <n v="15"/>
    <n v="20"/>
    <x v="49"/>
    <n v="9"/>
    <x v="1"/>
    <x v="10"/>
    <x v="1"/>
    <x v="2"/>
    <n v="29.9"/>
    <n v="269.09999999999997"/>
  </r>
  <r>
    <n v="4"/>
    <n v="3"/>
    <x v="49"/>
    <n v="7"/>
    <x v="2"/>
    <x v="13"/>
    <x v="2"/>
    <x v="4"/>
    <n v="29.44"/>
    <n v="206.08"/>
  </r>
  <r>
    <n v="3"/>
    <n v="30"/>
    <x v="49"/>
    <n v="3"/>
    <x v="2"/>
    <x v="5"/>
    <x v="0"/>
    <x v="1"/>
    <n v="195.02"/>
    <n v="585.06000000000006"/>
  </r>
  <r>
    <n v="1"/>
    <n v="18"/>
    <x v="49"/>
    <n v="7"/>
    <x v="2"/>
    <x v="4"/>
    <x v="0"/>
    <x v="6"/>
    <n v="92.91"/>
    <n v="650.37"/>
  </r>
  <r>
    <n v="1"/>
    <n v="7"/>
    <x v="49"/>
    <n v="3"/>
    <x v="2"/>
    <x v="4"/>
    <x v="0"/>
    <x v="7"/>
    <n v="116.91"/>
    <n v="350.73"/>
  </r>
  <r>
    <n v="14"/>
    <n v="10"/>
    <x v="49"/>
    <n v="5"/>
    <x v="1"/>
    <x v="12"/>
    <x v="2"/>
    <x v="3"/>
    <n v="103.11"/>
    <n v="515.54999999999995"/>
  </r>
  <r>
    <n v="10"/>
    <n v="10"/>
    <x v="49"/>
    <n v="10"/>
    <x v="0"/>
    <x v="9"/>
    <x v="2"/>
    <x v="3"/>
    <n v="103.11"/>
    <n v="1031.0999999999999"/>
  </r>
  <r>
    <n v="16"/>
    <n v="24"/>
    <x v="50"/>
    <n v="4"/>
    <x v="3"/>
    <x v="7"/>
    <x v="0"/>
    <x v="8"/>
    <n v="227.5"/>
    <n v="910"/>
  </r>
  <r>
    <n v="11"/>
    <n v="9"/>
    <x v="50"/>
    <n v="1"/>
    <x v="0"/>
    <x v="3"/>
    <x v="1"/>
    <x v="3"/>
    <n v="119.9"/>
    <n v="119.9"/>
  </r>
  <r>
    <n v="6"/>
    <n v="6"/>
    <x v="50"/>
    <n v="8"/>
    <x v="0"/>
    <x v="5"/>
    <x v="1"/>
    <x v="7"/>
    <n v="129.9"/>
    <n v="1039.2"/>
  </r>
  <r>
    <n v="2"/>
    <n v="29"/>
    <x v="50"/>
    <n v="2"/>
    <x v="2"/>
    <x v="14"/>
    <x v="1"/>
    <x v="1"/>
    <n v="199"/>
    <n v="398"/>
  </r>
  <r>
    <n v="13"/>
    <n v="32"/>
    <x v="50"/>
    <n v="2"/>
    <x v="1"/>
    <x v="8"/>
    <x v="0"/>
    <x v="0"/>
    <n v="221"/>
    <n v="442"/>
  </r>
  <r>
    <n v="10"/>
    <n v="30"/>
    <x v="50"/>
    <n v="10"/>
    <x v="0"/>
    <x v="9"/>
    <x v="0"/>
    <x v="1"/>
    <n v="195.02"/>
    <n v="1950.2"/>
  </r>
  <r>
    <n v="9"/>
    <n v="5"/>
    <x v="50"/>
    <n v="2"/>
    <x v="0"/>
    <x v="11"/>
    <x v="2"/>
    <x v="12"/>
    <n v="49.12"/>
    <n v="98.24"/>
  </r>
  <r>
    <n v="15"/>
    <n v="29"/>
    <x v="50"/>
    <n v="1"/>
    <x v="1"/>
    <x v="10"/>
    <x v="1"/>
    <x v="1"/>
    <n v="199"/>
    <n v="199"/>
  </r>
  <r>
    <n v="7"/>
    <n v="22"/>
    <x v="50"/>
    <n v="2"/>
    <x v="0"/>
    <x v="1"/>
    <x v="2"/>
    <x v="2"/>
    <n v="28.11"/>
    <n v="56.22"/>
  </r>
  <r>
    <n v="5"/>
    <n v="29"/>
    <x v="50"/>
    <n v="10"/>
    <x v="0"/>
    <x v="6"/>
    <x v="1"/>
    <x v="1"/>
    <n v="199"/>
    <n v="1990"/>
  </r>
  <r>
    <n v="13"/>
    <n v="2"/>
    <x v="50"/>
    <n v="6"/>
    <x v="1"/>
    <x v="8"/>
    <x v="0"/>
    <x v="4"/>
    <n v="33.75"/>
    <n v="202.5"/>
  </r>
  <r>
    <n v="14"/>
    <n v="6"/>
    <x v="50"/>
    <n v="10"/>
    <x v="1"/>
    <x v="12"/>
    <x v="1"/>
    <x v="7"/>
    <n v="129.9"/>
    <n v="1299"/>
  </r>
  <r>
    <n v="12"/>
    <n v="16"/>
    <x v="50"/>
    <n v="8"/>
    <x v="1"/>
    <x v="2"/>
    <x v="0"/>
    <x v="10"/>
    <n v="75.11"/>
    <n v="600.88"/>
  </r>
  <r>
    <n v="14"/>
    <n v="1"/>
    <x v="50"/>
    <n v="6"/>
    <x v="1"/>
    <x v="12"/>
    <x v="1"/>
    <x v="4"/>
    <n v="35.9"/>
    <n v="215.39999999999998"/>
  </r>
  <r>
    <n v="10"/>
    <n v="3"/>
    <x v="50"/>
    <n v="9"/>
    <x v="0"/>
    <x v="9"/>
    <x v="2"/>
    <x v="4"/>
    <n v="29.44"/>
    <n v="264.96000000000004"/>
  </r>
  <r>
    <n v="11"/>
    <n v="15"/>
    <x v="51"/>
    <n v="6"/>
    <x v="0"/>
    <x v="3"/>
    <x v="1"/>
    <x v="10"/>
    <n v="79.900000000000006"/>
    <n v="479.40000000000003"/>
  </r>
  <r>
    <n v="15"/>
    <n v="17"/>
    <x v="51"/>
    <n v="9"/>
    <x v="1"/>
    <x v="10"/>
    <x v="1"/>
    <x v="6"/>
    <n v="99.9"/>
    <n v="899.1"/>
  </r>
  <r>
    <n v="6"/>
    <n v="17"/>
    <x v="51"/>
    <n v="8"/>
    <x v="0"/>
    <x v="5"/>
    <x v="1"/>
    <x v="6"/>
    <n v="99.9"/>
    <n v="799.2"/>
  </r>
  <r>
    <n v="5"/>
    <n v="17"/>
    <x v="51"/>
    <n v="3"/>
    <x v="0"/>
    <x v="6"/>
    <x v="1"/>
    <x v="6"/>
    <n v="99.9"/>
    <n v="299.70000000000005"/>
  </r>
  <r>
    <n v="15"/>
    <n v="30"/>
    <x v="51"/>
    <n v="9"/>
    <x v="1"/>
    <x v="10"/>
    <x v="0"/>
    <x v="1"/>
    <n v="195.02"/>
    <n v="1755.18"/>
  </r>
  <r>
    <n v="14"/>
    <n v="31"/>
    <x v="51"/>
    <n v="8"/>
    <x v="1"/>
    <x v="12"/>
    <x v="2"/>
    <x v="1"/>
    <n v="171.14"/>
    <n v="1369.12"/>
  </r>
  <r>
    <n v="13"/>
    <n v="14"/>
    <x v="51"/>
    <n v="8"/>
    <x v="1"/>
    <x v="8"/>
    <x v="0"/>
    <x v="5"/>
    <n v="151.91"/>
    <n v="1215.28"/>
  </r>
  <r>
    <n v="7"/>
    <n v="6"/>
    <x v="51"/>
    <n v="10"/>
    <x v="0"/>
    <x v="1"/>
    <x v="1"/>
    <x v="7"/>
    <n v="129.9"/>
    <n v="1299"/>
  </r>
  <r>
    <n v="2"/>
    <n v="2"/>
    <x v="51"/>
    <n v="8"/>
    <x v="2"/>
    <x v="14"/>
    <x v="0"/>
    <x v="4"/>
    <n v="33.75"/>
    <n v="270"/>
  </r>
  <r>
    <n v="15"/>
    <n v="22"/>
    <x v="51"/>
    <n v="1"/>
    <x v="1"/>
    <x v="10"/>
    <x v="2"/>
    <x v="2"/>
    <n v="28.11"/>
    <n v="28.11"/>
  </r>
  <r>
    <n v="14"/>
    <n v="16"/>
    <x v="51"/>
    <n v="6"/>
    <x v="1"/>
    <x v="12"/>
    <x v="0"/>
    <x v="10"/>
    <n v="75.11"/>
    <n v="450.65999999999997"/>
  </r>
  <r>
    <n v="6"/>
    <n v="6"/>
    <x v="52"/>
    <n v="3"/>
    <x v="0"/>
    <x v="5"/>
    <x v="1"/>
    <x v="7"/>
    <n v="129.9"/>
    <n v="389.70000000000005"/>
  </r>
  <r>
    <n v="15"/>
    <n v="6"/>
    <x v="52"/>
    <n v="7"/>
    <x v="1"/>
    <x v="10"/>
    <x v="1"/>
    <x v="7"/>
    <n v="129.9"/>
    <n v="909.30000000000007"/>
  </r>
  <r>
    <n v="4"/>
    <n v="22"/>
    <x v="52"/>
    <n v="1"/>
    <x v="2"/>
    <x v="13"/>
    <x v="2"/>
    <x v="2"/>
    <n v="28.11"/>
    <n v="28.11"/>
  </r>
  <r>
    <n v="4"/>
    <n v="28"/>
    <x v="52"/>
    <n v="1"/>
    <x v="2"/>
    <x v="13"/>
    <x v="2"/>
    <x v="9"/>
    <n v="16.920000000000002"/>
    <n v="16.920000000000002"/>
  </r>
  <r>
    <n v="12"/>
    <n v="32"/>
    <x v="52"/>
    <n v="8"/>
    <x v="1"/>
    <x v="2"/>
    <x v="0"/>
    <x v="0"/>
    <n v="221"/>
    <n v="1768"/>
  </r>
  <r>
    <n v="10"/>
    <n v="26"/>
    <x v="52"/>
    <n v="6"/>
    <x v="0"/>
    <x v="9"/>
    <x v="1"/>
    <x v="9"/>
    <n v="19.899999999999999"/>
    <n v="119.39999999999999"/>
  </r>
  <r>
    <n v="1"/>
    <n v="8"/>
    <x v="52"/>
    <n v="10"/>
    <x v="2"/>
    <x v="4"/>
    <x v="2"/>
    <x v="7"/>
    <n v="122.11"/>
    <n v="1221.0999999999999"/>
  </r>
  <r>
    <n v="3"/>
    <n v="4"/>
    <x v="52"/>
    <n v="1"/>
    <x v="2"/>
    <x v="5"/>
    <x v="1"/>
    <x v="12"/>
    <n v="59.9"/>
    <n v="59.9"/>
  </r>
  <r>
    <n v="4"/>
    <n v="15"/>
    <x v="52"/>
    <n v="4"/>
    <x v="2"/>
    <x v="13"/>
    <x v="1"/>
    <x v="10"/>
    <n v="79.900000000000006"/>
    <n v="319.60000000000002"/>
  </r>
  <r>
    <n v="11"/>
    <n v="26"/>
    <x v="52"/>
    <n v="2"/>
    <x v="0"/>
    <x v="3"/>
    <x v="1"/>
    <x v="9"/>
    <n v="19.899999999999999"/>
    <n v="39.799999999999997"/>
  </r>
  <r>
    <n v="6"/>
    <n v="23"/>
    <x v="52"/>
    <n v="9"/>
    <x v="0"/>
    <x v="5"/>
    <x v="1"/>
    <x v="8"/>
    <n v="250"/>
    <n v="2250"/>
  </r>
  <r>
    <n v="12"/>
    <n v="21"/>
    <x v="52"/>
    <n v="8"/>
    <x v="1"/>
    <x v="2"/>
    <x v="0"/>
    <x v="2"/>
    <n v="29"/>
    <n v="232"/>
  </r>
  <r>
    <n v="16"/>
    <n v="9"/>
    <x v="53"/>
    <n v="10"/>
    <x v="3"/>
    <x v="7"/>
    <x v="1"/>
    <x v="3"/>
    <n v="119.9"/>
    <n v="1199"/>
  </r>
  <r>
    <n v="3"/>
    <n v="15"/>
    <x v="53"/>
    <n v="8"/>
    <x v="2"/>
    <x v="5"/>
    <x v="1"/>
    <x v="10"/>
    <n v="79.900000000000006"/>
    <n v="639.20000000000005"/>
  </r>
  <r>
    <n v="9"/>
    <n v="21"/>
    <x v="53"/>
    <n v="4"/>
    <x v="0"/>
    <x v="11"/>
    <x v="0"/>
    <x v="2"/>
    <n v="29"/>
    <n v="116"/>
  </r>
  <r>
    <n v="10"/>
    <n v="31"/>
    <x v="53"/>
    <n v="9"/>
    <x v="0"/>
    <x v="9"/>
    <x v="2"/>
    <x v="1"/>
    <n v="171.14"/>
    <n v="1540.2599999999998"/>
  </r>
  <r>
    <n v="6"/>
    <n v="12"/>
    <x v="53"/>
    <n v="10"/>
    <x v="0"/>
    <x v="5"/>
    <x v="2"/>
    <x v="11"/>
    <n v="80.92"/>
    <n v="809.2"/>
  </r>
  <r>
    <n v="15"/>
    <n v="3"/>
    <x v="53"/>
    <n v="4"/>
    <x v="1"/>
    <x v="10"/>
    <x v="2"/>
    <x v="4"/>
    <n v="29.44"/>
    <n v="117.76"/>
  </r>
  <r>
    <n v="2"/>
    <n v="27"/>
    <x v="53"/>
    <n v="6"/>
    <x v="2"/>
    <x v="14"/>
    <x v="0"/>
    <x v="9"/>
    <n v="19.3"/>
    <n v="115.80000000000001"/>
  </r>
  <r>
    <n v="1"/>
    <n v="21"/>
    <x v="53"/>
    <n v="6"/>
    <x v="2"/>
    <x v="4"/>
    <x v="0"/>
    <x v="2"/>
    <n v="29"/>
    <n v="174"/>
  </r>
  <r>
    <n v="8"/>
    <n v="7"/>
    <x v="54"/>
    <n v="4"/>
    <x v="0"/>
    <x v="0"/>
    <x v="0"/>
    <x v="7"/>
    <n v="116.91"/>
    <n v="467.64"/>
  </r>
  <r>
    <n v="8"/>
    <n v="15"/>
    <x v="54"/>
    <n v="5"/>
    <x v="0"/>
    <x v="0"/>
    <x v="1"/>
    <x v="10"/>
    <n v="79.900000000000006"/>
    <n v="399.5"/>
  </r>
  <r>
    <n v="15"/>
    <n v="24"/>
    <x v="54"/>
    <n v="3"/>
    <x v="1"/>
    <x v="10"/>
    <x v="0"/>
    <x v="8"/>
    <n v="227.5"/>
    <n v="682.5"/>
  </r>
  <r>
    <n v="8"/>
    <n v="14"/>
    <x v="54"/>
    <n v="8"/>
    <x v="0"/>
    <x v="0"/>
    <x v="0"/>
    <x v="5"/>
    <n v="151.91"/>
    <n v="1215.28"/>
  </r>
  <r>
    <n v="7"/>
    <n v="7"/>
    <x v="54"/>
    <n v="6"/>
    <x v="0"/>
    <x v="1"/>
    <x v="0"/>
    <x v="7"/>
    <n v="116.91"/>
    <n v="701.46"/>
  </r>
  <r>
    <n v="6"/>
    <n v="9"/>
    <x v="54"/>
    <n v="3"/>
    <x v="0"/>
    <x v="5"/>
    <x v="1"/>
    <x v="3"/>
    <n v="119.9"/>
    <n v="359.70000000000005"/>
  </r>
  <r>
    <n v="7"/>
    <n v="28"/>
    <x v="54"/>
    <n v="4"/>
    <x v="0"/>
    <x v="1"/>
    <x v="2"/>
    <x v="9"/>
    <n v="16.920000000000002"/>
    <n v="67.680000000000007"/>
  </r>
  <r>
    <n v="6"/>
    <n v="1"/>
    <x v="54"/>
    <n v="2"/>
    <x v="0"/>
    <x v="5"/>
    <x v="1"/>
    <x v="4"/>
    <n v="35.9"/>
    <n v="71.8"/>
  </r>
  <r>
    <n v="6"/>
    <n v="5"/>
    <x v="54"/>
    <n v="3"/>
    <x v="0"/>
    <x v="5"/>
    <x v="2"/>
    <x v="12"/>
    <n v="49.12"/>
    <n v="147.35999999999999"/>
  </r>
  <r>
    <n v="4"/>
    <n v="3"/>
    <x v="54"/>
    <n v="2"/>
    <x v="2"/>
    <x v="13"/>
    <x v="2"/>
    <x v="4"/>
    <n v="29.44"/>
    <n v="58.88"/>
  </r>
  <r>
    <n v="4"/>
    <n v="12"/>
    <x v="55"/>
    <n v="3"/>
    <x v="2"/>
    <x v="13"/>
    <x v="2"/>
    <x v="11"/>
    <n v="80.92"/>
    <n v="242.76"/>
  </r>
  <r>
    <n v="15"/>
    <n v="4"/>
    <x v="55"/>
    <n v="8"/>
    <x v="1"/>
    <x v="10"/>
    <x v="1"/>
    <x v="12"/>
    <n v="59.9"/>
    <n v="479.2"/>
  </r>
  <r>
    <n v="9"/>
    <n v="15"/>
    <x v="55"/>
    <n v="10"/>
    <x v="0"/>
    <x v="11"/>
    <x v="1"/>
    <x v="10"/>
    <n v="79.900000000000006"/>
    <n v="799"/>
  </r>
  <r>
    <n v="5"/>
    <n v="18"/>
    <x v="55"/>
    <n v="6"/>
    <x v="0"/>
    <x v="6"/>
    <x v="0"/>
    <x v="6"/>
    <n v="92.91"/>
    <n v="557.46"/>
  </r>
  <r>
    <n v="12"/>
    <n v="4"/>
    <x v="55"/>
    <n v="6"/>
    <x v="1"/>
    <x v="2"/>
    <x v="1"/>
    <x v="12"/>
    <n v="59.9"/>
    <n v="359.4"/>
  </r>
  <r>
    <n v="1"/>
    <n v="32"/>
    <x v="55"/>
    <n v="9"/>
    <x v="2"/>
    <x v="4"/>
    <x v="0"/>
    <x v="0"/>
    <n v="221"/>
    <n v="1989"/>
  </r>
  <r>
    <n v="16"/>
    <n v="25"/>
    <x v="56"/>
    <n v="10"/>
    <x v="3"/>
    <x v="7"/>
    <x v="2"/>
    <x v="8"/>
    <n v="232.5"/>
    <n v="2325"/>
  </r>
  <r>
    <n v="10"/>
    <n v="11"/>
    <x v="56"/>
    <n v="6"/>
    <x v="0"/>
    <x v="9"/>
    <x v="1"/>
    <x v="11"/>
    <n v="99.9"/>
    <n v="599.40000000000009"/>
  </r>
  <r>
    <n v="14"/>
    <n v="12"/>
    <x v="56"/>
    <n v="5"/>
    <x v="1"/>
    <x v="12"/>
    <x v="2"/>
    <x v="11"/>
    <n v="80.92"/>
    <n v="404.6"/>
  </r>
  <r>
    <n v="8"/>
    <n v="27"/>
    <x v="56"/>
    <n v="5"/>
    <x v="0"/>
    <x v="0"/>
    <x v="0"/>
    <x v="9"/>
    <n v="19.3"/>
    <n v="96.5"/>
  </r>
  <r>
    <n v="9"/>
    <n v="25"/>
    <x v="56"/>
    <n v="6"/>
    <x v="0"/>
    <x v="11"/>
    <x v="2"/>
    <x v="8"/>
    <n v="232.5"/>
    <n v="1395"/>
  </r>
  <r>
    <n v="11"/>
    <n v="23"/>
    <x v="56"/>
    <n v="1"/>
    <x v="0"/>
    <x v="3"/>
    <x v="1"/>
    <x v="8"/>
    <n v="250"/>
    <n v="250"/>
  </r>
  <r>
    <n v="16"/>
    <n v="17"/>
    <x v="56"/>
    <n v="4"/>
    <x v="3"/>
    <x v="7"/>
    <x v="1"/>
    <x v="6"/>
    <n v="99.9"/>
    <n v="399.6"/>
  </r>
  <r>
    <n v="7"/>
    <n v="4"/>
    <x v="56"/>
    <n v="8"/>
    <x v="0"/>
    <x v="1"/>
    <x v="1"/>
    <x v="12"/>
    <n v="59.9"/>
    <n v="479.2"/>
  </r>
  <r>
    <n v="14"/>
    <n v="16"/>
    <x v="56"/>
    <n v="5"/>
    <x v="1"/>
    <x v="12"/>
    <x v="0"/>
    <x v="10"/>
    <n v="75.11"/>
    <n v="375.55"/>
  </r>
  <r>
    <n v="8"/>
    <n v="10"/>
    <x v="57"/>
    <n v="3"/>
    <x v="0"/>
    <x v="0"/>
    <x v="2"/>
    <x v="3"/>
    <n v="103.11"/>
    <n v="309.33"/>
  </r>
  <r>
    <n v="3"/>
    <n v="9"/>
    <x v="57"/>
    <n v="7"/>
    <x v="2"/>
    <x v="5"/>
    <x v="1"/>
    <x v="3"/>
    <n v="119.9"/>
    <n v="839.30000000000007"/>
  </r>
  <r>
    <n v="10"/>
    <n v="6"/>
    <x v="58"/>
    <n v="2"/>
    <x v="0"/>
    <x v="9"/>
    <x v="1"/>
    <x v="7"/>
    <n v="129.9"/>
    <n v="259.8"/>
  </r>
  <r>
    <n v="4"/>
    <n v="30"/>
    <x v="58"/>
    <n v="5"/>
    <x v="2"/>
    <x v="13"/>
    <x v="0"/>
    <x v="1"/>
    <n v="195.02"/>
    <n v="975.1"/>
  </r>
  <r>
    <n v="1"/>
    <n v="17"/>
    <x v="59"/>
    <n v="3"/>
    <x v="2"/>
    <x v="4"/>
    <x v="1"/>
    <x v="6"/>
    <n v="99.9"/>
    <n v="299.70000000000005"/>
  </r>
  <r>
    <n v="12"/>
    <n v="13"/>
    <x v="59"/>
    <n v="1"/>
    <x v="1"/>
    <x v="2"/>
    <x v="1"/>
    <x v="5"/>
    <n v="159.9"/>
    <n v="159.9"/>
  </r>
  <r>
    <n v="12"/>
    <n v="6"/>
    <x v="60"/>
    <n v="2"/>
    <x v="1"/>
    <x v="2"/>
    <x v="1"/>
    <x v="7"/>
    <n v="129.9"/>
    <n v="259.8"/>
  </r>
  <r>
    <n v="4"/>
    <n v="3"/>
    <x v="60"/>
    <n v="4"/>
    <x v="2"/>
    <x v="13"/>
    <x v="2"/>
    <x v="4"/>
    <n v="29.44"/>
    <n v="117.76"/>
  </r>
  <r>
    <n v="3"/>
    <n v="28"/>
    <x v="60"/>
    <n v="6"/>
    <x v="2"/>
    <x v="5"/>
    <x v="2"/>
    <x v="9"/>
    <n v="16.920000000000002"/>
    <n v="101.52000000000001"/>
  </r>
  <r>
    <n v="1"/>
    <n v="21"/>
    <x v="60"/>
    <n v="9"/>
    <x v="2"/>
    <x v="4"/>
    <x v="0"/>
    <x v="2"/>
    <n v="29"/>
    <n v="261"/>
  </r>
  <r>
    <n v="16"/>
    <n v="23"/>
    <x v="61"/>
    <n v="1"/>
    <x v="3"/>
    <x v="7"/>
    <x v="1"/>
    <x v="8"/>
    <n v="250"/>
    <n v="250"/>
  </r>
  <r>
    <n v="6"/>
    <n v="3"/>
    <x v="61"/>
    <n v="3"/>
    <x v="0"/>
    <x v="5"/>
    <x v="2"/>
    <x v="4"/>
    <n v="29.44"/>
    <n v="88.320000000000007"/>
  </r>
  <r>
    <n v="9"/>
    <n v="15"/>
    <x v="61"/>
    <n v="6"/>
    <x v="0"/>
    <x v="11"/>
    <x v="1"/>
    <x v="10"/>
    <n v="79.900000000000006"/>
    <n v="479.40000000000003"/>
  </r>
  <r>
    <n v="5"/>
    <n v="5"/>
    <x v="61"/>
    <n v="8"/>
    <x v="0"/>
    <x v="6"/>
    <x v="2"/>
    <x v="12"/>
    <n v="49.12"/>
    <n v="392.96"/>
  </r>
  <r>
    <n v="8"/>
    <n v="12"/>
    <x v="61"/>
    <n v="8"/>
    <x v="0"/>
    <x v="0"/>
    <x v="2"/>
    <x v="11"/>
    <n v="80.92"/>
    <n v="647.36"/>
  </r>
  <r>
    <n v="13"/>
    <n v="26"/>
    <x v="61"/>
    <n v="3"/>
    <x v="1"/>
    <x v="8"/>
    <x v="1"/>
    <x v="9"/>
    <n v="19.899999999999999"/>
    <n v="59.699999999999996"/>
  </r>
  <r>
    <n v="3"/>
    <n v="12"/>
    <x v="61"/>
    <n v="4"/>
    <x v="2"/>
    <x v="5"/>
    <x v="2"/>
    <x v="11"/>
    <n v="80.92"/>
    <n v="323.68"/>
  </r>
  <r>
    <n v="7"/>
    <n v="8"/>
    <x v="61"/>
    <n v="10"/>
    <x v="0"/>
    <x v="1"/>
    <x v="2"/>
    <x v="7"/>
    <n v="122.11"/>
    <n v="1221.0999999999999"/>
  </r>
  <r>
    <n v="4"/>
    <n v="20"/>
    <x v="61"/>
    <n v="9"/>
    <x v="2"/>
    <x v="13"/>
    <x v="1"/>
    <x v="2"/>
    <n v="29.9"/>
    <n v="269.09999999999997"/>
  </r>
  <r>
    <n v="15"/>
    <n v="4"/>
    <x v="61"/>
    <n v="1"/>
    <x v="1"/>
    <x v="10"/>
    <x v="1"/>
    <x v="12"/>
    <n v="59.9"/>
    <n v="59.9"/>
  </r>
  <r>
    <n v="16"/>
    <n v="17"/>
    <x v="61"/>
    <n v="1"/>
    <x v="3"/>
    <x v="7"/>
    <x v="1"/>
    <x v="6"/>
    <n v="99.9"/>
    <n v="99.9"/>
  </r>
  <r>
    <n v="6"/>
    <n v="31"/>
    <x v="61"/>
    <n v="10"/>
    <x v="0"/>
    <x v="5"/>
    <x v="2"/>
    <x v="1"/>
    <n v="171.14"/>
    <n v="1711.3999999999999"/>
  </r>
  <r>
    <n v="7"/>
    <n v="1"/>
    <x v="61"/>
    <n v="6"/>
    <x v="0"/>
    <x v="1"/>
    <x v="1"/>
    <x v="4"/>
    <n v="35.9"/>
    <n v="215.39999999999998"/>
  </r>
  <r>
    <n v="9"/>
    <n v="6"/>
    <x v="61"/>
    <n v="2"/>
    <x v="0"/>
    <x v="11"/>
    <x v="1"/>
    <x v="7"/>
    <n v="129.9"/>
    <n v="259.8"/>
  </r>
  <r>
    <n v="4"/>
    <n v="3"/>
    <x v="61"/>
    <n v="5"/>
    <x v="2"/>
    <x v="13"/>
    <x v="2"/>
    <x v="4"/>
    <n v="29.44"/>
    <n v="147.20000000000002"/>
  </r>
  <r>
    <n v="4"/>
    <n v="25"/>
    <x v="62"/>
    <n v="7"/>
    <x v="2"/>
    <x v="13"/>
    <x v="2"/>
    <x v="8"/>
    <n v="232.5"/>
    <n v="1627.5"/>
  </r>
  <r>
    <n v="16"/>
    <n v="11"/>
    <x v="62"/>
    <n v="4"/>
    <x v="3"/>
    <x v="7"/>
    <x v="1"/>
    <x v="11"/>
    <n v="99.9"/>
    <n v="399.6"/>
  </r>
  <r>
    <n v="6"/>
    <n v="24"/>
    <x v="62"/>
    <n v="2"/>
    <x v="0"/>
    <x v="5"/>
    <x v="0"/>
    <x v="8"/>
    <n v="227.5"/>
    <n v="455"/>
  </r>
  <r>
    <n v="8"/>
    <n v="25"/>
    <x v="62"/>
    <n v="1"/>
    <x v="0"/>
    <x v="0"/>
    <x v="2"/>
    <x v="8"/>
    <n v="232.5"/>
    <n v="232.5"/>
  </r>
  <r>
    <n v="3"/>
    <n v="11"/>
    <x v="62"/>
    <n v="4"/>
    <x v="2"/>
    <x v="5"/>
    <x v="1"/>
    <x v="11"/>
    <n v="99.9"/>
    <n v="399.6"/>
  </r>
  <r>
    <n v="10"/>
    <n v="13"/>
    <x v="62"/>
    <n v="4"/>
    <x v="0"/>
    <x v="9"/>
    <x v="1"/>
    <x v="5"/>
    <n v="159.9"/>
    <n v="639.6"/>
  </r>
  <r>
    <n v="2"/>
    <n v="20"/>
    <x v="62"/>
    <n v="3"/>
    <x v="2"/>
    <x v="14"/>
    <x v="1"/>
    <x v="2"/>
    <n v="29.9"/>
    <n v="89.699999999999989"/>
  </r>
  <r>
    <n v="10"/>
    <n v="9"/>
    <x v="62"/>
    <n v="5"/>
    <x v="0"/>
    <x v="9"/>
    <x v="1"/>
    <x v="3"/>
    <n v="119.9"/>
    <n v="599.5"/>
  </r>
  <r>
    <n v="12"/>
    <n v="21"/>
    <x v="62"/>
    <n v="5"/>
    <x v="1"/>
    <x v="2"/>
    <x v="0"/>
    <x v="2"/>
    <n v="29"/>
    <n v="145"/>
  </r>
  <r>
    <n v="1"/>
    <n v="11"/>
    <x v="62"/>
    <n v="6"/>
    <x v="2"/>
    <x v="4"/>
    <x v="1"/>
    <x v="11"/>
    <n v="99.9"/>
    <n v="599.40000000000009"/>
  </r>
  <r>
    <n v="2"/>
    <n v="32"/>
    <x v="62"/>
    <n v="5"/>
    <x v="2"/>
    <x v="14"/>
    <x v="0"/>
    <x v="0"/>
    <n v="221"/>
    <n v="1105"/>
  </r>
  <r>
    <n v="16"/>
    <n v="1"/>
    <x v="63"/>
    <n v="2"/>
    <x v="3"/>
    <x v="7"/>
    <x v="1"/>
    <x v="4"/>
    <n v="35.9"/>
    <n v="71.8"/>
  </r>
  <r>
    <n v="14"/>
    <n v="2"/>
    <x v="63"/>
    <n v="4"/>
    <x v="1"/>
    <x v="12"/>
    <x v="0"/>
    <x v="4"/>
    <n v="33.75"/>
    <n v="135"/>
  </r>
  <r>
    <n v="1"/>
    <n v="19"/>
    <x v="63"/>
    <n v="2"/>
    <x v="2"/>
    <x v="4"/>
    <x v="2"/>
    <x v="6"/>
    <n v="88.91"/>
    <n v="177.82"/>
  </r>
  <r>
    <n v="15"/>
    <n v="5"/>
    <x v="63"/>
    <n v="9"/>
    <x v="1"/>
    <x v="10"/>
    <x v="2"/>
    <x v="12"/>
    <n v="49.12"/>
    <n v="442.08"/>
  </r>
  <r>
    <n v="6"/>
    <n v="19"/>
    <x v="63"/>
    <n v="9"/>
    <x v="0"/>
    <x v="5"/>
    <x v="2"/>
    <x v="6"/>
    <n v="88.91"/>
    <n v="800.18999999999994"/>
  </r>
  <r>
    <n v="5"/>
    <n v="24"/>
    <x v="63"/>
    <n v="2"/>
    <x v="0"/>
    <x v="6"/>
    <x v="0"/>
    <x v="8"/>
    <n v="227.5"/>
    <n v="455"/>
  </r>
  <r>
    <n v="6"/>
    <n v="24"/>
    <x v="63"/>
    <n v="3"/>
    <x v="0"/>
    <x v="5"/>
    <x v="0"/>
    <x v="8"/>
    <n v="227.5"/>
    <n v="682.5"/>
  </r>
  <r>
    <n v="1"/>
    <n v="13"/>
    <x v="63"/>
    <n v="2"/>
    <x v="2"/>
    <x v="4"/>
    <x v="1"/>
    <x v="5"/>
    <n v="159.9"/>
    <n v="319.8"/>
  </r>
  <r>
    <n v="6"/>
    <n v="13"/>
    <x v="63"/>
    <n v="7"/>
    <x v="0"/>
    <x v="5"/>
    <x v="1"/>
    <x v="5"/>
    <n v="159.9"/>
    <n v="1119.3"/>
  </r>
  <r>
    <n v="16"/>
    <n v="3"/>
    <x v="63"/>
    <n v="1"/>
    <x v="3"/>
    <x v="7"/>
    <x v="2"/>
    <x v="4"/>
    <n v="29.44"/>
    <n v="29.44"/>
  </r>
  <r>
    <n v="5"/>
    <n v="30"/>
    <x v="64"/>
    <n v="3"/>
    <x v="0"/>
    <x v="6"/>
    <x v="0"/>
    <x v="1"/>
    <n v="195.02"/>
    <n v="585.06000000000006"/>
  </r>
  <r>
    <n v="6"/>
    <n v="32"/>
    <x v="64"/>
    <n v="5"/>
    <x v="0"/>
    <x v="5"/>
    <x v="0"/>
    <x v="0"/>
    <n v="221"/>
    <n v="1105"/>
  </r>
  <r>
    <n v="13"/>
    <n v="29"/>
    <x v="65"/>
    <n v="10"/>
    <x v="1"/>
    <x v="8"/>
    <x v="1"/>
    <x v="1"/>
    <n v="199"/>
    <n v="1990"/>
  </r>
  <r>
    <n v="13"/>
    <n v="2"/>
    <x v="65"/>
    <n v="6"/>
    <x v="1"/>
    <x v="8"/>
    <x v="0"/>
    <x v="4"/>
    <n v="33.75"/>
    <n v="202.5"/>
  </r>
  <r>
    <n v="8"/>
    <n v="28"/>
    <x v="65"/>
    <n v="9"/>
    <x v="0"/>
    <x v="0"/>
    <x v="2"/>
    <x v="9"/>
    <n v="16.920000000000002"/>
    <n v="152.28000000000003"/>
  </r>
  <r>
    <n v="11"/>
    <n v="3"/>
    <x v="65"/>
    <n v="8"/>
    <x v="0"/>
    <x v="3"/>
    <x v="2"/>
    <x v="4"/>
    <n v="29.44"/>
    <n v="235.52"/>
  </r>
  <r>
    <n v="1"/>
    <n v="3"/>
    <x v="65"/>
    <n v="6"/>
    <x v="2"/>
    <x v="4"/>
    <x v="2"/>
    <x v="4"/>
    <n v="29.44"/>
    <n v="176.64000000000001"/>
  </r>
  <r>
    <n v="9"/>
    <n v="9"/>
    <x v="65"/>
    <n v="4"/>
    <x v="0"/>
    <x v="11"/>
    <x v="1"/>
    <x v="3"/>
    <n v="119.9"/>
    <n v="479.6"/>
  </r>
  <r>
    <n v="11"/>
    <n v="4"/>
    <x v="65"/>
    <n v="2"/>
    <x v="0"/>
    <x v="3"/>
    <x v="1"/>
    <x v="12"/>
    <n v="59.9"/>
    <n v="119.8"/>
  </r>
  <r>
    <n v="1"/>
    <n v="4"/>
    <x v="65"/>
    <n v="7"/>
    <x v="2"/>
    <x v="4"/>
    <x v="1"/>
    <x v="12"/>
    <n v="59.9"/>
    <n v="419.3"/>
  </r>
  <r>
    <n v="13"/>
    <n v="23"/>
    <x v="65"/>
    <n v="1"/>
    <x v="1"/>
    <x v="8"/>
    <x v="1"/>
    <x v="8"/>
    <n v="250"/>
    <n v="250"/>
  </r>
  <r>
    <n v="9"/>
    <n v="12"/>
    <x v="65"/>
    <n v="3"/>
    <x v="0"/>
    <x v="11"/>
    <x v="2"/>
    <x v="11"/>
    <n v="80.92"/>
    <n v="242.76"/>
  </r>
  <r>
    <n v="7"/>
    <n v="18"/>
    <x v="65"/>
    <n v="7"/>
    <x v="0"/>
    <x v="1"/>
    <x v="0"/>
    <x v="6"/>
    <n v="92.91"/>
    <n v="650.37"/>
  </r>
  <r>
    <n v="9"/>
    <n v="25"/>
    <x v="65"/>
    <n v="4"/>
    <x v="0"/>
    <x v="11"/>
    <x v="2"/>
    <x v="8"/>
    <n v="232.5"/>
    <n v="930"/>
  </r>
  <r>
    <n v="2"/>
    <n v="10"/>
    <x v="66"/>
    <n v="7"/>
    <x v="2"/>
    <x v="14"/>
    <x v="2"/>
    <x v="3"/>
    <n v="103.11"/>
    <n v="721.77"/>
  </r>
  <r>
    <n v="14"/>
    <n v="14"/>
    <x v="66"/>
    <n v="10"/>
    <x v="1"/>
    <x v="12"/>
    <x v="0"/>
    <x v="5"/>
    <n v="151.91"/>
    <n v="1519.1"/>
  </r>
  <r>
    <n v="13"/>
    <n v="28"/>
    <x v="66"/>
    <n v="4"/>
    <x v="1"/>
    <x v="8"/>
    <x v="2"/>
    <x v="9"/>
    <n v="16.920000000000002"/>
    <n v="67.680000000000007"/>
  </r>
  <r>
    <n v="11"/>
    <n v="26"/>
    <x v="66"/>
    <n v="6"/>
    <x v="0"/>
    <x v="3"/>
    <x v="1"/>
    <x v="9"/>
    <n v="19.899999999999999"/>
    <n v="119.39999999999999"/>
  </r>
  <r>
    <n v="11"/>
    <n v="15"/>
    <x v="66"/>
    <n v="2"/>
    <x v="0"/>
    <x v="3"/>
    <x v="1"/>
    <x v="10"/>
    <n v="79.900000000000006"/>
    <n v="159.80000000000001"/>
  </r>
  <r>
    <n v="15"/>
    <n v="6"/>
    <x v="66"/>
    <n v="6"/>
    <x v="1"/>
    <x v="10"/>
    <x v="1"/>
    <x v="7"/>
    <n v="129.9"/>
    <n v="779.40000000000009"/>
  </r>
  <r>
    <n v="2"/>
    <n v="25"/>
    <x v="66"/>
    <n v="5"/>
    <x v="2"/>
    <x v="14"/>
    <x v="2"/>
    <x v="8"/>
    <n v="232.5"/>
    <n v="1162.5"/>
  </r>
  <r>
    <n v="8"/>
    <n v="2"/>
    <x v="66"/>
    <n v="6"/>
    <x v="0"/>
    <x v="0"/>
    <x v="0"/>
    <x v="4"/>
    <n v="33.75"/>
    <n v="202.5"/>
  </r>
  <r>
    <n v="12"/>
    <n v="4"/>
    <x v="66"/>
    <n v="6"/>
    <x v="1"/>
    <x v="2"/>
    <x v="1"/>
    <x v="12"/>
    <n v="59.9"/>
    <n v="359.4"/>
  </r>
  <r>
    <n v="2"/>
    <n v="7"/>
    <x v="66"/>
    <n v="7"/>
    <x v="2"/>
    <x v="14"/>
    <x v="0"/>
    <x v="7"/>
    <n v="116.91"/>
    <n v="818.37"/>
  </r>
  <r>
    <n v="4"/>
    <n v="3"/>
    <x v="67"/>
    <n v="1"/>
    <x v="2"/>
    <x v="13"/>
    <x v="2"/>
    <x v="4"/>
    <n v="29.44"/>
    <n v="29.44"/>
  </r>
  <r>
    <n v="3"/>
    <n v="27"/>
    <x v="68"/>
    <n v="8"/>
    <x v="2"/>
    <x v="5"/>
    <x v="0"/>
    <x v="9"/>
    <n v="19.3"/>
    <n v="154.4"/>
  </r>
  <r>
    <n v="11"/>
    <n v="22"/>
    <x v="68"/>
    <n v="2"/>
    <x v="0"/>
    <x v="3"/>
    <x v="2"/>
    <x v="2"/>
    <n v="28.11"/>
    <n v="56.22"/>
  </r>
  <r>
    <n v="1"/>
    <n v="28"/>
    <x v="68"/>
    <n v="6"/>
    <x v="2"/>
    <x v="4"/>
    <x v="2"/>
    <x v="9"/>
    <n v="16.920000000000002"/>
    <n v="101.52000000000001"/>
  </r>
  <r>
    <n v="4"/>
    <n v="3"/>
    <x v="68"/>
    <n v="5"/>
    <x v="2"/>
    <x v="13"/>
    <x v="2"/>
    <x v="4"/>
    <n v="29.44"/>
    <n v="147.20000000000002"/>
  </r>
  <r>
    <n v="4"/>
    <n v="16"/>
    <x v="68"/>
    <n v="8"/>
    <x v="2"/>
    <x v="13"/>
    <x v="0"/>
    <x v="10"/>
    <n v="75.11"/>
    <n v="600.88"/>
  </r>
  <r>
    <n v="6"/>
    <n v="1"/>
    <x v="68"/>
    <n v="6"/>
    <x v="0"/>
    <x v="5"/>
    <x v="1"/>
    <x v="4"/>
    <n v="35.9"/>
    <n v="215.39999999999998"/>
  </r>
  <r>
    <n v="2"/>
    <n v="7"/>
    <x v="68"/>
    <n v="4"/>
    <x v="2"/>
    <x v="14"/>
    <x v="0"/>
    <x v="7"/>
    <n v="116.91"/>
    <n v="467.64"/>
  </r>
  <r>
    <n v="1"/>
    <n v="15"/>
    <x v="68"/>
    <n v="7"/>
    <x v="2"/>
    <x v="4"/>
    <x v="1"/>
    <x v="10"/>
    <n v="79.900000000000006"/>
    <n v="559.30000000000007"/>
  </r>
  <r>
    <n v="9"/>
    <n v="1"/>
    <x v="68"/>
    <n v="6"/>
    <x v="0"/>
    <x v="11"/>
    <x v="1"/>
    <x v="4"/>
    <n v="35.9"/>
    <n v="215.39999999999998"/>
  </r>
  <r>
    <n v="13"/>
    <n v="23"/>
    <x v="68"/>
    <n v="7"/>
    <x v="1"/>
    <x v="8"/>
    <x v="1"/>
    <x v="8"/>
    <n v="250"/>
    <n v="1750"/>
  </r>
  <r>
    <n v="3"/>
    <n v="6"/>
    <x v="68"/>
    <n v="9"/>
    <x v="2"/>
    <x v="5"/>
    <x v="1"/>
    <x v="7"/>
    <n v="129.9"/>
    <n v="1169.1000000000001"/>
  </r>
  <r>
    <n v="7"/>
    <n v="10"/>
    <x v="68"/>
    <n v="8"/>
    <x v="0"/>
    <x v="1"/>
    <x v="2"/>
    <x v="3"/>
    <n v="103.11"/>
    <n v="824.88"/>
  </r>
  <r>
    <n v="13"/>
    <n v="19"/>
    <x v="68"/>
    <n v="10"/>
    <x v="1"/>
    <x v="8"/>
    <x v="2"/>
    <x v="6"/>
    <n v="88.91"/>
    <n v="889.09999999999991"/>
  </r>
  <r>
    <n v="13"/>
    <n v="21"/>
    <x v="68"/>
    <n v="8"/>
    <x v="1"/>
    <x v="8"/>
    <x v="0"/>
    <x v="2"/>
    <n v="29"/>
    <n v="232"/>
  </r>
  <r>
    <n v="2"/>
    <n v="7"/>
    <x v="68"/>
    <n v="8"/>
    <x v="2"/>
    <x v="14"/>
    <x v="0"/>
    <x v="7"/>
    <n v="116.91"/>
    <n v="935.28"/>
  </r>
  <r>
    <n v="6"/>
    <n v="4"/>
    <x v="69"/>
    <n v="6"/>
    <x v="0"/>
    <x v="5"/>
    <x v="1"/>
    <x v="12"/>
    <n v="59.9"/>
    <n v="359.4"/>
  </r>
  <r>
    <n v="6"/>
    <n v="5"/>
    <x v="70"/>
    <n v="2"/>
    <x v="0"/>
    <x v="5"/>
    <x v="2"/>
    <x v="12"/>
    <n v="49.12"/>
    <n v="98.24"/>
  </r>
  <r>
    <n v="2"/>
    <n v="12"/>
    <x v="70"/>
    <n v="9"/>
    <x v="2"/>
    <x v="14"/>
    <x v="2"/>
    <x v="11"/>
    <n v="80.92"/>
    <n v="728.28"/>
  </r>
  <r>
    <n v="10"/>
    <n v="24"/>
    <x v="70"/>
    <n v="4"/>
    <x v="0"/>
    <x v="9"/>
    <x v="0"/>
    <x v="8"/>
    <n v="227.5"/>
    <n v="910"/>
  </r>
  <r>
    <n v="13"/>
    <n v="8"/>
    <x v="70"/>
    <n v="2"/>
    <x v="1"/>
    <x v="8"/>
    <x v="2"/>
    <x v="7"/>
    <n v="122.11"/>
    <n v="244.22"/>
  </r>
  <r>
    <n v="15"/>
    <n v="18"/>
    <x v="70"/>
    <n v="6"/>
    <x v="1"/>
    <x v="10"/>
    <x v="0"/>
    <x v="6"/>
    <n v="92.91"/>
    <n v="557.46"/>
  </r>
  <r>
    <n v="15"/>
    <n v="12"/>
    <x v="70"/>
    <n v="8"/>
    <x v="1"/>
    <x v="10"/>
    <x v="2"/>
    <x v="11"/>
    <n v="80.92"/>
    <n v="647.36"/>
  </r>
  <r>
    <n v="1"/>
    <n v="29"/>
    <x v="70"/>
    <n v="8"/>
    <x v="2"/>
    <x v="4"/>
    <x v="1"/>
    <x v="1"/>
    <n v="199"/>
    <n v="1592"/>
  </r>
  <r>
    <n v="2"/>
    <n v="31"/>
    <x v="70"/>
    <n v="5"/>
    <x v="2"/>
    <x v="14"/>
    <x v="2"/>
    <x v="1"/>
    <n v="171.14"/>
    <n v="855.69999999999993"/>
  </r>
  <r>
    <n v="1"/>
    <n v="32"/>
    <x v="70"/>
    <n v="7"/>
    <x v="2"/>
    <x v="4"/>
    <x v="0"/>
    <x v="0"/>
    <n v="221"/>
    <n v="1547"/>
  </r>
  <r>
    <n v="15"/>
    <n v="32"/>
    <x v="70"/>
    <n v="10"/>
    <x v="1"/>
    <x v="10"/>
    <x v="0"/>
    <x v="0"/>
    <n v="221"/>
    <n v="2210"/>
  </r>
  <r>
    <n v="15"/>
    <n v="21"/>
    <x v="70"/>
    <n v="3"/>
    <x v="1"/>
    <x v="10"/>
    <x v="0"/>
    <x v="2"/>
    <n v="29"/>
    <n v="87"/>
  </r>
  <r>
    <n v="13"/>
    <n v="13"/>
    <x v="70"/>
    <n v="8"/>
    <x v="1"/>
    <x v="8"/>
    <x v="1"/>
    <x v="5"/>
    <n v="159.9"/>
    <n v="1279.2"/>
  </r>
  <r>
    <n v="5"/>
    <n v="32"/>
    <x v="70"/>
    <n v="7"/>
    <x v="0"/>
    <x v="6"/>
    <x v="0"/>
    <x v="0"/>
    <n v="221"/>
    <n v="1547"/>
  </r>
  <r>
    <n v="16"/>
    <n v="4"/>
    <x v="71"/>
    <n v="7"/>
    <x v="3"/>
    <x v="7"/>
    <x v="1"/>
    <x v="12"/>
    <n v="59.9"/>
    <n v="419.3"/>
  </r>
  <r>
    <n v="12"/>
    <n v="14"/>
    <x v="71"/>
    <n v="6"/>
    <x v="1"/>
    <x v="2"/>
    <x v="0"/>
    <x v="5"/>
    <n v="151.91"/>
    <n v="911.46"/>
  </r>
  <r>
    <n v="14"/>
    <n v="31"/>
    <x v="71"/>
    <n v="8"/>
    <x v="1"/>
    <x v="12"/>
    <x v="2"/>
    <x v="1"/>
    <n v="171.14"/>
    <n v="1369.12"/>
  </r>
  <r>
    <n v="16"/>
    <n v="28"/>
    <x v="71"/>
    <n v="3"/>
    <x v="3"/>
    <x v="7"/>
    <x v="2"/>
    <x v="9"/>
    <n v="16.920000000000002"/>
    <n v="50.760000000000005"/>
  </r>
  <r>
    <n v="1"/>
    <n v="31"/>
    <x v="71"/>
    <n v="4"/>
    <x v="2"/>
    <x v="4"/>
    <x v="2"/>
    <x v="1"/>
    <n v="171.14"/>
    <n v="684.56"/>
  </r>
  <r>
    <n v="13"/>
    <n v="32"/>
    <x v="71"/>
    <n v="8"/>
    <x v="1"/>
    <x v="8"/>
    <x v="0"/>
    <x v="0"/>
    <n v="221"/>
    <n v="1768"/>
  </r>
  <r>
    <n v="1"/>
    <n v="22"/>
    <x v="71"/>
    <n v="9"/>
    <x v="2"/>
    <x v="4"/>
    <x v="2"/>
    <x v="2"/>
    <n v="28.11"/>
    <n v="252.99"/>
  </r>
  <r>
    <n v="7"/>
    <n v="26"/>
    <x v="71"/>
    <n v="4"/>
    <x v="0"/>
    <x v="1"/>
    <x v="1"/>
    <x v="9"/>
    <n v="19.899999999999999"/>
    <n v="79.599999999999994"/>
  </r>
  <r>
    <n v="15"/>
    <n v="20"/>
    <x v="71"/>
    <n v="7"/>
    <x v="1"/>
    <x v="10"/>
    <x v="1"/>
    <x v="2"/>
    <n v="29.9"/>
    <n v="209.29999999999998"/>
  </r>
  <r>
    <n v="5"/>
    <n v="32"/>
    <x v="72"/>
    <n v="7"/>
    <x v="0"/>
    <x v="6"/>
    <x v="0"/>
    <x v="0"/>
    <n v="221"/>
    <n v="1547"/>
  </r>
  <r>
    <n v="5"/>
    <n v="25"/>
    <x v="72"/>
    <n v="6"/>
    <x v="0"/>
    <x v="6"/>
    <x v="2"/>
    <x v="8"/>
    <n v="232.5"/>
    <n v="1395"/>
  </r>
  <r>
    <n v="1"/>
    <n v="22"/>
    <x v="72"/>
    <n v="9"/>
    <x v="2"/>
    <x v="4"/>
    <x v="2"/>
    <x v="2"/>
    <n v="28.11"/>
    <n v="252.99"/>
  </r>
  <r>
    <n v="10"/>
    <n v="3"/>
    <x v="72"/>
    <n v="3"/>
    <x v="0"/>
    <x v="9"/>
    <x v="2"/>
    <x v="4"/>
    <n v="29.44"/>
    <n v="88.320000000000007"/>
  </r>
  <r>
    <n v="4"/>
    <n v="9"/>
    <x v="72"/>
    <n v="1"/>
    <x v="2"/>
    <x v="13"/>
    <x v="1"/>
    <x v="3"/>
    <n v="119.9"/>
    <n v="119.9"/>
  </r>
  <r>
    <n v="10"/>
    <n v="5"/>
    <x v="72"/>
    <n v="7"/>
    <x v="0"/>
    <x v="9"/>
    <x v="2"/>
    <x v="12"/>
    <n v="49.12"/>
    <n v="343.84"/>
  </r>
  <r>
    <n v="14"/>
    <n v="6"/>
    <x v="72"/>
    <n v="8"/>
    <x v="1"/>
    <x v="12"/>
    <x v="1"/>
    <x v="7"/>
    <n v="129.9"/>
    <n v="1039.2"/>
  </r>
  <r>
    <n v="14"/>
    <n v="28"/>
    <x v="72"/>
    <n v="7"/>
    <x v="1"/>
    <x v="12"/>
    <x v="2"/>
    <x v="9"/>
    <n v="16.920000000000002"/>
    <n v="118.44000000000001"/>
  </r>
  <r>
    <n v="8"/>
    <n v="20"/>
    <x v="72"/>
    <n v="7"/>
    <x v="0"/>
    <x v="0"/>
    <x v="1"/>
    <x v="2"/>
    <n v="29.9"/>
    <n v="209.29999999999998"/>
  </r>
  <r>
    <n v="3"/>
    <n v="24"/>
    <x v="72"/>
    <n v="8"/>
    <x v="2"/>
    <x v="5"/>
    <x v="0"/>
    <x v="8"/>
    <n v="227.5"/>
    <n v="1820"/>
  </r>
  <r>
    <n v="10"/>
    <n v="15"/>
    <x v="72"/>
    <n v="8"/>
    <x v="0"/>
    <x v="9"/>
    <x v="1"/>
    <x v="10"/>
    <n v="79.900000000000006"/>
    <n v="639.20000000000005"/>
  </r>
  <r>
    <n v="1"/>
    <n v="14"/>
    <x v="72"/>
    <n v="2"/>
    <x v="2"/>
    <x v="4"/>
    <x v="0"/>
    <x v="5"/>
    <n v="151.91"/>
    <n v="303.82"/>
  </r>
  <r>
    <n v="6"/>
    <n v="5"/>
    <x v="73"/>
    <n v="7"/>
    <x v="0"/>
    <x v="5"/>
    <x v="2"/>
    <x v="12"/>
    <n v="49.12"/>
    <n v="343.84"/>
  </r>
  <r>
    <n v="7"/>
    <n v="19"/>
    <x v="73"/>
    <n v="3"/>
    <x v="0"/>
    <x v="1"/>
    <x v="2"/>
    <x v="6"/>
    <n v="88.91"/>
    <n v="266.73"/>
  </r>
  <r>
    <n v="6"/>
    <n v="26"/>
    <x v="73"/>
    <n v="2"/>
    <x v="0"/>
    <x v="5"/>
    <x v="1"/>
    <x v="9"/>
    <n v="19.899999999999999"/>
    <n v="39.799999999999997"/>
  </r>
  <r>
    <n v="1"/>
    <n v="32"/>
    <x v="73"/>
    <n v="3"/>
    <x v="2"/>
    <x v="4"/>
    <x v="0"/>
    <x v="0"/>
    <n v="221"/>
    <n v="663"/>
  </r>
  <r>
    <n v="15"/>
    <n v="31"/>
    <x v="73"/>
    <n v="4"/>
    <x v="1"/>
    <x v="10"/>
    <x v="2"/>
    <x v="1"/>
    <n v="171.14"/>
    <n v="684.56"/>
  </r>
  <r>
    <n v="9"/>
    <n v="31"/>
    <x v="73"/>
    <n v="9"/>
    <x v="0"/>
    <x v="11"/>
    <x v="2"/>
    <x v="1"/>
    <n v="171.14"/>
    <n v="1540.2599999999998"/>
  </r>
  <r>
    <n v="16"/>
    <n v="8"/>
    <x v="73"/>
    <n v="7"/>
    <x v="3"/>
    <x v="7"/>
    <x v="2"/>
    <x v="7"/>
    <n v="122.11"/>
    <n v="854.77"/>
  </r>
  <r>
    <n v="7"/>
    <n v="17"/>
    <x v="74"/>
    <n v="5"/>
    <x v="0"/>
    <x v="1"/>
    <x v="1"/>
    <x v="6"/>
    <n v="99.9"/>
    <n v="499.5"/>
  </r>
  <r>
    <n v="2"/>
    <n v="24"/>
    <x v="74"/>
    <n v="3"/>
    <x v="2"/>
    <x v="14"/>
    <x v="0"/>
    <x v="8"/>
    <n v="227.5"/>
    <n v="682.5"/>
  </r>
  <r>
    <n v="15"/>
    <n v="32"/>
    <x v="74"/>
    <n v="1"/>
    <x v="1"/>
    <x v="10"/>
    <x v="0"/>
    <x v="0"/>
    <n v="221"/>
    <n v="221"/>
  </r>
  <r>
    <n v="14"/>
    <n v="21"/>
    <x v="75"/>
    <n v="6"/>
    <x v="1"/>
    <x v="12"/>
    <x v="0"/>
    <x v="2"/>
    <n v="29"/>
    <n v="174"/>
  </r>
  <r>
    <n v="15"/>
    <n v="21"/>
    <x v="75"/>
    <n v="3"/>
    <x v="1"/>
    <x v="10"/>
    <x v="0"/>
    <x v="2"/>
    <n v="29"/>
    <n v="87"/>
  </r>
  <r>
    <n v="9"/>
    <n v="21"/>
    <x v="75"/>
    <n v="2"/>
    <x v="0"/>
    <x v="11"/>
    <x v="0"/>
    <x v="2"/>
    <n v="29"/>
    <n v="58"/>
  </r>
  <r>
    <n v="8"/>
    <n v="24"/>
    <x v="75"/>
    <n v="5"/>
    <x v="0"/>
    <x v="0"/>
    <x v="0"/>
    <x v="8"/>
    <n v="227.5"/>
    <n v="1137.5"/>
  </r>
  <r>
    <n v="9"/>
    <n v="11"/>
    <x v="75"/>
    <n v="4"/>
    <x v="0"/>
    <x v="11"/>
    <x v="1"/>
    <x v="11"/>
    <n v="99.9"/>
    <n v="399.6"/>
  </r>
  <r>
    <n v="14"/>
    <n v="31"/>
    <x v="76"/>
    <n v="9"/>
    <x v="1"/>
    <x v="12"/>
    <x v="2"/>
    <x v="1"/>
    <n v="171.14"/>
    <n v="1540.2599999999998"/>
  </r>
  <r>
    <n v="6"/>
    <n v="17"/>
    <x v="76"/>
    <n v="10"/>
    <x v="0"/>
    <x v="5"/>
    <x v="1"/>
    <x v="6"/>
    <n v="99.9"/>
    <n v="999"/>
  </r>
  <r>
    <n v="11"/>
    <n v="19"/>
    <x v="76"/>
    <n v="4"/>
    <x v="0"/>
    <x v="3"/>
    <x v="2"/>
    <x v="6"/>
    <n v="88.91"/>
    <n v="355.64"/>
  </r>
  <r>
    <n v="10"/>
    <n v="31"/>
    <x v="76"/>
    <n v="3"/>
    <x v="0"/>
    <x v="9"/>
    <x v="2"/>
    <x v="1"/>
    <n v="171.14"/>
    <n v="513.41999999999996"/>
  </r>
  <r>
    <n v="5"/>
    <n v="17"/>
    <x v="76"/>
    <n v="9"/>
    <x v="0"/>
    <x v="6"/>
    <x v="1"/>
    <x v="6"/>
    <n v="99.9"/>
    <n v="899.1"/>
  </r>
  <r>
    <n v="1"/>
    <n v="15"/>
    <x v="77"/>
    <n v="3"/>
    <x v="2"/>
    <x v="4"/>
    <x v="1"/>
    <x v="10"/>
    <n v="79.900000000000006"/>
    <n v="239.70000000000002"/>
  </r>
  <r>
    <n v="4"/>
    <n v="4"/>
    <x v="77"/>
    <n v="10"/>
    <x v="2"/>
    <x v="13"/>
    <x v="1"/>
    <x v="12"/>
    <n v="59.9"/>
    <n v="599"/>
  </r>
  <r>
    <n v="1"/>
    <n v="24"/>
    <x v="77"/>
    <n v="2"/>
    <x v="2"/>
    <x v="4"/>
    <x v="0"/>
    <x v="8"/>
    <n v="227.5"/>
    <n v="455"/>
  </r>
  <r>
    <n v="6"/>
    <n v="28"/>
    <x v="77"/>
    <n v="1"/>
    <x v="0"/>
    <x v="5"/>
    <x v="2"/>
    <x v="9"/>
    <n v="16.920000000000002"/>
    <n v="16.920000000000002"/>
  </r>
  <r>
    <n v="13"/>
    <n v="32"/>
    <x v="77"/>
    <n v="5"/>
    <x v="1"/>
    <x v="8"/>
    <x v="0"/>
    <x v="0"/>
    <n v="221"/>
    <n v="1105"/>
  </r>
  <r>
    <n v="5"/>
    <n v="13"/>
    <x v="77"/>
    <n v="5"/>
    <x v="0"/>
    <x v="6"/>
    <x v="1"/>
    <x v="5"/>
    <n v="159.9"/>
    <n v="799.5"/>
  </r>
  <r>
    <n v="12"/>
    <n v="28"/>
    <x v="77"/>
    <n v="5"/>
    <x v="1"/>
    <x v="2"/>
    <x v="2"/>
    <x v="9"/>
    <n v="16.920000000000002"/>
    <n v="84.600000000000009"/>
  </r>
  <r>
    <n v="10"/>
    <n v="9"/>
    <x v="77"/>
    <n v="2"/>
    <x v="0"/>
    <x v="9"/>
    <x v="1"/>
    <x v="3"/>
    <n v="119.9"/>
    <n v="239.8"/>
  </r>
  <r>
    <n v="12"/>
    <n v="9"/>
    <x v="77"/>
    <n v="7"/>
    <x v="1"/>
    <x v="2"/>
    <x v="1"/>
    <x v="3"/>
    <n v="119.9"/>
    <n v="839.30000000000007"/>
  </r>
  <r>
    <n v="13"/>
    <n v="29"/>
    <x v="77"/>
    <n v="4"/>
    <x v="1"/>
    <x v="8"/>
    <x v="1"/>
    <x v="1"/>
    <n v="199"/>
    <n v="796"/>
  </r>
  <r>
    <n v="10"/>
    <n v="5"/>
    <x v="77"/>
    <n v="7"/>
    <x v="0"/>
    <x v="9"/>
    <x v="2"/>
    <x v="12"/>
    <n v="49.12"/>
    <n v="343.84"/>
  </r>
  <r>
    <n v="7"/>
    <n v="11"/>
    <x v="77"/>
    <n v="9"/>
    <x v="0"/>
    <x v="1"/>
    <x v="1"/>
    <x v="11"/>
    <n v="99.9"/>
    <n v="899.1"/>
  </r>
  <r>
    <n v="12"/>
    <n v="5"/>
    <x v="77"/>
    <n v="6"/>
    <x v="1"/>
    <x v="2"/>
    <x v="2"/>
    <x v="12"/>
    <n v="49.12"/>
    <n v="294.71999999999997"/>
  </r>
  <r>
    <n v="1"/>
    <n v="32"/>
    <x v="77"/>
    <n v="4"/>
    <x v="2"/>
    <x v="4"/>
    <x v="0"/>
    <x v="0"/>
    <n v="221"/>
    <n v="884"/>
  </r>
  <r>
    <n v="13"/>
    <n v="20"/>
    <x v="77"/>
    <n v="4"/>
    <x v="1"/>
    <x v="8"/>
    <x v="1"/>
    <x v="2"/>
    <n v="29.9"/>
    <n v="119.6"/>
  </r>
  <r>
    <n v="9"/>
    <n v="14"/>
    <x v="78"/>
    <n v="5"/>
    <x v="0"/>
    <x v="11"/>
    <x v="0"/>
    <x v="5"/>
    <n v="151.91"/>
    <n v="759.55"/>
  </r>
  <r>
    <n v="10"/>
    <n v="8"/>
    <x v="78"/>
    <n v="4"/>
    <x v="0"/>
    <x v="9"/>
    <x v="2"/>
    <x v="7"/>
    <n v="122.11"/>
    <n v="488.44"/>
  </r>
  <r>
    <n v="7"/>
    <n v="13"/>
    <x v="78"/>
    <n v="6"/>
    <x v="0"/>
    <x v="1"/>
    <x v="1"/>
    <x v="5"/>
    <n v="159.9"/>
    <n v="959.40000000000009"/>
  </r>
  <r>
    <n v="16"/>
    <n v="23"/>
    <x v="78"/>
    <n v="7"/>
    <x v="3"/>
    <x v="7"/>
    <x v="1"/>
    <x v="8"/>
    <n v="250"/>
    <n v="1750"/>
  </r>
  <r>
    <n v="16"/>
    <n v="22"/>
    <x v="78"/>
    <n v="2"/>
    <x v="3"/>
    <x v="7"/>
    <x v="2"/>
    <x v="2"/>
    <n v="28.11"/>
    <n v="56.22"/>
  </r>
  <r>
    <n v="3"/>
    <n v="9"/>
    <x v="78"/>
    <n v="9"/>
    <x v="2"/>
    <x v="5"/>
    <x v="1"/>
    <x v="3"/>
    <n v="119.9"/>
    <n v="1079.1000000000001"/>
  </r>
  <r>
    <n v="7"/>
    <n v="7"/>
    <x v="78"/>
    <n v="6"/>
    <x v="0"/>
    <x v="1"/>
    <x v="0"/>
    <x v="7"/>
    <n v="116.91"/>
    <n v="701.46"/>
  </r>
  <r>
    <n v="15"/>
    <n v="32"/>
    <x v="78"/>
    <n v="9"/>
    <x v="1"/>
    <x v="10"/>
    <x v="0"/>
    <x v="0"/>
    <n v="221"/>
    <n v="1989"/>
  </r>
  <r>
    <n v="6"/>
    <n v="22"/>
    <x v="78"/>
    <n v="8"/>
    <x v="0"/>
    <x v="5"/>
    <x v="2"/>
    <x v="2"/>
    <n v="28.11"/>
    <n v="224.88"/>
  </r>
  <r>
    <n v="6"/>
    <n v="15"/>
    <x v="78"/>
    <n v="7"/>
    <x v="0"/>
    <x v="5"/>
    <x v="1"/>
    <x v="10"/>
    <n v="79.900000000000006"/>
    <n v="559.30000000000007"/>
  </r>
  <r>
    <n v="14"/>
    <n v="21"/>
    <x v="78"/>
    <n v="1"/>
    <x v="1"/>
    <x v="12"/>
    <x v="0"/>
    <x v="2"/>
    <n v="29"/>
    <n v="29"/>
  </r>
  <r>
    <n v="4"/>
    <n v="5"/>
    <x v="78"/>
    <n v="2"/>
    <x v="2"/>
    <x v="13"/>
    <x v="2"/>
    <x v="12"/>
    <n v="49.12"/>
    <n v="98.24"/>
  </r>
  <r>
    <n v="14"/>
    <n v="13"/>
    <x v="79"/>
    <n v="3"/>
    <x v="1"/>
    <x v="12"/>
    <x v="1"/>
    <x v="5"/>
    <n v="159.9"/>
    <n v="479.70000000000005"/>
  </r>
  <r>
    <n v="12"/>
    <n v="31"/>
    <x v="79"/>
    <n v="8"/>
    <x v="1"/>
    <x v="2"/>
    <x v="2"/>
    <x v="1"/>
    <n v="171.14"/>
    <n v="1369.12"/>
  </r>
  <r>
    <n v="5"/>
    <n v="32"/>
    <x v="79"/>
    <n v="3"/>
    <x v="0"/>
    <x v="6"/>
    <x v="0"/>
    <x v="0"/>
    <n v="221"/>
    <n v="663"/>
  </r>
  <r>
    <n v="14"/>
    <n v="3"/>
    <x v="79"/>
    <n v="3"/>
    <x v="1"/>
    <x v="12"/>
    <x v="2"/>
    <x v="4"/>
    <n v="29.44"/>
    <n v="88.320000000000007"/>
  </r>
  <r>
    <n v="10"/>
    <n v="5"/>
    <x v="80"/>
    <n v="3"/>
    <x v="0"/>
    <x v="9"/>
    <x v="2"/>
    <x v="12"/>
    <n v="49.12"/>
    <n v="147.35999999999999"/>
  </r>
  <r>
    <n v="4"/>
    <n v="23"/>
    <x v="80"/>
    <n v="1"/>
    <x v="2"/>
    <x v="13"/>
    <x v="1"/>
    <x v="8"/>
    <n v="250"/>
    <n v="250"/>
  </r>
  <r>
    <n v="2"/>
    <n v="23"/>
    <x v="80"/>
    <n v="4"/>
    <x v="2"/>
    <x v="14"/>
    <x v="1"/>
    <x v="8"/>
    <n v="250"/>
    <n v="1000"/>
  </r>
  <r>
    <n v="10"/>
    <n v="13"/>
    <x v="80"/>
    <n v="3"/>
    <x v="0"/>
    <x v="9"/>
    <x v="1"/>
    <x v="5"/>
    <n v="159.9"/>
    <n v="479.70000000000005"/>
  </r>
  <r>
    <n v="6"/>
    <n v="5"/>
    <x v="80"/>
    <n v="7"/>
    <x v="0"/>
    <x v="5"/>
    <x v="2"/>
    <x v="12"/>
    <n v="49.12"/>
    <n v="343.84"/>
  </r>
  <r>
    <n v="3"/>
    <n v="3"/>
    <x v="80"/>
    <n v="8"/>
    <x v="2"/>
    <x v="5"/>
    <x v="2"/>
    <x v="4"/>
    <n v="29.44"/>
    <n v="235.52"/>
  </r>
  <r>
    <n v="7"/>
    <n v="23"/>
    <x v="80"/>
    <n v="4"/>
    <x v="0"/>
    <x v="1"/>
    <x v="1"/>
    <x v="8"/>
    <n v="250"/>
    <n v="1000"/>
  </r>
  <r>
    <n v="6"/>
    <n v="30"/>
    <x v="80"/>
    <n v="7"/>
    <x v="0"/>
    <x v="5"/>
    <x v="0"/>
    <x v="1"/>
    <n v="195.02"/>
    <n v="1365.14"/>
  </r>
  <r>
    <n v="9"/>
    <n v="18"/>
    <x v="80"/>
    <n v="6"/>
    <x v="0"/>
    <x v="11"/>
    <x v="0"/>
    <x v="6"/>
    <n v="92.91"/>
    <n v="557.46"/>
  </r>
  <r>
    <n v="1"/>
    <n v="9"/>
    <x v="80"/>
    <n v="2"/>
    <x v="2"/>
    <x v="4"/>
    <x v="1"/>
    <x v="3"/>
    <n v="119.9"/>
    <n v="239.8"/>
  </r>
  <r>
    <n v="12"/>
    <n v="13"/>
    <x v="80"/>
    <n v="5"/>
    <x v="1"/>
    <x v="2"/>
    <x v="1"/>
    <x v="5"/>
    <n v="159.9"/>
    <n v="799.5"/>
  </r>
  <r>
    <n v="12"/>
    <n v="29"/>
    <x v="81"/>
    <n v="3"/>
    <x v="1"/>
    <x v="2"/>
    <x v="1"/>
    <x v="1"/>
    <n v="199"/>
    <n v="597"/>
  </r>
  <r>
    <n v="10"/>
    <n v="27"/>
    <x v="81"/>
    <n v="6"/>
    <x v="0"/>
    <x v="9"/>
    <x v="0"/>
    <x v="9"/>
    <n v="19.3"/>
    <n v="115.80000000000001"/>
  </r>
  <r>
    <n v="4"/>
    <n v="11"/>
    <x v="81"/>
    <n v="8"/>
    <x v="2"/>
    <x v="13"/>
    <x v="1"/>
    <x v="11"/>
    <n v="99.9"/>
    <n v="799.2"/>
  </r>
  <r>
    <n v="10"/>
    <n v="31"/>
    <x v="81"/>
    <n v="1"/>
    <x v="0"/>
    <x v="9"/>
    <x v="2"/>
    <x v="1"/>
    <n v="171.14"/>
    <n v="171.14"/>
  </r>
  <r>
    <n v="10"/>
    <n v="14"/>
    <x v="81"/>
    <n v="1"/>
    <x v="0"/>
    <x v="9"/>
    <x v="0"/>
    <x v="5"/>
    <n v="151.91"/>
    <n v="151.91"/>
  </r>
  <r>
    <n v="15"/>
    <n v="22"/>
    <x v="81"/>
    <n v="3"/>
    <x v="1"/>
    <x v="10"/>
    <x v="2"/>
    <x v="2"/>
    <n v="28.11"/>
    <n v="84.33"/>
  </r>
  <r>
    <n v="11"/>
    <n v="21"/>
    <x v="81"/>
    <n v="4"/>
    <x v="0"/>
    <x v="3"/>
    <x v="0"/>
    <x v="2"/>
    <n v="29"/>
    <n v="116"/>
  </r>
  <r>
    <n v="8"/>
    <n v="6"/>
    <x v="81"/>
    <n v="4"/>
    <x v="0"/>
    <x v="0"/>
    <x v="1"/>
    <x v="7"/>
    <n v="129.9"/>
    <n v="519.6"/>
  </r>
  <r>
    <n v="15"/>
    <n v="27"/>
    <x v="81"/>
    <n v="3"/>
    <x v="1"/>
    <x v="10"/>
    <x v="0"/>
    <x v="9"/>
    <n v="19.3"/>
    <n v="57.900000000000006"/>
  </r>
  <r>
    <n v="12"/>
    <n v="31"/>
    <x v="82"/>
    <n v="3"/>
    <x v="1"/>
    <x v="2"/>
    <x v="2"/>
    <x v="1"/>
    <n v="171.14"/>
    <n v="513.41999999999996"/>
  </r>
  <r>
    <n v="11"/>
    <n v="5"/>
    <x v="82"/>
    <n v="2"/>
    <x v="0"/>
    <x v="3"/>
    <x v="2"/>
    <x v="12"/>
    <n v="49.12"/>
    <n v="98.24"/>
  </r>
  <r>
    <n v="9"/>
    <n v="14"/>
    <x v="82"/>
    <n v="2"/>
    <x v="0"/>
    <x v="11"/>
    <x v="0"/>
    <x v="5"/>
    <n v="151.91"/>
    <n v="303.82"/>
  </r>
  <r>
    <n v="1"/>
    <n v="17"/>
    <x v="82"/>
    <n v="3"/>
    <x v="2"/>
    <x v="4"/>
    <x v="1"/>
    <x v="6"/>
    <n v="99.9"/>
    <n v="299.70000000000005"/>
  </r>
  <r>
    <n v="4"/>
    <n v="14"/>
    <x v="82"/>
    <n v="5"/>
    <x v="2"/>
    <x v="13"/>
    <x v="0"/>
    <x v="5"/>
    <n v="151.91"/>
    <n v="759.55"/>
  </r>
  <r>
    <n v="6"/>
    <n v="22"/>
    <x v="82"/>
    <n v="1"/>
    <x v="0"/>
    <x v="5"/>
    <x v="2"/>
    <x v="2"/>
    <n v="28.11"/>
    <n v="28.11"/>
  </r>
  <r>
    <n v="2"/>
    <n v="24"/>
    <x v="82"/>
    <n v="1"/>
    <x v="2"/>
    <x v="14"/>
    <x v="0"/>
    <x v="8"/>
    <n v="227.5"/>
    <n v="227.5"/>
  </r>
  <r>
    <n v="6"/>
    <n v="26"/>
    <x v="82"/>
    <n v="6"/>
    <x v="0"/>
    <x v="5"/>
    <x v="1"/>
    <x v="9"/>
    <n v="19.899999999999999"/>
    <n v="119.39999999999999"/>
  </r>
  <r>
    <n v="5"/>
    <n v="7"/>
    <x v="82"/>
    <n v="8"/>
    <x v="0"/>
    <x v="6"/>
    <x v="0"/>
    <x v="7"/>
    <n v="116.91"/>
    <n v="935.28"/>
  </r>
  <r>
    <n v="1"/>
    <n v="23"/>
    <x v="82"/>
    <n v="6"/>
    <x v="2"/>
    <x v="4"/>
    <x v="1"/>
    <x v="8"/>
    <n v="250"/>
    <n v="1500"/>
  </r>
  <r>
    <n v="11"/>
    <n v="7"/>
    <x v="82"/>
    <n v="10"/>
    <x v="0"/>
    <x v="3"/>
    <x v="0"/>
    <x v="7"/>
    <n v="116.91"/>
    <n v="1169.0999999999999"/>
  </r>
  <r>
    <n v="9"/>
    <n v="19"/>
    <x v="82"/>
    <n v="1"/>
    <x v="0"/>
    <x v="11"/>
    <x v="2"/>
    <x v="6"/>
    <n v="88.91"/>
    <n v="88.91"/>
  </r>
  <r>
    <n v="6"/>
    <n v="23"/>
    <x v="83"/>
    <n v="5"/>
    <x v="0"/>
    <x v="5"/>
    <x v="1"/>
    <x v="8"/>
    <n v="250"/>
    <n v="1250"/>
  </r>
  <r>
    <n v="6"/>
    <n v="20"/>
    <x v="83"/>
    <n v="7"/>
    <x v="0"/>
    <x v="5"/>
    <x v="1"/>
    <x v="2"/>
    <n v="29.9"/>
    <n v="209.29999999999998"/>
  </r>
  <r>
    <n v="9"/>
    <n v="26"/>
    <x v="83"/>
    <n v="4"/>
    <x v="0"/>
    <x v="11"/>
    <x v="1"/>
    <x v="9"/>
    <n v="19.899999999999999"/>
    <n v="79.599999999999994"/>
  </r>
  <r>
    <n v="6"/>
    <n v="24"/>
    <x v="83"/>
    <n v="5"/>
    <x v="0"/>
    <x v="5"/>
    <x v="0"/>
    <x v="8"/>
    <n v="227.5"/>
    <n v="1137.5"/>
  </r>
  <r>
    <n v="7"/>
    <n v="11"/>
    <x v="83"/>
    <n v="6"/>
    <x v="0"/>
    <x v="1"/>
    <x v="1"/>
    <x v="11"/>
    <n v="99.9"/>
    <n v="599.40000000000009"/>
  </r>
  <r>
    <n v="1"/>
    <n v="4"/>
    <x v="84"/>
    <n v="2"/>
    <x v="2"/>
    <x v="4"/>
    <x v="1"/>
    <x v="12"/>
    <n v="59.9"/>
    <n v="119.8"/>
  </r>
  <r>
    <n v="10"/>
    <n v="27"/>
    <x v="84"/>
    <n v="1"/>
    <x v="0"/>
    <x v="9"/>
    <x v="0"/>
    <x v="9"/>
    <n v="19.3"/>
    <n v="19.3"/>
  </r>
  <r>
    <n v="6"/>
    <n v="19"/>
    <x v="84"/>
    <n v="1"/>
    <x v="0"/>
    <x v="5"/>
    <x v="2"/>
    <x v="6"/>
    <n v="88.91"/>
    <n v="88.91"/>
  </r>
  <r>
    <n v="12"/>
    <n v="20"/>
    <x v="84"/>
    <n v="2"/>
    <x v="1"/>
    <x v="2"/>
    <x v="1"/>
    <x v="2"/>
    <n v="29.9"/>
    <n v="59.8"/>
  </r>
  <r>
    <n v="14"/>
    <n v="19"/>
    <x v="84"/>
    <n v="4"/>
    <x v="1"/>
    <x v="12"/>
    <x v="2"/>
    <x v="6"/>
    <n v="88.91"/>
    <n v="355.64"/>
  </r>
  <r>
    <n v="4"/>
    <n v="28"/>
    <x v="84"/>
    <n v="9"/>
    <x v="2"/>
    <x v="13"/>
    <x v="2"/>
    <x v="9"/>
    <n v="16.920000000000002"/>
    <n v="152.28000000000003"/>
  </r>
  <r>
    <n v="12"/>
    <n v="30"/>
    <x v="84"/>
    <n v="5"/>
    <x v="1"/>
    <x v="2"/>
    <x v="0"/>
    <x v="1"/>
    <n v="195.02"/>
    <n v="975.1"/>
  </r>
  <r>
    <n v="6"/>
    <n v="21"/>
    <x v="84"/>
    <n v="10"/>
    <x v="0"/>
    <x v="5"/>
    <x v="0"/>
    <x v="2"/>
    <n v="29"/>
    <n v="290"/>
  </r>
  <r>
    <n v="3"/>
    <n v="12"/>
    <x v="84"/>
    <n v="2"/>
    <x v="2"/>
    <x v="5"/>
    <x v="2"/>
    <x v="11"/>
    <n v="80.92"/>
    <n v="161.84"/>
  </r>
  <r>
    <n v="9"/>
    <n v="32"/>
    <x v="84"/>
    <n v="8"/>
    <x v="0"/>
    <x v="11"/>
    <x v="0"/>
    <x v="0"/>
    <n v="221"/>
    <n v="1768"/>
  </r>
  <r>
    <n v="7"/>
    <n v="21"/>
    <x v="84"/>
    <n v="9"/>
    <x v="0"/>
    <x v="1"/>
    <x v="0"/>
    <x v="2"/>
    <n v="29"/>
    <n v="261"/>
  </r>
  <r>
    <n v="9"/>
    <n v="24"/>
    <x v="84"/>
    <n v="4"/>
    <x v="0"/>
    <x v="11"/>
    <x v="0"/>
    <x v="8"/>
    <n v="227.5"/>
    <n v="910"/>
  </r>
  <r>
    <n v="9"/>
    <n v="1"/>
    <x v="84"/>
    <n v="5"/>
    <x v="0"/>
    <x v="11"/>
    <x v="1"/>
    <x v="4"/>
    <n v="35.9"/>
    <n v="179.5"/>
  </r>
  <r>
    <n v="9"/>
    <n v="21"/>
    <x v="85"/>
    <n v="8"/>
    <x v="0"/>
    <x v="11"/>
    <x v="0"/>
    <x v="2"/>
    <n v="29"/>
    <n v="232"/>
  </r>
  <r>
    <n v="15"/>
    <n v="19"/>
    <x v="86"/>
    <n v="2"/>
    <x v="1"/>
    <x v="10"/>
    <x v="2"/>
    <x v="6"/>
    <n v="88.91"/>
    <n v="177.82"/>
  </r>
  <r>
    <n v="4"/>
    <n v="6"/>
    <x v="86"/>
    <n v="9"/>
    <x v="2"/>
    <x v="13"/>
    <x v="1"/>
    <x v="7"/>
    <n v="129.9"/>
    <n v="1169.1000000000001"/>
  </r>
  <r>
    <n v="2"/>
    <n v="13"/>
    <x v="86"/>
    <n v="5"/>
    <x v="2"/>
    <x v="14"/>
    <x v="1"/>
    <x v="5"/>
    <n v="159.9"/>
    <n v="799.5"/>
  </r>
  <r>
    <n v="11"/>
    <n v="6"/>
    <x v="86"/>
    <n v="4"/>
    <x v="0"/>
    <x v="3"/>
    <x v="1"/>
    <x v="7"/>
    <n v="129.9"/>
    <n v="519.6"/>
  </r>
  <r>
    <n v="6"/>
    <n v="13"/>
    <x v="86"/>
    <n v="8"/>
    <x v="0"/>
    <x v="5"/>
    <x v="1"/>
    <x v="5"/>
    <n v="159.9"/>
    <n v="1279.2"/>
  </r>
  <r>
    <n v="12"/>
    <n v="28"/>
    <x v="86"/>
    <n v="5"/>
    <x v="1"/>
    <x v="2"/>
    <x v="2"/>
    <x v="9"/>
    <n v="16.920000000000002"/>
    <n v="84.600000000000009"/>
  </r>
  <r>
    <n v="16"/>
    <n v="24"/>
    <x v="86"/>
    <n v="6"/>
    <x v="3"/>
    <x v="7"/>
    <x v="0"/>
    <x v="8"/>
    <n v="227.5"/>
    <n v="1365"/>
  </r>
  <r>
    <n v="2"/>
    <n v="32"/>
    <x v="87"/>
    <n v="4"/>
    <x v="2"/>
    <x v="14"/>
    <x v="0"/>
    <x v="0"/>
    <n v="221"/>
    <n v="884"/>
  </r>
  <r>
    <n v="14"/>
    <n v="23"/>
    <x v="87"/>
    <n v="2"/>
    <x v="1"/>
    <x v="12"/>
    <x v="1"/>
    <x v="8"/>
    <n v="250"/>
    <n v="500"/>
  </r>
  <r>
    <n v="11"/>
    <n v="15"/>
    <x v="87"/>
    <n v="5"/>
    <x v="0"/>
    <x v="3"/>
    <x v="1"/>
    <x v="10"/>
    <n v="79.900000000000006"/>
    <n v="399.5"/>
  </r>
  <r>
    <n v="15"/>
    <n v="17"/>
    <x v="87"/>
    <n v="3"/>
    <x v="1"/>
    <x v="10"/>
    <x v="1"/>
    <x v="6"/>
    <n v="99.9"/>
    <n v="299.70000000000005"/>
  </r>
  <r>
    <n v="16"/>
    <n v="14"/>
    <x v="87"/>
    <n v="6"/>
    <x v="3"/>
    <x v="7"/>
    <x v="0"/>
    <x v="5"/>
    <n v="151.91"/>
    <n v="911.46"/>
  </r>
  <r>
    <n v="11"/>
    <n v="31"/>
    <x v="87"/>
    <n v="5"/>
    <x v="0"/>
    <x v="3"/>
    <x v="2"/>
    <x v="1"/>
    <n v="171.14"/>
    <n v="855.69999999999993"/>
  </r>
  <r>
    <n v="11"/>
    <n v="24"/>
    <x v="88"/>
    <n v="10"/>
    <x v="0"/>
    <x v="3"/>
    <x v="0"/>
    <x v="8"/>
    <n v="227.5"/>
    <n v="2275"/>
  </r>
  <r>
    <n v="8"/>
    <n v="19"/>
    <x v="88"/>
    <n v="5"/>
    <x v="0"/>
    <x v="0"/>
    <x v="2"/>
    <x v="6"/>
    <n v="88.91"/>
    <n v="444.54999999999995"/>
  </r>
  <r>
    <n v="15"/>
    <n v="11"/>
    <x v="88"/>
    <n v="10"/>
    <x v="1"/>
    <x v="10"/>
    <x v="1"/>
    <x v="11"/>
    <n v="99.9"/>
    <n v="999"/>
  </r>
  <r>
    <n v="13"/>
    <n v="2"/>
    <x v="88"/>
    <n v="1"/>
    <x v="1"/>
    <x v="8"/>
    <x v="0"/>
    <x v="4"/>
    <n v="33.75"/>
    <n v="33.75"/>
  </r>
  <r>
    <n v="2"/>
    <n v="20"/>
    <x v="88"/>
    <n v="8"/>
    <x v="2"/>
    <x v="14"/>
    <x v="1"/>
    <x v="2"/>
    <n v="29.9"/>
    <n v="239.2"/>
  </r>
  <r>
    <n v="11"/>
    <n v="9"/>
    <x v="88"/>
    <n v="10"/>
    <x v="0"/>
    <x v="3"/>
    <x v="1"/>
    <x v="3"/>
    <n v="119.9"/>
    <n v="1199"/>
  </r>
  <r>
    <n v="4"/>
    <n v="8"/>
    <x v="88"/>
    <n v="9"/>
    <x v="2"/>
    <x v="13"/>
    <x v="2"/>
    <x v="7"/>
    <n v="122.11"/>
    <n v="1098.99"/>
  </r>
  <r>
    <n v="7"/>
    <n v="9"/>
    <x v="88"/>
    <n v="8"/>
    <x v="0"/>
    <x v="1"/>
    <x v="1"/>
    <x v="3"/>
    <n v="119.9"/>
    <n v="959.2"/>
  </r>
  <r>
    <n v="5"/>
    <n v="1"/>
    <x v="88"/>
    <n v="4"/>
    <x v="0"/>
    <x v="6"/>
    <x v="1"/>
    <x v="4"/>
    <n v="35.9"/>
    <n v="143.6"/>
  </r>
  <r>
    <n v="4"/>
    <n v="17"/>
    <x v="89"/>
    <n v="2"/>
    <x v="2"/>
    <x v="13"/>
    <x v="1"/>
    <x v="6"/>
    <n v="99.9"/>
    <n v="199.8"/>
  </r>
  <r>
    <n v="5"/>
    <n v="13"/>
    <x v="89"/>
    <n v="10"/>
    <x v="0"/>
    <x v="6"/>
    <x v="1"/>
    <x v="5"/>
    <n v="159.9"/>
    <n v="1599"/>
  </r>
  <r>
    <n v="8"/>
    <n v="28"/>
    <x v="89"/>
    <n v="4"/>
    <x v="0"/>
    <x v="0"/>
    <x v="2"/>
    <x v="9"/>
    <n v="16.920000000000002"/>
    <n v="67.680000000000007"/>
  </r>
  <r>
    <n v="4"/>
    <n v="30"/>
    <x v="89"/>
    <n v="4"/>
    <x v="2"/>
    <x v="13"/>
    <x v="0"/>
    <x v="1"/>
    <n v="195.02"/>
    <n v="780.08"/>
  </r>
  <r>
    <n v="12"/>
    <n v="2"/>
    <x v="89"/>
    <n v="10"/>
    <x v="1"/>
    <x v="2"/>
    <x v="0"/>
    <x v="4"/>
    <n v="33.75"/>
    <n v="337.5"/>
  </r>
  <r>
    <n v="5"/>
    <n v="13"/>
    <x v="89"/>
    <n v="4"/>
    <x v="0"/>
    <x v="6"/>
    <x v="1"/>
    <x v="5"/>
    <n v="159.9"/>
    <n v="639.6"/>
  </r>
  <r>
    <n v="2"/>
    <n v="31"/>
    <x v="89"/>
    <n v="4"/>
    <x v="2"/>
    <x v="14"/>
    <x v="2"/>
    <x v="1"/>
    <n v="171.14"/>
    <n v="684.56"/>
  </r>
  <r>
    <n v="3"/>
    <n v="1"/>
    <x v="89"/>
    <n v="4"/>
    <x v="2"/>
    <x v="5"/>
    <x v="1"/>
    <x v="4"/>
    <n v="35.9"/>
    <n v="143.6"/>
  </r>
  <r>
    <n v="11"/>
    <n v="28"/>
    <x v="89"/>
    <n v="10"/>
    <x v="0"/>
    <x v="3"/>
    <x v="2"/>
    <x v="9"/>
    <n v="16.920000000000002"/>
    <n v="169.20000000000002"/>
  </r>
  <r>
    <n v="3"/>
    <n v="30"/>
    <x v="89"/>
    <n v="4"/>
    <x v="2"/>
    <x v="5"/>
    <x v="0"/>
    <x v="1"/>
    <n v="195.02"/>
    <n v="780.08"/>
  </r>
  <r>
    <n v="8"/>
    <n v="22"/>
    <x v="89"/>
    <n v="3"/>
    <x v="0"/>
    <x v="0"/>
    <x v="2"/>
    <x v="2"/>
    <n v="28.11"/>
    <n v="84.33"/>
  </r>
  <r>
    <n v="14"/>
    <n v="25"/>
    <x v="89"/>
    <n v="4"/>
    <x v="1"/>
    <x v="12"/>
    <x v="2"/>
    <x v="8"/>
    <n v="232.5"/>
    <n v="930"/>
  </r>
  <r>
    <n v="15"/>
    <n v="23"/>
    <x v="89"/>
    <n v="1"/>
    <x v="1"/>
    <x v="10"/>
    <x v="1"/>
    <x v="8"/>
    <n v="250"/>
    <n v="250"/>
  </r>
  <r>
    <n v="6"/>
    <n v="17"/>
    <x v="89"/>
    <n v="8"/>
    <x v="0"/>
    <x v="5"/>
    <x v="1"/>
    <x v="6"/>
    <n v="99.9"/>
    <n v="799.2"/>
  </r>
  <r>
    <n v="12"/>
    <n v="13"/>
    <x v="90"/>
    <n v="7"/>
    <x v="1"/>
    <x v="2"/>
    <x v="1"/>
    <x v="5"/>
    <n v="159.9"/>
    <n v="1119.3"/>
  </r>
  <r>
    <n v="15"/>
    <n v="3"/>
    <x v="91"/>
    <n v="5"/>
    <x v="1"/>
    <x v="10"/>
    <x v="2"/>
    <x v="4"/>
    <n v="29.44"/>
    <n v="147.20000000000002"/>
  </r>
  <r>
    <n v="8"/>
    <n v="9"/>
    <x v="91"/>
    <n v="7"/>
    <x v="0"/>
    <x v="0"/>
    <x v="1"/>
    <x v="3"/>
    <n v="119.9"/>
    <n v="839.30000000000007"/>
  </r>
  <r>
    <n v="13"/>
    <n v="6"/>
    <x v="92"/>
    <n v="4"/>
    <x v="1"/>
    <x v="8"/>
    <x v="1"/>
    <x v="7"/>
    <n v="129.9"/>
    <n v="519.6"/>
  </r>
  <r>
    <n v="10"/>
    <n v="24"/>
    <x v="92"/>
    <n v="7"/>
    <x v="0"/>
    <x v="9"/>
    <x v="0"/>
    <x v="8"/>
    <n v="227.5"/>
    <n v="1592.5"/>
  </r>
  <r>
    <n v="16"/>
    <n v="3"/>
    <x v="92"/>
    <n v="1"/>
    <x v="3"/>
    <x v="7"/>
    <x v="2"/>
    <x v="4"/>
    <n v="29.44"/>
    <n v="29.44"/>
  </r>
  <r>
    <n v="8"/>
    <n v="17"/>
    <x v="92"/>
    <n v="6"/>
    <x v="0"/>
    <x v="0"/>
    <x v="1"/>
    <x v="6"/>
    <n v="99.9"/>
    <n v="599.40000000000009"/>
  </r>
  <r>
    <n v="4"/>
    <n v="4"/>
    <x v="92"/>
    <n v="6"/>
    <x v="2"/>
    <x v="13"/>
    <x v="1"/>
    <x v="12"/>
    <n v="59.9"/>
    <n v="359.4"/>
  </r>
  <r>
    <n v="9"/>
    <n v="12"/>
    <x v="92"/>
    <n v="4"/>
    <x v="0"/>
    <x v="11"/>
    <x v="2"/>
    <x v="11"/>
    <n v="80.92"/>
    <n v="323.68"/>
  </r>
  <r>
    <n v="16"/>
    <n v="1"/>
    <x v="92"/>
    <n v="7"/>
    <x v="3"/>
    <x v="7"/>
    <x v="1"/>
    <x v="4"/>
    <n v="35.9"/>
    <n v="251.29999999999998"/>
  </r>
  <r>
    <n v="1"/>
    <n v="18"/>
    <x v="92"/>
    <n v="7"/>
    <x v="2"/>
    <x v="4"/>
    <x v="0"/>
    <x v="6"/>
    <n v="92.91"/>
    <n v="650.37"/>
  </r>
  <r>
    <n v="5"/>
    <n v="8"/>
    <x v="92"/>
    <n v="4"/>
    <x v="0"/>
    <x v="6"/>
    <x v="2"/>
    <x v="7"/>
    <n v="122.11"/>
    <n v="488.44"/>
  </r>
  <r>
    <n v="7"/>
    <n v="22"/>
    <x v="92"/>
    <n v="3"/>
    <x v="0"/>
    <x v="1"/>
    <x v="2"/>
    <x v="2"/>
    <n v="28.11"/>
    <n v="84.33"/>
  </r>
  <r>
    <n v="16"/>
    <n v="7"/>
    <x v="92"/>
    <n v="2"/>
    <x v="3"/>
    <x v="7"/>
    <x v="0"/>
    <x v="7"/>
    <n v="116.91"/>
    <n v="233.82"/>
  </r>
  <r>
    <n v="1"/>
    <n v="28"/>
    <x v="92"/>
    <n v="3"/>
    <x v="2"/>
    <x v="4"/>
    <x v="2"/>
    <x v="9"/>
    <n v="16.920000000000002"/>
    <n v="50.760000000000005"/>
  </r>
  <r>
    <n v="13"/>
    <n v="27"/>
    <x v="92"/>
    <n v="3"/>
    <x v="1"/>
    <x v="8"/>
    <x v="0"/>
    <x v="9"/>
    <n v="19.3"/>
    <n v="57.900000000000006"/>
  </r>
  <r>
    <n v="8"/>
    <n v="12"/>
    <x v="92"/>
    <n v="10"/>
    <x v="0"/>
    <x v="0"/>
    <x v="2"/>
    <x v="11"/>
    <n v="80.92"/>
    <n v="809.2"/>
  </r>
  <r>
    <n v="7"/>
    <n v="16"/>
    <x v="93"/>
    <n v="7"/>
    <x v="0"/>
    <x v="1"/>
    <x v="0"/>
    <x v="10"/>
    <n v="75.11"/>
    <n v="525.77"/>
  </r>
  <r>
    <n v="1"/>
    <n v="32"/>
    <x v="93"/>
    <n v="7"/>
    <x v="2"/>
    <x v="4"/>
    <x v="0"/>
    <x v="0"/>
    <n v="221"/>
    <n v="1547"/>
  </r>
  <r>
    <n v="11"/>
    <n v="9"/>
    <x v="93"/>
    <n v="7"/>
    <x v="0"/>
    <x v="3"/>
    <x v="1"/>
    <x v="3"/>
    <n v="119.9"/>
    <n v="839.30000000000007"/>
  </r>
  <r>
    <n v="7"/>
    <n v="29"/>
    <x v="93"/>
    <n v="2"/>
    <x v="0"/>
    <x v="1"/>
    <x v="1"/>
    <x v="1"/>
    <n v="199"/>
    <n v="398"/>
  </r>
  <r>
    <n v="10"/>
    <n v="3"/>
    <x v="93"/>
    <n v="6"/>
    <x v="0"/>
    <x v="9"/>
    <x v="2"/>
    <x v="4"/>
    <n v="29.44"/>
    <n v="176.64000000000001"/>
  </r>
  <r>
    <n v="16"/>
    <n v="15"/>
    <x v="93"/>
    <n v="4"/>
    <x v="3"/>
    <x v="7"/>
    <x v="1"/>
    <x v="10"/>
    <n v="79.900000000000006"/>
    <n v="319.60000000000002"/>
  </r>
  <r>
    <n v="13"/>
    <n v="16"/>
    <x v="93"/>
    <n v="5"/>
    <x v="1"/>
    <x v="8"/>
    <x v="0"/>
    <x v="10"/>
    <n v="75.11"/>
    <n v="375.55"/>
  </r>
  <r>
    <n v="8"/>
    <n v="18"/>
    <x v="94"/>
    <n v="6"/>
    <x v="0"/>
    <x v="0"/>
    <x v="0"/>
    <x v="6"/>
    <n v="92.91"/>
    <n v="557.46"/>
  </r>
  <r>
    <n v="6"/>
    <n v="24"/>
    <x v="94"/>
    <n v="6"/>
    <x v="0"/>
    <x v="5"/>
    <x v="0"/>
    <x v="8"/>
    <n v="227.5"/>
    <n v="1365"/>
  </r>
  <r>
    <n v="8"/>
    <n v="12"/>
    <x v="94"/>
    <n v="10"/>
    <x v="0"/>
    <x v="0"/>
    <x v="2"/>
    <x v="11"/>
    <n v="80.92"/>
    <n v="809.2"/>
  </r>
  <r>
    <n v="5"/>
    <n v="30"/>
    <x v="94"/>
    <n v="10"/>
    <x v="0"/>
    <x v="6"/>
    <x v="0"/>
    <x v="1"/>
    <n v="195.02"/>
    <n v="1950.2"/>
  </r>
  <r>
    <n v="1"/>
    <n v="8"/>
    <x v="94"/>
    <n v="9"/>
    <x v="2"/>
    <x v="4"/>
    <x v="2"/>
    <x v="7"/>
    <n v="122.11"/>
    <n v="1098.99"/>
  </r>
  <r>
    <n v="1"/>
    <n v="11"/>
    <x v="94"/>
    <n v="4"/>
    <x v="2"/>
    <x v="4"/>
    <x v="1"/>
    <x v="11"/>
    <n v="99.9"/>
    <n v="399.6"/>
  </r>
  <r>
    <n v="16"/>
    <n v="16"/>
    <x v="94"/>
    <n v="4"/>
    <x v="3"/>
    <x v="7"/>
    <x v="0"/>
    <x v="10"/>
    <n v="75.11"/>
    <n v="300.44"/>
  </r>
  <r>
    <n v="13"/>
    <n v="25"/>
    <x v="94"/>
    <n v="9"/>
    <x v="1"/>
    <x v="8"/>
    <x v="2"/>
    <x v="8"/>
    <n v="232.5"/>
    <n v="2092.5"/>
  </r>
  <r>
    <n v="6"/>
    <n v="28"/>
    <x v="95"/>
    <n v="4"/>
    <x v="0"/>
    <x v="5"/>
    <x v="2"/>
    <x v="9"/>
    <n v="16.920000000000002"/>
    <n v="67.680000000000007"/>
  </r>
  <r>
    <n v="3"/>
    <n v="21"/>
    <x v="95"/>
    <n v="2"/>
    <x v="2"/>
    <x v="5"/>
    <x v="0"/>
    <x v="2"/>
    <n v="29"/>
    <n v="58"/>
  </r>
  <r>
    <n v="16"/>
    <n v="17"/>
    <x v="95"/>
    <n v="5"/>
    <x v="3"/>
    <x v="7"/>
    <x v="1"/>
    <x v="6"/>
    <n v="99.9"/>
    <n v="499.5"/>
  </r>
  <r>
    <n v="10"/>
    <n v="9"/>
    <x v="95"/>
    <n v="9"/>
    <x v="0"/>
    <x v="9"/>
    <x v="1"/>
    <x v="3"/>
    <n v="119.9"/>
    <n v="1079.1000000000001"/>
  </r>
  <r>
    <n v="16"/>
    <n v="16"/>
    <x v="95"/>
    <n v="7"/>
    <x v="3"/>
    <x v="7"/>
    <x v="0"/>
    <x v="10"/>
    <n v="75.11"/>
    <n v="525.77"/>
  </r>
  <r>
    <n v="11"/>
    <n v="4"/>
    <x v="95"/>
    <n v="4"/>
    <x v="0"/>
    <x v="3"/>
    <x v="1"/>
    <x v="12"/>
    <n v="59.9"/>
    <n v="239.6"/>
  </r>
  <r>
    <n v="5"/>
    <n v="20"/>
    <x v="95"/>
    <n v="10"/>
    <x v="0"/>
    <x v="6"/>
    <x v="1"/>
    <x v="2"/>
    <n v="29.9"/>
    <n v="299"/>
  </r>
  <r>
    <n v="5"/>
    <n v="10"/>
    <x v="95"/>
    <n v="9"/>
    <x v="0"/>
    <x v="6"/>
    <x v="2"/>
    <x v="3"/>
    <n v="103.11"/>
    <n v="927.99"/>
  </r>
  <r>
    <n v="7"/>
    <n v="7"/>
    <x v="95"/>
    <n v="1"/>
    <x v="0"/>
    <x v="1"/>
    <x v="0"/>
    <x v="7"/>
    <n v="116.91"/>
    <n v="116.91"/>
  </r>
  <r>
    <n v="10"/>
    <n v="24"/>
    <x v="95"/>
    <n v="9"/>
    <x v="0"/>
    <x v="9"/>
    <x v="0"/>
    <x v="8"/>
    <n v="227.5"/>
    <n v="2047.5"/>
  </r>
  <r>
    <n v="15"/>
    <n v="16"/>
    <x v="95"/>
    <n v="8"/>
    <x v="1"/>
    <x v="10"/>
    <x v="0"/>
    <x v="10"/>
    <n v="75.11"/>
    <n v="600.88"/>
  </r>
  <r>
    <n v="9"/>
    <n v="1"/>
    <x v="95"/>
    <n v="9"/>
    <x v="0"/>
    <x v="11"/>
    <x v="1"/>
    <x v="4"/>
    <n v="35.9"/>
    <n v="323.09999999999997"/>
  </r>
  <r>
    <n v="16"/>
    <n v="30"/>
    <x v="95"/>
    <n v="1"/>
    <x v="3"/>
    <x v="7"/>
    <x v="0"/>
    <x v="1"/>
    <n v="195.02"/>
    <n v="195.02"/>
  </r>
  <r>
    <n v="8"/>
    <n v="1"/>
    <x v="95"/>
    <n v="10"/>
    <x v="0"/>
    <x v="0"/>
    <x v="1"/>
    <x v="4"/>
    <n v="35.9"/>
    <n v="359"/>
  </r>
  <r>
    <n v="4"/>
    <n v="10"/>
    <x v="95"/>
    <n v="1"/>
    <x v="2"/>
    <x v="13"/>
    <x v="2"/>
    <x v="3"/>
    <n v="103.11"/>
    <n v="103.11"/>
  </r>
  <r>
    <n v="16"/>
    <n v="27"/>
    <x v="96"/>
    <n v="8"/>
    <x v="3"/>
    <x v="7"/>
    <x v="0"/>
    <x v="9"/>
    <n v="19.3"/>
    <n v="154.4"/>
  </r>
  <r>
    <n v="7"/>
    <n v="3"/>
    <x v="96"/>
    <n v="6"/>
    <x v="0"/>
    <x v="1"/>
    <x v="2"/>
    <x v="4"/>
    <n v="29.44"/>
    <n v="176.64000000000001"/>
  </r>
  <r>
    <n v="5"/>
    <n v="24"/>
    <x v="96"/>
    <n v="4"/>
    <x v="0"/>
    <x v="6"/>
    <x v="0"/>
    <x v="8"/>
    <n v="227.5"/>
    <n v="910"/>
  </r>
  <r>
    <n v="9"/>
    <n v="1"/>
    <x v="96"/>
    <n v="9"/>
    <x v="0"/>
    <x v="11"/>
    <x v="1"/>
    <x v="4"/>
    <n v="35.9"/>
    <n v="323.09999999999997"/>
  </r>
  <r>
    <n v="2"/>
    <n v="26"/>
    <x v="96"/>
    <n v="5"/>
    <x v="2"/>
    <x v="14"/>
    <x v="1"/>
    <x v="9"/>
    <n v="19.899999999999999"/>
    <n v="99.5"/>
  </r>
  <r>
    <n v="8"/>
    <n v="13"/>
    <x v="96"/>
    <n v="10"/>
    <x v="0"/>
    <x v="0"/>
    <x v="1"/>
    <x v="5"/>
    <n v="159.9"/>
    <n v="1599"/>
  </r>
  <r>
    <n v="15"/>
    <n v="6"/>
    <x v="96"/>
    <n v="4"/>
    <x v="1"/>
    <x v="10"/>
    <x v="1"/>
    <x v="7"/>
    <n v="129.9"/>
    <n v="519.6"/>
  </r>
  <r>
    <n v="7"/>
    <n v="18"/>
    <x v="96"/>
    <n v="2"/>
    <x v="0"/>
    <x v="1"/>
    <x v="0"/>
    <x v="6"/>
    <n v="92.91"/>
    <n v="185.82"/>
  </r>
  <r>
    <n v="7"/>
    <n v="26"/>
    <x v="96"/>
    <n v="4"/>
    <x v="0"/>
    <x v="1"/>
    <x v="1"/>
    <x v="9"/>
    <n v="19.899999999999999"/>
    <n v="79.599999999999994"/>
  </r>
  <r>
    <n v="15"/>
    <n v="6"/>
    <x v="96"/>
    <n v="5"/>
    <x v="1"/>
    <x v="10"/>
    <x v="1"/>
    <x v="7"/>
    <n v="129.9"/>
    <n v="649.5"/>
  </r>
  <r>
    <n v="11"/>
    <n v="9"/>
    <x v="96"/>
    <n v="5"/>
    <x v="0"/>
    <x v="3"/>
    <x v="1"/>
    <x v="3"/>
    <n v="119.9"/>
    <n v="599.5"/>
  </r>
  <r>
    <n v="12"/>
    <n v="21"/>
    <x v="96"/>
    <n v="6"/>
    <x v="1"/>
    <x v="2"/>
    <x v="0"/>
    <x v="2"/>
    <n v="29"/>
    <n v="174"/>
  </r>
  <r>
    <n v="9"/>
    <n v="10"/>
    <x v="96"/>
    <n v="2"/>
    <x v="0"/>
    <x v="11"/>
    <x v="2"/>
    <x v="3"/>
    <n v="103.11"/>
    <n v="206.22"/>
  </r>
  <r>
    <n v="1"/>
    <n v="2"/>
    <x v="96"/>
    <n v="3"/>
    <x v="2"/>
    <x v="4"/>
    <x v="0"/>
    <x v="4"/>
    <n v="33.75"/>
    <n v="101.25"/>
  </r>
  <r>
    <n v="11"/>
    <n v="2"/>
    <x v="96"/>
    <n v="2"/>
    <x v="0"/>
    <x v="3"/>
    <x v="0"/>
    <x v="4"/>
    <n v="33.75"/>
    <n v="67.5"/>
  </r>
  <r>
    <n v="16"/>
    <n v="18"/>
    <x v="97"/>
    <n v="5"/>
    <x v="3"/>
    <x v="7"/>
    <x v="0"/>
    <x v="6"/>
    <n v="92.91"/>
    <n v="464.54999999999995"/>
  </r>
  <r>
    <n v="2"/>
    <n v="3"/>
    <x v="97"/>
    <n v="7"/>
    <x v="2"/>
    <x v="14"/>
    <x v="2"/>
    <x v="4"/>
    <n v="29.44"/>
    <n v="206.08"/>
  </r>
  <r>
    <n v="9"/>
    <n v="17"/>
    <x v="97"/>
    <n v="6"/>
    <x v="0"/>
    <x v="11"/>
    <x v="1"/>
    <x v="6"/>
    <n v="99.9"/>
    <n v="599.40000000000009"/>
  </r>
  <r>
    <n v="3"/>
    <n v="32"/>
    <x v="97"/>
    <n v="9"/>
    <x v="2"/>
    <x v="5"/>
    <x v="0"/>
    <x v="0"/>
    <n v="221"/>
    <n v="1989"/>
  </r>
  <r>
    <n v="1"/>
    <n v="13"/>
    <x v="97"/>
    <n v="3"/>
    <x v="2"/>
    <x v="4"/>
    <x v="1"/>
    <x v="5"/>
    <n v="159.9"/>
    <n v="479.70000000000005"/>
  </r>
  <r>
    <n v="4"/>
    <n v="3"/>
    <x v="97"/>
    <n v="9"/>
    <x v="2"/>
    <x v="13"/>
    <x v="2"/>
    <x v="4"/>
    <n v="29.44"/>
    <n v="264.96000000000004"/>
  </r>
  <r>
    <n v="3"/>
    <n v="18"/>
    <x v="97"/>
    <n v="9"/>
    <x v="2"/>
    <x v="5"/>
    <x v="0"/>
    <x v="6"/>
    <n v="92.91"/>
    <n v="836.18999999999994"/>
  </r>
  <r>
    <n v="15"/>
    <n v="6"/>
    <x v="97"/>
    <n v="5"/>
    <x v="1"/>
    <x v="10"/>
    <x v="1"/>
    <x v="7"/>
    <n v="129.9"/>
    <n v="649.5"/>
  </r>
  <r>
    <n v="7"/>
    <n v="14"/>
    <x v="97"/>
    <n v="6"/>
    <x v="0"/>
    <x v="1"/>
    <x v="0"/>
    <x v="5"/>
    <n v="151.91"/>
    <n v="911.46"/>
  </r>
  <r>
    <n v="15"/>
    <n v="8"/>
    <x v="97"/>
    <n v="7"/>
    <x v="1"/>
    <x v="10"/>
    <x v="2"/>
    <x v="7"/>
    <n v="122.11"/>
    <n v="854.77"/>
  </r>
  <r>
    <n v="9"/>
    <n v="2"/>
    <x v="97"/>
    <n v="7"/>
    <x v="0"/>
    <x v="11"/>
    <x v="0"/>
    <x v="4"/>
    <n v="33.75"/>
    <n v="236.25"/>
  </r>
  <r>
    <n v="9"/>
    <n v="32"/>
    <x v="97"/>
    <n v="10"/>
    <x v="0"/>
    <x v="11"/>
    <x v="0"/>
    <x v="0"/>
    <n v="221"/>
    <n v="2210"/>
  </r>
  <r>
    <n v="6"/>
    <n v="12"/>
    <x v="97"/>
    <n v="4"/>
    <x v="0"/>
    <x v="5"/>
    <x v="2"/>
    <x v="11"/>
    <n v="80.92"/>
    <n v="323.68"/>
  </r>
  <r>
    <n v="13"/>
    <n v="25"/>
    <x v="97"/>
    <n v="8"/>
    <x v="1"/>
    <x v="8"/>
    <x v="2"/>
    <x v="8"/>
    <n v="232.5"/>
    <n v="1860"/>
  </r>
  <r>
    <n v="14"/>
    <n v="4"/>
    <x v="98"/>
    <n v="5"/>
    <x v="1"/>
    <x v="12"/>
    <x v="1"/>
    <x v="12"/>
    <n v="59.9"/>
    <n v="299.5"/>
  </r>
  <r>
    <n v="15"/>
    <n v="9"/>
    <x v="99"/>
    <n v="7"/>
    <x v="1"/>
    <x v="10"/>
    <x v="1"/>
    <x v="3"/>
    <n v="119.9"/>
    <n v="839.30000000000007"/>
  </r>
  <r>
    <n v="12"/>
    <n v="17"/>
    <x v="99"/>
    <n v="1"/>
    <x v="1"/>
    <x v="2"/>
    <x v="1"/>
    <x v="6"/>
    <n v="99.9"/>
    <n v="99.9"/>
  </r>
  <r>
    <n v="1"/>
    <n v="13"/>
    <x v="99"/>
    <n v="9"/>
    <x v="2"/>
    <x v="4"/>
    <x v="1"/>
    <x v="5"/>
    <n v="159.9"/>
    <n v="1439.1000000000001"/>
  </r>
  <r>
    <n v="5"/>
    <n v="25"/>
    <x v="99"/>
    <n v="5"/>
    <x v="0"/>
    <x v="6"/>
    <x v="2"/>
    <x v="8"/>
    <n v="232.5"/>
    <n v="1162.5"/>
  </r>
  <r>
    <n v="6"/>
    <n v="7"/>
    <x v="100"/>
    <n v="7"/>
    <x v="0"/>
    <x v="5"/>
    <x v="0"/>
    <x v="7"/>
    <n v="116.91"/>
    <n v="818.37"/>
  </r>
  <r>
    <n v="9"/>
    <n v="13"/>
    <x v="100"/>
    <n v="6"/>
    <x v="0"/>
    <x v="11"/>
    <x v="1"/>
    <x v="5"/>
    <n v="159.9"/>
    <n v="959.40000000000009"/>
  </r>
  <r>
    <n v="14"/>
    <n v="22"/>
    <x v="101"/>
    <n v="1"/>
    <x v="1"/>
    <x v="12"/>
    <x v="2"/>
    <x v="2"/>
    <n v="28.11"/>
    <n v="28.11"/>
  </r>
  <r>
    <n v="6"/>
    <n v="20"/>
    <x v="101"/>
    <n v="6"/>
    <x v="0"/>
    <x v="5"/>
    <x v="1"/>
    <x v="2"/>
    <n v="29.9"/>
    <n v="179.39999999999998"/>
  </r>
  <r>
    <n v="12"/>
    <n v="17"/>
    <x v="101"/>
    <n v="10"/>
    <x v="1"/>
    <x v="2"/>
    <x v="1"/>
    <x v="6"/>
    <n v="99.9"/>
    <n v="999"/>
  </r>
  <r>
    <n v="7"/>
    <n v="28"/>
    <x v="101"/>
    <n v="3"/>
    <x v="0"/>
    <x v="1"/>
    <x v="2"/>
    <x v="9"/>
    <n v="16.920000000000002"/>
    <n v="50.760000000000005"/>
  </r>
  <r>
    <n v="15"/>
    <n v="10"/>
    <x v="102"/>
    <n v="3"/>
    <x v="1"/>
    <x v="10"/>
    <x v="2"/>
    <x v="3"/>
    <n v="103.11"/>
    <n v="309.33"/>
  </r>
  <r>
    <n v="3"/>
    <n v="14"/>
    <x v="103"/>
    <n v="4"/>
    <x v="2"/>
    <x v="5"/>
    <x v="0"/>
    <x v="5"/>
    <n v="151.91"/>
    <n v="607.64"/>
  </r>
  <r>
    <n v="4"/>
    <n v="3"/>
    <x v="103"/>
    <n v="7"/>
    <x v="2"/>
    <x v="13"/>
    <x v="2"/>
    <x v="4"/>
    <n v="29.44"/>
    <n v="206.08"/>
  </r>
  <r>
    <n v="12"/>
    <n v="5"/>
    <x v="103"/>
    <n v="1"/>
    <x v="1"/>
    <x v="2"/>
    <x v="2"/>
    <x v="12"/>
    <n v="49.12"/>
    <n v="49.12"/>
  </r>
  <r>
    <n v="2"/>
    <n v="23"/>
    <x v="103"/>
    <n v="8"/>
    <x v="2"/>
    <x v="14"/>
    <x v="1"/>
    <x v="8"/>
    <n v="250"/>
    <n v="2000"/>
  </r>
  <r>
    <n v="13"/>
    <n v="8"/>
    <x v="103"/>
    <n v="4"/>
    <x v="1"/>
    <x v="8"/>
    <x v="2"/>
    <x v="7"/>
    <n v="122.11"/>
    <n v="488.44"/>
  </r>
  <r>
    <n v="12"/>
    <n v="5"/>
    <x v="103"/>
    <n v="1"/>
    <x v="1"/>
    <x v="2"/>
    <x v="2"/>
    <x v="12"/>
    <n v="49.12"/>
    <n v="49.12"/>
  </r>
  <r>
    <n v="11"/>
    <n v="24"/>
    <x v="103"/>
    <n v="8"/>
    <x v="0"/>
    <x v="3"/>
    <x v="0"/>
    <x v="8"/>
    <n v="227.5"/>
    <n v="1820"/>
  </r>
  <r>
    <n v="15"/>
    <n v="28"/>
    <x v="103"/>
    <n v="7"/>
    <x v="1"/>
    <x v="10"/>
    <x v="2"/>
    <x v="9"/>
    <n v="16.920000000000002"/>
    <n v="118.44000000000001"/>
  </r>
  <r>
    <n v="10"/>
    <n v="5"/>
    <x v="103"/>
    <n v="9"/>
    <x v="0"/>
    <x v="9"/>
    <x v="2"/>
    <x v="12"/>
    <n v="49.12"/>
    <n v="442.08"/>
  </r>
  <r>
    <n v="11"/>
    <n v="11"/>
    <x v="103"/>
    <n v="10"/>
    <x v="0"/>
    <x v="3"/>
    <x v="1"/>
    <x v="11"/>
    <n v="99.9"/>
    <n v="999"/>
  </r>
  <r>
    <n v="5"/>
    <n v="19"/>
    <x v="103"/>
    <n v="1"/>
    <x v="0"/>
    <x v="6"/>
    <x v="2"/>
    <x v="6"/>
    <n v="88.91"/>
    <n v="88.91"/>
  </r>
  <r>
    <n v="13"/>
    <n v="4"/>
    <x v="103"/>
    <n v="7"/>
    <x v="1"/>
    <x v="8"/>
    <x v="1"/>
    <x v="12"/>
    <n v="59.9"/>
    <n v="419.3"/>
  </r>
  <r>
    <n v="12"/>
    <n v="7"/>
    <x v="103"/>
    <n v="3"/>
    <x v="1"/>
    <x v="2"/>
    <x v="0"/>
    <x v="7"/>
    <n v="116.91"/>
    <n v="350.73"/>
  </r>
  <r>
    <n v="15"/>
    <n v="1"/>
    <x v="104"/>
    <n v="1"/>
    <x v="1"/>
    <x v="10"/>
    <x v="1"/>
    <x v="4"/>
    <n v="35.9"/>
    <n v="35.9"/>
  </r>
  <r>
    <n v="3"/>
    <n v="17"/>
    <x v="104"/>
    <n v="6"/>
    <x v="2"/>
    <x v="5"/>
    <x v="1"/>
    <x v="6"/>
    <n v="99.9"/>
    <n v="599.40000000000009"/>
  </r>
  <r>
    <n v="8"/>
    <n v="27"/>
    <x v="104"/>
    <n v="3"/>
    <x v="0"/>
    <x v="0"/>
    <x v="0"/>
    <x v="9"/>
    <n v="19.3"/>
    <n v="57.900000000000006"/>
  </r>
  <r>
    <n v="15"/>
    <n v="7"/>
    <x v="104"/>
    <n v="3"/>
    <x v="1"/>
    <x v="10"/>
    <x v="0"/>
    <x v="7"/>
    <n v="116.91"/>
    <n v="350.73"/>
  </r>
  <r>
    <n v="12"/>
    <n v="18"/>
    <x v="104"/>
    <n v="5"/>
    <x v="1"/>
    <x v="2"/>
    <x v="0"/>
    <x v="6"/>
    <n v="92.91"/>
    <n v="464.54999999999995"/>
  </r>
  <r>
    <n v="16"/>
    <n v="11"/>
    <x v="105"/>
    <n v="10"/>
    <x v="3"/>
    <x v="7"/>
    <x v="1"/>
    <x v="11"/>
    <n v="99.9"/>
    <n v="999"/>
  </r>
  <r>
    <n v="2"/>
    <n v="31"/>
    <x v="105"/>
    <n v="2"/>
    <x v="2"/>
    <x v="14"/>
    <x v="2"/>
    <x v="1"/>
    <n v="171.14"/>
    <n v="342.28"/>
  </r>
  <r>
    <n v="8"/>
    <n v="18"/>
    <x v="105"/>
    <n v="8"/>
    <x v="0"/>
    <x v="0"/>
    <x v="0"/>
    <x v="6"/>
    <n v="92.91"/>
    <n v="743.28"/>
  </r>
  <r>
    <n v="12"/>
    <n v="1"/>
    <x v="105"/>
    <n v="8"/>
    <x v="1"/>
    <x v="2"/>
    <x v="1"/>
    <x v="4"/>
    <n v="35.9"/>
    <n v="287.2"/>
  </r>
  <r>
    <n v="1"/>
    <n v="24"/>
    <x v="105"/>
    <n v="5"/>
    <x v="2"/>
    <x v="4"/>
    <x v="0"/>
    <x v="8"/>
    <n v="227.5"/>
    <n v="1137.5"/>
  </r>
  <r>
    <n v="6"/>
    <n v="6"/>
    <x v="106"/>
    <n v="2"/>
    <x v="0"/>
    <x v="5"/>
    <x v="1"/>
    <x v="7"/>
    <n v="129.9"/>
    <n v="259.8"/>
  </r>
  <r>
    <n v="2"/>
    <n v="16"/>
    <x v="106"/>
    <n v="1"/>
    <x v="2"/>
    <x v="14"/>
    <x v="0"/>
    <x v="10"/>
    <n v="75.11"/>
    <n v="75.11"/>
  </r>
  <r>
    <n v="16"/>
    <n v="27"/>
    <x v="106"/>
    <n v="1"/>
    <x v="3"/>
    <x v="7"/>
    <x v="0"/>
    <x v="9"/>
    <n v="19.3"/>
    <n v="19.3"/>
  </r>
  <r>
    <n v="11"/>
    <n v="18"/>
    <x v="106"/>
    <n v="2"/>
    <x v="0"/>
    <x v="3"/>
    <x v="0"/>
    <x v="6"/>
    <n v="92.91"/>
    <n v="185.82"/>
  </r>
  <r>
    <n v="4"/>
    <n v="18"/>
    <x v="106"/>
    <n v="9"/>
    <x v="2"/>
    <x v="13"/>
    <x v="0"/>
    <x v="6"/>
    <n v="92.91"/>
    <n v="836.18999999999994"/>
  </r>
  <r>
    <n v="3"/>
    <n v="19"/>
    <x v="106"/>
    <n v="4"/>
    <x v="2"/>
    <x v="5"/>
    <x v="2"/>
    <x v="6"/>
    <n v="88.91"/>
    <n v="355.64"/>
  </r>
  <r>
    <n v="11"/>
    <n v="23"/>
    <x v="106"/>
    <n v="5"/>
    <x v="0"/>
    <x v="3"/>
    <x v="1"/>
    <x v="8"/>
    <n v="250"/>
    <n v="1250"/>
  </r>
  <r>
    <n v="15"/>
    <n v="6"/>
    <x v="106"/>
    <n v="3"/>
    <x v="1"/>
    <x v="10"/>
    <x v="1"/>
    <x v="7"/>
    <n v="129.9"/>
    <n v="389.70000000000005"/>
  </r>
  <r>
    <n v="6"/>
    <n v="6"/>
    <x v="106"/>
    <n v="3"/>
    <x v="0"/>
    <x v="5"/>
    <x v="1"/>
    <x v="7"/>
    <n v="129.9"/>
    <n v="389.70000000000005"/>
  </r>
  <r>
    <n v="3"/>
    <n v="29"/>
    <x v="106"/>
    <n v="1"/>
    <x v="2"/>
    <x v="5"/>
    <x v="1"/>
    <x v="1"/>
    <n v="199"/>
    <n v="199"/>
  </r>
  <r>
    <n v="6"/>
    <n v="16"/>
    <x v="107"/>
    <n v="1"/>
    <x v="0"/>
    <x v="5"/>
    <x v="0"/>
    <x v="10"/>
    <n v="75.11"/>
    <n v="75.11"/>
  </r>
  <r>
    <n v="5"/>
    <n v="27"/>
    <x v="107"/>
    <n v="1"/>
    <x v="0"/>
    <x v="6"/>
    <x v="0"/>
    <x v="9"/>
    <n v="19.3"/>
    <n v="19.3"/>
  </r>
  <r>
    <n v="12"/>
    <n v="18"/>
    <x v="107"/>
    <n v="10"/>
    <x v="1"/>
    <x v="2"/>
    <x v="0"/>
    <x v="6"/>
    <n v="92.91"/>
    <n v="929.09999999999991"/>
  </r>
  <r>
    <n v="6"/>
    <n v="21"/>
    <x v="107"/>
    <n v="2"/>
    <x v="0"/>
    <x v="5"/>
    <x v="0"/>
    <x v="2"/>
    <n v="29"/>
    <n v="58"/>
  </r>
  <r>
    <n v="11"/>
    <n v="13"/>
    <x v="107"/>
    <n v="5"/>
    <x v="0"/>
    <x v="3"/>
    <x v="1"/>
    <x v="5"/>
    <n v="159.9"/>
    <n v="799.5"/>
  </r>
  <r>
    <n v="8"/>
    <n v="18"/>
    <x v="107"/>
    <n v="7"/>
    <x v="0"/>
    <x v="0"/>
    <x v="0"/>
    <x v="6"/>
    <n v="92.91"/>
    <n v="650.37"/>
  </r>
  <r>
    <n v="4"/>
    <n v="32"/>
    <x v="108"/>
    <n v="1"/>
    <x v="2"/>
    <x v="13"/>
    <x v="0"/>
    <x v="0"/>
    <n v="221"/>
    <n v="221"/>
  </r>
  <r>
    <n v="4"/>
    <n v="24"/>
    <x v="108"/>
    <n v="4"/>
    <x v="2"/>
    <x v="13"/>
    <x v="0"/>
    <x v="8"/>
    <n v="227.5"/>
    <n v="910"/>
  </r>
  <r>
    <n v="3"/>
    <n v="2"/>
    <x v="108"/>
    <n v="10"/>
    <x v="2"/>
    <x v="5"/>
    <x v="0"/>
    <x v="4"/>
    <n v="33.75"/>
    <n v="337.5"/>
  </r>
  <r>
    <n v="15"/>
    <n v="27"/>
    <x v="108"/>
    <n v="1"/>
    <x v="1"/>
    <x v="10"/>
    <x v="0"/>
    <x v="9"/>
    <n v="19.3"/>
    <n v="19.3"/>
  </r>
  <r>
    <n v="12"/>
    <n v="17"/>
    <x v="108"/>
    <n v="4"/>
    <x v="1"/>
    <x v="2"/>
    <x v="1"/>
    <x v="6"/>
    <n v="99.9"/>
    <n v="399.6"/>
  </r>
  <r>
    <n v="16"/>
    <n v="26"/>
    <x v="108"/>
    <n v="3"/>
    <x v="3"/>
    <x v="7"/>
    <x v="1"/>
    <x v="9"/>
    <n v="19.899999999999999"/>
    <n v="59.699999999999996"/>
  </r>
  <r>
    <n v="2"/>
    <n v="27"/>
    <x v="108"/>
    <n v="4"/>
    <x v="2"/>
    <x v="14"/>
    <x v="0"/>
    <x v="9"/>
    <n v="19.3"/>
    <n v="77.2"/>
  </r>
  <r>
    <n v="6"/>
    <n v="26"/>
    <x v="108"/>
    <n v="9"/>
    <x v="0"/>
    <x v="5"/>
    <x v="1"/>
    <x v="9"/>
    <n v="19.899999999999999"/>
    <n v="179.1"/>
  </r>
  <r>
    <n v="8"/>
    <n v="31"/>
    <x v="108"/>
    <n v="3"/>
    <x v="0"/>
    <x v="0"/>
    <x v="2"/>
    <x v="1"/>
    <n v="171.14"/>
    <n v="513.41999999999996"/>
  </r>
  <r>
    <n v="1"/>
    <n v="23"/>
    <x v="108"/>
    <n v="3"/>
    <x v="2"/>
    <x v="4"/>
    <x v="1"/>
    <x v="8"/>
    <n v="250"/>
    <n v="750"/>
  </r>
  <r>
    <n v="11"/>
    <n v="19"/>
    <x v="108"/>
    <n v="2"/>
    <x v="0"/>
    <x v="3"/>
    <x v="2"/>
    <x v="6"/>
    <n v="88.91"/>
    <n v="177.82"/>
  </r>
  <r>
    <n v="12"/>
    <n v="15"/>
    <x v="108"/>
    <n v="1"/>
    <x v="1"/>
    <x v="2"/>
    <x v="1"/>
    <x v="10"/>
    <n v="79.900000000000006"/>
    <n v="79.900000000000006"/>
  </r>
  <r>
    <n v="12"/>
    <n v="17"/>
    <x v="109"/>
    <n v="9"/>
    <x v="1"/>
    <x v="2"/>
    <x v="1"/>
    <x v="6"/>
    <n v="99.9"/>
    <n v="899.1"/>
  </r>
  <r>
    <n v="11"/>
    <n v="22"/>
    <x v="109"/>
    <n v="6"/>
    <x v="0"/>
    <x v="3"/>
    <x v="2"/>
    <x v="2"/>
    <n v="28.11"/>
    <n v="168.66"/>
  </r>
  <r>
    <n v="10"/>
    <n v="15"/>
    <x v="109"/>
    <n v="1"/>
    <x v="0"/>
    <x v="9"/>
    <x v="1"/>
    <x v="10"/>
    <n v="79.900000000000006"/>
    <n v="79.900000000000006"/>
  </r>
  <r>
    <n v="16"/>
    <n v="4"/>
    <x v="109"/>
    <n v="2"/>
    <x v="3"/>
    <x v="7"/>
    <x v="1"/>
    <x v="12"/>
    <n v="59.9"/>
    <n v="119.8"/>
  </r>
  <r>
    <n v="8"/>
    <n v="12"/>
    <x v="109"/>
    <n v="10"/>
    <x v="0"/>
    <x v="0"/>
    <x v="2"/>
    <x v="11"/>
    <n v="80.92"/>
    <n v="809.2"/>
  </r>
  <r>
    <n v="5"/>
    <n v="19"/>
    <x v="109"/>
    <n v="2"/>
    <x v="0"/>
    <x v="6"/>
    <x v="2"/>
    <x v="6"/>
    <n v="88.91"/>
    <n v="177.82"/>
  </r>
  <r>
    <n v="11"/>
    <n v="25"/>
    <x v="109"/>
    <n v="9"/>
    <x v="0"/>
    <x v="3"/>
    <x v="2"/>
    <x v="8"/>
    <n v="232.5"/>
    <n v="2092.5"/>
  </r>
  <r>
    <n v="15"/>
    <n v="29"/>
    <x v="109"/>
    <n v="10"/>
    <x v="1"/>
    <x v="10"/>
    <x v="1"/>
    <x v="1"/>
    <n v="199"/>
    <n v="1990"/>
  </r>
  <r>
    <n v="6"/>
    <n v="2"/>
    <x v="109"/>
    <n v="3"/>
    <x v="0"/>
    <x v="5"/>
    <x v="0"/>
    <x v="4"/>
    <n v="33.75"/>
    <n v="101.25"/>
  </r>
  <r>
    <n v="6"/>
    <n v="6"/>
    <x v="109"/>
    <n v="8"/>
    <x v="0"/>
    <x v="5"/>
    <x v="1"/>
    <x v="7"/>
    <n v="129.9"/>
    <n v="1039.2"/>
  </r>
  <r>
    <n v="8"/>
    <n v="6"/>
    <x v="109"/>
    <n v="8"/>
    <x v="0"/>
    <x v="0"/>
    <x v="1"/>
    <x v="7"/>
    <n v="129.9"/>
    <n v="1039.2"/>
  </r>
  <r>
    <n v="5"/>
    <n v="7"/>
    <x v="109"/>
    <n v="9"/>
    <x v="0"/>
    <x v="6"/>
    <x v="0"/>
    <x v="7"/>
    <n v="116.91"/>
    <n v="1052.19"/>
  </r>
  <r>
    <n v="6"/>
    <n v="11"/>
    <x v="110"/>
    <n v="3"/>
    <x v="0"/>
    <x v="5"/>
    <x v="1"/>
    <x v="11"/>
    <n v="99.9"/>
    <n v="299.70000000000005"/>
  </r>
  <r>
    <n v="10"/>
    <n v="28"/>
    <x v="110"/>
    <n v="7"/>
    <x v="0"/>
    <x v="9"/>
    <x v="2"/>
    <x v="9"/>
    <n v="16.920000000000002"/>
    <n v="118.44000000000001"/>
  </r>
  <r>
    <n v="3"/>
    <n v="19"/>
    <x v="110"/>
    <n v="7"/>
    <x v="2"/>
    <x v="5"/>
    <x v="2"/>
    <x v="6"/>
    <n v="88.91"/>
    <n v="622.37"/>
  </r>
  <r>
    <n v="2"/>
    <n v="17"/>
    <x v="110"/>
    <n v="9"/>
    <x v="2"/>
    <x v="14"/>
    <x v="1"/>
    <x v="6"/>
    <n v="99.9"/>
    <n v="899.1"/>
  </r>
  <r>
    <n v="15"/>
    <n v="31"/>
    <x v="110"/>
    <n v="3"/>
    <x v="1"/>
    <x v="10"/>
    <x v="2"/>
    <x v="1"/>
    <n v="171.14"/>
    <n v="513.41999999999996"/>
  </r>
  <r>
    <n v="2"/>
    <n v="12"/>
    <x v="110"/>
    <n v="6"/>
    <x v="2"/>
    <x v="14"/>
    <x v="2"/>
    <x v="11"/>
    <n v="80.92"/>
    <n v="485.52"/>
  </r>
  <r>
    <n v="1"/>
    <n v="18"/>
    <x v="110"/>
    <n v="7"/>
    <x v="2"/>
    <x v="4"/>
    <x v="0"/>
    <x v="6"/>
    <n v="92.91"/>
    <n v="650.37"/>
  </r>
  <r>
    <n v="5"/>
    <n v="5"/>
    <x v="110"/>
    <n v="4"/>
    <x v="0"/>
    <x v="6"/>
    <x v="2"/>
    <x v="12"/>
    <n v="49.12"/>
    <n v="196.48"/>
  </r>
  <r>
    <n v="4"/>
    <n v="6"/>
    <x v="110"/>
    <n v="3"/>
    <x v="2"/>
    <x v="13"/>
    <x v="1"/>
    <x v="7"/>
    <n v="129.9"/>
    <n v="389.70000000000005"/>
  </r>
  <r>
    <n v="13"/>
    <n v="30"/>
    <x v="110"/>
    <n v="10"/>
    <x v="1"/>
    <x v="8"/>
    <x v="0"/>
    <x v="1"/>
    <n v="195.02"/>
    <n v="1950.2"/>
  </r>
  <r>
    <n v="15"/>
    <n v="2"/>
    <x v="110"/>
    <n v="9"/>
    <x v="1"/>
    <x v="10"/>
    <x v="0"/>
    <x v="4"/>
    <n v="33.75"/>
    <n v="303.75"/>
  </r>
  <r>
    <n v="12"/>
    <n v="26"/>
    <x v="111"/>
    <n v="5"/>
    <x v="1"/>
    <x v="2"/>
    <x v="1"/>
    <x v="9"/>
    <n v="19.899999999999999"/>
    <n v="99.5"/>
  </r>
  <r>
    <n v="8"/>
    <n v="8"/>
    <x v="111"/>
    <n v="4"/>
    <x v="0"/>
    <x v="0"/>
    <x v="2"/>
    <x v="7"/>
    <n v="122.11"/>
    <n v="488.44"/>
  </r>
  <r>
    <n v="10"/>
    <n v="18"/>
    <x v="111"/>
    <n v="8"/>
    <x v="0"/>
    <x v="9"/>
    <x v="0"/>
    <x v="6"/>
    <n v="92.91"/>
    <n v="743.28"/>
  </r>
  <r>
    <n v="10"/>
    <n v="13"/>
    <x v="111"/>
    <n v="6"/>
    <x v="0"/>
    <x v="9"/>
    <x v="1"/>
    <x v="5"/>
    <n v="159.9"/>
    <n v="959.40000000000009"/>
  </r>
  <r>
    <n v="3"/>
    <n v="20"/>
    <x v="111"/>
    <n v="5"/>
    <x v="2"/>
    <x v="5"/>
    <x v="1"/>
    <x v="2"/>
    <n v="29.9"/>
    <n v="149.5"/>
  </r>
  <r>
    <n v="15"/>
    <n v="15"/>
    <x v="111"/>
    <n v="5"/>
    <x v="1"/>
    <x v="10"/>
    <x v="1"/>
    <x v="10"/>
    <n v="79.900000000000006"/>
    <n v="399.5"/>
  </r>
  <r>
    <n v="12"/>
    <n v="28"/>
    <x v="111"/>
    <n v="4"/>
    <x v="1"/>
    <x v="2"/>
    <x v="2"/>
    <x v="9"/>
    <n v="16.920000000000002"/>
    <n v="67.680000000000007"/>
  </r>
  <r>
    <n v="7"/>
    <n v="6"/>
    <x v="112"/>
    <n v="9"/>
    <x v="0"/>
    <x v="1"/>
    <x v="1"/>
    <x v="7"/>
    <n v="129.9"/>
    <n v="1169.1000000000001"/>
  </r>
  <r>
    <n v="5"/>
    <n v="23"/>
    <x v="112"/>
    <n v="3"/>
    <x v="0"/>
    <x v="6"/>
    <x v="1"/>
    <x v="8"/>
    <n v="250"/>
    <n v="750"/>
  </r>
  <r>
    <n v="5"/>
    <n v="18"/>
    <x v="112"/>
    <n v="5"/>
    <x v="0"/>
    <x v="6"/>
    <x v="0"/>
    <x v="6"/>
    <n v="92.91"/>
    <n v="464.54999999999995"/>
  </r>
  <r>
    <n v="3"/>
    <n v="11"/>
    <x v="112"/>
    <n v="3"/>
    <x v="2"/>
    <x v="5"/>
    <x v="1"/>
    <x v="11"/>
    <n v="99.9"/>
    <n v="299.70000000000005"/>
  </r>
  <r>
    <n v="15"/>
    <n v="32"/>
    <x v="112"/>
    <n v="4"/>
    <x v="1"/>
    <x v="10"/>
    <x v="0"/>
    <x v="0"/>
    <n v="221"/>
    <n v="884"/>
  </r>
  <r>
    <n v="15"/>
    <n v="22"/>
    <x v="112"/>
    <n v="7"/>
    <x v="1"/>
    <x v="10"/>
    <x v="2"/>
    <x v="2"/>
    <n v="28.11"/>
    <n v="196.76999999999998"/>
  </r>
  <r>
    <n v="7"/>
    <n v="8"/>
    <x v="112"/>
    <n v="2"/>
    <x v="0"/>
    <x v="1"/>
    <x v="2"/>
    <x v="7"/>
    <n v="122.11"/>
    <n v="244.22"/>
  </r>
  <r>
    <n v="3"/>
    <n v="26"/>
    <x v="112"/>
    <n v="2"/>
    <x v="2"/>
    <x v="5"/>
    <x v="1"/>
    <x v="9"/>
    <n v="19.899999999999999"/>
    <n v="39.799999999999997"/>
  </r>
  <r>
    <n v="2"/>
    <n v="1"/>
    <x v="113"/>
    <n v="6"/>
    <x v="2"/>
    <x v="14"/>
    <x v="1"/>
    <x v="4"/>
    <n v="35.9"/>
    <n v="215.39999999999998"/>
  </r>
  <r>
    <n v="6"/>
    <n v="24"/>
    <x v="113"/>
    <n v="6"/>
    <x v="0"/>
    <x v="5"/>
    <x v="0"/>
    <x v="8"/>
    <n v="227.5"/>
    <n v="1365"/>
  </r>
  <r>
    <n v="11"/>
    <n v="17"/>
    <x v="113"/>
    <n v="3"/>
    <x v="0"/>
    <x v="3"/>
    <x v="1"/>
    <x v="6"/>
    <n v="99.9"/>
    <n v="299.70000000000005"/>
  </r>
  <r>
    <n v="2"/>
    <n v="19"/>
    <x v="113"/>
    <n v="3"/>
    <x v="2"/>
    <x v="14"/>
    <x v="2"/>
    <x v="6"/>
    <n v="88.91"/>
    <n v="266.73"/>
  </r>
  <r>
    <n v="10"/>
    <n v="5"/>
    <x v="113"/>
    <n v="5"/>
    <x v="0"/>
    <x v="9"/>
    <x v="2"/>
    <x v="12"/>
    <n v="49.12"/>
    <n v="245.6"/>
  </r>
  <r>
    <n v="16"/>
    <n v="30"/>
    <x v="113"/>
    <n v="7"/>
    <x v="3"/>
    <x v="7"/>
    <x v="0"/>
    <x v="1"/>
    <n v="195.02"/>
    <n v="1365.14"/>
  </r>
  <r>
    <n v="8"/>
    <n v="21"/>
    <x v="113"/>
    <n v="5"/>
    <x v="0"/>
    <x v="0"/>
    <x v="0"/>
    <x v="2"/>
    <n v="29"/>
    <n v="145"/>
  </r>
  <r>
    <n v="7"/>
    <n v="5"/>
    <x v="113"/>
    <n v="8"/>
    <x v="0"/>
    <x v="1"/>
    <x v="2"/>
    <x v="12"/>
    <n v="49.12"/>
    <n v="392.96"/>
  </r>
  <r>
    <n v="8"/>
    <n v="13"/>
    <x v="113"/>
    <n v="1"/>
    <x v="0"/>
    <x v="0"/>
    <x v="1"/>
    <x v="5"/>
    <n v="159.9"/>
    <n v="159.9"/>
  </r>
  <r>
    <n v="15"/>
    <n v="9"/>
    <x v="113"/>
    <n v="4"/>
    <x v="1"/>
    <x v="10"/>
    <x v="1"/>
    <x v="3"/>
    <n v="119.9"/>
    <n v="479.6"/>
  </r>
  <r>
    <n v="10"/>
    <n v="20"/>
    <x v="113"/>
    <n v="9"/>
    <x v="0"/>
    <x v="9"/>
    <x v="1"/>
    <x v="2"/>
    <n v="29.9"/>
    <n v="269.09999999999997"/>
  </r>
  <r>
    <n v="11"/>
    <n v="11"/>
    <x v="113"/>
    <n v="4"/>
    <x v="0"/>
    <x v="3"/>
    <x v="1"/>
    <x v="11"/>
    <n v="99.9"/>
    <n v="399.6"/>
  </r>
  <r>
    <n v="2"/>
    <n v="1"/>
    <x v="113"/>
    <n v="1"/>
    <x v="2"/>
    <x v="14"/>
    <x v="1"/>
    <x v="4"/>
    <n v="35.9"/>
    <n v="35.9"/>
  </r>
  <r>
    <n v="4"/>
    <n v="24"/>
    <x v="113"/>
    <n v="5"/>
    <x v="2"/>
    <x v="13"/>
    <x v="0"/>
    <x v="8"/>
    <n v="227.5"/>
    <n v="1137.5"/>
  </r>
  <r>
    <n v="3"/>
    <n v="16"/>
    <x v="113"/>
    <n v="4"/>
    <x v="2"/>
    <x v="5"/>
    <x v="0"/>
    <x v="10"/>
    <n v="75.11"/>
    <n v="300.44"/>
  </r>
  <r>
    <n v="6"/>
    <n v="19"/>
    <x v="114"/>
    <n v="4"/>
    <x v="0"/>
    <x v="5"/>
    <x v="2"/>
    <x v="6"/>
    <n v="88.91"/>
    <n v="355.64"/>
  </r>
  <r>
    <n v="2"/>
    <n v="14"/>
    <x v="114"/>
    <n v="4"/>
    <x v="2"/>
    <x v="14"/>
    <x v="0"/>
    <x v="5"/>
    <n v="151.91"/>
    <n v="607.64"/>
  </r>
  <r>
    <n v="7"/>
    <n v="25"/>
    <x v="114"/>
    <n v="5"/>
    <x v="0"/>
    <x v="1"/>
    <x v="2"/>
    <x v="8"/>
    <n v="232.5"/>
    <n v="1162.5"/>
  </r>
  <r>
    <n v="16"/>
    <n v="22"/>
    <x v="114"/>
    <n v="9"/>
    <x v="3"/>
    <x v="7"/>
    <x v="2"/>
    <x v="2"/>
    <n v="28.11"/>
    <n v="252.99"/>
  </r>
  <r>
    <n v="16"/>
    <n v="5"/>
    <x v="114"/>
    <n v="7"/>
    <x v="3"/>
    <x v="7"/>
    <x v="2"/>
    <x v="12"/>
    <n v="49.12"/>
    <n v="343.84"/>
  </r>
  <r>
    <n v="5"/>
    <n v="16"/>
    <x v="114"/>
    <n v="6"/>
    <x v="0"/>
    <x v="6"/>
    <x v="0"/>
    <x v="10"/>
    <n v="75.11"/>
    <n v="450.65999999999997"/>
  </r>
  <r>
    <n v="2"/>
    <n v="7"/>
    <x v="114"/>
    <n v="2"/>
    <x v="2"/>
    <x v="14"/>
    <x v="0"/>
    <x v="7"/>
    <n v="116.91"/>
    <n v="233.82"/>
  </r>
  <r>
    <n v="14"/>
    <n v="12"/>
    <x v="115"/>
    <n v="5"/>
    <x v="1"/>
    <x v="12"/>
    <x v="2"/>
    <x v="11"/>
    <n v="80.92"/>
    <n v="404.6"/>
  </r>
  <r>
    <n v="11"/>
    <n v="7"/>
    <x v="116"/>
    <n v="8"/>
    <x v="0"/>
    <x v="3"/>
    <x v="0"/>
    <x v="7"/>
    <n v="116.91"/>
    <n v="935.28"/>
  </r>
  <r>
    <n v="14"/>
    <n v="26"/>
    <x v="116"/>
    <n v="7"/>
    <x v="1"/>
    <x v="12"/>
    <x v="1"/>
    <x v="9"/>
    <n v="19.899999999999999"/>
    <n v="139.29999999999998"/>
  </r>
  <r>
    <n v="7"/>
    <n v="20"/>
    <x v="116"/>
    <n v="7"/>
    <x v="0"/>
    <x v="1"/>
    <x v="1"/>
    <x v="2"/>
    <n v="29.9"/>
    <n v="209.29999999999998"/>
  </r>
  <r>
    <n v="9"/>
    <n v="4"/>
    <x v="116"/>
    <n v="4"/>
    <x v="0"/>
    <x v="11"/>
    <x v="1"/>
    <x v="12"/>
    <n v="59.9"/>
    <n v="239.6"/>
  </r>
  <r>
    <n v="12"/>
    <n v="23"/>
    <x v="117"/>
    <n v="3"/>
    <x v="1"/>
    <x v="2"/>
    <x v="1"/>
    <x v="8"/>
    <n v="250"/>
    <n v="750"/>
  </r>
  <r>
    <n v="8"/>
    <n v="29"/>
    <x v="118"/>
    <n v="2"/>
    <x v="0"/>
    <x v="0"/>
    <x v="1"/>
    <x v="1"/>
    <n v="199"/>
    <n v="398"/>
  </r>
  <r>
    <n v="4"/>
    <n v="24"/>
    <x v="118"/>
    <n v="10"/>
    <x v="2"/>
    <x v="13"/>
    <x v="0"/>
    <x v="8"/>
    <n v="227.5"/>
    <n v="2275"/>
  </r>
  <r>
    <n v="16"/>
    <n v="9"/>
    <x v="118"/>
    <n v="5"/>
    <x v="3"/>
    <x v="7"/>
    <x v="1"/>
    <x v="3"/>
    <n v="119.9"/>
    <n v="599.5"/>
  </r>
  <r>
    <n v="2"/>
    <n v="31"/>
    <x v="118"/>
    <n v="2"/>
    <x v="2"/>
    <x v="14"/>
    <x v="2"/>
    <x v="1"/>
    <n v="171.14"/>
    <n v="342.28"/>
  </r>
  <r>
    <n v="12"/>
    <n v="15"/>
    <x v="118"/>
    <n v="10"/>
    <x v="1"/>
    <x v="2"/>
    <x v="1"/>
    <x v="10"/>
    <n v="79.900000000000006"/>
    <n v="799"/>
  </r>
  <r>
    <n v="3"/>
    <n v="6"/>
    <x v="119"/>
    <n v="10"/>
    <x v="2"/>
    <x v="5"/>
    <x v="1"/>
    <x v="7"/>
    <n v="129.9"/>
    <n v="1299"/>
  </r>
  <r>
    <n v="10"/>
    <n v="24"/>
    <x v="120"/>
    <n v="6"/>
    <x v="0"/>
    <x v="9"/>
    <x v="0"/>
    <x v="8"/>
    <n v="227.5"/>
    <n v="1365"/>
  </r>
  <r>
    <n v="1"/>
    <n v="2"/>
    <x v="120"/>
    <n v="3"/>
    <x v="2"/>
    <x v="4"/>
    <x v="0"/>
    <x v="4"/>
    <n v="33.75"/>
    <n v="101.25"/>
  </r>
  <r>
    <n v="6"/>
    <n v="16"/>
    <x v="120"/>
    <n v="7"/>
    <x v="0"/>
    <x v="5"/>
    <x v="0"/>
    <x v="10"/>
    <n v="75.11"/>
    <n v="525.77"/>
  </r>
  <r>
    <n v="2"/>
    <n v="29"/>
    <x v="121"/>
    <n v="8"/>
    <x v="2"/>
    <x v="14"/>
    <x v="1"/>
    <x v="1"/>
    <n v="199"/>
    <n v="1592"/>
  </r>
  <r>
    <n v="5"/>
    <n v="20"/>
    <x v="121"/>
    <n v="1"/>
    <x v="0"/>
    <x v="6"/>
    <x v="1"/>
    <x v="2"/>
    <n v="29.9"/>
    <n v="29.9"/>
  </r>
  <r>
    <n v="4"/>
    <n v="29"/>
    <x v="121"/>
    <n v="2"/>
    <x v="2"/>
    <x v="13"/>
    <x v="1"/>
    <x v="1"/>
    <n v="199"/>
    <n v="398"/>
  </r>
  <r>
    <n v="13"/>
    <n v="20"/>
    <x v="121"/>
    <n v="1"/>
    <x v="1"/>
    <x v="8"/>
    <x v="1"/>
    <x v="2"/>
    <n v="29.9"/>
    <n v="29.9"/>
  </r>
  <r>
    <n v="8"/>
    <n v="15"/>
    <x v="121"/>
    <n v="1"/>
    <x v="0"/>
    <x v="0"/>
    <x v="1"/>
    <x v="10"/>
    <n v="79.900000000000006"/>
    <n v="79.900000000000006"/>
  </r>
  <r>
    <n v="14"/>
    <n v="9"/>
    <x v="121"/>
    <n v="10"/>
    <x v="1"/>
    <x v="12"/>
    <x v="1"/>
    <x v="3"/>
    <n v="119.9"/>
    <n v="1199"/>
  </r>
  <r>
    <n v="8"/>
    <n v="22"/>
    <x v="121"/>
    <n v="3"/>
    <x v="0"/>
    <x v="0"/>
    <x v="2"/>
    <x v="2"/>
    <n v="28.11"/>
    <n v="84.33"/>
  </r>
  <r>
    <n v="9"/>
    <n v="24"/>
    <x v="121"/>
    <n v="5"/>
    <x v="0"/>
    <x v="11"/>
    <x v="0"/>
    <x v="8"/>
    <n v="227.5"/>
    <n v="1137.5"/>
  </r>
  <r>
    <n v="15"/>
    <n v="7"/>
    <x v="121"/>
    <n v="7"/>
    <x v="1"/>
    <x v="10"/>
    <x v="0"/>
    <x v="7"/>
    <n v="116.91"/>
    <n v="818.37"/>
  </r>
  <r>
    <n v="1"/>
    <n v="8"/>
    <x v="121"/>
    <n v="4"/>
    <x v="2"/>
    <x v="4"/>
    <x v="2"/>
    <x v="7"/>
    <n v="122.11"/>
    <n v="488.44"/>
  </r>
  <r>
    <n v="5"/>
    <n v="14"/>
    <x v="121"/>
    <n v="3"/>
    <x v="0"/>
    <x v="6"/>
    <x v="0"/>
    <x v="5"/>
    <n v="151.91"/>
    <n v="455.73"/>
  </r>
  <r>
    <n v="1"/>
    <n v="30"/>
    <x v="121"/>
    <n v="1"/>
    <x v="2"/>
    <x v="4"/>
    <x v="0"/>
    <x v="1"/>
    <n v="195.02"/>
    <n v="195.02"/>
  </r>
  <r>
    <n v="6"/>
    <n v="16"/>
    <x v="121"/>
    <n v="7"/>
    <x v="0"/>
    <x v="5"/>
    <x v="0"/>
    <x v="10"/>
    <n v="75.11"/>
    <n v="525.77"/>
  </r>
  <r>
    <n v="16"/>
    <n v="22"/>
    <x v="121"/>
    <n v="7"/>
    <x v="3"/>
    <x v="7"/>
    <x v="2"/>
    <x v="2"/>
    <n v="28.11"/>
    <n v="196.76999999999998"/>
  </r>
  <r>
    <n v="10"/>
    <n v="32"/>
    <x v="121"/>
    <n v="6"/>
    <x v="0"/>
    <x v="9"/>
    <x v="0"/>
    <x v="0"/>
    <n v="221"/>
    <n v="1326"/>
  </r>
  <r>
    <n v="2"/>
    <n v="8"/>
    <x v="122"/>
    <n v="10"/>
    <x v="2"/>
    <x v="14"/>
    <x v="2"/>
    <x v="7"/>
    <n v="122.11"/>
    <n v="1221.0999999999999"/>
  </r>
  <r>
    <n v="12"/>
    <n v="23"/>
    <x v="122"/>
    <n v="10"/>
    <x v="1"/>
    <x v="2"/>
    <x v="1"/>
    <x v="8"/>
    <n v="250"/>
    <n v="2500"/>
  </r>
  <r>
    <n v="4"/>
    <n v="27"/>
    <x v="122"/>
    <n v="1"/>
    <x v="2"/>
    <x v="13"/>
    <x v="0"/>
    <x v="9"/>
    <n v="19.3"/>
    <n v="19.3"/>
  </r>
  <r>
    <n v="15"/>
    <n v="19"/>
    <x v="122"/>
    <n v="1"/>
    <x v="1"/>
    <x v="10"/>
    <x v="2"/>
    <x v="6"/>
    <n v="88.91"/>
    <n v="88.91"/>
  </r>
  <r>
    <n v="14"/>
    <n v="27"/>
    <x v="122"/>
    <n v="8"/>
    <x v="1"/>
    <x v="12"/>
    <x v="0"/>
    <x v="9"/>
    <n v="19.3"/>
    <n v="154.4"/>
  </r>
  <r>
    <n v="8"/>
    <n v="24"/>
    <x v="122"/>
    <n v="9"/>
    <x v="0"/>
    <x v="0"/>
    <x v="0"/>
    <x v="8"/>
    <n v="227.5"/>
    <n v="2047.5"/>
  </r>
  <r>
    <n v="1"/>
    <n v="3"/>
    <x v="122"/>
    <n v="9"/>
    <x v="2"/>
    <x v="4"/>
    <x v="2"/>
    <x v="4"/>
    <n v="29.44"/>
    <n v="264.96000000000004"/>
  </r>
  <r>
    <n v="15"/>
    <n v="4"/>
    <x v="122"/>
    <n v="10"/>
    <x v="1"/>
    <x v="10"/>
    <x v="1"/>
    <x v="12"/>
    <n v="59.9"/>
    <n v="599"/>
  </r>
  <r>
    <n v="16"/>
    <n v="4"/>
    <x v="122"/>
    <n v="5"/>
    <x v="3"/>
    <x v="7"/>
    <x v="1"/>
    <x v="12"/>
    <n v="59.9"/>
    <n v="299.5"/>
  </r>
  <r>
    <n v="6"/>
    <n v="17"/>
    <x v="122"/>
    <n v="1"/>
    <x v="0"/>
    <x v="5"/>
    <x v="1"/>
    <x v="6"/>
    <n v="99.9"/>
    <n v="99.9"/>
  </r>
  <r>
    <n v="11"/>
    <n v="24"/>
    <x v="122"/>
    <n v="3"/>
    <x v="0"/>
    <x v="3"/>
    <x v="0"/>
    <x v="8"/>
    <n v="227.5"/>
    <n v="682.5"/>
  </r>
  <r>
    <n v="16"/>
    <n v="9"/>
    <x v="123"/>
    <n v="10"/>
    <x v="3"/>
    <x v="7"/>
    <x v="1"/>
    <x v="3"/>
    <n v="119.9"/>
    <n v="1199"/>
  </r>
  <r>
    <n v="3"/>
    <n v="3"/>
    <x v="123"/>
    <n v="3"/>
    <x v="2"/>
    <x v="5"/>
    <x v="2"/>
    <x v="4"/>
    <n v="29.44"/>
    <n v="88.320000000000007"/>
  </r>
  <r>
    <n v="6"/>
    <n v="25"/>
    <x v="123"/>
    <n v="9"/>
    <x v="0"/>
    <x v="5"/>
    <x v="2"/>
    <x v="8"/>
    <n v="232.5"/>
    <n v="2092.5"/>
  </r>
  <r>
    <n v="16"/>
    <n v="12"/>
    <x v="123"/>
    <n v="7"/>
    <x v="3"/>
    <x v="7"/>
    <x v="2"/>
    <x v="11"/>
    <n v="80.92"/>
    <n v="566.44000000000005"/>
  </r>
  <r>
    <n v="16"/>
    <n v="26"/>
    <x v="123"/>
    <n v="1"/>
    <x v="3"/>
    <x v="7"/>
    <x v="1"/>
    <x v="9"/>
    <n v="19.899999999999999"/>
    <n v="19.899999999999999"/>
  </r>
  <r>
    <n v="3"/>
    <n v="5"/>
    <x v="123"/>
    <n v="2"/>
    <x v="2"/>
    <x v="5"/>
    <x v="2"/>
    <x v="12"/>
    <n v="49.12"/>
    <n v="98.24"/>
  </r>
  <r>
    <n v="4"/>
    <n v="12"/>
    <x v="123"/>
    <n v="6"/>
    <x v="2"/>
    <x v="13"/>
    <x v="2"/>
    <x v="11"/>
    <n v="80.92"/>
    <n v="485.52"/>
  </r>
  <r>
    <n v="2"/>
    <n v="7"/>
    <x v="123"/>
    <n v="6"/>
    <x v="2"/>
    <x v="14"/>
    <x v="0"/>
    <x v="7"/>
    <n v="116.91"/>
    <n v="701.46"/>
  </r>
  <r>
    <n v="1"/>
    <n v="30"/>
    <x v="123"/>
    <n v="5"/>
    <x v="2"/>
    <x v="4"/>
    <x v="0"/>
    <x v="1"/>
    <n v="195.02"/>
    <n v="975.1"/>
  </r>
  <r>
    <n v="1"/>
    <n v="14"/>
    <x v="123"/>
    <n v="6"/>
    <x v="2"/>
    <x v="4"/>
    <x v="0"/>
    <x v="5"/>
    <n v="151.91"/>
    <n v="911.46"/>
  </r>
  <r>
    <n v="4"/>
    <n v="4"/>
    <x v="123"/>
    <n v="7"/>
    <x v="2"/>
    <x v="13"/>
    <x v="1"/>
    <x v="12"/>
    <n v="59.9"/>
    <n v="419.3"/>
  </r>
  <r>
    <n v="11"/>
    <n v="3"/>
    <x v="124"/>
    <n v="8"/>
    <x v="0"/>
    <x v="3"/>
    <x v="2"/>
    <x v="4"/>
    <n v="29.44"/>
    <n v="235.52"/>
  </r>
  <r>
    <n v="13"/>
    <n v="23"/>
    <x v="124"/>
    <n v="7"/>
    <x v="1"/>
    <x v="8"/>
    <x v="1"/>
    <x v="8"/>
    <n v="250"/>
    <n v="1750"/>
  </r>
  <r>
    <n v="14"/>
    <n v="12"/>
    <x v="125"/>
    <n v="1"/>
    <x v="1"/>
    <x v="12"/>
    <x v="2"/>
    <x v="11"/>
    <n v="80.92"/>
    <n v="80.92"/>
  </r>
  <r>
    <n v="7"/>
    <n v="17"/>
    <x v="126"/>
    <n v="10"/>
    <x v="0"/>
    <x v="1"/>
    <x v="1"/>
    <x v="6"/>
    <n v="99.9"/>
    <n v="999"/>
  </r>
  <r>
    <n v="9"/>
    <n v="24"/>
    <x v="126"/>
    <n v="7"/>
    <x v="0"/>
    <x v="11"/>
    <x v="0"/>
    <x v="8"/>
    <n v="227.5"/>
    <n v="1592.5"/>
  </r>
  <r>
    <n v="8"/>
    <n v="3"/>
    <x v="126"/>
    <n v="1"/>
    <x v="0"/>
    <x v="0"/>
    <x v="2"/>
    <x v="4"/>
    <n v="29.44"/>
    <n v="29.44"/>
  </r>
  <r>
    <n v="16"/>
    <n v="16"/>
    <x v="127"/>
    <n v="4"/>
    <x v="3"/>
    <x v="7"/>
    <x v="0"/>
    <x v="10"/>
    <n v="75.11"/>
    <n v="300.44"/>
  </r>
  <r>
    <n v="12"/>
    <n v="18"/>
    <x v="127"/>
    <n v="5"/>
    <x v="1"/>
    <x v="2"/>
    <x v="0"/>
    <x v="6"/>
    <n v="92.91"/>
    <n v="464.54999999999995"/>
  </r>
  <r>
    <n v="14"/>
    <n v="9"/>
    <x v="127"/>
    <n v="8"/>
    <x v="1"/>
    <x v="12"/>
    <x v="1"/>
    <x v="3"/>
    <n v="119.9"/>
    <n v="959.2"/>
  </r>
  <r>
    <n v="13"/>
    <n v="6"/>
    <x v="127"/>
    <n v="3"/>
    <x v="1"/>
    <x v="8"/>
    <x v="1"/>
    <x v="7"/>
    <n v="129.9"/>
    <n v="389.70000000000005"/>
  </r>
  <r>
    <n v="9"/>
    <n v="16"/>
    <x v="127"/>
    <n v="2"/>
    <x v="0"/>
    <x v="11"/>
    <x v="0"/>
    <x v="10"/>
    <n v="75.11"/>
    <n v="150.22"/>
  </r>
  <r>
    <n v="7"/>
    <n v="5"/>
    <x v="127"/>
    <n v="2"/>
    <x v="0"/>
    <x v="1"/>
    <x v="2"/>
    <x v="12"/>
    <n v="49.12"/>
    <n v="98.24"/>
  </r>
  <r>
    <n v="9"/>
    <n v="14"/>
    <x v="127"/>
    <n v="4"/>
    <x v="0"/>
    <x v="11"/>
    <x v="0"/>
    <x v="5"/>
    <n v="151.91"/>
    <n v="607.64"/>
  </r>
  <r>
    <n v="7"/>
    <n v="28"/>
    <x v="127"/>
    <n v="3"/>
    <x v="0"/>
    <x v="1"/>
    <x v="2"/>
    <x v="9"/>
    <n v="16.920000000000002"/>
    <n v="50.760000000000005"/>
  </r>
  <r>
    <n v="12"/>
    <n v="17"/>
    <x v="127"/>
    <n v="3"/>
    <x v="1"/>
    <x v="2"/>
    <x v="1"/>
    <x v="6"/>
    <n v="99.9"/>
    <n v="299.70000000000005"/>
  </r>
  <r>
    <n v="10"/>
    <n v="11"/>
    <x v="127"/>
    <n v="2"/>
    <x v="0"/>
    <x v="9"/>
    <x v="1"/>
    <x v="11"/>
    <n v="99.9"/>
    <n v="199.8"/>
  </r>
  <r>
    <n v="10"/>
    <n v="23"/>
    <x v="127"/>
    <n v="7"/>
    <x v="0"/>
    <x v="9"/>
    <x v="1"/>
    <x v="8"/>
    <n v="250"/>
    <n v="1750"/>
  </r>
  <r>
    <n v="14"/>
    <n v="13"/>
    <x v="127"/>
    <n v="1"/>
    <x v="1"/>
    <x v="12"/>
    <x v="1"/>
    <x v="5"/>
    <n v="159.9"/>
    <n v="159.9"/>
  </r>
  <r>
    <n v="14"/>
    <n v="29"/>
    <x v="127"/>
    <n v="5"/>
    <x v="1"/>
    <x v="12"/>
    <x v="1"/>
    <x v="1"/>
    <n v="199"/>
    <n v="995"/>
  </r>
  <r>
    <n v="5"/>
    <n v="30"/>
    <x v="128"/>
    <n v="1"/>
    <x v="0"/>
    <x v="6"/>
    <x v="0"/>
    <x v="1"/>
    <n v="195.02"/>
    <n v="195.02"/>
  </r>
  <r>
    <n v="10"/>
    <n v="26"/>
    <x v="128"/>
    <n v="10"/>
    <x v="0"/>
    <x v="9"/>
    <x v="1"/>
    <x v="9"/>
    <n v="19.899999999999999"/>
    <n v="199"/>
  </r>
  <r>
    <n v="4"/>
    <n v="29"/>
    <x v="128"/>
    <n v="7"/>
    <x v="2"/>
    <x v="13"/>
    <x v="1"/>
    <x v="1"/>
    <n v="199"/>
    <n v="1393"/>
  </r>
  <r>
    <n v="5"/>
    <n v="15"/>
    <x v="128"/>
    <n v="9"/>
    <x v="0"/>
    <x v="6"/>
    <x v="1"/>
    <x v="10"/>
    <n v="79.900000000000006"/>
    <n v="719.1"/>
  </r>
  <r>
    <n v="8"/>
    <n v="5"/>
    <x v="128"/>
    <n v="9"/>
    <x v="0"/>
    <x v="0"/>
    <x v="2"/>
    <x v="12"/>
    <n v="49.12"/>
    <n v="442.08"/>
  </r>
  <r>
    <n v="7"/>
    <n v="32"/>
    <x v="128"/>
    <n v="8"/>
    <x v="0"/>
    <x v="1"/>
    <x v="0"/>
    <x v="0"/>
    <n v="221"/>
    <n v="1768"/>
  </r>
  <r>
    <n v="6"/>
    <n v="11"/>
    <x v="128"/>
    <n v="4"/>
    <x v="0"/>
    <x v="5"/>
    <x v="1"/>
    <x v="11"/>
    <n v="99.9"/>
    <n v="399.6"/>
  </r>
  <r>
    <n v="2"/>
    <n v="12"/>
    <x v="128"/>
    <n v="6"/>
    <x v="2"/>
    <x v="14"/>
    <x v="2"/>
    <x v="11"/>
    <n v="80.92"/>
    <n v="485.52"/>
  </r>
  <r>
    <n v="3"/>
    <n v="31"/>
    <x v="128"/>
    <n v="8"/>
    <x v="2"/>
    <x v="5"/>
    <x v="2"/>
    <x v="1"/>
    <n v="171.14"/>
    <n v="1369.12"/>
  </r>
  <r>
    <n v="8"/>
    <n v="3"/>
    <x v="128"/>
    <n v="7"/>
    <x v="0"/>
    <x v="0"/>
    <x v="2"/>
    <x v="4"/>
    <n v="29.44"/>
    <n v="206.08"/>
  </r>
  <r>
    <n v="1"/>
    <n v="11"/>
    <x v="128"/>
    <n v="6"/>
    <x v="2"/>
    <x v="4"/>
    <x v="1"/>
    <x v="11"/>
    <n v="99.9"/>
    <n v="599.40000000000009"/>
  </r>
  <r>
    <n v="4"/>
    <n v="9"/>
    <x v="128"/>
    <n v="4"/>
    <x v="2"/>
    <x v="13"/>
    <x v="1"/>
    <x v="3"/>
    <n v="119.9"/>
    <n v="479.6"/>
  </r>
  <r>
    <n v="6"/>
    <n v="15"/>
    <x v="129"/>
    <n v="3"/>
    <x v="0"/>
    <x v="5"/>
    <x v="1"/>
    <x v="10"/>
    <n v="79.900000000000006"/>
    <n v="239.70000000000002"/>
  </r>
  <r>
    <n v="5"/>
    <n v="15"/>
    <x v="129"/>
    <n v="1"/>
    <x v="0"/>
    <x v="6"/>
    <x v="1"/>
    <x v="10"/>
    <n v="79.900000000000006"/>
    <n v="79.900000000000006"/>
  </r>
  <r>
    <n v="3"/>
    <n v="31"/>
    <x v="129"/>
    <n v="3"/>
    <x v="2"/>
    <x v="5"/>
    <x v="2"/>
    <x v="1"/>
    <n v="171.14"/>
    <n v="513.41999999999996"/>
  </r>
  <r>
    <n v="2"/>
    <n v="23"/>
    <x v="130"/>
    <n v="8"/>
    <x v="2"/>
    <x v="14"/>
    <x v="1"/>
    <x v="8"/>
    <n v="250"/>
    <n v="2000"/>
  </r>
  <r>
    <n v="16"/>
    <n v="11"/>
    <x v="130"/>
    <n v="2"/>
    <x v="3"/>
    <x v="7"/>
    <x v="1"/>
    <x v="11"/>
    <n v="99.9"/>
    <n v="199.8"/>
  </r>
  <r>
    <n v="16"/>
    <n v="12"/>
    <x v="130"/>
    <n v="5"/>
    <x v="3"/>
    <x v="7"/>
    <x v="2"/>
    <x v="11"/>
    <n v="80.92"/>
    <n v="404.6"/>
  </r>
  <r>
    <n v="2"/>
    <n v="19"/>
    <x v="130"/>
    <n v="1"/>
    <x v="2"/>
    <x v="14"/>
    <x v="2"/>
    <x v="6"/>
    <n v="88.91"/>
    <n v="88.91"/>
  </r>
  <r>
    <n v="10"/>
    <n v="18"/>
    <x v="130"/>
    <n v="6"/>
    <x v="0"/>
    <x v="9"/>
    <x v="0"/>
    <x v="6"/>
    <n v="92.91"/>
    <n v="557.46"/>
  </r>
  <r>
    <n v="10"/>
    <n v="1"/>
    <x v="130"/>
    <n v="9"/>
    <x v="0"/>
    <x v="9"/>
    <x v="1"/>
    <x v="4"/>
    <n v="35.9"/>
    <n v="323.09999999999997"/>
  </r>
  <r>
    <n v="15"/>
    <n v="9"/>
    <x v="130"/>
    <n v="7"/>
    <x v="1"/>
    <x v="10"/>
    <x v="1"/>
    <x v="3"/>
    <n v="119.9"/>
    <n v="839.30000000000007"/>
  </r>
  <r>
    <n v="5"/>
    <n v="26"/>
    <x v="130"/>
    <n v="2"/>
    <x v="0"/>
    <x v="6"/>
    <x v="1"/>
    <x v="9"/>
    <n v="19.899999999999999"/>
    <n v="39.799999999999997"/>
  </r>
  <r>
    <n v="2"/>
    <n v="5"/>
    <x v="130"/>
    <n v="3"/>
    <x v="2"/>
    <x v="14"/>
    <x v="2"/>
    <x v="12"/>
    <n v="49.12"/>
    <n v="147.35999999999999"/>
  </r>
  <r>
    <n v="12"/>
    <n v="13"/>
    <x v="130"/>
    <n v="9"/>
    <x v="1"/>
    <x v="2"/>
    <x v="1"/>
    <x v="5"/>
    <n v="159.9"/>
    <n v="1439.1000000000001"/>
  </r>
  <r>
    <n v="3"/>
    <n v="9"/>
    <x v="130"/>
    <n v="1"/>
    <x v="2"/>
    <x v="5"/>
    <x v="1"/>
    <x v="3"/>
    <n v="119.9"/>
    <n v="119.9"/>
  </r>
  <r>
    <n v="7"/>
    <n v="9"/>
    <x v="130"/>
    <n v="7"/>
    <x v="0"/>
    <x v="1"/>
    <x v="1"/>
    <x v="3"/>
    <n v="119.9"/>
    <n v="839.30000000000007"/>
  </r>
  <r>
    <n v="7"/>
    <n v="19"/>
    <x v="130"/>
    <n v="7"/>
    <x v="0"/>
    <x v="1"/>
    <x v="2"/>
    <x v="6"/>
    <n v="88.91"/>
    <n v="622.37"/>
  </r>
  <r>
    <n v="2"/>
    <n v="7"/>
    <x v="130"/>
    <n v="7"/>
    <x v="2"/>
    <x v="14"/>
    <x v="0"/>
    <x v="7"/>
    <n v="116.91"/>
    <n v="818.37"/>
  </r>
  <r>
    <n v="11"/>
    <n v="18"/>
    <x v="130"/>
    <n v="7"/>
    <x v="0"/>
    <x v="3"/>
    <x v="0"/>
    <x v="6"/>
    <n v="92.91"/>
    <n v="650.37"/>
  </r>
  <r>
    <n v="8"/>
    <n v="25"/>
    <x v="131"/>
    <n v="4"/>
    <x v="0"/>
    <x v="0"/>
    <x v="2"/>
    <x v="8"/>
    <n v="232.5"/>
    <n v="930"/>
  </r>
  <r>
    <n v="15"/>
    <n v="25"/>
    <x v="131"/>
    <n v="1"/>
    <x v="1"/>
    <x v="10"/>
    <x v="2"/>
    <x v="8"/>
    <n v="232.5"/>
    <n v="232.5"/>
  </r>
  <r>
    <n v="13"/>
    <n v="18"/>
    <x v="131"/>
    <n v="1"/>
    <x v="1"/>
    <x v="8"/>
    <x v="0"/>
    <x v="6"/>
    <n v="92.91"/>
    <n v="92.91"/>
  </r>
  <r>
    <n v="15"/>
    <n v="5"/>
    <x v="131"/>
    <n v="5"/>
    <x v="1"/>
    <x v="10"/>
    <x v="2"/>
    <x v="12"/>
    <n v="49.12"/>
    <n v="245.6"/>
  </r>
  <r>
    <n v="11"/>
    <n v="32"/>
    <x v="131"/>
    <n v="4"/>
    <x v="0"/>
    <x v="3"/>
    <x v="0"/>
    <x v="0"/>
    <n v="221"/>
    <n v="884"/>
  </r>
  <r>
    <n v="13"/>
    <n v="24"/>
    <x v="131"/>
    <n v="4"/>
    <x v="1"/>
    <x v="8"/>
    <x v="0"/>
    <x v="8"/>
    <n v="227.5"/>
    <n v="910"/>
  </r>
  <r>
    <n v="15"/>
    <n v="11"/>
    <x v="131"/>
    <n v="9"/>
    <x v="1"/>
    <x v="10"/>
    <x v="1"/>
    <x v="11"/>
    <n v="99.9"/>
    <n v="899.1"/>
  </r>
  <r>
    <n v="3"/>
    <n v="25"/>
    <x v="132"/>
    <n v="6"/>
    <x v="2"/>
    <x v="5"/>
    <x v="2"/>
    <x v="8"/>
    <n v="232.5"/>
    <n v="1395"/>
  </r>
  <r>
    <n v="9"/>
    <n v="10"/>
    <x v="132"/>
    <n v="2"/>
    <x v="0"/>
    <x v="11"/>
    <x v="2"/>
    <x v="3"/>
    <n v="103.11"/>
    <n v="206.22"/>
  </r>
  <r>
    <n v="6"/>
    <n v="26"/>
    <x v="132"/>
    <n v="2"/>
    <x v="0"/>
    <x v="5"/>
    <x v="1"/>
    <x v="9"/>
    <n v="19.899999999999999"/>
    <n v="39.799999999999997"/>
  </r>
  <r>
    <n v="12"/>
    <n v="24"/>
    <x v="132"/>
    <n v="10"/>
    <x v="1"/>
    <x v="2"/>
    <x v="0"/>
    <x v="8"/>
    <n v="227.5"/>
    <n v="2275"/>
  </r>
  <r>
    <n v="8"/>
    <n v="14"/>
    <x v="132"/>
    <n v="3"/>
    <x v="0"/>
    <x v="0"/>
    <x v="0"/>
    <x v="5"/>
    <n v="151.91"/>
    <n v="455.73"/>
  </r>
  <r>
    <n v="10"/>
    <n v="29"/>
    <x v="132"/>
    <n v="7"/>
    <x v="0"/>
    <x v="9"/>
    <x v="1"/>
    <x v="1"/>
    <n v="199"/>
    <n v="1393"/>
  </r>
  <r>
    <n v="15"/>
    <n v="19"/>
    <x v="132"/>
    <n v="10"/>
    <x v="1"/>
    <x v="10"/>
    <x v="2"/>
    <x v="6"/>
    <n v="88.91"/>
    <n v="889.09999999999991"/>
  </r>
  <r>
    <n v="9"/>
    <n v="25"/>
    <x v="133"/>
    <n v="6"/>
    <x v="0"/>
    <x v="11"/>
    <x v="2"/>
    <x v="8"/>
    <n v="232.5"/>
    <n v="1395"/>
  </r>
  <r>
    <n v="1"/>
    <n v="19"/>
    <x v="133"/>
    <n v="7"/>
    <x v="2"/>
    <x v="4"/>
    <x v="2"/>
    <x v="6"/>
    <n v="88.91"/>
    <n v="622.37"/>
  </r>
  <r>
    <n v="4"/>
    <n v="28"/>
    <x v="133"/>
    <n v="1"/>
    <x v="2"/>
    <x v="13"/>
    <x v="2"/>
    <x v="9"/>
    <n v="16.920000000000002"/>
    <n v="16.920000000000002"/>
  </r>
  <r>
    <n v="7"/>
    <n v="24"/>
    <x v="133"/>
    <n v="2"/>
    <x v="0"/>
    <x v="1"/>
    <x v="0"/>
    <x v="8"/>
    <n v="227.5"/>
    <n v="455"/>
  </r>
  <r>
    <n v="13"/>
    <n v="2"/>
    <x v="133"/>
    <n v="4"/>
    <x v="1"/>
    <x v="8"/>
    <x v="0"/>
    <x v="4"/>
    <n v="33.75"/>
    <n v="135"/>
  </r>
  <r>
    <n v="15"/>
    <n v="7"/>
    <x v="133"/>
    <n v="3"/>
    <x v="1"/>
    <x v="10"/>
    <x v="0"/>
    <x v="7"/>
    <n v="116.91"/>
    <n v="350.73"/>
  </r>
  <r>
    <n v="15"/>
    <n v="20"/>
    <x v="133"/>
    <n v="10"/>
    <x v="1"/>
    <x v="10"/>
    <x v="1"/>
    <x v="2"/>
    <n v="29.9"/>
    <n v="299"/>
  </r>
  <r>
    <n v="6"/>
    <n v="7"/>
    <x v="133"/>
    <n v="10"/>
    <x v="0"/>
    <x v="5"/>
    <x v="0"/>
    <x v="7"/>
    <n v="116.91"/>
    <n v="1169.0999999999999"/>
  </r>
  <r>
    <n v="6"/>
    <n v="16"/>
    <x v="133"/>
    <n v="1"/>
    <x v="0"/>
    <x v="5"/>
    <x v="0"/>
    <x v="10"/>
    <n v="75.11"/>
    <n v="75.11"/>
  </r>
  <r>
    <n v="13"/>
    <n v="22"/>
    <x v="133"/>
    <n v="1"/>
    <x v="1"/>
    <x v="8"/>
    <x v="2"/>
    <x v="2"/>
    <n v="28.11"/>
    <n v="28.11"/>
  </r>
  <r>
    <n v="9"/>
    <n v="14"/>
    <x v="133"/>
    <n v="6"/>
    <x v="0"/>
    <x v="11"/>
    <x v="0"/>
    <x v="5"/>
    <n v="151.91"/>
    <n v="911.46"/>
  </r>
  <r>
    <n v="1"/>
    <n v="32"/>
    <x v="133"/>
    <n v="3"/>
    <x v="2"/>
    <x v="4"/>
    <x v="0"/>
    <x v="0"/>
    <n v="221"/>
    <n v="663"/>
  </r>
  <r>
    <n v="12"/>
    <n v="5"/>
    <x v="133"/>
    <n v="10"/>
    <x v="1"/>
    <x v="2"/>
    <x v="2"/>
    <x v="12"/>
    <n v="49.12"/>
    <n v="491.2"/>
  </r>
  <r>
    <n v="7"/>
    <n v="21"/>
    <x v="134"/>
    <n v="1"/>
    <x v="0"/>
    <x v="1"/>
    <x v="0"/>
    <x v="2"/>
    <n v="29"/>
    <n v="29"/>
  </r>
  <r>
    <n v="9"/>
    <n v="15"/>
    <x v="134"/>
    <n v="5"/>
    <x v="0"/>
    <x v="11"/>
    <x v="1"/>
    <x v="10"/>
    <n v="79.900000000000006"/>
    <n v="399.5"/>
  </r>
  <r>
    <n v="11"/>
    <n v="22"/>
    <x v="134"/>
    <n v="4"/>
    <x v="0"/>
    <x v="3"/>
    <x v="2"/>
    <x v="2"/>
    <n v="28.11"/>
    <n v="112.44"/>
  </r>
  <r>
    <n v="7"/>
    <n v="28"/>
    <x v="134"/>
    <n v="4"/>
    <x v="0"/>
    <x v="1"/>
    <x v="2"/>
    <x v="9"/>
    <n v="16.920000000000002"/>
    <n v="67.680000000000007"/>
  </r>
  <r>
    <n v="16"/>
    <n v="7"/>
    <x v="134"/>
    <n v="3"/>
    <x v="3"/>
    <x v="7"/>
    <x v="0"/>
    <x v="7"/>
    <n v="116.91"/>
    <n v="350.73"/>
  </r>
  <r>
    <n v="6"/>
    <n v="3"/>
    <x v="134"/>
    <n v="10"/>
    <x v="0"/>
    <x v="5"/>
    <x v="2"/>
    <x v="4"/>
    <n v="29.44"/>
    <n v="294.40000000000003"/>
  </r>
  <r>
    <n v="10"/>
    <n v="2"/>
    <x v="134"/>
    <n v="8"/>
    <x v="0"/>
    <x v="9"/>
    <x v="0"/>
    <x v="4"/>
    <n v="33.75"/>
    <n v="270"/>
  </r>
  <r>
    <n v="1"/>
    <n v="9"/>
    <x v="134"/>
    <n v="3"/>
    <x v="2"/>
    <x v="4"/>
    <x v="1"/>
    <x v="3"/>
    <n v="119.9"/>
    <n v="359.70000000000005"/>
  </r>
  <r>
    <n v="2"/>
    <n v="7"/>
    <x v="134"/>
    <n v="7"/>
    <x v="2"/>
    <x v="14"/>
    <x v="0"/>
    <x v="7"/>
    <n v="116.91"/>
    <n v="818.37"/>
  </r>
  <r>
    <n v="10"/>
    <n v="25"/>
    <x v="135"/>
    <n v="4"/>
    <x v="0"/>
    <x v="9"/>
    <x v="2"/>
    <x v="8"/>
    <n v="232.5"/>
    <n v="930"/>
  </r>
  <r>
    <n v="4"/>
    <n v="24"/>
    <x v="135"/>
    <n v="5"/>
    <x v="2"/>
    <x v="13"/>
    <x v="0"/>
    <x v="8"/>
    <n v="227.5"/>
    <n v="1137.5"/>
  </r>
  <r>
    <n v="1"/>
    <n v="5"/>
    <x v="136"/>
    <n v="7"/>
    <x v="2"/>
    <x v="4"/>
    <x v="2"/>
    <x v="12"/>
    <n v="49.12"/>
    <n v="343.84"/>
  </r>
  <r>
    <n v="14"/>
    <n v="7"/>
    <x v="136"/>
    <n v="8"/>
    <x v="1"/>
    <x v="12"/>
    <x v="0"/>
    <x v="7"/>
    <n v="116.91"/>
    <n v="935.28"/>
  </r>
  <r>
    <n v="8"/>
    <n v="20"/>
    <x v="136"/>
    <n v="4"/>
    <x v="0"/>
    <x v="0"/>
    <x v="1"/>
    <x v="2"/>
    <n v="29.9"/>
    <n v="119.6"/>
  </r>
  <r>
    <n v="10"/>
    <n v="22"/>
    <x v="136"/>
    <n v="4"/>
    <x v="0"/>
    <x v="9"/>
    <x v="2"/>
    <x v="2"/>
    <n v="28.11"/>
    <n v="112.44"/>
  </r>
  <r>
    <n v="15"/>
    <n v="8"/>
    <x v="136"/>
    <n v="6"/>
    <x v="1"/>
    <x v="10"/>
    <x v="2"/>
    <x v="7"/>
    <n v="122.11"/>
    <n v="732.66"/>
  </r>
  <r>
    <n v="13"/>
    <n v="21"/>
    <x v="136"/>
    <n v="8"/>
    <x v="1"/>
    <x v="8"/>
    <x v="0"/>
    <x v="2"/>
    <n v="29"/>
    <n v="232"/>
  </r>
  <r>
    <n v="6"/>
    <n v="8"/>
    <x v="136"/>
    <n v="1"/>
    <x v="0"/>
    <x v="5"/>
    <x v="2"/>
    <x v="7"/>
    <n v="122.11"/>
    <n v="122.11"/>
  </r>
  <r>
    <n v="4"/>
    <n v="26"/>
    <x v="136"/>
    <n v="6"/>
    <x v="2"/>
    <x v="13"/>
    <x v="1"/>
    <x v="9"/>
    <n v="19.899999999999999"/>
    <n v="119.39999999999999"/>
  </r>
  <r>
    <n v="16"/>
    <n v="3"/>
    <x v="136"/>
    <n v="7"/>
    <x v="3"/>
    <x v="7"/>
    <x v="2"/>
    <x v="4"/>
    <n v="29.44"/>
    <n v="206.08"/>
  </r>
  <r>
    <n v="8"/>
    <n v="9"/>
    <x v="136"/>
    <n v="3"/>
    <x v="0"/>
    <x v="0"/>
    <x v="1"/>
    <x v="3"/>
    <n v="119.9"/>
    <n v="359.70000000000005"/>
  </r>
  <r>
    <n v="1"/>
    <n v="30"/>
    <x v="137"/>
    <n v="7"/>
    <x v="2"/>
    <x v="4"/>
    <x v="0"/>
    <x v="1"/>
    <n v="195.02"/>
    <n v="1365.14"/>
  </r>
  <r>
    <n v="1"/>
    <n v="16"/>
    <x v="138"/>
    <n v="6"/>
    <x v="2"/>
    <x v="4"/>
    <x v="0"/>
    <x v="10"/>
    <n v="75.11"/>
    <n v="450.65999999999997"/>
  </r>
  <r>
    <n v="10"/>
    <n v="23"/>
    <x v="138"/>
    <n v="8"/>
    <x v="0"/>
    <x v="9"/>
    <x v="1"/>
    <x v="8"/>
    <n v="250"/>
    <n v="2000"/>
  </r>
  <r>
    <n v="12"/>
    <n v="1"/>
    <x v="139"/>
    <n v="9"/>
    <x v="1"/>
    <x v="2"/>
    <x v="1"/>
    <x v="4"/>
    <n v="35.9"/>
    <n v="323.09999999999997"/>
  </r>
  <r>
    <n v="10"/>
    <n v="2"/>
    <x v="139"/>
    <n v="9"/>
    <x v="0"/>
    <x v="9"/>
    <x v="0"/>
    <x v="4"/>
    <n v="33.75"/>
    <n v="303.75"/>
  </r>
  <r>
    <n v="4"/>
    <n v="20"/>
    <x v="139"/>
    <n v="8"/>
    <x v="2"/>
    <x v="13"/>
    <x v="1"/>
    <x v="2"/>
    <n v="29.9"/>
    <n v="239.2"/>
  </r>
  <r>
    <n v="10"/>
    <n v="14"/>
    <x v="139"/>
    <n v="9"/>
    <x v="0"/>
    <x v="9"/>
    <x v="0"/>
    <x v="5"/>
    <n v="151.91"/>
    <n v="1367.19"/>
  </r>
  <r>
    <n v="6"/>
    <n v="10"/>
    <x v="139"/>
    <n v="8"/>
    <x v="0"/>
    <x v="5"/>
    <x v="2"/>
    <x v="3"/>
    <n v="103.11"/>
    <n v="824.88"/>
  </r>
  <r>
    <n v="14"/>
    <n v="21"/>
    <x v="139"/>
    <n v="2"/>
    <x v="1"/>
    <x v="12"/>
    <x v="0"/>
    <x v="2"/>
    <n v="29"/>
    <n v="58"/>
  </r>
  <r>
    <n v="4"/>
    <n v="17"/>
    <x v="139"/>
    <n v="7"/>
    <x v="2"/>
    <x v="13"/>
    <x v="1"/>
    <x v="6"/>
    <n v="99.9"/>
    <n v="699.30000000000007"/>
  </r>
  <r>
    <n v="15"/>
    <n v="14"/>
    <x v="139"/>
    <n v="5"/>
    <x v="1"/>
    <x v="10"/>
    <x v="0"/>
    <x v="5"/>
    <n v="151.91"/>
    <n v="759.55"/>
  </r>
  <r>
    <n v="7"/>
    <n v="31"/>
    <x v="139"/>
    <n v="6"/>
    <x v="0"/>
    <x v="1"/>
    <x v="2"/>
    <x v="1"/>
    <n v="171.14"/>
    <n v="1026.8399999999999"/>
  </r>
  <r>
    <n v="3"/>
    <n v="7"/>
    <x v="139"/>
    <n v="6"/>
    <x v="2"/>
    <x v="5"/>
    <x v="0"/>
    <x v="7"/>
    <n v="116.91"/>
    <n v="701.46"/>
  </r>
  <r>
    <n v="5"/>
    <n v="31"/>
    <x v="139"/>
    <n v="8"/>
    <x v="0"/>
    <x v="6"/>
    <x v="2"/>
    <x v="1"/>
    <n v="171.14"/>
    <n v="1369.12"/>
  </r>
  <r>
    <n v="4"/>
    <n v="5"/>
    <x v="139"/>
    <n v="6"/>
    <x v="2"/>
    <x v="13"/>
    <x v="2"/>
    <x v="12"/>
    <n v="49.12"/>
    <n v="294.71999999999997"/>
  </r>
  <r>
    <n v="8"/>
    <n v="26"/>
    <x v="139"/>
    <n v="4"/>
    <x v="0"/>
    <x v="0"/>
    <x v="1"/>
    <x v="9"/>
    <n v="19.899999999999999"/>
    <n v="79.599999999999994"/>
  </r>
  <r>
    <n v="6"/>
    <n v="18"/>
    <x v="139"/>
    <n v="6"/>
    <x v="0"/>
    <x v="5"/>
    <x v="0"/>
    <x v="6"/>
    <n v="92.91"/>
    <n v="557.46"/>
  </r>
  <r>
    <n v="13"/>
    <n v="25"/>
    <x v="139"/>
    <n v="10"/>
    <x v="1"/>
    <x v="8"/>
    <x v="2"/>
    <x v="8"/>
    <n v="232.5"/>
    <n v="2325"/>
  </r>
  <r>
    <n v="9"/>
    <n v="11"/>
    <x v="140"/>
    <n v="1"/>
    <x v="0"/>
    <x v="11"/>
    <x v="1"/>
    <x v="11"/>
    <n v="99.9"/>
    <n v="99.9"/>
  </r>
  <r>
    <n v="5"/>
    <n v="1"/>
    <x v="140"/>
    <n v="8"/>
    <x v="0"/>
    <x v="6"/>
    <x v="1"/>
    <x v="4"/>
    <n v="35.9"/>
    <n v="287.2"/>
  </r>
  <r>
    <n v="6"/>
    <n v="21"/>
    <x v="140"/>
    <n v="5"/>
    <x v="0"/>
    <x v="5"/>
    <x v="0"/>
    <x v="2"/>
    <n v="29"/>
    <n v="145"/>
  </r>
  <r>
    <n v="4"/>
    <n v="31"/>
    <x v="140"/>
    <n v="8"/>
    <x v="2"/>
    <x v="13"/>
    <x v="2"/>
    <x v="1"/>
    <n v="171.14"/>
    <n v="1369.12"/>
  </r>
  <r>
    <n v="12"/>
    <n v="27"/>
    <x v="141"/>
    <n v="2"/>
    <x v="1"/>
    <x v="2"/>
    <x v="0"/>
    <x v="9"/>
    <n v="19.3"/>
    <n v="38.6"/>
  </r>
  <r>
    <n v="1"/>
    <n v="23"/>
    <x v="141"/>
    <n v="8"/>
    <x v="2"/>
    <x v="4"/>
    <x v="1"/>
    <x v="8"/>
    <n v="250"/>
    <n v="2000"/>
  </r>
  <r>
    <n v="4"/>
    <n v="6"/>
    <x v="141"/>
    <n v="1"/>
    <x v="2"/>
    <x v="13"/>
    <x v="1"/>
    <x v="7"/>
    <n v="129.9"/>
    <n v="129.9"/>
  </r>
  <r>
    <n v="14"/>
    <n v="29"/>
    <x v="141"/>
    <n v="10"/>
    <x v="1"/>
    <x v="12"/>
    <x v="1"/>
    <x v="1"/>
    <n v="199"/>
    <n v="1990"/>
  </r>
  <r>
    <n v="11"/>
    <n v="20"/>
    <x v="141"/>
    <n v="9"/>
    <x v="0"/>
    <x v="3"/>
    <x v="1"/>
    <x v="2"/>
    <n v="29.9"/>
    <n v="269.09999999999997"/>
  </r>
  <r>
    <n v="14"/>
    <n v="32"/>
    <x v="141"/>
    <n v="3"/>
    <x v="1"/>
    <x v="12"/>
    <x v="0"/>
    <x v="0"/>
    <n v="221"/>
    <n v="663"/>
  </r>
  <r>
    <n v="11"/>
    <n v="17"/>
    <x v="141"/>
    <n v="9"/>
    <x v="0"/>
    <x v="3"/>
    <x v="1"/>
    <x v="6"/>
    <n v="99.9"/>
    <n v="899.1"/>
  </r>
  <r>
    <n v="10"/>
    <n v="3"/>
    <x v="141"/>
    <n v="3"/>
    <x v="0"/>
    <x v="9"/>
    <x v="2"/>
    <x v="4"/>
    <n v="29.44"/>
    <n v="88.320000000000007"/>
  </r>
  <r>
    <n v="3"/>
    <n v="23"/>
    <x v="141"/>
    <n v="7"/>
    <x v="2"/>
    <x v="5"/>
    <x v="1"/>
    <x v="8"/>
    <n v="250"/>
    <n v="1750"/>
  </r>
  <r>
    <n v="1"/>
    <n v="23"/>
    <x v="141"/>
    <n v="2"/>
    <x v="2"/>
    <x v="4"/>
    <x v="1"/>
    <x v="8"/>
    <n v="250"/>
    <n v="500"/>
  </r>
  <r>
    <n v="6"/>
    <n v="6"/>
    <x v="142"/>
    <n v="7"/>
    <x v="0"/>
    <x v="5"/>
    <x v="1"/>
    <x v="7"/>
    <n v="129.9"/>
    <n v="909.30000000000007"/>
  </r>
  <r>
    <n v="11"/>
    <n v="8"/>
    <x v="142"/>
    <n v="4"/>
    <x v="0"/>
    <x v="3"/>
    <x v="2"/>
    <x v="7"/>
    <n v="122.11"/>
    <n v="488.44"/>
  </r>
  <r>
    <n v="14"/>
    <n v="5"/>
    <x v="142"/>
    <n v="1"/>
    <x v="1"/>
    <x v="12"/>
    <x v="2"/>
    <x v="12"/>
    <n v="49.12"/>
    <n v="49.12"/>
  </r>
  <r>
    <n v="4"/>
    <n v="7"/>
    <x v="142"/>
    <n v="3"/>
    <x v="2"/>
    <x v="13"/>
    <x v="0"/>
    <x v="7"/>
    <n v="116.91"/>
    <n v="350.73"/>
  </r>
  <r>
    <n v="14"/>
    <n v="32"/>
    <x v="142"/>
    <n v="6"/>
    <x v="1"/>
    <x v="12"/>
    <x v="0"/>
    <x v="0"/>
    <n v="221"/>
    <n v="1326"/>
  </r>
  <r>
    <n v="14"/>
    <n v="3"/>
    <x v="142"/>
    <n v="8"/>
    <x v="1"/>
    <x v="12"/>
    <x v="2"/>
    <x v="4"/>
    <n v="29.44"/>
    <n v="235.52"/>
  </r>
  <r>
    <n v="6"/>
    <n v="14"/>
    <x v="143"/>
    <n v="1"/>
    <x v="0"/>
    <x v="5"/>
    <x v="0"/>
    <x v="5"/>
    <n v="151.91"/>
    <n v="151.91"/>
  </r>
  <r>
    <n v="14"/>
    <n v="11"/>
    <x v="143"/>
    <n v="6"/>
    <x v="1"/>
    <x v="12"/>
    <x v="1"/>
    <x v="11"/>
    <n v="99.9"/>
    <n v="599.40000000000009"/>
  </r>
  <r>
    <n v="7"/>
    <n v="32"/>
    <x v="143"/>
    <n v="3"/>
    <x v="0"/>
    <x v="1"/>
    <x v="0"/>
    <x v="0"/>
    <n v="221"/>
    <n v="663"/>
  </r>
  <r>
    <n v="2"/>
    <n v="28"/>
    <x v="143"/>
    <n v="7"/>
    <x v="2"/>
    <x v="14"/>
    <x v="2"/>
    <x v="9"/>
    <n v="16.920000000000002"/>
    <n v="118.44000000000001"/>
  </r>
  <r>
    <n v="3"/>
    <n v="24"/>
    <x v="143"/>
    <n v="6"/>
    <x v="2"/>
    <x v="5"/>
    <x v="0"/>
    <x v="8"/>
    <n v="227.5"/>
    <n v="1365"/>
  </r>
  <r>
    <n v="13"/>
    <n v="16"/>
    <x v="143"/>
    <n v="8"/>
    <x v="1"/>
    <x v="8"/>
    <x v="0"/>
    <x v="10"/>
    <n v="75.11"/>
    <n v="600.88"/>
  </r>
  <r>
    <n v="13"/>
    <n v="13"/>
    <x v="143"/>
    <n v="2"/>
    <x v="1"/>
    <x v="8"/>
    <x v="1"/>
    <x v="5"/>
    <n v="159.9"/>
    <n v="319.8"/>
  </r>
  <r>
    <n v="14"/>
    <n v="32"/>
    <x v="143"/>
    <n v="7"/>
    <x v="1"/>
    <x v="12"/>
    <x v="0"/>
    <x v="0"/>
    <n v="221"/>
    <n v="1547"/>
  </r>
  <r>
    <n v="3"/>
    <n v="9"/>
    <x v="143"/>
    <n v="10"/>
    <x v="2"/>
    <x v="5"/>
    <x v="1"/>
    <x v="3"/>
    <n v="119.9"/>
    <n v="1199"/>
  </r>
  <r>
    <n v="4"/>
    <n v="28"/>
    <x v="144"/>
    <n v="2"/>
    <x v="2"/>
    <x v="13"/>
    <x v="2"/>
    <x v="9"/>
    <n v="16.920000000000002"/>
    <n v="33.840000000000003"/>
  </r>
  <r>
    <n v="10"/>
    <n v="18"/>
    <x v="144"/>
    <n v="2"/>
    <x v="0"/>
    <x v="9"/>
    <x v="0"/>
    <x v="6"/>
    <n v="92.91"/>
    <n v="185.82"/>
  </r>
  <r>
    <n v="3"/>
    <n v="19"/>
    <x v="144"/>
    <n v="10"/>
    <x v="2"/>
    <x v="5"/>
    <x v="2"/>
    <x v="6"/>
    <n v="88.91"/>
    <n v="889.09999999999991"/>
  </r>
  <r>
    <n v="16"/>
    <n v="9"/>
    <x v="144"/>
    <n v="6"/>
    <x v="3"/>
    <x v="7"/>
    <x v="1"/>
    <x v="3"/>
    <n v="119.9"/>
    <n v="719.40000000000009"/>
  </r>
  <r>
    <n v="1"/>
    <n v="4"/>
    <x v="144"/>
    <n v="6"/>
    <x v="2"/>
    <x v="4"/>
    <x v="1"/>
    <x v="12"/>
    <n v="59.9"/>
    <n v="359.4"/>
  </r>
  <r>
    <n v="16"/>
    <n v="12"/>
    <x v="144"/>
    <n v="4"/>
    <x v="3"/>
    <x v="7"/>
    <x v="2"/>
    <x v="11"/>
    <n v="80.92"/>
    <n v="323.68"/>
  </r>
  <r>
    <n v="12"/>
    <n v="7"/>
    <x v="144"/>
    <n v="5"/>
    <x v="1"/>
    <x v="2"/>
    <x v="0"/>
    <x v="7"/>
    <n v="116.91"/>
    <n v="584.54999999999995"/>
  </r>
  <r>
    <n v="10"/>
    <n v="1"/>
    <x v="144"/>
    <n v="6"/>
    <x v="0"/>
    <x v="9"/>
    <x v="1"/>
    <x v="4"/>
    <n v="35.9"/>
    <n v="215.39999999999998"/>
  </r>
  <r>
    <n v="14"/>
    <n v="32"/>
    <x v="144"/>
    <n v="5"/>
    <x v="1"/>
    <x v="12"/>
    <x v="0"/>
    <x v="0"/>
    <n v="221"/>
    <n v="1105"/>
  </r>
  <r>
    <n v="15"/>
    <n v="14"/>
    <x v="144"/>
    <n v="9"/>
    <x v="1"/>
    <x v="10"/>
    <x v="0"/>
    <x v="5"/>
    <n v="151.91"/>
    <n v="1367.19"/>
  </r>
  <r>
    <n v="4"/>
    <n v="32"/>
    <x v="145"/>
    <n v="4"/>
    <x v="2"/>
    <x v="13"/>
    <x v="0"/>
    <x v="0"/>
    <n v="221"/>
    <n v="884"/>
  </r>
  <r>
    <n v="8"/>
    <n v="14"/>
    <x v="145"/>
    <n v="3"/>
    <x v="0"/>
    <x v="0"/>
    <x v="0"/>
    <x v="5"/>
    <n v="151.91"/>
    <n v="455.73"/>
  </r>
  <r>
    <n v="14"/>
    <n v="7"/>
    <x v="145"/>
    <n v="10"/>
    <x v="1"/>
    <x v="12"/>
    <x v="0"/>
    <x v="7"/>
    <n v="116.91"/>
    <n v="1169.0999999999999"/>
  </r>
  <r>
    <n v="14"/>
    <n v="26"/>
    <x v="146"/>
    <n v="2"/>
    <x v="1"/>
    <x v="12"/>
    <x v="1"/>
    <x v="9"/>
    <n v="19.899999999999999"/>
    <n v="39.799999999999997"/>
  </r>
  <r>
    <n v="12"/>
    <n v="11"/>
    <x v="146"/>
    <n v="8"/>
    <x v="1"/>
    <x v="2"/>
    <x v="1"/>
    <x v="11"/>
    <n v="99.9"/>
    <n v="799.2"/>
  </r>
  <r>
    <n v="13"/>
    <n v="6"/>
    <x v="146"/>
    <n v="3"/>
    <x v="1"/>
    <x v="8"/>
    <x v="1"/>
    <x v="7"/>
    <n v="129.9"/>
    <n v="389.70000000000005"/>
  </r>
  <r>
    <n v="15"/>
    <n v="15"/>
    <x v="146"/>
    <n v="3"/>
    <x v="1"/>
    <x v="10"/>
    <x v="1"/>
    <x v="10"/>
    <n v="79.900000000000006"/>
    <n v="239.70000000000002"/>
  </r>
  <r>
    <n v="4"/>
    <n v="15"/>
    <x v="146"/>
    <n v="3"/>
    <x v="2"/>
    <x v="13"/>
    <x v="1"/>
    <x v="10"/>
    <n v="79.900000000000006"/>
    <n v="239.70000000000002"/>
  </r>
  <r>
    <n v="5"/>
    <n v="24"/>
    <x v="146"/>
    <n v="7"/>
    <x v="0"/>
    <x v="6"/>
    <x v="0"/>
    <x v="8"/>
    <n v="227.5"/>
    <n v="1592.5"/>
  </r>
  <r>
    <n v="6"/>
    <n v="7"/>
    <x v="146"/>
    <n v="5"/>
    <x v="0"/>
    <x v="5"/>
    <x v="0"/>
    <x v="7"/>
    <n v="116.91"/>
    <n v="584.54999999999995"/>
  </r>
  <r>
    <n v="16"/>
    <n v="17"/>
    <x v="146"/>
    <n v="4"/>
    <x v="3"/>
    <x v="7"/>
    <x v="1"/>
    <x v="6"/>
    <n v="99.9"/>
    <n v="399.6"/>
  </r>
  <r>
    <n v="16"/>
    <n v="29"/>
    <x v="147"/>
    <n v="6"/>
    <x v="3"/>
    <x v="7"/>
    <x v="1"/>
    <x v="1"/>
    <n v="199"/>
    <n v="1194"/>
  </r>
  <r>
    <n v="11"/>
    <n v="30"/>
    <x v="147"/>
    <n v="2"/>
    <x v="0"/>
    <x v="3"/>
    <x v="0"/>
    <x v="1"/>
    <n v="195.02"/>
    <n v="390.04"/>
  </r>
  <r>
    <n v="3"/>
    <n v="29"/>
    <x v="148"/>
    <n v="2"/>
    <x v="2"/>
    <x v="5"/>
    <x v="1"/>
    <x v="1"/>
    <n v="199"/>
    <n v="398"/>
  </r>
  <r>
    <n v="4"/>
    <n v="21"/>
    <x v="148"/>
    <n v="2"/>
    <x v="2"/>
    <x v="13"/>
    <x v="0"/>
    <x v="2"/>
    <n v="29"/>
    <n v="58"/>
  </r>
  <r>
    <n v="6"/>
    <n v="1"/>
    <x v="148"/>
    <n v="8"/>
    <x v="0"/>
    <x v="5"/>
    <x v="1"/>
    <x v="4"/>
    <n v="35.9"/>
    <n v="287.2"/>
  </r>
  <r>
    <n v="12"/>
    <n v="18"/>
    <x v="148"/>
    <n v="3"/>
    <x v="1"/>
    <x v="2"/>
    <x v="0"/>
    <x v="6"/>
    <n v="92.91"/>
    <n v="278.73"/>
  </r>
  <r>
    <n v="7"/>
    <n v="12"/>
    <x v="149"/>
    <n v="5"/>
    <x v="0"/>
    <x v="1"/>
    <x v="2"/>
    <x v="11"/>
    <n v="80.92"/>
    <n v="404.6"/>
  </r>
  <r>
    <n v="10"/>
    <n v="12"/>
    <x v="149"/>
    <n v="3"/>
    <x v="0"/>
    <x v="9"/>
    <x v="2"/>
    <x v="11"/>
    <n v="80.92"/>
    <n v="242.76"/>
  </r>
  <r>
    <n v="3"/>
    <n v="22"/>
    <x v="149"/>
    <n v="10"/>
    <x v="2"/>
    <x v="5"/>
    <x v="2"/>
    <x v="2"/>
    <n v="28.11"/>
    <n v="281.10000000000002"/>
  </r>
  <r>
    <n v="15"/>
    <n v="9"/>
    <x v="149"/>
    <n v="3"/>
    <x v="1"/>
    <x v="10"/>
    <x v="1"/>
    <x v="3"/>
    <n v="119.9"/>
    <n v="359.70000000000005"/>
  </r>
  <r>
    <n v="7"/>
    <n v="12"/>
    <x v="149"/>
    <n v="2"/>
    <x v="0"/>
    <x v="1"/>
    <x v="2"/>
    <x v="11"/>
    <n v="80.92"/>
    <n v="161.84"/>
  </r>
  <r>
    <n v="8"/>
    <n v="31"/>
    <x v="149"/>
    <n v="2"/>
    <x v="0"/>
    <x v="0"/>
    <x v="2"/>
    <x v="1"/>
    <n v="171.14"/>
    <n v="342.28"/>
  </r>
  <r>
    <n v="14"/>
    <n v="4"/>
    <x v="149"/>
    <n v="7"/>
    <x v="1"/>
    <x v="12"/>
    <x v="1"/>
    <x v="12"/>
    <n v="59.9"/>
    <n v="419.3"/>
  </r>
  <r>
    <n v="12"/>
    <n v="32"/>
    <x v="149"/>
    <n v="3"/>
    <x v="1"/>
    <x v="2"/>
    <x v="0"/>
    <x v="0"/>
    <n v="221"/>
    <n v="663"/>
  </r>
  <r>
    <n v="5"/>
    <n v="9"/>
    <x v="149"/>
    <n v="7"/>
    <x v="0"/>
    <x v="6"/>
    <x v="1"/>
    <x v="3"/>
    <n v="119.9"/>
    <n v="839.30000000000007"/>
  </r>
  <r>
    <n v="11"/>
    <n v="24"/>
    <x v="149"/>
    <n v="8"/>
    <x v="0"/>
    <x v="3"/>
    <x v="0"/>
    <x v="8"/>
    <n v="227.5"/>
    <n v="1820"/>
  </r>
  <r>
    <n v="8"/>
    <n v="23"/>
    <x v="150"/>
    <n v="5"/>
    <x v="0"/>
    <x v="0"/>
    <x v="1"/>
    <x v="8"/>
    <n v="250"/>
    <n v="1250"/>
  </r>
  <r>
    <n v="15"/>
    <n v="25"/>
    <x v="150"/>
    <n v="6"/>
    <x v="1"/>
    <x v="10"/>
    <x v="2"/>
    <x v="8"/>
    <n v="232.5"/>
    <n v="1395"/>
  </r>
  <r>
    <n v="12"/>
    <n v="24"/>
    <x v="150"/>
    <n v="4"/>
    <x v="1"/>
    <x v="2"/>
    <x v="0"/>
    <x v="8"/>
    <n v="227.5"/>
    <n v="910"/>
  </r>
  <r>
    <n v="4"/>
    <n v="15"/>
    <x v="150"/>
    <n v="7"/>
    <x v="2"/>
    <x v="13"/>
    <x v="1"/>
    <x v="10"/>
    <n v="79.900000000000006"/>
    <n v="559.30000000000007"/>
  </r>
  <r>
    <n v="16"/>
    <n v="17"/>
    <x v="150"/>
    <n v="6"/>
    <x v="3"/>
    <x v="7"/>
    <x v="1"/>
    <x v="6"/>
    <n v="99.9"/>
    <n v="599.40000000000009"/>
  </r>
  <r>
    <n v="9"/>
    <n v="8"/>
    <x v="151"/>
    <n v="10"/>
    <x v="0"/>
    <x v="11"/>
    <x v="2"/>
    <x v="7"/>
    <n v="122.11"/>
    <n v="1221.0999999999999"/>
  </r>
  <r>
    <n v="6"/>
    <n v="19"/>
    <x v="151"/>
    <n v="2"/>
    <x v="0"/>
    <x v="5"/>
    <x v="2"/>
    <x v="6"/>
    <n v="88.91"/>
    <n v="177.82"/>
  </r>
  <r>
    <n v="3"/>
    <n v="2"/>
    <x v="151"/>
    <n v="7"/>
    <x v="2"/>
    <x v="5"/>
    <x v="0"/>
    <x v="4"/>
    <n v="33.75"/>
    <n v="236.25"/>
  </r>
  <r>
    <n v="16"/>
    <n v="17"/>
    <x v="151"/>
    <n v="4"/>
    <x v="3"/>
    <x v="7"/>
    <x v="1"/>
    <x v="6"/>
    <n v="99.9"/>
    <n v="399.6"/>
  </r>
  <r>
    <n v="7"/>
    <n v="32"/>
    <x v="151"/>
    <n v="8"/>
    <x v="0"/>
    <x v="1"/>
    <x v="0"/>
    <x v="0"/>
    <n v="221"/>
    <n v="1768"/>
  </r>
  <r>
    <n v="8"/>
    <n v="23"/>
    <x v="151"/>
    <n v="2"/>
    <x v="0"/>
    <x v="0"/>
    <x v="1"/>
    <x v="8"/>
    <n v="250"/>
    <n v="500"/>
  </r>
  <r>
    <n v="6"/>
    <n v="27"/>
    <x v="151"/>
    <n v="2"/>
    <x v="0"/>
    <x v="5"/>
    <x v="0"/>
    <x v="9"/>
    <n v="19.3"/>
    <n v="38.6"/>
  </r>
  <r>
    <n v="9"/>
    <n v="21"/>
    <x v="151"/>
    <n v="2"/>
    <x v="0"/>
    <x v="11"/>
    <x v="0"/>
    <x v="2"/>
    <n v="29"/>
    <n v="58"/>
  </r>
  <r>
    <n v="15"/>
    <n v="20"/>
    <x v="151"/>
    <n v="6"/>
    <x v="1"/>
    <x v="10"/>
    <x v="1"/>
    <x v="2"/>
    <n v="29.9"/>
    <n v="179.39999999999998"/>
  </r>
  <r>
    <n v="8"/>
    <n v="32"/>
    <x v="151"/>
    <n v="1"/>
    <x v="0"/>
    <x v="0"/>
    <x v="0"/>
    <x v="0"/>
    <n v="221"/>
    <n v="221"/>
  </r>
  <r>
    <n v="12"/>
    <n v="23"/>
    <x v="151"/>
    <n v="1"/>
    <x v="1"/>
    <x v="2"/>
    <x v="1"/>
    <x v="8"/>
    <n v="250"/>
    <n v="250"/>
  </r>
  <r>
    <n v="7"/>
    <n v="11"/>
    <x v="151"/>
    <n v="7"/>
    <x v="0"/>
    <x v="1"/>
    <x v="1"/>
    <x v="11"/>
    <n v="99.9"/>
    <n v="699.30000000000007"/>
  </r>
  <r>
    <n v="15"/>
    <n v="22"/>
    <x v="151"/>
    <n v="10"/>
    <x v="1"/>
    <x v="10"/>
    <x v="2"/>
    <x v="2"/>
    <n v="28.11"/>
    <n v="281.10000000000002"/>
  </r>
  <r>
    <n v="16"/>
    <n v="10"/>
    <x v="151"/>
    <n v="5"/>
    <x v="3"/>
    <x v="7"/>
    <x v="2"/>
    <x v="3"/>
    <n v="103.11"/>
    <n v="515.54999999999995"/>
  </r>
  <r>
    <n v="2"/>
    <n v="10"/>
    <x v="151"/>
    <n v="8"/>
    <x v="2"/>
    <x v="14"/>
    <x v="2"/>
    <x v="3"/>
    <n v="103.11"/>
    <n v="824.88"/>
  </r>
  <r>
    <n v="7"/>
    <n v="14"/>
    <x v="152"/>
    <n v="8"/>
    <x v="0"/>
    <x v="1"/>
    <x v="0"/>
    <x v="5"/>
    <n v="151.91"/>
    <n v="1215.28"/>
  </r>
  <r>
    <n v="8"/>
    <n v="17"/>
    <x v="152"/>
    <n v="1"/>
    <x v="0"/>
    <x v="0"/>
    <x v="1"/>
    <x v="6"/>
    <n v="99.9"/>
    <n v="99.9"/>
  </r>
  <r>
    <n v="2"/>
    <n v="19"/>
    <x v="152"/>
    <n v="1"/>
    <x v="2"/>
    <x v="14"/>
    <x v="2"/>
    <x v="6"/>
    <n v="88.91"/>
    <n v="88.91"/>
  </r>
  <r>
    <n v="14"/>
    <n v="6"/>
    <x v="152"/>
    <n v="8"/>
    <x v="1"/>
    <x v="12"/>
    <x v="1"/>
    <x v="7"/>
    <n v="129.9"/>
    <n v="1039.2"/>
  </r>
  <r>
    <n v="2"/>
    <n v="32"/>
    <x v="152"/>
    <n v="2"/>
    <x v="2"/>
    <x v="14"/>
    <x v="0"/>
    <x v="0"/>
    <n v="221"/>
    <n v="442"/>
  </r>
  <r>
    <n v="1"/>
    <n v="3"/>
    <x v="153"/>
    <n v="10"/>
    <x v="2"/>
    <x v="4"/>
    <x v="2"/>
    <x v="4"/>
    <n v="29.44"/>
    <n v="294.40000000000003"/>
  </r>
  <r>
    <n v="7"/>
    <n v="2"/>
    <x v="153"/>
    <n v="8"/>
    <x v="0"/>
    <x v="1"/>
    <x v="0"/>
    <x v="4"/>
    <n v="33.75"/>
    <n v="270"/>
  </r>
  <r>
    <n v="15"/>
    <n v="15"/>
    <x v="154"/>
    <n v="4"/>
    <x v="1"/>
    <x v="10"/>
    <x v="1"/>
    <x v="10"/>
    <n v="79.900000000000006"/>
    <n v="319.60000000000002"/>
  </r>
  <r>
    <n v="9"/>
    <n v="12"/>
    <x v="154"/>
    <n v="4"/>
    <x v="0"/>
    <x v="11"/>
    <x v="2"/>
    <x v="11"/>
    <n v="80.92"/>
    <n v="323.68"/>
  </r>
  <r>
    <n v="11"/>
    <n v="27"/>
    <x v="154"/>
    <n v="10"/>
    <x v="0"/>
    <x v="3"/>
    <x v="0"/>
    <x v="9"/>
    <n v="19.3"/>
    <n v="193"/>
  </r>
  <r>
    <n v="12"/>
    <n v="16"/>
    <x v="154"/>
    <n v="7"/>
    <x v="1"/>
    <x v="2"/>
    <x v="0"/>
    <x v="10"/>
    <n v="75.11"/>
    <n v="525.77"/>
  </r>
  <r>
    <n v="6"/>
    <n v="29"/>
    <x v="154"/>
    <n v="3"/>
    <x v="0"/>
    <x v="5"/>
    <x v="1"/>
    <x v="1"/>
    <n v="199"/>
    <n v="597"/>
  </r>
  <r>
    <n v="13"/>
    <n v="12"/>
    <x v="154"/>
    <n v="1"/>
    <x v="1"/>
    <x v="8"/>
    <x v="2"/>
    <x v="11"/>
    <n v="80.92"/>
    <n v="80.92"/>
  </r>
  <r>
    <n v="14"/>
    <n v="24"/>
    <x v="154"/>
    <n v="3"/>
    <x v="1"/>
    <x v="12"/>
    <x v="0"/>
    <x v="8"/>
    <n v="227.5"/>
    <n v="682.5"/>
  </r>
  <r>
    <n v="15"/>
    <n v="22"/>
    <x v="155"/>
    <n v="1"/>
    <x v="1"/>
    <x v="10"/>
    <x v="2"/>
    <x v="2"/>
    <n v="28.11"/>
    <n v="28.11"/>
  </r>
  <r>
    <n v="14"/>
    <n v="15"/>
    <x v="155"/>
    <n v="7"/>
    <x v="1"/>
    <x v="12"/>
    <x v="1"/>
    <x v="10"/>
    <n v="79.900000000000006"/>
    <n v="559.30000000000007"/>
  </r>
  <r>
    <n v="3"/>
    <n v="20"/>
    <x v="156"/>
    <n v="2"/>
    <x v="2"/>
    <x v="5"/>
    <x v="1"/>
    <x v="2"/>
    <n v="29.9"/>
    <n v="59.8"/>
  </r>
  <r>
    <n v="16"/>
    <n v="25"/>
    <x v="156"/>
    <n v="5"/>
    <x v="3"/>
    <x v="7"/>
    <x v="2"/>
    <x v="8"/>
    <n v="232.5"/>
    <n v="1162.5"/>
  </r>
  <r>
    <n v="2"/>
    <n v="1"/>
    <x v="157"/>
    <n v="9"/>
    <x v="2"/>
    <x v="14"/>
    <x v="1"/>
    <x v="4"/>
    <n v="35.9"/>
    <n v="323.09999999999997"/>
  </r>
  <r>
    <n v="12"/>
    <n v="14"/>
    <x v="157"/>
    <n v="4"/>
    <x v="1"/>
    <x v="2"/>
    <x v="0"/>
    <x v="5"/>
    <n v="151.91"/>
    <n v="607.64"/>
  </r>
  <r>
    <n v="16"/>
    <n v="32"/>
    <x v="157"/>
    <n v="5"/>
    <x v="3"/>
    <x v="7"/>
    <x v="0"/>
    <x v="0"/>
    <n v="221"/>
    <n v="1105"/>
  </r>
  <r>
    <n v="5"/>
    <n v="21"/>
    <x v="157"/>
    <n v="6"/>
    <x v="0"/>
    <x v="6"/>
    <x v="0"/>
    <x v="2"/>
    <n v="29"/>
    <n v="174"/>
  </r>
  <r>
    <n v="13"/>
    <n v="24"/>
    <x v="157"/>
    <n v="8"/>
    <x v="1"/>
    <x v="8"/>
    <x v="0"/>
    <x v="8"/>
    <n v="227.5"/>
    <n v="1820"/>
  </r>
  <r>
    <n v="14"/>
    <n v="15"/>
    <x v="157"/>
    <n v="10"/>
    <x v="1"/>
    <x v="12"/>
    <x v="1"/>
    <x v="10"/>
    <n v="79.900000000000006"/>
    <n v="799"/>
  </r>
  <r>
    <n v="13"/>
    <n v="31"/>
    <x v="157"/>
    <n v="8"/>
    <x v="1"/>
    <x v="8"/>
    <x v="2"/>
    <x v="1"/>
    <n v="171.14"/>
    <n v="1369.12"/>
  </r>
  <r>
    <n v="2"/>
    <n v="8"/>
    <x v="157"/>
    <n v="1"/>
    <x v="2"/>
    <x v="14"/>
    <x v="2"/>
    <x v="7"/>
    <n v="122.11"/>
    <n v="122.11"/>
  </r>
  <r>
    <n v="2"/>
    <n v="27"/>
    <x v="157"/>
    <n v="4"/>
    <x v="2"/>
    <x v="14"/>
    <x v="0"/>
    <x v="9"/>
    <n v="19.3"/>
    <n v="77.2"/>
  </r>
  <r>
    <n v="12"/>
    <n v="3"/>
    <x v="157"/>
    <n v="5"/>
    <x v="1"/>
    <x v="2"/>
    <x v="2"/>
    <x v="4"/>
    <n v="29.44"/>
    <n v="147.20000000000002"/>
  </r>
  <r>
    <n v="3"/>
    <n v="23"/>
    <x v="157"/>
    <n v="10"/>
    <x v="2"/>
    <x v="5"/>
    <x v="1"/>
    <x v="8"/>
    <n v="250"/>
    <n v="2500"/>
  </r>
  <r>
    <n v="9"/>
    <n v="28"/>
    <x v="157"/>
    <n v="2"/>
    <x v="0"/>
    <x v="11"/>
    <x v="2"/>
    <x v="9"/>
    <n v="16.920000000000002"/>
    <n v="33.840000000000003"/>
  </r>
  <r>
    <n v="5"/>
    <n v="21"/>
    <x v="157"/>
    <n v="6"/>
    <x v="0"/>
    <x v="6"/>
    <x v="0"/>
    <x v="2"/>
    <n v="29"/>
    <n v="174"/>
  </r>
  <r>
    <n v="4"/>
    <n v="17"/>
    <x v="158"/>
    <n v="9"/>
    <x v="2"/>
    <x v="13"/>
    <x v="1"/>
    <x v="6"/>
    <n v="99.9"/>
    <n v="899.1"/>
  </r>
  <r>
    <n v="8"/>
    <n v="24"/>
    <x v="158"/>
    <n v="6"/>
    <x v="0"/>
    <x v="0"/>
    <x v="0"/>
    <x v="8"/>
    <n v="227.5"/>
    <n v="1365"/>
  </r>
  <r>
    <n v="16"/>
    <n v="26"/>
    <x v="158"/>
    <n v="6"/>
    <x v="3"/>
    <x v="7"/>
    <x v="1"/>
    <x v="9"/>
    <n v="19.899999999999999"/>
    <n v="119.39999999999999"/>
  </r>
  <r>
    <n v="14"/>
    <n v="30"/>
    <x v="158"/>
    <n v="10"/>
    <x v="1"/>
    <x v="12"/>
    <x v="0"/>
    <x v="1"/>
    <n v="195.02"/>
    <n v="1950.2"/>
  </r>
  <r>
    <n v="9"/>
    <n v="2"/>
    <x v="158"/>
    <n v="8"/>
    <x v="0"/>
    <x v="11"/>
    <x v="0"/>
    <x v="4"/>
    <n v="33.75"/>
    <n v="270"/>
  </r>
  <r>
    <n v="7"/>
    <n v="4"/>
    <x v="158"/>
    <n v="6"/>
    <x v="0"/>
    <x v="1"/>
    <x v="1"/>
    <x v="12"/>
    <n v="59.9"/>
    <n v="359.4"/>
  </r>
  <r>
    <n v="9"/>
    <n v="10"/>
    <x v="158"/>
    <n v="6"/>
    <x v="0"/>
    <x v="11"/>
    <x v="2"/>
    <x v="3"/>
    <n v="103.11"/>
    <n v="618.66"/>
  </r>
  <r>
    <n v="16"/>
    <n v="22"/>
    <x v="158"/>
    <n v="7"/>
    <x v="3"/>
    <x v="7"/>
    <x v="2"/>
    <x v="2"/>
    <n v="28.11"/>
    <n v="196.76999999999998"/>
  </r>
  <r>
    <n v="4"/>
    <n v="6"/>
    <x v="159"/>
    <n v="10"/>
    <x v="2"/>
    <x v="13"/>
    <x v="1"/>
    <x v="7"/>
    <n v="129.9"/>
    <n v="1299"/>
  </r>
  <r>
    <n v="4"/>
    <n v="13"/>
    <x v="159"/>
    <n v="6"/>
    <x v="2"/>
    <x v="13"/>
    <x v="1"/>
    <x v="5"/>
    <n v="159.9"/>
    <n v="959.40000000000009"/>
  </r>
  <r>
    <n v="2"/>
    <n v="9"/>
    <x v="159"/>
    <n v="1"/>
    <x v="2"/>
    <x v="14"/>
    <x v="1"/>
    <x v="3"/>
    <n v="119.9"/>
    <n v="119.9"/>
  </r>
  <r>
    <n v="4"/>
    <n v="10"/>
    <x v="159"/>
    <n v="3"/>
    <x v="2"/>
    <x v="13"/>
    <x v="2"/>
    <x v="3"/>
    <n v="103.11"/>
    <n v="309.33"/>
  </r>
  <r>
    <n v="11"/>
    <n v="5"/>
    <x v="159"/>
    <n v="4"/>
    <x v="0"/>
    <x v="3"/>
    <x v="2"/>
    <x v="12"/>
    <n v="49.12"/>
    <n v="196.48"/>
  </r>
  <r>
    <n v="7"/>
    <n v="12"/>
    <x v="159"/>
    <n v="4"/>
    <x v="0"/>
    <x v="1"/>
    <x v="2"/>
    <x v="11"/>
    <n v="80.92"/>
    <n v="323.68"/>
  </r>
  <r>
    <n v="8"/>
    <n v="30"/>
    <x v="159"/>
    <n v="6"/>
    <x v="0"/>
    <x v="0"/>
    <x v="0"/>
    <x v="1"/>
    <n v="195.02"/>
    <n v="1170.1200000000001"/>
  </r>
  <r>
    <n v="4"/>
    <n v="6"/>
    <x v="160"/>
    <n v="5"/>
    <x v="2"/>
    <x v="13"/>
    <x v="1"/>
    <x v="7"/>
    <n v="129.9"/>
    <n v="649.5"/>
  </r>
  <r>
    <n v="7"/>
    <n v="20"/>
    <x v="160"/>
    <n v="2"/>
    <x v="0"/>
    <x v="1"/>
    <x v="1"/>
    <x v="2"/>
    <n v="29.9"/>
    <n v="59.8"/>
  </r>
  <r>
    <n v="11"/>
    <n v="18"/>
    <x v="160"/>
    <n v="6"/>
    <x v="0"/>
    <x v="3"/>
    <x v="0"/>
    <x v="6"/>
    <n v="92.91"/>
    <n v="557.46"/>
  </r>
  <r>
    <n v="2"/>
    <n v="29"/>
    <x v="160"/>
    <n v="3"/>
    <x v="2"/>
    <x v="14"/>
    <x v="1"/>
    <x v="1"/>
    <n v="199"/>
    <n v="597"/>
  </r>
  <r>
    <n v="3"/>
    <n v="21"/>
    <x v="160"/>
    <n v="7"/>
    <x v="2"/>
    <x v="5"/>
    <x v="0"/>
    <x v="2"/>
    <n v="29"/>
    <n v="203"/>
  </r>
  <r>
    <n v="1"/>
    <n v="23"/>
    <x v="160"/>
    <n v="4"/>
    <x v="2"/>
    <x v="4"/>
    <x v="1"/>
    <x v="8"/>
    <n v="250"/>
    <n v="1000"/>
  </r>
  <r>
    <n v="3"/>
    <n v="8"/>
    <x v="160"/>
    <n v="7"/>
    <x v="2"/>
    <x v="5"/>
    <x v="2"/>
    <x v="7"/>
    <n v="122.11"/>
    <n v="854.77"/>
  </r>
  <r>
    <n v="2"/>
    <n v="7"/>
    <x v="160"/>
    <n v="7"/>
    <x v="2"/>
    <x v="14"/>
    <x v="0"/>
    <x v="7"/>
    <n v="116.91"/>
    <n v="818.37"/>
  </r>
  <r>
    <n v="6"/>
    <n v="12"/>
    <x v="160"/>
    <n v="7"/>
    <x v="0"/>
    <x v="5"/>
    <x v="2"/>
    <x v="11"/>
    <n v="80.92"/>
    <n v="566.44000000000005"/>
  </r>
  <r>
    <n v="15"/>
    <n v="25"/>
    <x v="161"/>
    <n v="2"/>
    <x v="1"/>
    <x v="10"/>
    <x v="2"/>
    <x v="8"/>
    <n v="232.5"/>
    <n v="465"/>
  </r>
  <r>
    <n v="5"/>
    <n v="5"/>
    <x v="161"/>
    <n v="2"/>
    <x v="0"/>
    <x v="6"/>
    <x v="2"/>
    <x v="12"/>
    <n v="49.12"/>
    <n v="98.24"/>
  </r>
  <r>
    <n v="6"/>
    <n v="10"/>
    <x v="161"/>
    <n v="10"/>
    <x v="0"/>
    <x v="5"/>
    <x v="2"/>
    <x v="3"/>
    <n v="103.11"/>
    <n v="1031.0999999999999"/>
  </r>
  <r>
    <n v="15"/>
    <n v="7"/>
    <x v="161"/>
    <n v="7"/>
    <x v="1"/>
    <x v="10"/>
    <x v="0"/>
    <x v="7"/>
    <n v="116.91"/>
    <n v="818.37"/>
  </r>
  <r>
    <n v="6"/>
    <n v="11"/>
    <x v="161"/>
    <n v="10"/>
    <x v="0"/>
    <x v="5"/>
    <x v="1"/>
    <x v="11"/>
    <n v="99.9"/>
    <n v="999"/>
  </r>
  <r>
    <n v="1"/>
    <n v="29"/>
    <x v="161"/>
    <n v="5"/>
    <x v="2"/>
    <x v="4"/>
    <x v="1"/>
    <x v="1"/>
    <n v="199"/>
    <n v="995"/>
  </r>
  <r>
    <n v="16"/>
    <n v="2"/>
    <x v="161"/>
    <n v="8"/>
    <x v="3"/>
    <x v="7"/>
    <x v="0"/>
    <x v="4"/>
    <n v="33.75"/>
    <n v="270"/>
  </r>
  <r>
    <n v="10"/>
    <n v="19"/>
    <x v="161"/>
    <n v="10"/>
    <x v="0"/>
    <x v="9"/>
    <x v="2"/>
    <x v="6"/>
    <n v="88.91"/>
    <n v="889.09999999999991"/>
  </r>
  <r>
    <n v="2"/>
    <n v="29"/>
    <x v="161"/>
    <n v="7"/>
    <x v="2"/>
    <x v="14"/>
    <x v="1"/>
    <x v="1"/>
    <n v="199"/>
    <n v="1393"/>
  </r>
  <r>
    <n v="6"/>
    <n v="15"/>
    <x v="161"/>
    <n v="4"/>
    <x v="0"/>
    <x v="5"/>
    <x v="1"/>
    <x v="10"/>
    <n v="79.900000000000006"/>
    <n v="319.60000000000002"/>
  </r>
  <r>
    <n v="1"/>
    <n v="28"/>
    <x v="162"/>
    <n v="3"/>
    <x v="2"/>
    <x v="4"/>
    <x v="2"/>
    <x v="9"/>
    <n v="16.920000000000002"/>
    <n v="50.760000000000005"/>
  </r>
  <r>
    <n v="13"/>
    <n v="27"/>
    <x v="162"/>
    <n v="9"/>
    <x v="1"/>
    <x v="8"/>
    <x v="0"/>
    <x v="9"/>
    <n v="19.3"/>
    <n v="173.70000000000002"/>
  </r>
  <r>
    <n v="10"/>
    <n v="11"/>
    <x v="162"/>
    <n v="10"/>
    <x v="0"/>
    <x v="9"/>
    <x v="1"/>
    <x v="11"/>
    <n v="99.9"/>
    <n v="999"/>
  </r>
  <r>
    <n v="3"/>
    <n v="4"/>
    <x v="162"/>
    <n v="6"/>
    <x v="2"/>
    <x v="5"/>
    <x v="1"/>
    <x v="12"/>
    <n v="59.9"/>
    <n v="359.4"/>
  </r>
  <r>
    <n v="1"/>
    <n v="26"/>
    <x v="162"/>
    <n v="7"/>
    <x v="2"/>
    <x v="4"/>
    <x v="1"/>
    <x v="9"/>
    <n v="19.899999999999999"/>
    <n v="139.29999999999998"/>
  </r>
  <r>
    <n v="4"/>
    <n v="6"/>
    <x v="162"/>
    <n v="7"/>
    <x v="2"/>
    <x v="13"/>
    <x v="1"/>
    <x v="7"/>
    <n v="129.9"/>
    <n v="909.30000000000007"/>
  </r>
  <r>
    <n v="5"/>
    <n v="15"/>
    <x v="162"/>
    <n v="7"/>
    <x v="0"/>
    <x v="6"/>
    <x v="1"/>
    <x v="10"/>
    <n v="79.900000000000006"/>
    <n v="559.30000000000007"/>
  </r>
  <r>
    <n v="7"/>
    <n v="22"/>
    <x v="162"/>
    <n v="3"/>
    <x v="0"/>
    <x v="1"/>
    <x v="2"/>
    <x v="2"/>
    <n v="28.11"/>
    <n v="84.33"/>
  </r>
  <r>
    <n v="12"/>
    <n v="26"/>
    <x v="163"/>
    <n v="2"/>
    <x v="1"/>
    <x v="2"/>
    <x v="1"/>
    <x v="9"/>
    <n v="19.899999999999999"/>
    <n v="39.799999999999997"/>
  </r>
  <r>
    <n v="10"/>
    <n v="11"/>
    <x v="163"/>
    <n v="4"/>
    <x v="0"/>
    <x v="9"/>
    <x v="1"/>
    <x v="11"/>
    <n v="99.9"/>
    <n v="399.6"/>
  </r>
  <r>
    <n v="14"/>
    <n v="27"/>
    <x v="163"/>
    <n v="7"/>
    <x v="1"/>
    <x v="12"/>
    <x v="0"/>
    <x v="9"/>
    <n v="19.3"/>
    <n v="135.1"/>
  </r>
  <r>
    <n v="8"/>
    <n v="16"/>
    <x v="163"/>
    <n v="8"/>
    <x v="0"/>
    <x v="0"/>
    <x v="0"/>
    <x v="10"/>
    <n v="75.11"/>
    <n v="600.88"/>
  </r>
  <r>
    <n v="15"/>
    <n v="26"/>
    <x v="163"/>
    <n v="10"/>
    <x v="1"/>
    <x v="10"/>
    <x v="1"/>
    <x v="9"/>
    <n v="19.899999999999999"/>
    <n v="199"/>
  </r>
  <r>
    <n v="1"/>
    <n v="2"/>
    <x v="163"/>
    <n v="2"/>
    <x v="2"/>
    <x v="4"/>
    <x v="0"/>
    <x v="4"/>
    <n v="33.75"/>
    <n v="67.5"/>
  </r>
  <r>
    <n v="2"/>
    <n v="2"/>
    <x v="163"/>
    <n v="5"/>
    <x v="2"/>
    <x v="14"/>
    <x v="0"/>
    <x v="4"/>
    <n v="33.75"/>
    <n v="168.75"/>
  </r>
  <r>
    <n v="5"/>
    <n v="14"/>
    <x v="163"/>
    <n v="1"/>
    <x v="0"/>
    <x v="6"/>
    <x v="0"/>
    <x v="5"/>
    <n v="151.91"/>
    <n v="151.91"/>
  </r>
  <r>
    <n v="7"/>
    <n v="28"/>
    <x v="164"/>
    <n v="8"/>
    <x v="0"/>
    <x v="1"/>
    <x v="2"/>
    <x v="9"/>
    <n v="16.920000000000002"/>
    <n v="135.36000000000001"/>
  </r>
  <r>
    <n v="9"/>
    <n v="23"/>
    <x v="164"/>
    <n v="7"/>
    <x v="0"/>
    <x v="11"/>
    <x v="1"/>
    <x v="8"/>
    <n v="250"/>
    <n v="1750"/>
  </r>
  <r>
    <n v="14"/>
    <n v="27"/>
    <x v="164"/>
    <n v="5"/>
    <x v="1"/>
    <x v="12"/>
    <x v="0"/>
    <x v="9"/>
    <n v="19.3"/>
    <n v="96.5"/>
  </r>
  <r>
    <n v="16"/>
    <n v="27"/>
    <x v="164"/>
    <n v="8"/>
    <x v="3"/>
    <x v="7"/>
    <x v="0"/>
    <x v="9"/>
    <n v="19.3"/>
    <n v="154.4"/>
  </r>
  <r>
    <n v="7"/>
    <n v="20"/>
    <x v="164"/>
    <n v="6"/>
    <x v="0"/>
    <x v="1"/>
    <x v="1"/>
    <x v="2"/>
    <n v="29.9"/>
    <n v="179.39999999999998"/>
  </r>
  <r>
    <n v="14"/>
    <n v="26"/>
    <x v="164"/>
    <n v="3"/>
    <x v="1"/>
    <x v="12"/>
    <x v="1"/>
    <x v="9"/>
    <n v="19.899999999999999"/>
    <n v="59.699999999999996"/>
  </r>
  <r>
    <n v="1"/>
    <n v="2"/>
    <x v="165"/>
    <n v="9"/>
    <x v="2"/>
    <x v="4"/>
    <x v="0"/>
    <x v="4"/>
    <n v="33.75"/>
    <n v="303.75"/>
  </r>
  <r>
    <n v="16"/>
    <n v="11"/>
    <x v="165"/>
    <n v="4"/>
    <x v="3"/>
    <x v="7"/>
    <x v="1"/>
    <x v="11"/>
    <n v="99.9"/>
    <n v="399.6"/>
  </r>
  <r>
    <n v="15"/>
    <n v="27"/>
    <x v="165"/>
    <n v="9"/>
    <x v="1"/>
    <x v="10"/>
    <x v="0"/>
    <x v="9"/>
    <n v="19.3"/>
    <n v="173.70000000000002"/>
  </r>
  <r>
    <n v="9"/>
    <n v="22"/>
    <x v="166"/>
    <n v="9"/>
    <x v="0"/>
    <x v="11"/>
    <x v="2"/>
    <x v="2"/>
    <n v="28.11"/>
    <n v="252.99"/>
  </r>
  <r>
    <n v="3"/>
    <n v="15"/>
    <x v="166"/>
    <n v="4"/>
    <x v="2"/>
    <x v="5"/>
    <x v="1"/>
    <x v="10"/>
    <n v="79.900000000000006"/>
    <n v="319.60000000000002"/>
  </r>
  <r>
    <n v="10"/>
    <n v="26"/>
    <x v="166"/>
    <n v="6"/>
    <x v="0"/>
    <x v="9"/>
    <x v="1"/>
    <x v="9"/>
    <n v="19.899999999999999"/>
    <n v="119.39999999999999"/>
  </r>
  <r>
    <n v="2"/>
    <n v="7"/>
    <x v="166"/>
    <n v="5"/>
    <x v="2"/>
    <x v="14"/>
    <x v="0"/>
    <x v="7"/>
    <n v="116.91"/>
    <n v="584.54999999999995"/>
  </r>
  <r>
    <n v="3"/>
    <n v="3"/>
    <x v="166"/>
    <n v="2"/>
    <x v="2"/>
    <x v="5"/>
    <x v="2"/>
    <x v="4"/>
    <n v="29.44"/>
    <n v="58.88"/>
  </r>
  <r>
    <n v="11"/>
    <n v="25"/>
    <x v="166"/>
    <n v="1"/>
    <x v="0"/>
    <x v="3"/>
    <x v="2"/>
    <x v="8"/>
    <n v="232.5"/>
    <n v="232.5"/>
  </r>
  <r>
    <n v="9"/>
    <n v="18"/>
    <x v="166"/>
    <n v="6"/>
    <x v="0"/>
    <x v="11"/>
    <x v="0"/>
    <x v="6"/>
    <n v="92.91"/>
    <n v="557.46"/>
  </r>
  <r>
    <n v="10"/>
    <n v="5"/>
    <x v="166"/>
    <n v="8"/>
    <x v="0"/>
    <x v="9"/>
    <x v="2"/>
    <x v="12"/>
    <n v="49.12"/>
    <n v="392.96"/>
  </r>
  <r>
    <n v="6"/>
    <n v="20"/>
    <x v="166"/>
    <n v="1"/>
    <x v="0"/>
    <x v="5"/>
    <x v="1"/>
    <x v="2"/>
    <n v="29.9"/>
    <n v="29.9"/>
  </r>
  <r>
    <n v="1"/>
    <n v="10"/>
    <x v="166"/>
    <n v="3"/>
    <x v="2"/>
    <x v="4"/>
    <x v="2"/>
    <x v="3"/>
    <n v="103.11"/>
    <n v="309.33"/>
  </r>
  <r>
    <n v="15"/>
    <n v="32"/>
    <x v="166"/>
    <n v="6"/>
    <x v="1"/>
    <x v="10"/>
    <x v="0"/>
    <x v="0"/>
    <n v="221"/>
    <n v="1326"/>
  </r>
  <r>
    <n v="8"/>
    <n v="3"/>
    <x v="166"/>
    <n v="6"/>
    <x v="0"/>
    <x v="0"/>
    <x v="2"/>
    <x v="4"/>
    <n v="29.44"/>
    <n v="176.64000000000001"/>
  </r>
  <r>
    <n v="10"/>
    <n v="11"/>
    <x v="166"/>
    <n v="8"/>
    <x v="0"/>
    <x v="9"/>
    <x v="1"/>
    <x v="11"/>
    <n v="99.9"/>
    <n v="799.2"/>
  </r>
  <r>
    <n v="7"/>
    <n v="20"/>
    <x v="166"/>
    <n v="7"/>
    <x v="0"/>
    <x v="1"/>
    <x v="1"/>
    <x v="2"/>
    <n v="29.9"/>
    <n v="209.29999999999998"/>
  </r>
  <r>
    <n v="16"/>
    <n v="27"/>
    <x v="167"/>
    <n v="2"/>
    <x v="3"/>
    <x v="7"/>
    <x v="0"/>
    <x v="9"/>
    <n v="19.3"/>
    <n v="38.6"/>
  </r>
  <r>
    <n v="7"/>
    <n v="23"/>
    <x v="167"/>
    <n v="9"/>
    <x v="0"/>
    <x v="1"/>
    <x v="1"/>
    <x v="8"/>
    <n v="250"/>
    <n v="2250"/>
  </r>
  <r>
    <n v="8"/>
    <n v="19"/>
    <x v="167"/>
    <n v="9"/>
    <x v="0"/>
    <x v="0"/>
    <x v="2"/>
    <x v="6"/>
    <n v="88.91"/>
    <n v="800.18999999999994"/>
  </r>
  <r>
    <n v="10"/>
    <n v="8"/>
    <x v="167"/>
    <n v="8"/>
    <x v="0"/>
    <x v="9"/>
    <x v="2"/>
    <x v="7"/>
    <n v="122.11"/>
    <n v="976.88"/>
  </r>
  <r>
    <n v="5"/>
    <n v="25"/>
    <x v="168"/>
    <n v="2"/>
    <x v="0"/>
    <x v="6"/>
    <x v="2"/>
    <x v="8"/>
    <n v="232.5"/>
    <n v="465"/>
  </r>
  <r>
    <n v="13"/>
    <n v="23"/>
    <x v="168"/>
    <n v="9"/>
    <x v="1"/>
    <x v="8"/>
    <x v="1"/>
    <x v="8"/>
    <n v="250"/>
    <n v="2250"/>
  </r>
  <r>
    <n v="13"/>
    <n v="25"/>
    <x v="168"/>
    <n v="8"/>
    <x v="1"/>
    <x v="8"/>
    <x v="2"/>
    <x v="8"/>
    <n v="232.5"/>
    <n v="1860"/>
  </r>
  <r>
    <n v="12"/>
    <n v="29"/>
    <x v="168"/>
    <n v="5"/>
    <x v="1"/>
    <x v="2"/>
    <x v="1"/>
    <x v="1"/>
    <n v="199"/>
    <n v="995"/>
  </r>
  <r>
    <n v="9"/>
    <n v="23"/>
    <x v="168"/>
    <n v="7"/>
    <x v="0"/>
    <x v="11"/>
    <x v="1"/>
    <x v="8"/>
    <n v="250"/>
    <n v="1750"/>
  </r>
  <r>
    <n v="11"/>
    <n v="31"/>
    <x v="168"/>
    <n v="1"/>
    <x v="0"/>
    <x v="3"/>
    <x v="2"/>
    <x v="1"/>
    <n v="171.14"/>
    <n v="171.14"/>
  </r>
  <r>
    <n v="11"/>
    <n v="2"/>
    <x v="168"/>
    <n v="10"/>
    <x v="0"/>
    <x v="3"/>
    <x v="0"/>
    <x v="4"/>
    <n v="33.75"/>
    <n v="337.5"/>
  </r>
  <r>
    <n v="3"/>
    <n v="8"/>
    <x v="168"/>
    <n v="4"/>
    <x v="2"/>
    <x v="5"/>
    <x v="2"/>
    <x v="7"/>
    <n v="122.11"/>
    <n v="488.44"/>
  </r>
  <r>
    <n v="12"/>
    <n v="18"/>
    <x v="168"/>
    <n v="2"/>
    <x v="1"/>
    <x v="2"/>
    <x v="0"/>
    <x v="6"/>
    <n v="92.91"/>
    <n v="185.82"/>
  </r>
  <r>
    <n v="2"/>
    <n v="22"/>
    <x v="168"/>
    <n v="6"/>
    <x v="2"/>
    <x v="14"/>
    <x v="2"/>
    <x v="2"/>
    <n v="28.11"/>
    <n v="168.66"/>
  </r>
  <r>
    <n v="3"/>
    <n v="23"/>
    <x v="168"/>
    <n v="9"/>
    <x v="2"/>
    <x v="5"/>
    <x v="1"/>
    <x v="8"/>
    <n v="250"/>
    <n v="2250"/>
  </r>
  <r>
    <n v="6"/>
    <n v="11"/>
    <x v="168"/>
    <n v="3"/>
    <x v="0"/>
    <x v="5"/>
    <x v="1"/>
    <x v="11"/>
    <n v="99.9"/>
    <n v="299.70000000000005"/>
  </r>
  <r>
    <n v="15"/>
    <n v="17"/>
    <x v="168"/>
    <n v="10"/>
    <x v="1"/>
    <x v="10"/>
    <x v="1"/>
    <x v="6"/>
    <n v="99.9"/>
    <n v="999"/>
  </r>
  <r>
    <n v="7"/>
    <n v="28"/>
    <x v="169"/>
    <n v="4"/>
    <x v="0"/>
    <x v="1"/>
    <x v="2"/>
    <x v="9"/>
    <n v="16.920000000000002"/>
    <n v="67.680000000000007"/>
  </r>
  <r>
    <n v="11"/>
    <n v="15"/>
    <x v="169"/>
    <n v="10"/>
    <x v="0"/>
    <x v="3"/>
    <x v="1"/>
    <x v="10"/>
    <n v="79.900000000000006"/>
    <n v="799"/>
  </r>
  <r>
    <n v="2"/>
    <n v="24"/>
    <x v="169"/>
    <n v="3"/>
    <x v="2"/>
    <x v="14"/>
    <x v="0"/>
    <x v="8"/>
    <n v="227.5"/>
    <n v="682.5"/>
  </r>
  <r>
    <n v="9"/>
    <n v="12"/>
    <x v="169"/>
    <n v="5"/>
    <x v="0"/>
    <x v="11"/>
    <x v="2"/>
    <x v="11"/>
    <n v="80.92"/>
    <n v="404.6"/>
  </r>
  <r>
    <n v="6"/>
    <n v="23"/>
    <x v="169"/>
    <n v="8"/>
    <x v="0"/>
    <x v="5"/>
    <x v="1"/>
    <x v="8"/>
    <n v="250"/>
    <n v="2000"/>
  </r>
  <r>
    <n v="3"/>
    <n v="9"/>
    <x v="169"/>
    <n v="10"/>
    <x v="2"/>
    <x v="5"/>
    <x v="1"/>
    <x v="3"/>
    <n v="119.9"/>
    <n v="1199"/>
  </r>
  <r>
    <n v="3"/>
    <n v="6"/>
    <x v="169"/>
    <n v="7"/>
    <x v="2"/>
    <x v="5"/>
    <x v="1"/>
    <x v="7"/>
    <n v="129.9"/>
    <n v="909.30000000000007"/>
  </r>
  <r>
    <n v="1"/>
    <n v="13"/>
    <x v="169"/>
    <n v="2"/>
    <x v="2"/>
    <x v="4"/>
    <x v="1"/>
    <x v="5"/>
    <n v="159.9"/>
    <n v="319.8"/>
  </r>
  <r>
    <n v="4"/>
    <n v="28"/>
    <x v="169"/>
    <n v="3"/>
    <x v="2"/>
    <x v="13"/>
    <x v="2"/>
    <x v="9"/>
    <n v="16.920000000000002"/>
    <n v="50.760000000000005"/>
  </r>
  <r>
    <n v="1"/>
    <n v="4"/>
    <x v="170"/>
    <n v="5"/>
    <x v="2"/>
    <x v="4"/>
    <x v="1"/>
    <x v="12"/>
    <n v="59.9"/>
    <n v="299.5"/>
  </r>
  <r>
    <n v="14"/>
    <n v="3"/>
    <x v="170"/>
    <n v="1"/>
    <x v="1"/>
    <x v="12"/>
    <x v="2"/>
    <x v="4"/>
    <n v="29.44"/>
    <n v="29.44"/>
  </r>
  <r>
    <n v="15"/>
    <n v="14"/>
    <x v="170"/>
    <n v="2"/>
    <x v="1"/>
    <x v="10"/>
    <x v="0"/>
    <x v="5"/>
    <n v="151.91"/>
    <n v="303.82"/>
  </r>
  <r>
    <n v="2"/>
    <n v="18"/>
    <x v="170"/>
    <n v="5"/>
    <x v="2"/>
    <x v="14"/>
    <x v="0"/>
    <x v="6"/>
    <n v="92.91"/>
    <n v="464.54999999999995"/>
  </r>
  <r>
    <n v="6"/>
    <n v="31"/>
    <x v="170"/>
    <n v="3"/>
    <x v="0"/>
    <x v="5"/>
    <x v="2"/>
    <x v="1"/>
    <n v="171.14"/>
    <n v="513.41999999999996"/>
  </r>
  <r>
    <n v="1"/>
    <n v="2"/>
    <x v="171"/>
    <n v="10"/>
    <x v="2"/>
    <x v="4"/>
    <x v="0"/>
    <x v="4"/>
    <n v="33.75"/>
    <n v="337.5"/>
  </r>
  <r>
    <n v="9"/>
    <n v="19"/>
    <x v="171"/>
    <n v="8"/>
    <x v="0"/>
    <x v="11"/>
    <x v="2"/>
    <x v="6"/>
    <n v="88.91"/>
    <n v="711.28"/>
  </r>
  <r>
    <n v="7"/>
    <n v="13"/>
    <x v="171"/>
    <n v="10"/>
    <x v="0"/>
    <x v="1"/>
    <x v="1"/>
    <x v="5"/>
    <n v="159.9"/>
    <n v="1599"/>
  </r>
  <r>
    <n v="5"/>
    <n v="19"/>
    <x v="171"/>
    <n v="3"/>
    <x v="0"/>
    <x v="6"/>
    <x v="2"/>
    <x v="6"/>
    <n v="88.91"/>
    <n v="266.73"/>
  </r>
  <r>
    <n v="6"/>
    <n v="10"/>
    <x v="171"/>
    <n v="3"/>
    <x v="0"/>
    <x v="5"/>
    <x v="2"/>
    <x v="3"/>
    <n v="103.11"/>
    <n v="309.33"/>
  </r>
  <r>
    <n v="4"/>
    <n v="12"/>
    <x v="172"/>
    <n v="8"/>
    <x v="2"/>
    <x v="13"/>
    <x v="2"/>
    <x v="11"/>
    <n v="80.92"/>
    <n v="647.36"/>
  </r>
  <r>
    <n v="10"/>
    <n v="28"/>
    <x v="172"/>
    <n v="7"/>
    <x v="0"/>
    <x v="9"/>
    <x v="2"/>
    <x v="9"/>
    <n v="16.920000000000002"/>
    <n v="118.44000000000001"/>
  </r>
  <r>
    <n v="4"/>
    <n v="17"/>
    <x v="172"/>
    <n v="8"/>
    <x v="2"/>
    <x v="13"/>
    <x v="1"/>
    <x v="6"/>
    <n v="99.9"/>
    <n v="799.2"/>
  </r>
  <r>
    <n v="2"/>
    <n v="10"/>
    <x v="172"/>
    <n v="1"/>
    <x v="2"/>
    <x v="14"/>
    <x v="2"/>
    <x v="3"/>
    <n v="103.11"/>
    <n v="103.11"/>
  </r>
  <r>
    <n v="1"/>
    <n v="2"/>
    <x v="172"/>
    <n v="8"/>
    <x v="2"/>
    <x v="4"/>
    <x v="0"/>
    <x v="4"/>
    <n v="33.75"/>
    <n v="270"/>
  </r>
  <r>
    <n v="16"/>
    <n v="22"/>
    <x v="172"/>
    <n v="1"/>
    <x v="3"/>
    <x v="7"/>
    <x v="2"/>
    <x v="2"/>
    <n v="28.11"/>
    <n v="28.11"/>
  </r>
  <r>
    <n v="1"/>
    <n v="14"/>
    <x v="172"/>
    <n v="3"/>
    <x v="2"/>
    <x v="4"/>
    <x v="0"/>
    <x v="5"/>
    <n v="151.91"/>
    <n v="455.73"/>
  </r>
  <r>
    <n v="12"/>
    <n v="7"/>
    <x v="172"/>
    <n v="2"/>
    <x v="1"/>
    <x v="2"/>
    <x v="0"/>
    <x v="7"/>
    <n v="116.91"/>
    <n v="233.82"/>
  </r>
  <r>
    <n v="16"/>
    <n v="5"/>
    <x v="172"/>
    <n v="3"/>
    <x v="3"/>
    <x v="7"/>
    <x v="2"/>
    <x v="12"/>
    <n v="49.12"/>
    <n v="147.35999999999999"/>
  </r>
  <r>
    <n v="16"/>
    <n v="6"/>
    <x v="173"/>
    <n v="6"/>
    <x v="3"/>
    <x v="7"/>
    <x v="1"/>
    <x v="7"/>
    <n v="129.9"/>
    <n v="779.40000000000009"/>
  </r>
  <r>
    <n v="16"/>
    <n v="11"/>
    <x v="173"/>
    <n v="10"/>
    <x v="3"/>
    <x v="7"/>
    <x v="1"/>
    <x v="11"/>
    <n v="99.9"/>
    <n v="999"/>
  </r>
  <r>
    <n v="2"/>
    <n v="15"/>
    <x v="174"/>
    <n v="6"/>
    <x v="2"/>
    <x v="14"/>
    <x v="1"/>
    <x v="10"/>
    <n v="79.900000000000006"/>
    <n v="479.40000000000003"/>
  </r>
  <r>
    <n v="10"/>
    <n v="30"/>
    <x v="174"/>
    <n v="8"/>
    <x v="0"/>
    <x v="9"/>
    <x v="0"/>
    <x v="1"/>
    <n v="195.02"/>
    <n v="1560.16"/>
  </r>
  <r>
    <n v="4"/>
    <n v="14"/>
    <x v="174"/>
    <n v="10"/>
    <x v="2"/>
    <x v="13"/>
    <x v="0"/>
    <x v="5"/>
    <n v="151.91"/>
    <n v="1519.1"/>
  </r>
  <r>
    <n v="3"/>
    <n v="21"/>
    <x v="174"/>
    <n v="4"/>
    <x v="2"/>
    <x v="5"/>
    <x v="0"/>
    <x v="2"/>
    <n v="29"/>
    <n v="116"/>
  </r>
  <r>
    <n v="8"/>
    <n v="30"/>
    <x v="174"/>
    <n v="9"/>
    <x v="0"/>
    <x v="0"/>
    <x v="0"/>
    <x v="1"/>
    <n v="195.02"/>
    <n v="1755.18"/>
  </r>
  <r>
    <n v="10"/>
    <n v="17"/>
    <x v="174"/>
    <n v="6"/>
    <x v="0"/>
    <x v="9"/>
    <x v="1"/>
    <x v="6"/>
    <n v="99.9"/>
    <n v="599.40000000000009"/>
  </r>
  <r>
    <n v="10"/>
    <n v="31"/>
    <x v="174"/>
    <n v="2"/>
    <x v="0"/>
    <x v="9"/>
    <x v="2"/>
    <x v="1"/>
    <n v="171.14"/>
    <n v="342.28"/>
  </r>
  <r>
    <n v="15"/>
    <n v="16"/>
    <x v="174"/>
    <n v="2"/>
    <x v="1"/>
    <x v="10"/>
    <x v="0"/>
    <x v="10"/>
    <n v="75.11"/>
    <n v="150.22"/>
  </r>
  <r>
    <n v="13"/>
    <n v="27"/>
    <x v="174"/>
    <n v="5"/>
    <x v="1"/>
    <x v="8"/>
    <x v="0"/>
    <x v="9"/>
    <n v="19.3"/>
    <n v="96.5"/>
  </r>
  <r>
    <n v="1"/>
    <n v="10"/>
    <x v="175"/>
    <n v="10"/>
    <x v="2"/>
    <x v="4"/>
    <x v="2"/>
    <x v="3"/>
    <n v="103.11"/>
    <n v="1031.0999999999999"/>
  </r>
  <r>
    <n v="9"/>
    <n v="27"/>
    <x v="175"/>
    <n v="10"/>
    <x v="0"/>
    <x v="11"/>
    <x v="0"/>
    <x v="9"/>
    <n v="19.3"/>
    <n v="193"/>
  </r>
  <r>
    <n v="11"/>
    <n v="1"/>
    <x v="175"/>
    <n v="4"/>
    <x v="0"/>
    <x v="3"/>
    <x v="1"/>
    <x v="4"/>
    <n v="35.9"/>
    <n v="143.6"/>
  </r>
  <r>
    <n v="4"/>
    <n v="5"/>
    <x v="175"/>
    <n v="5"/>
    <x v="2"/>
    <x v="13"/>
    <x v="2"/>
    <x v="12"/>
    <n v="49.12"/>
    <n v="245.6"/>
  </r>
  <r>
    <n v="6"/>
    <n v="25"/>
    <x v="175"/>
    <n v="2"/>
    <x v="0"/>
    <x v="5"/>
    <x v="2"/>
    <x v="8"/>
    <n v="232.5"/>
    <n v="465"/>
  </r>
  <r>
    <n v="12"/>
    <n v="7"/>
    <x v="175"/>
    <n v="6"/>
    <x v="1"/>
    <x v="2"/>
    <x v="0"/>
    <x v="7"/>
    <n v="116.91"/>
    <n v="701.46"/>
  </r>
  <r>
    <n v="2"/>
    <n v="18"/>
    <x v="175"/>
    <n v="2"/>
    <x v="2"/>
    <x v="14"/>
    <x v="0"/>
    <x v="6"/>
    <n v="92.91"/>
    <n v="185.82"/>
  </r>
  <r>
    <n v="10"/>
    <n v="28"/>
    <x v="175"/>
    <n v="1"/>
    <x v="0"/>
    <x v="9"/>
    <x v="2"/>
    <x v="9"/>
    <n v="16.920000000000002"/>
    <n v="16.920000000000002"/>
  </r>
  <r>
    <n v="3"/>
    <n v="3"/>
    <x v="175"/>
    <n v="4"/>
    <x v="2"/>
    <x v="5"/>
    <x v="2"/>
    <x v="4"/>
    <n v="29.44"/>
    <n v="117.76"/>
  </r>
  <r>
    <n v="3"/>
    <n v="6"/>
    <x v="175"/>
    <n v="6"/>
    <x v="2"/>
    <x v="5"/>
    <x v="1"/>
    <x v="7"/>
    <n v="129.9"/>
    <n v="779.40000000000009"/>
  </r>
  <r>
    <n v="16"/>
    <n v="20"/>
    <x v="175"/>
    <n v="6"/>
    <x v="3"/>
    <x v="7"/>
    <x v="1"/>
    <x v="2"/>
    <n v="29.9"/>
    <n v="179.39999999999998"/>
  </r>
  <r>
    <n v="7"/>
    <n v="27"/>
    <x v="175"/>
    <n v="9"/>
    <x v="0"/>
    <x v="1"/>
    <x v="0"/>
    <x v="9"/>
    <n v="19.3"/>
    <n v="173.70000000000002"/>
  </r>
  <r>
    <n v="2"/>
    <n v="8"/>
    <x v="175"/>
    <n v="10"/>
    <x v="2"/>
    <x v="14"/>
    <x v="2"/>
    <x v="7"/>
    <n v="122.11"/>
    <n v="1221.0999999999999"/>
  </r>
  <r>
    <n v="9"/>
    <n v="15"/>
    <x v="176"/>
    <n v="3"/>
    <x v="0"/>
    <x v="11"/>
    <x v="1"/>
    <x v="10"/>
    <n v="79.900000000000006"/>
    <n v="239.70000000000002"/>
  </r>
  <r>
    <n v="9"/>
    <n v="21"/>
    <x v="176"/>
    <n v="4"/>
    <x v="0"/>
    <x v="11"/>
    <x v="0"/>
    <x v="2"/>
    <n v="29"/>
    <n v="116"/>
  </r>
  <r>
    <n v="5"/>
    <n v="2"/>
    <x v="176"/>
    <n v="4"/>
    <x v="0"/>
    <x v="6"/>
    <x v="0"/>
    <x v="4"/>
    <n v="33.75"/>
    <n v="135"/>
  </r>
  <r>
    <n v="15"/>
    <n v="32"/>
    <x v="176"/>
    <n v="4"/>
    <x v="1"/>
    <x v="10"/>
    <x v="0"/>
    <x v="0"/>
    <n v="221"/>
    <n v="884"/>
  </r>
  <r>
    <n v="9"/>
    <n v="17"/>
    <x v="176"/>
    <n v="2"/>
    <x v="0"/>
    <x v="11"/>
    <x v="1"/>
    <x v="6"/>
    <n v="99.9"/>
    <n v="199.8"/>
  </r>
  <r>
    <n v="4"/>
    <n v="2"/>
    <x v="177"/>
    <n v="6"/>
    <x v="2"/>
    <x v="13"/>
    <x v="0"/>
    <x v="4"/>
    <n v="33.75"/>
    <n v="202.5"/>
  </r>
  <r>
    <n v="2"/>
    <n v="17"/>
    <x v="177"/>
    <n v="8"/>
    <x v="2"/>
    <x v="14"/>
    <x v="1"/>
    <x v="6"/>
    <n v="99.9"/>
    <n v="799.2"/>
  </r>
  <r>
    <n v="12"/>
    <n v="28"/>
    <x v="177"/>
    <n v="4"/>
    <x v="1"/>
    <x v="2"/>
    <x v="2"/>
    <x v="9"/>
    <n v="16.920000000000002"/>
    <n v="67.680000000000007"/>
  </r>
  <r>
    <n v="1"/>
    <n v="12"/>
    <x v="177"/>
    <n v="2"/>
    <x v="2"/>
    <x v="4"/>
    <x v="2"/>
    <x v="11"/>
    <n v="80.92"/>
    <n v="161.84"/>
  </r>
  <r>
    <n v="3"/>
    <n v="30"/>
    <x v="177"/>
    <n v="5"/>
    <x v="2"/>
    <x v="5"/>
    <x v="0"/>
    <x v="1"/>
    <n v="195.02"/>
    <n v="975.1"/>
  </r>
  <r>
    <n v="15"/>
    <n v="29"/>
    <x v="177"/>
    <n v="7"/>
    <x v="1"/>
    <x v="10"/>
    <x v="1"/>
    <x v="1"/>
    <n v="199"/>
    <n v="1393"/>
  </r>
  <r>
    <n v="15"/>
    <n v="11"/>
    <x v="177"/>
    <n v="10"/>
    <x v="1"/>
    <x v="10"/>
    <x v="1"/>
    <x v="11"/>
    <n v="99.9"/>
    <n v="999"/>
  </r>
  <r>
    <n v="12"/>
    <n v="25"/>
    <x v="177"/>
    <n v="2"/>
    <x v="1"/>
    <x v="2"/>
    <x v="2"/>
    <x v="8"/>
    <n v="232.5"/>
    <n v="465"/>
  </r>
  <r>
    <n v="4"/>
    <n v="15"/>
    <x v="177"/>
    <n v="6"/>
    <x v="2"/>
    <x v="13"/>
    <x v="1"/>
    <x v="10"/>
    <n v="79.900000000000006"/>
    <n v="479.40000000000003"/>
  </r>
  <r>
    <n v="5"/>
    <n v="8"/>
    <x v="177"/>
    <n v="2"/>
    <x v="0"/>
    <x v="6"/>
    <x v="2"/>
    <x v="7"/>
    <n v="122.11"/>
    <n v="244.22"/>
  </r>
  <r>
    <n v="2"/>
    <n v="25"/>
    <x v="177"/>
    <n v="6"/>
    <x v="2"/>
    <x v="14"/>
    <x v="2"/>
    <x v="8"/>
    <n v="232.5"/>
    <n v="1395"/>
  </r>
  <r>
    <n v="6"/>
    <n v="25"/>
    <x v="177"/>
    <n v="2"/>
    <x v="0"/>
    <x v="5"/>
    <x v="2"/>
    <x v="8"/>
    <n v="232.5"/>
    <n v="465"/>
  </r>
  <r>
    <n v="1"/>
    <n v="23"/>
    <x v="177"/>
    <n v="5"/>
    <x v="2"/>
    <x v="4"/>
    <x v="1"/>
    <x v="8"/>
    <n v="250"/>
    <n v="1250"/>
  </r>
  <r>
    <n v="16"/>
    <n v="30"/>
    <x v="177"/>
    <n v="8"/>
    <x v="3"/>
    <x v="7"/>
    <x v="0"/>
    <x v="1"/>
    <n v="195.02"/>
    <n v="1560.16"/>
  </r>
  <r>
    <n v="3"/>
    <n v="17"/>
    <x v="178"/>
    <n v="6"/>
    <x v="2"/>
    <x v="5"/>
    <x v="1"/>
    <x v="6"/>
    <n v="99.9"/>
    <n v="599.40000000000009"/>
  </r>
  <r>
    <n v="10"/>
    <n v="16"/>
    <x v="178"/>
    <n v="10"/>
    <x v="0"/>
    <x v="9"/>
    <x v="0"/>
    <x v="10"/>
    <n v="75.11"/>
    <n v="751.1"/>
  </r>
  <r>
    <n v="5"/>
    <n v="8"/>
    <x v="179"/>
    <n v="2"/>
    <x v="0"/>
    <x v="6"/>
    <x v="2"/>
    <x v="7"/>
    <n v="122.11"/>
    <n v="244.22"/>
  </r>
  <r>
    <n v="1"/>
    <n v="9"/>
    <x v="180"/>
    <n v="5"/>
    <x v="2"/>
    <x v="4"/>
    <x v="1"/>
    <x v="3"/>
    <n v="119.9"/>
    <n v="599.5"/>
  </r>
  <r>
    <n v="14"/>
    <n v="14"/>
    <x v="180"/>
    <n v="10"/>
    <x v="1"/>
    <x v="12"/>
    <x v="0"/>
    <x v="5"/>
    <n v="151.91"/>
    <n v="1519.1"/>
  </r>
  <r>
    <n v="16"/>
    <n v="2"/>
    <x v="180"/>
    <n v="7"/>
    <x v="3"/>
    <x v="7"/>
    <x v="0"/>
    <x v="4"/>
    <n v="33.75"/>
    <n v="236.25"/>
  </r>
  <r>
    <n v="10"/>
    <n v="11"/>
    <x v="180"/>
    <n v="1"/>
    <x v="0"/>
    <x v="9"/>
    <x v="1"/>
    <x v="11"/>
    <n v="99.9"/>
    <n v="99.9"/>
  </r>
  <r>
    <n v="13"/>
    <n v="5"/>
    <x v="180"/>
    <n v="5"/>
    <x v="1"/>
    <x v="8"/>
    <x v="2"/>
    <x v="12"/>
    <n v="49.12"/>
    <n v="245.6"/>
  </r>
  <r>
    <n v="14"/>
    <n v="1"/>
    <x v="180"/>
    <n v="7"/>
    <x v="1"/>
    <x v="12"/>
    <x v="1"/>
    <x v="4"/>
    <n v="35.9"/>
    <n v="251.29999999999998"/>
  </r>
  <r>
    <n v="16"/>
    <n v="14"/>
    <x v="180"/>
    <n v="3"/>
    <x v="3"/>
    <x v="7"/>
    <x v="0"/>
    <x v="5"/>
    <n v="151.91"/>
    <n v="455.73"/>
  </r>
  <r>
    <n v="14"/>
    <n v="29"/>
    <x v="180"/>
    <n v="6"/>
    <x v="1"/>
    <x v="12"/>
    <x v="1"/>
    <x v="1"/>
    <n v="199"/>
    <n v="1194"/>
  </r>
  <r>
    <n v="11"/>
    <n v="19"/>
    <x v="181"/>
    <n v="3"/>
    <x v="0"/>
    <x v="3"/>
    <x v="2"/>
    <x v="6"/>
    <n v="88.91"/>
    <n v="266.73"/>
  </r>
  <r>
    <n v="1"/>
    <n v="9"/>
    <x v="181"/>
    <n v="4"/>
    <x v="2"/>
    <x v="4"/>
    <x v="1"/>
    <x v="3"/>
    <n v="119.9"/>
    <n v="479.6"/>
  </r>
  <r>
    <n v="8"/>
    <n v="8"/>
    <x v="181"/>
    <n v="4"/>
    <x v="0"/>
    <x v="0"/>
    <x v="2"/>
    <x v="7"/>
    <n v="122.11"/>
    <n v="488.44"/>
  </r>
  <r>
    <n v="3"/>
    <n v="22"/>
    <x v="181"/>
    <n v="5"/>
    <x v="2"/>
    <x v="5"/>
    <x v="2"/>
    <x v="2"/>
    <n v="28.11"/>
    <n v="140.55000000000001"/>
  </r>
  <r>
    <n v="12"/>
    <n v="4"/>
    <x v="181"/>
    <n v="10"/>
    <x v="1"/>
    <x v="2"/>
    <x v="1"/>
    <x v="12"/>
    <n v="59.9"/>
    <n v="599"/>
  </r>
  <r>
    <n v="14"/>
    <n v="18"/>
    <x v="181"/>
    <n v="7"/>
    <x v="1"/>
    <x v="12"/>
    <x v="0"/>
    <x v="6"/>
    <n v="92.91"/>
    <n v="650.37"/>
  </r>
  <r>
    <n v="15"/>
    <n v="13"/>
    <x v="182"/>
    <n v="7"/>
    <x v="1"/>
    <x v="10"/>
    <x v="1"/>
    <x v="5"/>
    <n v="159.9"/>
    <n v="1119.3"/>
  </r>
  <r>
    <n v="5"/>
    <n v="18"/>
    <x v="182"/>
    <n v="4"/>
    <x v="0"/>
    <x v="6"/>
    <x v="0"/>
    <x v="6"/>
    <n v="92.91"/>
    <n v="371.64"/>
  </r>
  <r>
    <n v="7"/>
    <n v="30"/>
    <x v="182"/>
    <n v="5"/>
    <x v="0"/>
    <x v="1"/>
    <x v="0"/>
    <x v="1"/>
    <n v="195.02"/>
    <n v="975.1"/>
  </r>
  <r>
    <n v="1"/>
    <n v="20"/>
    <x v="182"/>
    <n v="4"/>
    <x v="2"/>
    <x v="4"/>
    <x v="1"/>
    <x v="2"/>
    <n v="29.9"/>
    <n v="119.6"/>
  </r>
  <r>
    <n v="7"/>
    <n v="26"/>
    <x v="182"/>
    <n v="3"/>
    <x v="0"/>
    <x v="1"/>
    <x v="1"/>
    <x v="9"/>
    <n v="19.899999999999999"/>
    <n v="59.699999999999996"/>
  </r>
  <r>
    <n v="15"/>
    <n v="8"/>
    <x v="182"/>
    <n v="2"/>
    <x v="1"/>
    <x v="10"/>
    <x v="2"/>
    <x v="7"/>
    <n v="122.11"/>
    <n v="244.22"/>
  </r>
  <r>
    <n v="5"/>
    <n v="9"/>
    <x v="182"/>
    <n v="4"/>
    <x v="0"/>
    <x v="6"/>
    <x v="1"/>
    <x v="3"/>
    <n v="119.9"/>
    <n v="479.6"/>
  </r>
  <r>
    <n v="8"/>
    <n v="30"/>
    <x v="182"/>
    <n v="2"/>
    <x v="0"/>
    <x v="0"/>
    <x v="0"/>
    <x v="1"/>
    <n v="195.02"/>
    <n v="390.04"/>
  </r>
  <r>
    <n v="7"/>
    <n v="6"/>
    <x v="182"/>
    <n v="6"/>
    <x v="0"/>
    <x v="1"/>
    <x v="1"/>
    <x v="7"/>
    <n v="129.9"/>
    <n v="779.40000000000009"/>
  </r>
  <r>
    <n v="12"/>
    <n v="10"/>
    <x v="182"/>
    <n v="1"/>
    <x v="1"/>
    <x v="2"/>
    <x v="2"/>
    <x v="3"/>
    <n v="103.11"/>
    <n v="103.11"/>
  </r>
  <r>
    <n v="3"/>
    <n v="32"/>
    <x v="182"/>
    <n v="8"/>
    <x v="2"/>
    <x v="5"/>
    <x v="0"/>
    <x v="0"/>
    <n v="221"/>
    <n v="1768"/>
  </r>
  <r>
    <n v="10"/>
    <n v="3"/>
    <x v="182"/>
    <n v="10"/>
    <x v="0"/>
    <x v="9"/>
    <x v="2"/>
    <x v="4"/>
    <n v="29.44"/>
    <n v="294.40000000000003"/>
  </r>
  <r>
    <n v="6"/>
    <n v="11"/>
    <x v="182"/>
    <n v="8"/>
    <x v="0"/>
    <x v="5"/>
    <x v="1"/>
    <x v="11"/>
    <n v="99.9"/>
    <n v="799.2"/>
  </r>
  <r>
    <n v="1"/>
    <n v="30"/>
    <x v="183"/>
    <n v="3"/>
    <x v="2"/>
    <x v="4"/>
    <x v="0"/>
    <x v="1"/>
    <n v="195.02"/>
    <n v="585.06000000000006"/>
  </r>
  <r>
    <n v="6"/>
    <n v="9"/>
    <x v="183"/>
    <n v="4"/>
    <x v="0"/>
    <x v="5"/>
    <x v="1"/>
    <x v="3"/>
    <n v="119.9"/>
    <n v="479.6"/>
  </r>
  <r>
    <n v="14"/>
    <n v="2"/>
    <x v="183"/>
    <n v="6"/>
    <x v="1"/>
    <x v="12"/>
    <x v="0"/>
    <x v="4"/>
    <n v="33.75"/>
    <n v="202.5"/>
  </r>
  <r>
    <n v="8"/>
    <n v="16"/>
    <x v="183"/>
    <n v="10"/>
    <x v="0"/>
    <x v="0"/>
    <x v="0"/>
    <x v="10"/>
    <n v="75.11"/>
    <n v="751.1"/>
  </r>
  <r>
    <n v="1"/>
    <n v="7"/>
    <x v="184"/>
    <n v="7"/>
    <x v="2"/>
    <x v="4"/>
    <x v="0"/>
    <x v="7"/>
    <n v="116.91"/>
    <n v="818.37"/>
  </r>
  <r>
    <n v="16"/>
    <n v="4"/>
    <x v="184"/>
    <n v="6"/>
    <x v="3"/>
    <x v="7"/>
    <x v="1"/>
    <x v="12"/>
    <n v="59.9"/>
    <n v="359.4"/>
  </r>
  <r>
    <n v="2"/>
    <n v="10"/>
    <x v="184"/>
    <n v="9"/>
    <x v="2"/>
    <x v="14"/>
    <x v="2"/>
    <x v="3"/>
    <n v="103.11"/>
    <n v="927.99"/>
  </r>
  <r>
    <n v="14"/>
    <n v="13"/>
    <x v="184"/>
    <n v="5"/>
    <x v="1"/>
    <x v="12"/>
    <x v="1"/>
    <x v="5"/>
    <n v="159.9"/>
    <n v="799.5"/>
  </r>
  <r>
    <n v="8"/>
    <n v="10"/>
    <x v="184"/>
    <n v="10"/>
    <x v="0"/>
    <x v="0"/>
    <x v="2"/>
    <x v="3"/>
    <n v="103.11"/>
    <n v="1031.0999999999999"/>
  </r>
  <r>
    <n v="2"/>
    <n v="11"/>
    <x v="184"/>
    <n v="4"/>
    <x v="2"/>
    <x v="14"/>
    <x v="1"/>
    <x v="11"/>
    <n v="99.9"/>
    <n v="399.6"/>
  </r>
  <r>
    <n v="14"/>
    <n v="24"/>
    <x v="184"/>
    <n v="5"/>
    <x v="1"/>
    <x v="12"/>
    <x v="0"/>
    <x v="8"/>
    <n v="227.5"/>
    <n v="1137.5"/>
  </r>
  <r>
    <n v="6"/>
    <n v="8"/>
    <x v="184"/>
    <n v="9"/>
    <x v="0"/>
    <x v="5"/>
    <x v="2"/>
    <x v="7"/>
    <n v="122.11"/>
    <n v="1098.99"/>
  </r>
  <r>
    <n v="16"/>
    <n v="23"/>
    <x v="184"/>
    <n v="5"/>
    <x v="3"/>
    <x v="7"/>
    <x v="1"/>
    <x v="8"/>
    <n v="250"/>
    <n v="1250"/>
  </r>
  <r>
    <n v="3"/>
    <n v="29"/>
    <x v="184"/>
    <n v="3"/>
    <x v="2"/>
    <x v="5"/>
    <x v="1"/>
    <x v="1"/>
    <n v="199"/>
    <n v="597"/>
  </r>
  <r>
    <n v="14"/>
    <n v="24"/>
    <x v="184"/>
    <n v="5"/>
    <x v="1"/>
    <x v="12"/>
    <x v="0"/>
    <x v="8"/>
    <n v="227.5"/>
    <n v="1137.5"/>
  </r>
  <r>
    <n v="15"/>
    <n v="19"/>
    <x v="185"/>
    <n v="5"/>
    <x v="1"/>
    <x v="10"/>
    <x v="2"/>
    <x v="6"/>
    <n v="88.91"/>
    <n v="444.54999999999995"/>
  </r>
  <r>
    <n v="14"/>
    <n v="11"/>
    <x v="185"/>
    <n v="1"/>
    <x v="1"/>
    <x v="12"/>
    <x v="1"/>
    <x v="11"/>
    <n v="99.9"/>
    <n v="99.9"/>
  </r>
  <r>
    <n v="11"/>
    <n v="2"/>
    <x v="185"/>
    <n v="10"/>
    <x v="0"/>
    <x v="3"/>
    <x v="0"/>
    <x v="4"/>
    <n v="33.75"/>
    <n v="337.5"/>
  </r>
  <r>
    <n v="5"/>
    <n v="21"/>
    <x v="185"/>
    <n v="5"/>
    <x v="0"/>
    <x v="6"/>
    <x v="0"/>
    <x v="2"/>
    <n v="29"/>
    <n v="145"/>
  </r>
  <r>
    <n v="3"/>
    <n v="14"/>
    <x v="185"/>
    <n v="4"/>
    <x v="2"/>
    <x v="5"/>
    <x v="0"/>
    <x v="5"/>
    <n v="151.91"/>
    <n v="607.64"/>
  </r>
  <r>
    <n v="10"/>
    <n v="14"/>
    <x v="185"/>
    <n v="8"/>
    <x v="0"/>
    <x v="9"/>
    <x v="0"/>
    <x v="5"/>
    <n v="151.91"/>
    <n v="1215.28"/>
  </r>
  <r>
    <n v="6"/>
    <n v="16"/>
    <x v="186"/>
    <n v="8"/>
    <x v="0"/>
    <x v="5"/>
    <x v="0"/>
    <x v="10"/>
    <n v="75.11"/>
    <n v="600.88"/>
  </r>
  <r>
    <n v="1"/>
    <n v="23"/>
    <x v="186"/>
    <n v="2"/>
    <x v="2"/>
    <x v="4"/>
    <x v="1"/>
    <x v="8"/>
    <n v="250"/>
    <n v="500"/>
  </r>
  <r>
    <n v="2"/>
    <n v="7"/>
    <x v="186"/>
    <n v="3"/>
    <x v="2"/>
    <x v="14"/>
    <x v="0"/>
    <x v="7"/>
    <n v="116.91"/>
    <n v="350.73"/>
  </r>
  <r>
    <n v="10"/>
    <n v="23"/>
    <x v="186"/>
    <n v="1"/>
    <x v="0"/>
    <x v="9"/>
    <x v="1"/>
    <x v="8"/>
    <n v="250"/>
    <n v="250"/>
  </r>
  <r>
    <n v="15"/>
    <n v="17"/>
    <x v="186"/>
    <n v="4"/>
    <x v="1"/>
    <x v="10"/>
    <x v="1"/>
    <x v="6"/>
    <n v="99.9"/>
    <n v="399.6"/>
  </r>
  <r>
    <n v="8"/>
    <n v="32"/>
    <x v="186"/>
    <n v="8"/>
    <x v="0"/>
    <x v="0"/>
    <x v="0"/>
    <x v="0"/>
    <n v="221"/>
    <n v="1768"/>
  </r>
  <r>
    <n v="9"/>
    <n v="10"/>
    <x v="186"/>
    <n v="5"/>
    <x v="0"/>
    <x v="11"/>
    <x v="2"/>
    <x v="3"/>
    <n v="103.11"/>
    <n v="515.54999999999995"/>
  </r>
  <r>
    <n v="11"/>
    <n v="2"/>
    <x v="186"/>
    <n v="4"/>
    <x v="0"/>
    <x v="3"/>
    <x v="0"/>
    <x v="4"/>
    <n v="33.75"/>
    <n v="135"/>
  </r>
  <r>
    <n v="14"/>
    <n v="31"/>
    <x v="186"/>
    <n v="4"/>
    <x v="1"/>
    <x v="12"/>
    <x v="2"/>
    <x v="1"/>
    <n v="171.14"/>
    <n v="684.56"/>
  </r>
  <r>
    <n v="11"/>
    <n v="10"/>
    <x v="187"/>
    <n v="4"/>
    <x v="0"/>
    <x v="3"/>
    <x v="2"/>
    <x v="3"/>
    <n v="103.11"/>
    <n v="412.44"/>
  </r>
  <r>
    <n v="15"/>
    <n v="26"/>
    <x v="187"/>
    <n v="9"/>
    <x v="1"/>
    <x v="10"/>
    <x v="1"/>
    <x v="9"/>
    <n v="19.899999999999999"/>
    <n v="179.1"/>
  </r>
  <r>
    <n v="6"/>
    <n v="4"/>
    <x v="187"/>
    <n v="8"/>
    <x v="0"/>
    <x v="5"/>
    <x v="1"/>
    <x v="12"/>
    <n v="59.9"/>
    <n v="479.2"/>
  </r>
  <r>
    <n v="5"/>
    <n v="18"/>
    <x v="187"/>
    <n v="8"/>
    <x v="0"/>
    <x v="6"/>
    <x v="0"/>
    <x v="6"/>
    <n v="92.91"/>
    <n v="743.28"/>
  </r>
  <r>
    <n v="14"/>
    <n v="28"/>
    <x v="187"/>
    <n v="8"/>
    <x v="1"/>
    <x v="12"/>
    <x v="2"/>
    <x v="9"/>
    <n v="16.920000000000002"/>
    <n v="135.36000000000001"/>
  </r>
  <r>
    <n v="6"/>
    <n v="19"/>
    <x v="187"/>
    <n v="2"/>
    <x v="0"/>
    <x v="5"/>
    <x v="2"/>
    <x v="6"/>
    <n v="88.91"/>
    <n v="177.82"/>
  </r>
  <r>
    <n v="7"/>
    <n v="19"/>
    <x v="187"/>
    <n v="1"/>
    <x v="0"/>
    <x v="1"/>
    <x v="2"/>
    <x v="6"/>
    <n v="88.91"/>
    <n v="88.91"/>
  </r>
  <r>
    <n v="1"/>
    <n v="31"/>
    <x v="187"/>
    <n v="8"/>
    <x v="2"/>
    <x v="4"/>
    <x v="2"/>
    <x v="1"/>
    <n v="171.14"/>
    <n v="1369.12"/>
  </r>
  <r>
    <n v="5"/>
    <n v="14"/>
    <x v="187"/>
    <n v="9"/>
    <x v="0"/>
    <x v="6"/>
    <x v="0"/>
    <x v="5"/>
    <n v="151.91"/>
    <n v="1367.19"/>
  </r>
  <r>
    <n v="16"/>
    <n v="15"/>
    <x v="187"/>
    <n v="10"/>
    <x v="3"/>
    <x v="7"/>
    <x v="1"/>
    <x v="10"/>
    <n v="79.900000000000006"/>
    <n v="799"/>
  </r>
  <r>
    <n v="9"/>
    <n v="22"/>
    <x v="187"/>
    <n v="8"/>
    <x v="0"/>
    <x v="11"/>
    <x v="2"/>
    <x v="2"/>
    <n v="28.11"/>
    <n v="224.88"/>
  </r>
  <r>
    <n v="8"/>
    <n v="2"/>
    <x v="187"/>
    <n v="3"/>
    <x v="0"/>
    <x v="0"/>
    <x v="0"/>
    <x v="4"/>
    <n v="33.75"/>
    <n v="101.25"/>
  </r>
  <r>
    <n v="14"/>
    <n v="12"/>
    <x v="187"/>
    <n v="8"/>
    <x v="1"/>
    <x v="12"/>
    <x v="2"/>
    <x v="11"/>
    <n v="80.92"/>
    <n v="647.36"/>
  </r>
  <r>
    <n v="8"/>
    <n v="30"/>
    <x v="187"/>
    <n v="2"/>
    <x v="0"/>
    <x v="0"/>
    <x v="0"/>
    <x v="1"/>
    <n v="195.02"/>
    <n v="390.04"/>
  </r>
  <r>
    <n v="13"/>
    <n v="2"/>
    <x v="187"/>
    <n v="2"/>
    <x v="1"/>
    <x v="8"/>
    <x v="0"/>
    <x v="4"/>
    <n v="33.75"/>
    <n v="67.5"/>
  </r>
  <r>
    <n v="7"/>
    <n v="15"/>
    <x v="188"/>
    <n v="9"/>
    <x v="0"/>
    <x v="1"/>
    <x v="1"/>
    <x v="10"/>
    <n v="79.900000000000006"/>
    <n v="719.1"/>
  </r>
  <r>
    <n v="14"/>
    <n v="9"/>
    <x v="189"/>
    <n v="7"/>
    <x v="1"/>
    <x v="12"/>
    <x v="1"/>
    <x v="3"/>
    <n v="119.9"/>
    <n v="839.30000000000007"/>
  </r>
  <r>
    <n v="3"/>
    <n v="8"/>
    <x v="189"/>
    <n v="3"/>
    <x v="2"/>
    <x v="5"/>
    <x v="2"/>
    <x v="7"/>
    <n v="122.11"/>
    <n v="366.33"/>
  </r>
  <r>
    <n v="8"/>
    <n v="9"/>
    <x v="189"/>
    <n v="7"/>
    <x v="0"/>
    <x v="0"/>
    <x v="1"/>
    <x v="3"/>
    <n v="119.9"/>
    <n v="839.30000000000007"/>
  </r>
  <r>
    <n v="15"/>
    <n v="30"/>
    <x v="189"/>
    <n v="9"/>
    <x v="1"/>
    <x v="10"/>
    <x v="0"/>
    <x v="1"/>
    <n v="195.02"/>
    <n v="1755.18"/>
  </r>
  <r>
    <n v="13"/>
    <n v="20"/>
    <x v="189"/>
    <n v="1"/>
    <x v="1"/>
    <x v="8"/>
    <x v="1"/>
    <x v="2"/>
    <n v="29.9"/>
    <n v="29.9"/>
  </r>
  <r>
    <n v="4"/>
    <n v="27"/>
    <x v="189"/>
    <n v="1"/>
    <x v="2"/>
    <x v="13"/>
    <x v="0"/>
    <x v="9"/>
    <n v="19.3"/>
    <n v="19.3"/>
  </r>
  <r>
    <n v="4"/>
    <n v="1"/>
    <x v="189"/>
    <n v="8"/>
    <x v="2"/>
    <x v="13"/>
    <x v="1"/>
    <x v="4"/>
    <n v="35.9"/>
    <n v="287.2"/>
  </r>
  <r>
    <n v="16"/>
    <n v="19"/>
    <x v="189"/>
    <n v="5"/>
    <x v="3"/>
    <x v="7"/>
    <x v="2"/>
    <x v="6"/>
    <n v="88.91"/>
    <n v="444.54999999999995"/>
  </r>
  <r>
    <n v="10"/>
    <n v="15"/>
    <x v="189"/>
    <n v="7"/>
    <x v="0"/>
    <x v="9"/>
    <x v="1"/>
    <x v="10"/>
    <n v="79.900000000000006"/>
    <n v="559.30000000000007"/>
  </r>
  <r>
    <n v="13"/>
    <n v="14"/>
    <x v="189"/>
    <n v="6"/>
    <x v="1"/>
    <x v="8"/>
    <x v="0"/>
    <x v="5"/>
    <n v="151.91"/>
    <n v="911.46"/>
  </r>
  <r>
    <n v="8"/>
    <n v="2"/>
    <x v="189"/>
    <n v="3"/>
    <x v="0"/>
    <x v="0"/>
    <x v="0"/>
    <x v="4"/>
    <n v="33.75"/>
    <n v="101.25"/>
  </r>
  <r>
    <n v="5"/>
    <n v="29"/>
    <x v="190"/>
    <n v="4"/>
    <x v="0"/>
    <x v="6"/>
    <x v="1"/>
    <x v="1"/>
    <n v="199"/>
    <n v="796"/>
  </r>
  <r>
    <n v="14"/>
    <n v="19"/>
    <x v="190"/>
    <n v="7"/>
    <x v="1"/>
    <x v="12"/>
    <x v="2"/>
    <x v="6"/>
    <n v="88.91"/>
    <n v="622.37"/>
  </r>
  <r>
    <n v="5"/>
    <n v="32"/>
    <x v="190"/>
    <n v="10"/>
    <x v="0"/>
    <x v="6"/>
    <x v="0"/>
    <x v="0"/>
    <n v="221"/>
    <n v="2210"/>
  </r>
  <r>
    <n v="1"/>
    <n v="15"/>
    <x v="190"/>
    <n v="9"/>
    <x v="2"/>
    <x v="4"/>
    <x v="1"/>
    <x v="10"/>
    <n v="79.900000000000006"/>
    <n v="719.1"/>
  </r>
  <r>
    <n v="4"/>
    <n v="15"/>
    <x v="190"/>
    <n v="4"/>
    <x v="2"/>
    <x v="13"/>
    <x v="1"/>
    <x v="10"/>
    <n v="79.900000000000006"/>
    <n v="319.60000000000002"/>
  </r>
  <r>
    <n v="7"/>
    <n v="23"/>
    <x v="190"/>
    <n v="8"/>
    <x v="0"/>
    <x v="1"/>
    <x v="1"/>
    <x v="8"/>
    <n v="250"/>
    <n v="2000"/>
  </r>
  <r>
    <n v="15"/>
    <n v="4"/>
    <x v="191"/>
    <n v="9"/>
    <x v="1"/>
    <x v="10"/>
    <x v="1"/>
    <x v="12"/>
    <n v="59.9"/>
    <n v="539.1"/>
  </r>
  <r>
    <n v="8"/>
    <n v="13"/>
    <x v="191"/>
    <n v="1"/>
    <x v="0"/>
    <x v="0"/>
    <x v="1"/>
    <x v="5"/>
    <n v="159.9"/>
    <n v="159.9"/>
  </r>
  <r>
    <n v="6"/>
    <n v="30"/>
    <x v="191"/>
    <n v="3"/>
    <x v="0"/>
    <x v="5"/>
    <x v="0"/>
    <x v="1"/>
    <n v="195.02"/>
    <n v="585.06000000000006"/>
  </r>
  <r>
    <n v="9"/>
    <n v="15"/>
    <x v="191"/>
    <n v="1"/>
    <x v="0"/>
    <x v="11"/>
    <x v="1"/>
    <x v="10"/>
    <n v="79.900000000000006"/>
    <n v="79.900000000000006"/>
  </r>
  <r>
    <n v="1"/>
    <n v="13"/>
    <x v="191"/>
    <n v="2"/>
    <x v="2"/>
    <x v="4"/>
    <x v="1"/>
    <x v="5"/>
    <n v="159.9"/>
    <n v="319.8"/>
  </r>
  <r>
    <n v="14"/>
    <n v="17"/>
    <x v="191"/>
    <n v="10"/>
    <x v="1"/>
    <x v="12"/>
    <x v="1"/>
    <x v="6"/>
    <n v="99.9"/>
    <n v="999"/>
  </r>
  <r>
    <n v="2"/>
    <n v="4"/>
    <x v="191"/>
    <n v="2"/>
    <x v="2"/>
    <x v="14"/>
    <x v="1"/>
    <x v="12"/>
    <n v="59.9"/>
    <n v="119.8"/>
  </r>
  <r>
    <n v="13"/>
    <n v="28"/>
    <x v="191"/>
    <n v="6"/>
    <x v="1"/>
    <x v="8"/>
    <x v="2"/>
    <x v="9"/>
    <n v="16.920000000000002"/>
    <n v="101.52000000000001"/>
  </r>
  <r>
    <n v="14"/>
    <n v="14"/>
    <x v="191"/>
    <n v="3"/>
    <x v="1"/>
    <x v="12"/>
    <x v="0"/>
    <x v="5"/>
    <n v="151.91"/>
    <n v="455.73"/>
  </r>
  <r>
    <n v="1"/>
    <n v="22"/>
    <x v="191"/>
    <n v="10"/>
    <x v="2"/>
    <x v="4"/>
    <x v="2"/>
    <x v="2"/>
    <n v="28.11"/>
    <n v="281.10000000000002"/>
  </r>
  <r>
    <n v="8"/>
    <n v="22"/>
    <x v="191"/>
    <n v="9"/>
    <x v="0"/>
    <x v="0"/>
    <x v="2"/>
    <x v="2"/>
    <n v="28.11"/>
    <n v="252.99"/>
  </r>
  <r>
    <n v="8"/>
    <n v="32"/>
    <x v="191"/>
    <n v="6"/>
    <x v="0"/>
    <x v="0"/>
    <x v="0"/>
    <x v="0"/>
    <n v="221"/>
    <n v="1326"/>
  </r>
  <r>
    <n v="4"/>
    <n v="29"/>
    <x v="191"/>
    <n v="10"/>
    <x v="2"/>
    <x v="13"/>
    <x v="1"/>
    <x v="1"/>
    <n v="199"/>
    <n v="1990"/>
  </r>
  <r>
    <n v="6"/>
    <n v="20"/>
    <x v="192"/>
    <n v="1"/>
    <x v="0"/>
    <x v="5"/>
    <x v="1"/>
    <x v="2"/>
    <n v="29.9"/>
    <n v="29.9"/>
  </r>
  <r>
    <n v="15"/>
    <n v="3"/>
    <x v="192"/>
    <n v="1"/>
    <x v="1"/>
    <x v="10"/>
    <x v="2"/>
    <x v="4"/>
    <n v="29.44"/>
    <n v="29.44"/>
  </r>
  <r>
    <n v="15"/>
    <n v="20"/>
    <x v="192"/>
    <n v="5"/>
    <x v="1"/>
    <x v="10"/>
    <x v="1"/>
    <x v="2"/>
    <n v="29.9"/>
    <n v="149.5"/>
  </r>
  <r>
    <n v="5"/>
    <n v="13"/>
    <x v="192"/>
    <n v="2"/>
    <x v="0"/>
    <x v="6"/>
    <x v="1"/>
    <x v="5"/>
    <n v="159.9"/>
    <n v="319.8"/>
  </r>
  <r>
    <n v="3"/>
    <n v="22"/>
    <x v="192"/>
    <n v="2"/>
    <x v="2"/>
    <x v="5"/>
    <x v="2"/>
    <x v="2"/>
    <n v="28.11"/>
    <n v="56.22"/>
  </r>
  <r>
    <n v="7"/>
    <n v="21"/>
    <x v="192"/>
    <n v="7"/>
    <x v="0"/>
    <x v="1"/>
    <x v="0"/>
    <x v="2"/>
    <n v="29"/>
    <n v="203"/>
  </r>
  <r>
    <n v="9"/>
    <n v="28"/>
    <x v="192"/>
    <n v="1"/>
    <x v="0"/>
    <x v="11"/>
    <x v="2"/>
    <x v="9"/>
    <n v="16.920000000000002"/>
    <n v="16.920000000000002"/>
  </r>
  <r>
    <n v="11"/>
    <n v="22"/>
    <x v="192"/>
    <n v="8"/>
    <x v="0"/>
    <x v="3"/>
    <x v="2"/>
    <x v="2"/>
    <n v="28.11"/>
    <n v="224.88"/>
  </r>
  <r>
    <n v="14"/>
    <n v="15"/>
    <x v="192"/>
    <n v="4"/>
    <x v="1"/>
    <x v="12"/>
    <x v="1"/>
    <x v="10"/>
    <n v="79.900000000000006"/>
    <n v="319.60000000000002"/>
  </r>
  <r>
    <n v="7"/>
    <n v="2"/>
    <x v="192"/>
    <n v="7"/>
    <x v="0"/>
    <x v="1"/>
    <x v="0"/>
    <x v="4"/>
    <n v="33.75"/>
    <n v="236.25"/>
  </r>
  <r>
    <n v="6"/>
    <n v="1"/>
    <x v="193"/>
    <n v="6"/>
    <x v="0"/>
    <x v="5"/>
    <x v="1"/>
    <x v="4"/>
    <n v="35.9"/>
    <n v="215.39999999999998"/>
  </r>
  <r>
    <n v="5"/>
    <n v="4"/>
    <x v="193"/>
    <n v="6"/>
    <x v="0"/>
    <x v="6"/>
    <x v="1"/>
    <x v="12"/>
    <n v="59.9"/>
    <n v="359.4"/>
  </r>
  <r>
    <n v="6"/>
    <n v="1"/>
    <x v="193"/>
    <n v="4"/>
    <x v="0"/>
    <x v="5"/>
    <x v="1"/>
    <x v="4"/>
    <n v="35.9"/>
    <n v="143.6"/>
  </r>
  <r>
    <n v="13"/>
    <n v="4"/>
    <x v="193"/>
    <n v="10"/>
    <x v="1"/>
    <x v="8"/>
    <x v="1"/>
    <x v="12"/>
    <n v="59.9"/>
    <n v="599"/>
  </r>
  <r>
    <n v="7"/>
    <n v="27"/>
    <x v="193"/>
    <n v="5"/>
    <x v="0"/>
    <x v="1"/>
    <x v="0"/>
    <x v="9"/>
    <n v="19.3"/>
    <n v="96.5"/>
  </r>
  <r>
    <n v="16"/>
    <n v="22"/>
    <x v="193"/>
    <n v="5"/>
    <x v="3"/>
    <x v="7"/>
    <x v="2"/>
    <x v="2"/>
    <n v="28.11"/>
    <n v="140.55000000000001"/>
  </r>
  <r>
    <n v="3"/>
    <n v="22"/>
    <x v="193"/>
    <n v="3"/>
    <x v="2"/>
    <x v="5"/>
    <x v="2"/>
    <x v="2"/>
    <n v="28.11"/>
    <n v="84.33"/>
  </r>
  <r>
    <n v="15"/>
    <n v="8"/>
    <x v="193"/>
    <n v="8"/>
    <x v="1"/>
    <x v="10"/>
    <x v="2"/>
    <x v="7"/>
    <n v="122.11"/>
    <n v="976.88"/>
  </r>
  <r>
    <n v="12"/>
    <n v="31"/>
    <x v="193"/>
    <n v="9"/>
    <x v="1"/>
    <x v="2"/>
    <x v="2"/>
    <x v="1"/>
    <n v="171.14"/>
    <n v="1540.2599999999998"/>
  </r>
  <r>
    <n v="13"/>
    <n v="17"/>
    <x v="193"/>
    <n v="9"/>
    <x v="1"/>
    <x v="8"/>
    <x v="1"/>
    <x v="6"/>
    <n v="99.9"/>
    <n v="899.1"/>
  </r>
  <r>
    <n v="5"/>
    <n v="19"/>
    <x v="194"/>
    <n v="7"/>
    <x v="0"/>
    <x v="6"/>
    <x v="2"/>
    <x v="6"/>
    <n v="88.91"/>
    <n v="622.37"/>
  </r>
  <r>
    <n v="13"/>
    <n v="13"/>
    <x v="194"/>
    <n v="3"/>
    <x v="1"/>
    <x v="8"/>
    <x v="1"/>
    <x v="5"/>
    <n v="159.9"/>
    <n v="479.70000000000005"/>
  </r>
  <r>
    <n v="15"/>
    <n v="9"/>
    <x v="194"/>
    <n v="6"/>
    <x v="1"/>
    <x v="10"/>
    <x v="1"/>
    <x v="3"/>
    <n v="119.9"/>
    <n v="719.40000000000009"/>
  </r>
  <r>
    <n v="8"/>
    <n v="18"/>
    <x v="194"/>
    <n v="5"/>
    <x v="0"/>
    <x v="0"/>
    <x v="0"/>
    <x v="6"/>
    <n v="92.91"/>
    <n v="464.54999999999995"/>
  </r>
  <r>
    <n v="1"/>
    <n v="8"/>
    <x v="194"/>
    <n v="9"/>
    <x v="2"/>
    <x v="4"/>
    <x v="2"/>
    <x v="7"/>
    <n v="122.11"/>
    <n v="1098.99"/>
  </r>
  <r>
    <n v="12"/>
    <n v="23"/>
    <x v="194"/>
    <n v="10"/>
    <x v="1"/>
    <x v="2"/>
    <x v="1"/>
    <x v="8"/>
    <n v="250"/>
    <n v="2500"/>
  </r>
  <r>
    <n v="8"/>
    <n v="15"/>
    <x v="195"/>
    <n v="10"/>
    <x v="0"/>
    <x v="0"/>
    <x v="1"/>
    <x v="10"/>
    <n v="79.900000000000006"/>
    <n v="799"/>
  </r>
  <r>
    <n v="10"/>
    <n v="10"/>
    <x v="195"/>
    <n v="5"/>
    <x v="0"/>
    <x v="9"/>
    <x v="2"/>
    <x v="3"/>
    <n v="103.11"/>
    <n v="515.54999999999995"/>
  </r>
  <r>
    <n v="6"/>
    <n v="15"/>
    <x v="196"/>
    <n v="3"/>
    <x v="0"/>
    <x v="5"/>
    <x v="1"/>
    <x v="10"/>
    <n v="79.900000000000006"/>
    <n v="239.70000000000002"/>
  </r>
  <r>
    <n v="8"/>
    <n v="26"/>
    <x v="196"/>
    <n v="6"/>
    <x v="0"/>
    <x v="0"/>
    <x v="1"/>
    <x v="9"/>
    <n v="19.899999999999999"/>
    <n v="119.39999999999999"/>
  </r>
  <r>
    <n v="2"/>
    <n v="21"/>
    <x v="196"/>
    <n v="3"/>
    <x v="2"/>
    <x v="14"/>
    <x v="0"/>
    <x v="2"/>
    <n v="29"/>
    <n v="87"/>
  </r>
  <r>
    <n v="13"/>
    <n v="28"/>
    <x v="197"/>
    <n v="7"/>
    <x v="1"/>
    <x v="8"/>
    <x v="2"/>
    <x v="9"/>
    <n v="16.920000000000002"/>
    <n v="118.44000000000001"/>
  </r>
  <r>
    <n v="3"/>
    <n v="28"/>
    <x v="197"/>
    <n v="9"/>
    <x v="2"/>
    <x v="5"/>
    <x v="2"/>
    <x v="9"/>
    <n v="16.920000000000002"/>
    <n v="152.28000000000003"/>
  </r>
  <r>
    <n v="1"/>
    <n v="12"/>
    <x v="197"/>
    <n v="1"/>
    <x v="2"/>
    <x v="4"/>
    <x v="2"/>
    <x v="11"/>
    <n v="80.92"/>
    <n v="80.92"/>
  </r>
  <r>
    <n v="16"/>
    <n v="30"/>
    <x v="197"/>
    <n v="4"/>
    <x v="3"/>
    <x v="7"/>
    <x v="0"/>
    <x v="1"/>
    <n v="195.02"/>
    <n v="780.08"/>
  </r>
  <r>
    <n v="1"/>
    <n v="17"/>
    <x v="197"/>
    <n v="3"/>
    <x v="2"/>
    <x v="4"/>
    <x v="1"/>
    <x v="6"/>
    <n v="99.9"/>
    <n v="299.70000000000005"/>
  </r>
  <r>
    <n v="5"/>
    <n v="15"/>
    <x v="197"/>
    <n v="7"/>
    <x v="0"/>
    <x v="6"/>
    <x v="1"/>
    <x v="10"/>
    <n v="79.900000000000006"/>
    <n v="559.30000000000007"/>
  </r>
  <r>
    <n v="5"/>
    <n v="9"/>
    <x v="197"/>
    <n v="3"/>
    <x v="0"/>
    <x v="6"/>
    <x v="1"/>
    <x v="3"/>
    <n v="119.9"/>
    <n v="359.70000000000005"/>
  </r>
  <r>
    <n v="15"/>
    <n v="6"/>
    <x v="197"/>
    <n v="7"/>
    <x v="1"/>
    <x v="10"/>
    <x v="1"/>
    <x v="7"/>
    <n v="129.9"/>
    <n v="909.30000000000007"/>
  </r>
  <r>
    <n v="14"/>
    <n v="20"/>
    <x v="197"/>
    <n v="7"/>
    <x v="1"/>
    <x v="12"/>
    <x v="1"/>
    <x v="2"/>
    <n v="29.9"/>
    <n v="209.29999999999998"/>
  </r>
  <r>
    <n v="1"/>
    <n v="2"/>
    <x v="197"/>
    <n v="1"/>
    <x v="2"/>
    <x v="4"/>
    <x v="0"/>
    <x v="4"/>
    <n v="33.75"/>
    <n v="33.75"/>
  </r>
  <r>
    <n v="1"/>
    <n v="18"/>
    <x v="197"/>
    <n v="7"/>
    <x v="2"/>
    <x v="4"/>
    <x v="0"/>
    <x v="6"/>
    <n v="92.91"/>
    <n v="650.37"/>
  </r>
  <r>
    <n v="11"/>
    <n v="22"/>
    <x v="197"/>
    <n v="7"/>
    <x v="0"/>
    <x v="3"/>
    <x v="2"/>
    <x v="2"/>
    <n v="28.11"/>
    <n v="196.76999999999998"/>
  </r>
  <r>
    <n v="14"/>
    <n v="29"/>
    <x v="197"/>
    <n v="2"/>
    <x v="1"/>
    <x v="12"/>
    <x v="1"/>
    <x v="1"/>
    <n v="199"/>
    <n v="398"/>
  </r>
  <r>
    <n v="10"/>
    <n v="5"/>
    <x v="197"/>
    <n v="9"/>
    <x v="0"/>
    <x v="9"/>
    <x v="2"/>
    <x v="12"/>
    <n v="49.12"/>
    <n v="442.08"/>
  </r>
  <r>
    <n v="10"/>
    <n v="23"/>
    <x v="197"/>
    <n v="4"/>
    <x v="0"/>
    <x v="9"/>
    <x v="1"/>
    <x v="8"/>
    <n v="250"/>
    <n v="1000"/>
  </r>
  <r>
    <n v="1"/>
    <n v="3"/>
    <x v="198"/>
    <n v="2"/>
    <x v="2"/>
    <x v="4"/>
    <x v="2"/>
    <x v="4"/>
    <n v="29.44"/>
    <n v="58.88"/>
  </r>
  <r>
    <n v="9"/>
    <n v="16"/>
    <x v="198"/>
    <n v="9"/>
    <x v="0"/>
    <x v="11"/>
    <x v="0"/>
    <x v="10"/>
    <n v="75.11"/>
    <n v="675.99"/>
  </r>
  <r>
    <n v="7"/>
    <n v="21"/>
    <x v="198"/>
    <n v="4"/>
    <x v="0"/>
    <x v="1"/>
    <x v="0"/>
    <x v="2"/>
    <n v="29"/>
    <n v="116"/>
  </r>
  <r>
    <n v="3"/>
    <n v="28"/>
    <x v="198"/>
    <n v="5"/>
    <x v="2"/>
    <x v="5"/>
    <x v="2"/>
    <x v="9"/>
    <n v="16.920000000000002"/>
    <n v="84.600000000000009"/>
  </r>
  <r>
    <n v="4"/>
    <n v="29"/>
    <x v="198"/>
    <n v="7"/>
    <x v="2"/>
    <x v="13"/>
    <x v="1"/>
    <x v="1"/>
    <n v="199"/>
    <n v="1393"/>
  </r>
  <r>
    <n v="12"/>
    <n v="17"/>
    <x v="198"/>
    <n v="9"/>
    <x v="1"/>
    <x v="2"/>
    <x v="1"/>
    <x v="6"/>
    <n v="99.9"/>
    <n v="899.1"/>
  </r>
  <r>
    <n v="16"/>
    <n v="4"/>
    <x v="199"/>
    <n v="2"/>
    <x v="3"/>
    <x v="7"/>
    <x v="1"/>
    <x v="12"/>
    <n v="59.9"/>
    <n v="119.8"/>
  </r>
  <r>
    <n v="10"/>
    <n v="30"/>
    <x v="199"/>
    <n v="7"/>
    <x v="0"/>
    <x v="9"/>
    <x v="0"/>
    <x v="1"/>
    <n v="195.02"/>
    <n v="1365.14"/>
  </r>
  <r>
    <n v="1"/>
    <n v="2"/>
    <x v="199"/>
    <n v="9"/>
    <x v="2"/>
    <x v="4"/>
    <x v="0"/>
    <x v="4"/>
    <n v="33.75"/>
    <n v="303.75"/>
  </r>
  <r>
    <n v="11"/>
    <n v="17"/>
    <x v="199"/>
    <n v="1"/>
    <x v="0"/>
    <x v="3"/>
    <x v="1"/>
    <x v="6"/>
    <n v="99.9"/>
    <n v="99.9"/>
  </r>
  <r>
    <n v="8"/>
    <n v="20"/>
    <x v="199"/>
    <n v="4"/>
    <x v="0"/>
    <x v="0"/>
    <x v="1"/>
    <x v="2"/>
    <n v="29.9"/>
    <n v="119.6"/>
  </r>
  <r>
    <n v="16"/>
    <n v="12"/>
    <x v="199"/>
    <n v="3"/>
    <x v="3"/>
    <x v="7"/>
    <x v="2"/>
    <x v="11"/>
    <n v="80.92"/>
    <n v="242.76"/>
  </r>
  <r>
    <n v="13"/>
    <n v="19"/>
    <x v="199"/>
    <n v="5"/>
    <x v="1"/>
    <x v="8"/>
    <x v="2"/>
    <x v="6"/>
    <n v="88.91"/>
    <n v="444.54999999999995"/>
  </r>
  <r>
    <n v="6"/>
    <n v="17"/>
    <x v="200"/>
    <n v="7"/>
    <x v="0"/>
    <x v="5"/>
    <x v="1"/>
    <x v="6"/>
    <n v="99.9"/>
    <n v="699.30000000000007"/>
  </r>
  <r>
    <n v="10"/>
    <n v="7"/>
    <x v="200"/>
    <n v="6"/>
    <x v="0"/>
    <x v="9"/>
    <x v="0"/>
    <x v="7"/>
    <n v="116.91"/>
    <n v="701.46"/>
  </r>
  <r>
    <n v="4"/>
    <n v="13"/>
    <x v="200"/>
    <n v="8"/>
    <x v="2"/>
    <x v="13"/>
    <x v="1"/>
    <x v="5"/>
    <n v="159.9"/>
    <n v="1279.2"/>
  </r>
  <r>
    <n v="13"/>
    <n v="20"/>
    <x v="200"/>
    <n v="1"/>
    <x v="1"/>
    <x v="8"/>
    <x v="1"/>
    <x v="2"/>
    <n v="29.9"/>
    <n v="29.9"/>
  </r>
  <r>
    <n v="16"/>
    <n v="3"/>
    <x v="200"/>
    <n v="3"/>
    <x v="3"/>
    <x v="7"/>
    <x v="2"/>
    <x v="4"/>
    <n v="29.44"/>
    <n v="88.320000000000007"/>
  </r>
  <r>
    <n v="9"/>
    <n v="29"/>
    <x v="200"/>
    <n v="7"/>
    <x v="0"/>
    <x v="11"/>
    <x v="1"/>
    <x v="1"/>
    <n v="199"/>
    <n v="1393"/>
  </r>
  <r>
    <n v="13"/>
    <n v="21"/>
    <x v="200"/>
    <n v="9"/>
    <x v="1"/>
    <x v="8"/>
    <x v="0"/>
    <x v="2"/>
    <n v="29"/>
    <n v="261"/>
  </r>
  <r>
    <n v="7"/>
    <n v="16"/>
    <x v="200"/>
    <n v="9"/>
    <x v="0"/>
    <x v="1"/>
    <x v="0"/>
    <x v="10"/>
    <n v="75.11"/>
    <n v="675.99"/>
  </r>
  <r>
    <n v="6"/>
    <n v="6"/>
    <x v="200"/>
    <n v="1"/>
    <x v="0"/>
    <x v="5"/>
    <x v="1"/>
    <x v="7"/>
    <n v="129.9"/>
    <n v="129.9"/>
  </r>
  <r>
    <n v="1"/>
    <n v="24"/>
    <x v="200"/>
    <n v="6"/>
    <x v="2"/>
    <x v="4"/>
    <x v="0"/>
    <x v="8"/>
    <n v="227.5"/>
    <n v="1365"/>
  </r>
  <r>
    <n v="16"/>
    <n v="10"/>
    <x v="200"/>
    <n v="3"/>
    <x v="3"/>
    <x v="7"/>
    <x v="2"/>
    <x v="3"/>
    <n v="103.11"/>
    <n v="309.33"/>
  </r>
  <r>
    <n v="5"/>
    <n v="22"/>
    <x v="200"/>
    <n v="8"/>
    <x v="0"/>
    <x v="6"/>
    <x v="2"/>
    <x v="2"/>
    <n v="28.11"/>
    <n v="224.88"/>
  </r>
  <r>
    <n v="8"/>
    <n v="19"/>
    <x v="200"/>
    <n v="3"/>
    <x v="0"/>
    <x v="0"/>
    <x v="2"/>
    <x v="6"/>
    <n v="88.91"/>
    <n v="266.73"/>
  </r>
  <r>
    <n v="15"/>
    <n v="31"/>
    <x v="200"/>
    <n v="3"/>
    <x v="1"/>
    <x v="10"/>
    <x v="2"/>
    <x v="1"/>
    <n v="171.14"/>
    <n v="513.41999999999996"/>
  </r>
  <r>
    <n v="8"/>
    <n v="31"/>
    <x v="201"/>
    <n v="6"/>
    <x v="0"/>
    <x v="0"/>
    <x v="2"/>
    <x v="1"/>
    <n v="171.14"/>
    <n v="1026.8399999999999"/>
  </r>
  <r>
    <n v="12"/>
    <n v="8"/>
    <x v="201"/>
    <n v="2"/>
    <x v="1"/>
    <x v="2"/>
    <x v="2"/>
    <x v="7"/>
    <n v="122.11"/>
    <n v="244.22"/>
  </r>
  <r>
    <n v="11"/>
    <n v="30"/>
    <x v="201"/>
    <n v="4"/>
    <x v="0"/>
    <x v="3"/>
    <x v="0"/>
    <x v="1"/>
    <n v="195.02"/>
    <n v="780.08"/>
  </r>
  <r>
    <n v="9"/>
    <n v="21"/>
    <x v="201"/>
    <n v="8"/>
    <x v="0"/>
    <x v="11"/>
    <x v="0"/>
    <x v="2"/>
    <n v="29"/>
    <n v="232"/>
  </r>
  <r>
    <n v="8"/>
    <n v="25"/>
    <x v="201"/>
    <n v="6"/>
    <x v="0"/>
    <x v="0"/>
    <x v="2"/>
    <x v="8"/>
    <n v="232.5"/>
    <n v="1395"/>
  </r>
  <r>
    <n v="8"/>
    <n v="10"/>
    <x v="201"/>
    <n v="9"/>
    <x v="0"/>
    <x v="0"/>
    <x v="2"/>
    <x v="3"/>
    <n v="103.11"/>
    <n v="927.99"/>
  </r>
  <r>
    <n v="12"/>
    <n v="12"/>
    <x v="201"/>
    <n v="8"/>
    <x v="1"/>
    <x v="2"/>
    <x v="2"/>
    <x v="11"/>
    <n v="80.92"/>
    <n v="647.36"/>
  </r>
  <r>
    <n v="13"/>
    <n v="22"/>
    <x v="201"/>
    <n v="1"/>
    <x v="1"/>
    <x v="8"/>
    <x v="2"/>
    <x v="2"/>
    <n v="28.11"/>
    <n v="28.11"/>
  </r>
  <r>
    <n v="5"/>
    <n v="7"/>
    <x v="201"/>
    <n v="8"/>
    <x v="0"/>
    <x v="6"/>
    <x v="0"/>
    <x v="7"/>
    <n v="116.91"/>
    <n v="935.28"/>
  </r>
  <r>
    <n v="4"/>
    <n v="18"/>
    <x v="202"/>
    <n v="7"/>
    <x v="2"/>
    <x v="13"/>
    <x v="0"/>
    <x v="6"/>
    <n v="92.91"/>
    <n v="650.37"/>
  </r>
  <r>
    <n v="10"/>
    <n v="22"/>
    <x v="202"/>
    <n v="5"/>
    <x v="0"/>
    <x v="9"/>
    <x v="2"/>
    <x v="2"/>
    <n v="28.11"/>
    <n v="140.55000000000001"/>
  </r>
  <r>
    <n v="2"/>
    <n v="22"/>
    <x v="202"/>
    <n v="9"/>
    <x v="2"/>
    <x v="14"/>
    <x v="2"/>
    <x v="2"/>
    <n v="28.11"/>
    <n v="252.99"/>
  </r>
  <r>
    <n v="6"/>
    <n v="12"/>
    <x v="202"/>
    <n v="5"/>
    <x v="0"/>
    <x v="5"/>
    <x v="2"/>
    <x v="11"/>
    <n v="80.92"/>
    <n v="404.6"/>
  </r>
  <r>
    <n v="14"/>
    <n v="20"/>
    <x v="202"/>
    <n v="4"/>
    <x v="1"/>
    <x v="12"/>
    <x v="1"/>
    <x v="2"/>
    <n v="29.9"/>
    <n v="119.6"/>
  </r>
  <r>
    <n v="10"/>
    <n v="25"/>
    <x v="202"/>
    <n v="3"/>
    <x v="0"/>
    <x v="9"/>
    <x v="2"/>
    <x v="8"/>
    <n v="232.5"/>
    <n v="697.5"/>
  </r>
  <r>
    <n v="3"/>
    <n v="23"/>
    <x v="202"/>
    <n v="6"/>
    <x v="2"/>
    <x v="5"/>
    <x v="1"/>
    <x v="8"/>
    <n v="250"/>
    <n v="1500"/>
  </r>
  <r>
    <n v="5"/>
    <n v="6"/>
    <x v="202"/>
    <n v="2"/>
    <x v="0"/>
    <x v="6"/>
    <x v="1"/>
    <x v="7"/>
    <n v="129.9"/>
    <n v="259.8"/>
  </r>
  <r>
    <n v="4"/>
    <n v="22"/>
    <x v="202"/>
    <n v="1"/>
    <x v="2"/>
    <x v="13"/>
    <x v="2"/>
    <x v="2"/>
    <n v="28.11"/>
    <n v="28.11"/>
  </r>
  <r>
    <n v="9"/>
    <n v="11"/>
    <x v="202"/>
    <n v="8"/>
    <x v="0"/>
    <x v="11"/>
    <x v="1"/>
    <x v="11"/>
    <n v="99.9"/>
    <n v="799.2"/>
  </r>
  <r>
    <n v="10"/>
    <n v="15"/>
    <x v="202"/>
    <n v="7"/>
    <x v="0"/>
    <x v="9"/>
    <x v="1"/>
    <x v="10"/>
    <n v="79.900000000000006"/>
    <n v="559.30000000000007"/>
  </r>
  <r>
    <n v="10"/>
    <n v="21"/>
    <x v="202"/>
    <n v="3"/>
    <x v="0"/>
    <x v="9"/>
    <x v="0"/>
    <x v="2"/>
    <n v="29"/>
    <n v="87"/>
  </r>
  <r>
    <n v="10"/>
    <n v="26"/>
    <x v="202"/>
    <n v="1"/>
    <x v="0"/>
    <x v="9"/>
    <x v="1"/>
    <x v="9"/>
    <n v="19.899999999999999"/>
    <n v="19.899999999999999"/>
  </r>
  <r>
    <n v="4"/>
    <n v="30"/>
    <x v="202"/>
    <n v="9"/>
    <x v="2"/>
    <x v="13"/>
    <x v="0"/>
    <x v="1"/>
    <n v="195.02"/>
    <n v="1755.18"/>
  </r>
  <r>
    <n v="15"/>
    <n v="13"/>
    <x v="202"/>
    <n v="7"/>
    <x v="1"/>
    <x v="10"/>
    <x v="1"/>
    <x v="5"/>
    <n v="159.9"/>
    <n v="1119.3"/>
  </r>
  <r>
    <n v="2"/>
    <n v="9"/>
    <x v="203"/>
    <n v="3"/>
    <x v="2"/>
    <x v="14"/>
    <x v="1"/>
    <x v="3"/>
    <n v="119.9"/>
    <n v="359.70000000000005"/>
  </r>
  <r>
    <n v="1"/>
    <n v="20"/>
    <x v="203"/>
    <n v="4"/>
    <x v="2"/>
    <x v="4"/>
    <x v="1"/>
    <x v="2"/>
    <n v="29.9"/>
    <n v="119.6"/>
  </r>
  <r>
    <n v="6"/>
    <n v="6"/>
    <x v="203"/>
    <n v="7"/>
    <x v="0"/>
    <x v="5"/>
    <x v="1"/>
    <x v="7"/>
    <n v="129.9"/>
    <n v="909.30000000000007"/>
  </r>
  <r>
    <n v="9"/>
    <n v="9"/>
    <x v="203"/>
    <n v="2"/>
    <x v="0"/>
    <x v="11"/>
    <x v="1"/>
    <x v="3"/>
    <n v="119.9"/>
    <n v="239.8"/>
  </r>
  <r>
    <n v="4"/>
    <n v="10"/>
    <x v="203"/>
    <n v="8"/>
    <x v="2"/>
    <x v="13"/>
    <x v="2"/>
    <x v="3"/>
    <n v="103.11"/>
    <n v="824.88"/>
  </r>
  <r>
    <n v="9"/>
    <n v="20"/>
    <x v="203"/>
    <n v="8"/>
    <x v="0"/>
    <x v="11"/>
    <x v="1"/>
    <x v="2"/>
    <n v="29.9"/>
    <n v="239.2"/>
  </r>
  <r>
    <n v="6"/>
    <n v="23"/>
    <x v="203"/>
    <n v="5"/>
    <x v="0"/>
    <x v="5"/>
    <x v="1"/>
    <x v="8"/>
    <n v="250"/>
    <n v="1250"/>
  </r>
  <r>
    <n v="14"/>
    <n v="32"/>
    <x v="203"/>
    <n v="8"/>
    <x v="1"/>
    <x v="12"/>
    <x v="0"/>
    <x v="0"/>
    <n v="221"/>
    <n v="1768"/>
  </r>
  <r>
    <n v="9"/>
    <n v="2"/>
    <x v="203"/>
    <n v="7"/>
    <x v="0"/>
    <x v="11"/>
    <x v="0"/>
    <x v="4"/>
    <n v="33.75"/>
    <n v="236.25"/>
  </r>
  <r>
    <n v="5"/>
    <n v="12"/>
    <x v="204"/>
    <n v="6"/>
    <x v="0"/>
    <x v="6"/>
    <x v="2"/>
    <x v="11"/>
    <n v="80.92"/>
    <n v="485.52"/>
  </r>
  <r>
    <n v="2"/>
    <n v="24"/>
    <x v="204"/>
    <n v="5"/>
    <x v="2"/>
    <x v="14"/>
    <x v="0"/>
    <x v="8"/>
    <n v="227.5"/>
    <n v="1137.5"/>
  </r>
  <r>
    <n v="13"/>
    <n v="23"/>
    <x v="204"/>
    <n v="1"/>
    <x v="1"/>
    <x v="8"/>
    <x v="1"/>
    <x v="8"/>
    <n v="250"/>
    <n v="250"/>
  </r>
  <r>
    <n v="2"/>
    <n v="6"/>
    <x v="204"/>
    <n v="10"/>
    <x v="2"/>
    <x v="14"/>
    <x v="1"/>
    <x v="7"/>
    <n v="129.9"/>
    <n v="1299"/>
  </r>
  <r>
    <n v="15"/>
    <n v="21"/>
    <x v="204"/>
    <n v="9"/>
    <x v="1"/>
    <x v="10"/>
    <x v="0"/>
    <x v="2"/>
    <n v="29"/>
    <n v="261"/>
  </r>
  <r>
    <n v="4"/>
    <n v="20"/>
    <x v="204"/>
    <n v="6"/>
    <x v="2"/>
    <x v="13"/>
    <x v="1"/>
    <x v="2"/>
    <n v="29.9"/>
    <n v="179.39999999999998"/>
  </r>
  <r>
    <n v="9"/>
    <n v="11"/>
    <x v="204"/>
    <n v="10"/>
    <x v="0"/>
    <x v="11"/>
    <x v="1"/>
    <x v="11"/>
    <n v="99.9"/>
    <n v="999"/>
  </r>
  <r>
    <n v="2"/>
    <n v="10"/>
    <x v="204"/>
    <n v="6"/>
    <x v="2"/>
    <x v="14"/>
    <x v="2"/>
    <x v="3"/>
    <n v="103.11"/>
    <n v="618.66"/>
  </r>
  <r>
    <n v="4"/>
    <n v="12"/>
    <x v="204"/>
    <n v="9"/>
    <x v="2"/>
    <x v="13"/>
    <x v="2"/>
    <x v="11"/>
    <n v="80.92"/>
    <n v="728.28"/>
  </r>
  <r>
    <n v="12"/>
    <n v="15"/>
    <x v="204"/>
    <n v="3"/>
    <x v="1"/>
    <x v="2"/>
    <x v="1"/>
    <x v="10"/>
    <n v="79.900000000000006"/>
    <n v="239.70000000000002"/>
  </r>
  <r>
    <n v="16"/>
    <n v="16"/>
    <x v="205"/>
    <n v="1"/>
    <x v="3"/>
    <x v="7"/>
    <x v="0"/>
    <x v="10"/>
    <n v="75.11"/>
    <n v="75.11"/>
  </r>
  <r>
    <n v="16"/>
    <n v="3"/>
    <x v="205"/>
    <n v="3"/>
    <x v="3"/>
    <x v="7"/>
    <x v="2"/>
    <x v="4"/>
    <n v="29.44"/>
    <n v="88.320000000000007"/>
  </r>
  <r>
    <n v="1"/>
    <n v="4"/>
    <x v="205"/>
    <n v="5"/>
    <x v="2"/>
    <x v="4"/>
    <x v="1"/>
    <x v="12"/>
    <n v="59.9"/>
    <n v="299.5"/>
  </r>
  <r>
    <n v="10"/>
    <n v="32"/>
    <x v="205"/>
    <n v="6"/>
    <x v="0"/>
    <x v="9"/>
    <x v="0"/>
    <x v="0"/>
    <n v="221"/>
    <n v="1326"/>
  </r>
  <r>
    <n v="11"/>
    <n v="5"/>
    <x v="205"/>
    <n v="6"/>
    <x v="0"/>
    <x v="3"/>
    <x v="2"/>
    <x v="12"/>
    <n v="49.12"/>
    <n v="294.71999999999997"/>
  </r>
  <r>
    <n v="11"/>
    <n v="26"/>
    <x v="205"/>
    <n v="6"/>
    <x v="0"/>
    <x v="3"/>
    <x v="1"/>
    <x v="9"/>
    <n v="19.899999999999999"/>
    <n v="119.39999999999999"/>
  </r>
  <r>
    <n v="1"/>
    <n v="26"/>
    <x v="205"/>
    <n v="8"/>
    <x v="2"/>
    <x v="4"/>
    <x v="1"/>
    <x v="9"/>
    <n v="19.899999999999999"/>
    <n v="159.19999999999999"/>
  </r>
  <r>
    <n v="3"/>
    <n v="6"/>
    <x v="205"/>
    <n v="6"/>
    <x v="2"/>
    <x v="5"/>
    <x v="1"/>
    <x v="7"/>
    <n v="129.9"/>
    <n v="779.40000000000009"/>
  </r>
  <r>
    <n v="8"/>
    <n v="32"/>
    <x v="205"/>
    <n v="2"/>
    <x v="0"/>
    <x v="0"/>
    <x v="0"/>
    <x v="0"/>
    <n v="221"/>
    <n v="442"/>
  </r>
  <r>
    <n v="12"/>
    <n v="13"/>
    <x v="205"/>
    <n v="7"/>
    <x v="1"/>
    <x v="2"/>
    <x v="1"/>
    <x v="5"/>
    <n v="159.9"/>
    <n v="1119.3"/>
  </r>
  <r>
    <n v="7"/>
    <n v="31"/>
    <x v="205"/>
    <n v="7"/>
    <x v="0"/>
    <x v="1"/>
    <x v="2"/>
    <x v="1"/>
    <n v="171.14"/>
    <n v="1197.98"/>
  </r>
  <r>
    <n v="7"/>
    <n v="31"/>
    <x v="206"/>
    <n v="6"/>
    <x v="0"/>
    <x v="1"/>
    <x v="2"/>
    <x v="1"/>
    <n v="171.14"/>
    <n v="1026.8399999999999"/>
  </r>
  <r>
    <n v="16"/>
    <n v="29"/>
    <x v="206"/>
    <n v="9"/>
    <x v="3"/>
    <x v="7"/>
    <x v="1"/>
    <x v="1"/>
    <n v="199"/>
    <n v="1791"/>
  </r>
  <r>
    <n v="7"/>
    <n v="21"/>
    <x v="206"/>
    <n v="8"/>
    <x v="0"/>
    <x v="1"/>
    <x v="0"/>
    <x v="2"/>
    <n v="29"/>
    <n v="232"/>
  </r>
  <r>
    <n v="6"/>
    <n v="28"/>
    <x v="206"/>
    <n v="8"/>
    <x v="0"/>
    <x v="5"/>
    <x v="2"/>
    <x v="9"/>
    <n v="16.920000000000002"/>
    <n v="135.36000000000001"/>
  </r>
  <r>
    <n v="11"/>
    <n v="17"/>
    <x v="207"/>
    <n v="4"/>
    <x v="0"/>
    <x v="3"/>
    <x v="1"/>
    <x v="6"/>
    <n v="99.9"/>
    <n v="399.6"/>
  </r>
  <r>
    <n v="8"/>
    <n v="23"/>
    <x v="207"/>
    <n v="2"/>
    <x v="0"/>
    <x v="0"/>
    <x v="1"/>
    <x v="8"/>
    <n v="250"/>
    <n v="500"/>
  </r>
  <r>
    <n v="10"/>
    <n v="14"/>
    <x v="207"/>
    <n v="2"/>
    <x v="0"/>
    <x v="9"/>
    <x v="0"/>
    <x v="5"/>
    <n v="151.91"/>
    <n v="303.82"/>
  </r>
  <r>
    <n v="10"/>
    <n v="21"/>
    <x v="207"/>
    <n v="5"/>
    <x v="0"/>
    <x v="9"/>
    <x v="0"/>
    <x v="2"/>
    <n v="29"/>
    <n v="145"/>
  </r>
  <r>
    <n v="4"/>
    <n v="26"/>
    <x v="207"/>
    <n v="2"/>
    <x v="2"/>
    <x v="13"/>
    <x v="1"/>
    <x v="9"/>
    <n v="19.899999999999999"/>
    <n v="39.799999999999997"/>
  </r>
  <r>
    <n v="7"/>
    <n v="2"/>
    <x v="207"/>
    <n v="2"/>
    <x v="0"/>
    <x v="1"/>
    <x v="0"/>
    <x v="4"/>
    <n v="33.75"/>
    <n v="67.5"/>
  </r>
  <r>
    <n v="6"/>
    <n v="1"/>
    <x v="207"/>
    <n v="7"/>
    <x v="0"/>
    <x v="5"/>
    <x v="1"/>
    <x v="4"/>
    <n v="35.9"/>
    <n v="251.29999999999998"/>
  </r>
  <r>
    <n v="8"/>
    <n v="6"/>
    <x v="207"/>
    <n v="8"/>
    <x v="0"/>
    <x v="0"/>
    <x v="1"/>
    <x v="7"/>
    <n v="129.9"/>
    <n v="1039.2"/>
  </r>
  <r>
    <n v="4"/>
    <n v="3"/>
    <x v="207"/>
    <n v="4"/>
    <x v="2"/>
    <x v="13"/>
    <x v="2"/>
    <x v="4"/>
    <n v="29.44"/>
    <n v="117.76"/>
  </r>
  <r>
    <n v="10"/>
    <n v="3"/>
    <x v="207"/>
    <n v="2"/>
    <x v="0"/>
    <x v="9"/>
    <x v="2"/>
    <x v="4"/>
    <n v="29.44"/>
    <n v="58.88"/>
  </r>
  <r>
    <n v="3"/>
    <n v="3"/>
    <x v="207"/>
    <n v="1"/>
    <x v="2"/>
    <x v="5"/>
    <x v="2"/>
    <x v="4"/>
    <n v="29.44"/>
    <n v="29.44"/>
  </r>
  <r>
    <n v="11"/>
    <n v="12"/>
    <x v="207"/>
    <n v="10"/>
    <x v="0"/>
    <x v="3"/>
    <x v="2"/>
    <x v="11"/>
    <n v="80.92"/>
    <n v="809.2"/>
  </r>
  <r>
    <n v="4"/>
    <n v="25"/>
    <x v="207"/>
    <n v="5"/>
    <x v="2"/>
    <x v="13"/>
    <x v="2"/>
    <x v="8"/>
    <n v="232.5"/>
    <n v="1162.5"/>
  </r>
  <r>
    <n v="7"/>
    <n v="9"/>
    <x v="208"/>
    <n v="9"/>
    <x v="0"/>
    <x v="1"/>
    <x v="1"/>
    <x v="3"/>
    <n v="119.9"/>
    <n v="1079.1000000000001"/>
  </r>
  <r>
    <n v="5"/>
    <n v="5"/>
    <x v="208"/>
    <n v="5"/>
    <x v="0"/>
    <x v="6"/>
    <x v="2"/>
    <x v="12"/>
    <n v="49.12"/>
    <n v="245.6"/>
  </r>
  <r>
    <n v="12"/>
    <n v="27"/>
    <x v="208"/>
    <n v="3"/>
    <x v="1"/>
    <x v="2"/>
    <x v="0"/>
    <x v="9"/>
    <n v="19.3"/>
    <n v="57.900000000000006"/>
  </r>
  <r>
    <n v="14"/>
    <n v="12"/>
    <x v="209"/>
    <n v="3"/>
    <x v="1"/>
    <x v="12"/>
    <x v="2"/>
    <x v="11"/>
    <n v="80.92"/>
    <n v="242.76"/>
  </r>
  <r>
    <n v="7"/>
    <n v="7"/>
    <x v="209"/>
    <n v="2"/>
    <x v="0"/>
    <x v="1"/>
    <x v="0"/>
    <x v="7"/>
    <n v="116.91"/>
    <n v="233.82"/>
  </r>
  <r>
    <n v="1"/>
    <n v="8"/>
    <x v="209"/>
    <n v="3"/>
    <x v="2"/>
    <x v="4"/>
    <x v="2"/>
    <x v="7"/>
    <n v="122.11"/>
    <n v="366.33"/>
  </r>
  <r>
    <n v="16"/>
    <n v="26"/>
    <x v="209"/>
    <n v="3"/>
    <x v="3"/>
    <x v="7"/>
    <x v="1"/>
    <x v="9"/>
    <n v="19.899999999999999"/>
    <n v="59.699999999999996"/>
  </r>
  <r>
    <n v="2"/>
    <n v="22"/>
    <x v="209"/>
    <n v="3"/>
    <x v="2"/>
    <x v="14"/>
    <x v="2"/>
    <x v="2"/>
    <n v="28.11"/>
    <n v="84.33"/>
  </r>
  <r>
    <n v="1"/>
    <n v="9"/>
    <x v="209"/>
    <n v="6"/>
    <x v="2"/>
    <x v="4"/>
    <x v="1"/>
    <x v="3"/>
    <n v="119.9"/>
    <n v="719.40000000000009"/>
  </r>
  <r>
    <n v="6"/>
    <n v="31"/>
    <x v="209"/>
    <n v="3"/>
    <x v="0"/>
    <x v="5"/>
    <x v="2"/>
    <x v="1"/>
    <n v="171.14"/>
    <n v="513.41999999999996"/>
  </r>
  <r>
    <n v="9"/>
    <n v="13"/>
    <x v="209"/>
    <n v="5"/>
    <x v="0"/>
    <x v="11"/>
    <x v="1"/>
    <x v="5"/>
    <n v="159.9"/>
    <n v="799.5"/>
  </r>
  <r>
    <n v="6"/>
    <n v="14"/>
    <x v="209"/>
    <n v="1"/>
    <x v="0"/>
    <x v="5"/>
    <x v="0"/>
    <x v="5"/>
    <n v="151.91"/>
    <n v="151.91"/>
  </r>
  <r>
    <n v="4"/>
    <n v="3"/>
    <x v="210"/>
    <n v="3"/>
    <x v="2"/>
    <x v="13"/>
    <x v="2"/>
    <x v="4"/>
    <n v="29.44"/>
    <n v="88.320000000000007"/>
  </r>
  <r>
    <n v="11"/>
    <n v="17"/>
    <x v="210"/>
    <n v="7"/>
    <x v="0"/>
    <x v="3"/>
    <x v="1"/>
    <x v="6"/>
    <n v="99.9"/>
    <n v="699.30000000000007"/>
  </r>
  <r>
    <n v="8"/>
    <n v="28"/>
    <x v="210"/>
    <n v="3"/>
    <x v="0"/>
    <x v="0"/>
    <x v="2"/>
    <x v="9"/>
    <n v="16.920000000000002"/>
    <n v="50.760000000000005"/>
  </r>
  <r>
    <n v="6"/>
    <n v="5"/>
    <x v="210"/>
    <n v="8"/>
    <x v="0"/>
    <x v="5"/>
    <x v="2"/>
    <x v="12"/>
    <n v="49.12"/>
    <n v="392.96"/>
  </r>
  <r>
    <n v="7"/>
    <n v="10"/>
    <x v="210"/>
    <n v="7"/>
    <x v="0"/>
    <x v="1"/>
    <x v="2"/>
    <x v="3"/>
    <n v="103.11"/>
    <n v="721.77"/>
  </r>
  <r>
    <n v="3"/>
    <n v="10"/>
    <x v="210"/>
    <n v="2"/>
    <x v="2"/>
    <x v="5"/>
    <x v="2"/>
    <x v="3"/>
    <n v="103.11"/>
    <n v="206.22"/>
  </r>
  <r>
    <n v="8"/>
    <n v="32"/>
    <x v="210"/>
    <n v="8"/>
    <x v="0"/>
    <x v="0"/>
    <x v="0"/>
    <x v="0"/>
    <n v="221"/>
    <n v="1768"/>
  </r>
  <r>
    <n v="6"/>
    <n v="19"/>
    <x v="210"/>
    <n v="10"/>
    <x v="0"/>
    <x v="5"/>
    <x v="2"/>
    <x v="6"/>
    <n v="88.91"/>
    <n v="889.09999999999991"/>
  </r>
  <r>
    <n v="12"/>
    <n v="21"/>
    <x v="211"/>
    <n v="8"/>
    <x v="1"/>
    <x v="2"/>
    <x v="0"/>
    <x v="2"/>
    <n v="29"/>
    <n v="232"/>
  </r>
  <r>
    <n v="10"/>
    <n v="6"/>
    <x v="211"/>
    <n v="9"/>
    <x v="0"/>
    <x v="9"/>
    <x v="1"/>
    <x v="7"/>
    <n v="129.9"/>
    <n v="1169.1000000000001"/>
  </r>
  <r>
    <n v="4"/>
    <n v="2"/>
    <x v="211"/>
    <n v="6"/>
    <x v="2"/>
    <x v="13"/>
    <x v="0"/>
    <x v="4"/>
    <n v="33.75"/>
    <n v="202.5"/>
  </r>
  <r>
    <n v="6"/>
    <n v="26"/>
    <x v="211"/>
    <n v="10"/>
    <x v="0"/>
    <x v="5"/>
    <x v="1"/>
    <x v="9"/>
    <n v="19.899999999999999"/>
    <n v="199"/>
  </r>
  <r>
    <n v="12"/>
    <n v="29"/>
    <x v="211"/>
    <n v="10"/>
    <x v="1"/>
    <x v="2"/>
    <x v="1"/>
    <x v="1"/>
    <n v="199"/>
    <n v="1990"/>
  </r>
  <r>
    <n v="13"/>
    <n v="32"/>
    <x v="211"/>
    <n v="4"/>
    <x v="1"/>
    <x v="8"/>
    <x v="0"/>
    <x v="0"/>
    <n v="221"/>
    <n v="884"/>
  </r>
  <r>
    <n v="14"/>
    <n v="22"/>
    <x v="211"/>
    <n v="7"/>
    <x v="1"/>
    <x v="12"/>
    <x v="2"/>
    <x v="2"/>
    <n v="28.11"/>
    <n v="196.76999999999998"/>
  </r>
  <r>
    <n v="5"/>
    <n v="25"/>
    <x v="211"/>
    <n v="10"/>
    <x v="0"/>
    <x v="6"/>
    <x v="2"/>
    <x v="8"/>
    <n v="232.5"/>
    <n v="2325"/>
  </r>
  <r>
    <n v="10"/>
    <n v="20"/>
    <x v="211"/>
    <n v="8"/>
    <x v="0"/>
    <x v="9"/>
    <x v="1"/>
    <x v="2"/>
    <n v="29.9"/>
    <n v="239.2"/>
  </r>
  <r>
    <n v="7"/>
    <n v="25"/>
    <x v="211"/>
    <n v="7"/>
    <x v="0"/>
    <x v="1"/>
    <x v="2"/>
    <x v="8"/>
    <n v="232.5"/>
    <n v="1627.5"/>
  </r>
  <r>
    <n v="15"/>
    <n v="31"/>
    <x v="211"/>
    <n v="8"/>
    <x v="1"/>
    <x v="10"/>
    <x v="2"/>
    <x v="1"/>
    <n v="171.14"/>
    <n v="1369.12"/>
  </r>
  <r>
    <n v="13"/>
    <n v="24"/>
    <x v="211"/>
    <n v="10"/>
    <x v="1"/>
    <x v="8"/>
    <x v="0"/>
    <x v="8"/>
    <n v="227.5"/>
    <n v="2275"/>
  </r>
  <r>
    <n v="8"/>
    <n v="14"/>
    <x v="212"/>
    <n v="5"/>
    <x v="0"/>
    <x v="0"/>
    <x v="0"/>
    <x v="5"/>
    <n v="151.91"/>
    <n v="759.55"/>
  </r>
  <r>
    <n v="5"/>
    <n v="20"/>
    <x v="212"/>
    <n v="6"/>
    <x v="0"/>
    <x v="6"/>
    <x v="1"/>
    <x v="2"/>
    <n v="29.9"/>
    <n v="179.39999999999998"/>
  </r>
  <r>
    <n v="15"/>
    <n v="26"/>
    <x v="212"/>
    <n v="8"/>
    <x v="1"/>
    <x v="10"/>
    <x v="1"/>
    <x v="9"/>
    <n v="19.899999999999999"/>
    <n v="159.19999999999999"/>
  </r>
  <r>
    <n v="10"/>
    <n v="24"/>
    <x v="212"/>
    <n v="4"/>
    <x v="0"/>
    <x v="9"/>
    <x v="0"/>
    <x v="8"/>
    <n v="227.5"/>
    <n v="910"/>
  </r>
  <r>
    <n v="8"/>
    <n v="8"/>
    <x v="212"/>
    <n v="2"/>
    <x v="0"/>
    <x v="0"/>
    <x v="2"/>
    <x v="7"/>
    <n v="122.11"/>
    <n v="244.22"/>
  </r>
  <r>
    <n v="10"/>
    <n v="15"/>
    <x v="212"/>
    <n v="5"/>
    <x v="0"/>
    <x v="9"/>
    <x v="1"/>
    <x v="10"/>
    <n v="79.900000000000006"/>
    <n v="399.5"/>
  </r>
  <r>
    <n v="14"/>
    <n v="5"/>
    <x v="212"/>
    <n v="3"/>
    <x v="1"/>
    <x v="12"/>
    <x v="2"/>
    <x v="12"/>
    <n v="49.12"/>
    <n v="147.35999999999999"/>
  </r>
  <r>
    <n v="10"/>
    <n v="3"/>
    <x v="212"/>
    <n v="4"/>
    <x v="0"/>
    <x v="9"/>
    <x v="2"/>
    <x v="4"/>
    <n v="29.44"/>
    <n v="117.76"/>
  </r>
  <r>
    <n v="15"/>
    <n v="6"/>
    <x v="213"/>
    <n v="2"/>
    <x v="1"/>
    <x v="10"/>
    <x v="1"/>
    <x v="7"/>
    <n v="129.9"/>
    <n v="259.8"/>
  </r>
  <r>
    <n v="6"/>
    <n v="23"/>
    <x v="213"/>
    <n v="4"/>
    <x v="0"/>
    <x v="5"/>
    <x v="1"/>
    <x v="8"/>
    <n v="250"/>
    <n v="1000"/>
  </r>
  <r>
    <n v="5"/>
    <n v="13"/>
    <x v="213"/>
    <n v="3"/>
    <x v="0"/>
    <x v="6"/>
    <x v="1"/>
    <x v="5"/>
    <n v="159.9"/>
    <n v="479.70000000000005"/>
  </r>
  <r>
    <n v="15"/>
    <n v="17"/>
    <x v="213"/>
    <n v="4"/>
    <x v="1"/>
    <x v="10"/>
    <x v="1"/>
    <x v="6"/>
    <n v="99.9"/>
    <n v="399.6"/>
  </r>
  <r>
    <n v="8"/>
    <n v="32"/>
    <x v="213"/>
    <n v="5"/>
    <x v="0"/>
    <x v="0"/>
    <x v="0"/>
    <x v="0"/>
    <n v="221"/>
    <n v="1105"/>
  </r>
  <r>
    <n v="12"/>
    <n v="18"/>
    <x v="213"/>
    <n v="3"/>
    <x v="1"/>
    <x v="2"/>
    <x v="0"/>
    <x v="6"/>
    <n v="92.91"/>
    <n v="278.73"/>
  </r>
  <r>
    <n v="6"/>
    <n v="10"/>
    <x v="213"/>
    <n v="3"/>
    <x v="0"/>
    <x v="5"/>
    <x v="2"/>
    <x v="3"/>
    <n v="103.11"/>
    <n v="309.33"/>
  </r>
  <r>
    <n v="1"/>
    <n v="26"/>
    <x v="214"/>
    <n v="5"/>
    <x v="2"/>
    <x v="4"/>
    <x v="1"/>
    <x v="9"/>
    <n v="19.899999999999999"/>
    <n v="99.5"/>
  </r>
  <r>
    <n v="11"/>
    <n v="31"/>
    <x v="214"/>
    <n v="5"/>
    <x v="0"/>
    <x v="3"/>
    <x v="2"/>
    <x v="1"/>
    <n v="171.14"/>
    <n v="855.69999999999993"/>
  </r>
  <r>
    <n v="7"/>
    <n v="3"/>
    <x v="215"/>
    <n v="10"/>
    <x v="0"/>
    <x v="1"/>
    <x v="2"/>
    <x v="4"/>
    <n v="29.44"/>
    <n v="294.40000000000003"/>
  </r>
  <r>
    <n v="16"/>
    <n v="21"/>
    <x v="215"/>
    <n v="1"/>
    <x v="3"/>
    <x v="7"/>
    <x v="0"/>
    <x v="2"/>
    <n v="29"/>
    <n v="29"/>
  </r>
  <r>
    <n v="13"/>
    <n v="17"/>
    <x v="215"/>
    <n v="3"/>
    <x v="1"/>
    <x v="8"/>
    <x v="1"/>
    <x v="6"/>
    <n v="99.9"/>
    <n v="299.70000000000005"/>
  </r>
  <r>
    <n v="10"/>
    <n v="9"/>
    <x v="215"/>
    <n v="1"/>
    <x v="0"/>
    <x v="9"/>
    <x v="1"/>
    <x v="3"/>
    <n v="119.9"/>
    <n v="119.9"/>
  </r>
  <r>
    <n v="2"/>
    <n v="1"/>
    <x v="215"/>
    <n v="9"/>
    <x v="2"/>
    <x v="14"/>
    <x v="1"/>
    <x v="4"/>
    <n v="35.9"/>
    <n v="323.09999999999997"/>
  </r>
  <r>
    <n v="12"/>
    <n v="31"/>
    <x v="215"/>
    <n v="10"/>
    <x v="1"/>
    <x v="2"/>
    <x v="2"/>
    <x v="1"/>
    <n v="171.14"/>
    <n v="1711.3999999999999"/>
  </r>
  <r>
    <n v="3"/>
    <n v="23"/>
    <x v="215"/>
    <n v="8"/>
    <x v="2"/>
    <x v="5"/>
    <x v="1"/>
    <x v="8"/>
    <n v="250"/>
    <n v="2000"/>
  </r>
  <r>
    <n v="5"/>
    <n v="20"/>
    <x v="215"/>
    <n v="10"/>
    <x v="0"/>
    <x v="6"/>
    <x v="1"/>
    <x v="2"/>
    <n v="29.9"/>
    <n v="299"/>
  </r>
  <r>
    <n v="12"/>
    <n v="11"/>
    <x v="215"/>
    <n v="5"/>
    <x v="1"/>
    <x v="2"/>
    <x v="1"/>
    <x v="11"/>
    <n v="99.9"/>
    <n v="499.5"/>
  </r>
  <r>
    <n v="2"/>
    <n v="25"/>
    <x v="215"/>
    <n v="6"/>
    <x v="2"/>
    <x v="14"/>
    <x v="2"/>
    <x v="8"/>
    <n v="232.5"/>
    <n v="1395"/>
  </r>
  <r>
    <n v="8"/>
    <n v="16"/>
    <x v="216"/>
    <n v="2"/>
    <x v="0"/>
    <x v="0"/>
    <x v="0"/>
    <x v="10"/>
    <n v="75.11"/>
    <n v="150.22"/>
  </r>
  <r>
    <n v="15"/>
    <n v="3"/>
    <x v="216"/>
    <n v="7"/>
    <x v="1"/>
    <x v="10"/>
    <x v="2"/>
    <x v="4"/>
    <n v="29.44"/>
    <n v="206.08"/>
  </r>
  <r>
    <n v="5"/>
    <n v="16"/>
    <x v="216"/>
    <n v="8"/>
    <x v="0"/>
    <x v="6"/>
    <x v="0"/>
    <x v="10"/>
    <n v="75.11"/>
    <n v="600.88"/>
  </r>
  <r>
    <n v="6"/>
    <n v="23"/>
    <x v="216"/>
    <n v="10"/>
    <x v="0"/>
    <x v="5"/>
    <x v="1"/>
    <x v="8"/>
    <n v="250"/>
    <n v="2500"/>
  </r>
  <r>
    <n v="13"/>
    <n v="9"/>
    <x v="216"/>
    <n v="10"/>
    <x v="1"/>
    <x v="8"/>
    <x v="1"/>
    <x v="3"/>
    <n v="119.9"/>
    <n v="1199"/>
  </r>
  <r>
    <n v="16"/>
    <n v="5"/>
    <x v="216"/>
    <n v="7"/>
    <x v="3"/>
    <x v="7"/>
    <x v="2"/>
    <x v="12"/>
    <n v="49.12"/>
    <n v="343.84"/>
  </r>
  <r>
    <n v="16"/>
    <n v="3"/>
    <x v="217"/>
    <n v="6"/>
    <x v="3"/>
    <x v="7"/>
    <x v="2"/>
    <x v="4"/>
    <n v="29.44"/>
    <n v="176.64000000000001"/>
  </r>
  <r>
    <n v="6"/>
    <n v="14"/>
    <x v="217"/>
    <n v="8"/>
    <x v="0"/>
    <x v="5"/>
    <x v="0"/>
    <x v="5"/>
    <n v="151.91"/>
    <n v="1215.28"/>
  </r>
  <r>
    <n v="16"/>
    <n v="3"/>
    <x v="217"/>
    <n v="1"/>
    <x v="3"/>
    <x v="7"/>
    <x v="2"/>
    <x v="4"/>
    <n v="29.44"/>
    <n v="29.44"/>
  </r>
  <r>
    <n v="10"/>
    <n v="8"/>
    <x v="217"/>
    <n v="2"/>
    <x v="0"/>
    <x v="9"/>
    <x v="2"/>
    <x v="7"/>
    <n v="122.11"/>
    <n v="244.22"/>
  </r>
  <r>
    <n v="7"/>
    <n v="3"/>
    <x v="217"/>
    <n v="1"/>
    <x v="0"/>
    <x v="1"/>
    <x v="2"/>
    <x v="4"/>
    <n v="29.44"/>
    <n v="29.44"/>
  </r>
  <r>
    <n v="9"/>
    <n v="16"/>
    <x v="217"/>
    <n v="1"/>
    <x v="0"/>
    <x v="11"/>
    <x v="0"/>
    <x v="10"/>
    <n v="75.11"/>
    <n v="75.11"/>
  </r>
  <r>
    <n v="4"/>
    <n v="32"/>
    <x v="218"/>
    <n v="6"/>
    <x v="2"/>
    <x v="13"/>
    <x v="0"/>
    <x v="0"/>
    <n v="221"/>
    <n v="1326"/>
  </r>
  <r>
    <n v="13"/>
    <n v="31"/>
    <x v="218"/>
    <n v="9"/>
    <x v="1"/>
    <x v="8"/>
    <x v="2"/>
    <x v="1"/>
    <n v="171.14"/>
    <n v="1540.2599999999998"/>
  </r>
  <r>
    <n v="1"/>
    <n v="27"/>
    <x v="218"/>
    <n v="4"/>
    <x v="2"/>
    <x v="4"/>
    <x v="0"/>
    <x v="9"/>
    <n v="19.3"/>
    <n v="77.2"/>
  </r>
  <r>
    <n v="10"/>
    <n v="23"/>
    <x v="219"/>
    <n v="10"/>
    <x v="0"/>
    <x v="9"/>
    <x v="1"/>
    <x v="8"/>
    <n v="250"/>
    <n v="2500"/>
  </r>
  <r>
    <n v="14"/>
    <n v="28"/>
    <x v="220"/>
    <n v="9"/>
    <x v="1"/>
    <x v="12"/>
    <x v="2"/>
    <x v="9"/>
    <n v="16.920000000000002"/>
    <n v="152.28000000000003"/>
  </r>
  <r>
    <n v="7"/>
    <n v="7"/>
    <x v="220"/>
    <n v="9"/>
    <x v="0"/>
    <x v="1"/>
    <x v="0"/>
    <x v="7"/>
    <n v="116.91"/>
    <n v="1052.19"/>
  </r>
  <r>
    <n v="8"/>
    <n v="30"/>
    <x v="220"/>
    <n v="5"/>
    <x v="0"/>
    <x v="0"/>
    <x v="0"/>
    <x v="1"/>
    <n v="195.02"/>
    <n v="975.1"/>
  </r>
  <r>
    <n v="16"/>
    <n v="17"/>
    <x v="220"/>
    <n v="9"/>
    <x v="3"/>
    <x v="7"/>
    <x v="1"/>
    <x v="6"/>
    <n v="99.9"/>
    <n v="899.1"/>
  </r>
  <r>
    <n v="11"/>
    <n v="32"/>
    <x v="220"/>
    <n v="6"/>
    <x v="0"/>
    <x v="3"/>
    <x v="0"/>
    <x v="0"/>
    <n v="221"/>
    <n v="1326"/>
  </r>
  <r>
    <n v="13"/>
    <n v="24"/>
    <x v="221"/>
    <n v="7"/>
    <x v="1"/>
    <x v="8"/>
    <x v="0"/>
    <x v="8"/>
    <n v="227.5"/>
    <n v="1592.5"/>
  </r>
  <r>
    <n v="4"/>
    <n v="13"/>
    <x v="221"/>
    <n v="10"/>
    <x v="2"/>
    <x v="13"/>
    <x v="1"/>
    <x v="5"/>
    <n v="159.9"/>
    <n v="1599"/>
  </r>
  <r>
    <n v="3"/>
    <n v="28"/>
    <x v="221"/>
    <n v="6"/>
    <x v="2"/>
    <x v="5"/>
    <x v="2"/>
    <x v="9"/>
    <n v="16.920000000000002"/>
    <n v="101.52000000000001"/>
  </r>
  <r>
    <n v="7"/>
    <n v="18"/>
    <x v="221"/>
    <n v="1"/>
    <x v="0"/>
    <x v="1"/>
    <x v="0"/>
    <x v="6"/>
    <n v="92.91"/>
    <n v="92.91"/>
  </r>
  <r>
    <n v="14"/>
    <n v="6"/>
    <x v="221"/>
    <n v="1"/>
    <x v="1"/>
    <x v="12"/>
    <x v="1"/>
    <x v="7"/>
    <n v="129.9"/>
    <n v="129.9"/>
  </r>
  <r>
    <n v="8"/>
    <n v="28"/>
    <x v="221"/>
    <n v="2"/>
    <x v="0"/>
    <x v="0"/>
    <x v="2"/>
    <x v="9"/>
    <n v="16.920000000000002"/>
    <n v="33.840000000000003"/>
  </r>
  <r>
    <n v="8"/>
    <n v="9"/>
    <x v="221"/>
    <n v="9"/>
    <x v="0"/>
    <x v="0"/>
    <x v="1"/>
    <x v="3"/>
    <n v="119.9"/>
    <n v="1079.1000000000001"/>
  </r>
  <r>
    <n v="3"/>
    <n v="7"/>
    <x v="221"/>
    <n v="8"/>
    <x v="2"/>
    <x v="5"/>
    <x v="0"/>
    <x v="7"/>
    <n v="116.91"/>
    <n v="935.28"/>
  </r>
  <r>
    <n v="9"/>
    <n v="11"/>
    <x v="221"/>
    <n v="1"/>
    <x v="0"/>
    <x v="11"/>
    <x v="1"/>
    <x v="11"/>
    <n v="99.9"/>
    <n v="99.9"/>
  </r>
  <r>
    <n v="14"/>
    <n v="5"/>
    <x v="221"/>
    <n v="2"/>
    <x v="1"/>
    <x v="12"/>
    <x v="2"/>
    <x v="12"/>
    <n v="49.12"/>
    <n v="98.24"/>
  </r>
  <r>
    <n v="3"/>
    <n v="11"/>
    <x v="222"/>
    <n v="5"/>
    <x v="2"/>
    <x v="5"/>
    <x v="1"/>
    <x v="11"/>
    <n v="99.9"/>
    <n v="499.5"/>
  </r>
  <r>
    <n v="12"/>
    <n v="3"/>
    <x v="222"/>
    <n v="9"/>
    <x v="1"/>
    <x v="2"/>
    <x v="2"/>
    <x v="4"/>
    <n v="29.44"/>
    <n v="264.96000000000004"/>
  </r>
  <r>
    <n v="13"/>
    <n v="25"/>
    <x v="222"/>
    <n v="6"/>
    <x v="1"/>
    <x v="8"/>
    <x v="2"/>
    <x v="8"/>
    <n v="232.5"/>
    <n v="1395"/>
  </r>
  <r>
    <n v="1"/>
    <n v="23"/>
    <x v="222"/>
    <n v="4"/>
    <x v="2"/>
    <x v="4"/>
    <x v="1"/>
    <x v="8"/>
    <n v="250"/>
    <n v="1000"/>
  </r>
  <r>
    <n v="11"/>
    <n v="10"/>
    <x v="222"/>
    <n v="8"/>
    <x v="0"/>
    <x v="3"/>
    <x v="2"/>
    <x v="3"/>
    <n v="103.11"/>
    <n v="824.88"/>
  </r>
  <r>
    <n v="13"/>
    <n v="9"/>
    <x v="222"/>
    <n v="5"/>
    <x v="1"/>
    <x v="8"/>
    <x v="1"/>
    <x v="3"/>
    <n v="119.9"/>
    <n v="599.5"/>
  </r>
  <r>
    <n v="6"/>
    <n v="11"/>
    <x v="222"/>
    <n v="8"/>
    <x v="0"/>
    <x v="5"/>
    <x v="1"/>
    <x v="11"/>
    <n v="99.9"/>
    <n v="799.2"/>
  </r>
  <r>
    <n v="16"/>
    <n v="25"/>
    <x v="222"/>
    <n v="6"/>
    <x v="3"/>
    <x v="7"/>
    <x v="2"/>
    <x v="8"/>
    <n v="232.5"/>
    <n v="1395"/>
  </r>
  <r>
    <n v="11"/>
    <n v="1"/>
    <x v="222"/>
    <n v="5"/>
    <x v="0"/>
    <x v="3"/>
    <x v="1"/>
    <x v="4"/>
    <n v="35.9"/>
    <n v="179.5"/>
  </r>
  <r>
    <n v="7"/>
    <n v="28"/>
    <x v="222"/>
    <n v="2"/>
    <x v="0"/>
    <x v="1"/>
    <x v="2"/>
    <x v="9"/>
    <n v="16.920000000000002"/>
    <n v="33.840000000000003"/>
  </r>
  <r>
    <n v="2"/>
    <n v="16"/>
    <x v="222"/>
    <n v="9"/>
    <x v="2"/>
    <x v="14"/>
    <x v="0"/>
    <x v="10"/>
    <n v="75.11"/>
    <n v="675.99"/>
  </r>
  <r>
    <n v="10"/>
    <n v="22"/>
    <x v="222"/>
    <n v="1"/>
    <x v="0"/>
    <x v="9"/>
    <x v="2"/>
    <x v="2"/>
    <n v="28.11"/>
    <n v="28.11"/>
  </r>
  <r>
    <n v="2"/>
    <n v="28"/>
    <x v="222"/>
    <n v="5"/>
    <x v="2"/>
    <x v="14"/>
    <x v="2"/>
    <x v="9"/>
    <n v="16.920000000000002"/>
    <n v="84.600000000000009"/>
  </r>
  <r>
    <n v="15"/>
    <n v="3"/>
    <x v="223"/>
    <n v="3"/>
    <x v="1"/>
    <x v="10"/>
    <x v="2"/>
    <x v="4"/>
    <n v="29.44"/>
    <n v="88.320000000000007"/>
  </r>
  <r>
    <n v="14"/>
    <n v="4"/>
    <x v="223"/>
    <n v="1"/>
    <x v="1"/>
    <x v="12"/>
    <x v="1"/>
    <x v="12"/>
    <n v="59.9"/>
    <n v="59.9"/>
  </r>
  <r>
    <n v="13"/>
    <n v="1"/>
    <x v="223"/>
    <n v="5"/>
    <x v="1"/>
    <x v="8"/>
    <x v="1"/>
    <x v="4"/>
    <n v="35.9"/>
    <n v="179.5"/>
  </r>
  <r>
    <n v="1"/>
    <n v="28"/>
    <x v="223"/>
    <n v="6"/>
    <x v="2"/>
    <x v="4"/>
    <x v="2"/>
    <x v="9"/>
    <n v="16.920000000000002"/>
    <n v="101.52000000000001"/>
  </r>
  <r>
    <n v="16"/>
    <n v="23"/>
    <x v="223"/>
    <n v="3"/>
    <x v="3"/>
    <x v="7"/>
    <x v="1"/>
    <x v="8"/>
    <n v="250"/>
    <n v="750"/>
  </r>
  <r>
    <n v="8"/>
    <n v="5"/>
    <x v="223"/>
    <n v="10"/>
    <x v="0"/>
    <x v="0"/>
    <x v="2"/>
    <x v="12"/>
    <n v="49.12"/>
    <n v="491.2"/>
  </r>
  <r>
    <n v="10"/>
    <n v="29"/>
    <x v="223"/>
    <n v="9"/>
    <x v="0"/>
    <x v="9"/>
    <x v="1"/>
    <x v="1"/>
    <n v="199"/>
    <n v="1791"/>
  </r>
  <r>
    <n v="8"/>
    <n v="17"/>
    <x v="223"/>
    <n v="5"/>
    <x v="0"/>
    <x v="0"/>
    <x v="1"/>
    <x v="6"/>
    <n v="99.9"/>
    <n v="499.5"/>
  </r>
  <r>
    <n v="15"/>
    <n v="21"/>
    <x v="223"/>
    <n v="2"/>
    <x v="1"/>
    <x v="10"/>
    <x v="0"/>
    <x v="2"/>
    <n v="29"/>
    <n v="58"/>
  </r>
  <r>
    <n v="9"/>
    <n v="25"/>
    <x v="223"/>
    <n v="4"/>
    <x v="0"/>
    <x v="11"/>
    <x v="2"/>
    <x v="8"/>
    <n v="232.5"/>
    <n v="930"/>
  </r>
  <r>
    <n v="10"/>
    <n v="19"/>
    <x v="223"/>
    <n v="10"/>
    <x v="0"/>
    <x v="9"/>
    <x v="2"/>
    <x v="6"/>
    <n v="88.91"/>
    <n v="889.09999999999991"/>
  </r>
  <r>
    <n v="3"/>
    <n v="21"/>
    <x v="223"/>
    <n v="7"/>
    <x v="2"/>
    <x v="5"/>
    <x v="0"/>
    <x v="2"/>
    <n v="29"/>
    <n v="203"/>
  </r>
  <r>
    <n v="8"/>
    <n v="6"/>
    <x v="223"/>
    <n v="1"/>
    <x v="0"/>
    <x v="0"/>
    <x v="1"/>
    <x v="7"/>
    <n v="129.9"/>
    <n v="129.9"/>
  </r>
  <r>
    <n v="2"/>
    <n v="11"/>
    <x v="223"/>
    <n v="3"/>
    <x v="2"/>
    <x v="14"/>
    <x v="1"/>
    <x v="11"/>
    <n v="99.9"/>
    <n v="299.70000000000005"/>
  </r>
  <r>
    <n v="15"/>
    <n v="5"/>
    <x v="224"/>
    <n v="10"/>
    <x v="1"/>
    <x v="10"/>
    <x v="2"/>
    <x v="12"/>
    <n v="49.12"/>
    <n v="491.2"/>
  </r>
  <r>
    <n v="1"/>
    <n v="24"/>
    <x v="224"/>
    <n v="3"/>
    <x v="2"/>
    <x v="4"/>
    <x v="0"/>
    <x v="8"/>
    <n v="227.5"/>
    <n v="682.5"/>
  </r>
  <r>
    <n v="10"/>
    <n v="24"/>
    <x v="224"/>
    <n v="1"/>
    <x v="0"/>
    <x v="9"/>
    <x v="0"/>
    <x v="8"/>
    <n v="227.5"/>
    <n v="227.5"/>
  </r>
  <r>
    <n v="9"/>
    <n v="22"/>
    <x v="224"/>
    <n v="10"/>
    <x v="0"/>
    <x v="11"/>
    <x v="2"/>
    <x v="2"/>
    <n v="28.11"/>
    <n v="281.10000000000002"/>
  </r>
  <r>
    <n v="3"/>
    <n v="19"/>
    <x v="224"/>
    <n v="5"/>
    <x v="2"/>
    <x v="5"/>
    <x v="2"/>
    <x v="6"/>
    <n v="88.91"/>
    <n v="444.54999999999995"/>
  </r>
  <r>
    <n v="7"/>
    <n v="17"/>
    <x v="224"/>
    <n v="8"/>
    <x v="0"/>
    <x v="1"/>
    <x v="1"/>
    <x v="6"/>
    <n v="99.9"/>
    <n v="799.2"/>
  </r>
  <r>
    <n v="16"/>
    <n v="24"/>
    <x v="224"/>
    <n v="8"/>
    <x v="3"/>
    <x v="7"/>
    <x v="0"/>
    <x v="8"/>
    <n v="227.5"/>
    <n v="1820"/>
  </r>
  <r>
    <n v="5"/>
    <n v="23"/>
    <x v="224"/>
    <n v="1"/>
    <x v="0"/>
    <x v="6"/>
    <x v="1"/>
    <x v="8"/>
    <n v="250"/>
    <n v="250"/>
  </r>
  <r>
    <n v="2"/>
    <n v="31"/>
    <x v="224"/>
    <n v="6"/>
    <x v="2"/>
    <x v="14"/>
    <x v="2"/>
    <x v="1"/>
    <n v="171.14"/>
    <n v="1026.8399999999999"/>
  </r>
  <r>
    <n v="13"/>
    <n v="13"/>
    <x v="224"/>
    <n v="5"/>
    <x v="1"/>
    <x v="8"/>
    <x v="1"/>
    <x v="5"/>
    <n v="159.9"/>
    <n v="799.5"/>
  </r>
  <r>
    <n v="4"/>
    <n v="29"/>
    <x v="224"/>
    <n v="3"/>
    <x v="2"/>
    <x v="13"/>
    <x v="1"/>
    <x v="1"/>
    <n v="199"/>
    <n v="597"/>
  </r>
  <r>
    <n v="2"/>
    <n v="25"/>
    <x v="224"/>
    <n v="5"/>
    <x v="2"/>
    <x v="14"/>
    <x v="2"/>
    <x v="8"/>
    <n v="232.5"/>
    <n v="1162.5"/>
  </r>
  <r>
    <n v="8"/>
    <n v="2"/>
    <x v="224"/>
    <n v="9"/>
    <x v="0"/>
    <x v="0"/>
    <x v="0"/>
    <x v="4"/>
    <n v="33.75"/>
    <n v="303.75"/>
  </r>
  <r>
    <n v="4"/>
    <n v="9"/>
    <x v="224"/>
    <n v="1"/>
    <x v="2"/>
    <x v="13"/>
    <x v="1"/>
    <x v="3"/>
    <n v="119.9"/>
    <n v="119.9"/>
  </r>
  <r>
    <n v="7"/>
    <n v="22"/>
    <x v="224"/>
    <n v="4"/>
    <x v="0"/>
    <x v="1"/>
    <x v="2"/>
    <x v="2"/>
    <n v="28.11"/>
    <n v="112.44"/>
  </r>
  <r>
    <n v="12"/>
    <n v="19"/>
    <x v="225"/>
    <n v="7"/>
    <x v="1"/>
    <x v="2"/>
    <x v="2"/>
    <x v="6"/>
    <n v="88.91"/>
    <n v="622.37"/>
  </r>
  <r>
    <n v="9"/>
    <n v="15"/>
    <x v="225"/>
    <n v="7"/>
    <x v="0"/>
    <x v="11"/>
    <x v="1"/>
    <x v="10"/>
    <n v="79.900000000000006"/>
    <n v="559.30000000000007"/>
  </r>
  <r>
    <n v="16"/>
    <n v="17"/>
    <x v="225"/>
    <n v="5"/>
    <x v="3"/>
    <x v="7"/>
    <x v="1"/>
    <x v="6"/>
    <n v="99.9"/>
    <n v="499.5"/>
  </r>
  <r>
    <n v="7"/>
    <n v="23"/>
    <x v="225"/>
    <n v="1"/>
    <x v="0"/>
    <x v="1"/>
    <x v="1"/>
    <x v="8"/>
    <n v="250"/>
    <n v="250"/>
  </r>
  <r>
    <n v="6"/>
    <n v="30"/>
    <x v="225"/>
    <n v="5"/>
    <x v="0"/>
    <x v="5"/>
    <x v="0"/>
    <x v="1"/>
    <n v="195.02"/>
    <n v="975.1"/>
  </r>
  <r>
    <n v="16"/>
    <n v="14"/>
    <x v="225"/>
    <n v="8"/>
    <x v="3"/>
    <x v="7"/>
    <x v="0"/>
    <x v="5"/>
    <n v="151.91"/>
    <n v="1215.28"/>
  </r>
  <r>
    <n v="16"/>
    <n v="12"/>
    <x v="225"/>
    <n v="5"/>
    <x v="3"/>
    <x v="7"/>
    <x v="2"/>
    <x v="11"/>
    <n v="80.92"/>
    <n v="404.6"/>
  </r>
  <r>
    <n v="14"/>
    <n v="9"/>
    <x v="225"/>
    <n v="10"/>
    <x v="1"/>
    <x v="12"/>
    <x v="1"/>
    <x v="3"/>
    <n v="119.9"/>
    <n v="1199"/>
  </r>
  <r>
    <n v="9"/>
    <n v="29"/>
    <x v="226"/>
    <n v="5"/>
    <x v="0"/>
    <x v="11"/>
    <x v="1"/>
    <x v="1"/>
    <n v="199"/>
    <n v="995"/>
  </r>
  <r>
    <n v="1"/>
    <n v="22"/>
    <x v="227"/>
    <n v="5"/>
    <x v="2"/>
    <x v="4"/>
    <x v="2"/>
    <x v="2"/>
    <n v="28.11"/>
    <n v="140.55000000000001"/>
  </r>
  <r>
    <n v="4"/>
    <n v="6"/>
    <x v="227"/>
    <n v="3"/>
    <x v="2"/>
    <x v="13"/>
    <x v="1"/>
    <x v="7"/>
    <n v="129.9"/>
    <n v="389.70000000000005"/>
  </r>
  <r>
    <n v="2"/>
    <n v="17"/>
    <x v="227"/>
    <n v="3"/>
    <x v="2"/>
    <x v="14"/>
    <x v="1"/>
    <x v="6"/>
    <n v="99.9"/>
    <n v="299.70000000000005"/>
  </r>
  <r>
    <n v="6"/>
    <n v="30"/>
    <x v="227"/>
    <n v="6"/>
    <x v="0"/>
    <x v="5"/>
    <x v="0"/>
    <x v="1"/>
    <n v="195.02"/>
    <n v="1170.1200000000001"/>
  </r>
  <r>
    <n v="14"/>
    <n v="5"/>
    <x v="227"/>
    <n v="1"/>
    <x v="1"/>
    <x v="12"/>
    <x v="2"/>
    <x v="12"/>
    <n v="49.12"/>
    <n v="49.12"/>
  </r>
  <r>
    <n v="4"/>
    <n v="2"/>
    <x v="227"/>
    <n v="5"/>
    <x v="2"/>
    <x v="13"/>
    <x v="0"/>
    <x v="4"/>
    <n v="33.75"/>
    <n v="168.75"/>
  </r>
  <r>
    <n v="14"/>
    <n v="17"/>
    <x v="227"/>
    <n v="6"/>
    <x v="1"/>
    <x v="12"/>
    <x v="1"/>
    <x v="6"/>
    <n v="99.9"/>
    <n v="599.40000000000009"/>
  </r>
  <r>
    <n v="14"/>
    <n v="2"/>
    <x v="228"/>
    <n v="10"/>
    <x v="1"/>
    <x v="12"/>
    <x v="0"/>
    <x v="4"/>
    <n v="33.75"/>
    <n v="337.5"/>
  </r>
  <r>
    <n v="10"/>
    <n v="11"/>
    <x v="228"/>
    <n v="7"/>
    <x v="0"/>
    <x v="9"/>
    <x v="1"/>
    <x v="11"/>
    <n v="99.9"/>
    <n v="699.30000000000007"/>
  </r>
  <r>
    <n v="12"/>
    <n v="8"/>
    <x v="228"/>
    <n v="10"/>
    <x v="1"/>
    <x v="2"/>
    <x v="2"/>
    <x v="7"/>
    <n v="122.11"/>
    <n v="1221.0999999999999"/>
  </r>
  <r>
    <n v="3"/>
    <n v="30"/>
    <x v="228"/>
    <n v="3"/>
    <x v="2"/>
    <x v="5"/>
    <x v="0"/>
    <x v="1"/>
    <n v="195.02"/>
    <n v="585.06000000000006"/>
  </r>
  <r>
    <n v="4"/>
    <n v="26"/>
    <x v="228"/>
    <n v="8"/>
    <x v="2"/>
    <x v="13"/>
    <x v="1"/>
    <x v="9"/>
    <n v="19.899999999999999"/>
    <n v="159.19999999999999"/>
  </r>
  <r>
    <n v="1"/>
    <n v="22"/>
    <x v="228"/>
    <n v="5"/>
    <x v="2"/>
    <x v="4"/>
    <x v="2"/>
    <x v="2"/>
    <n v="28.11"/>
    <n v="140.55000000000001"/>
  </r>
  <r>
    <n v="5"/>
    <n v="15"/>
    <x v="228"/>
    <n v="5"/>
    <x v="0"/>
    <x v="6"/>
    <x v="1"/>
    <x v="10"/>
    <n v="79.900000000000006"/>
    <n v="399.5"/>
  </r>
  <r>
    <n v="4"/>
    <n v="24"/>
    <x v="228"/>
    <n v="4"/>
    <x v="2"/>
    <x v="13"/>
    <x v="0"/>
    <x v="8"/>
    <n v="227.5"/>
    <n v="910"/>
  </r>
  <r>
    <n v="15"/>
    <n v="21"/>
    <x v="228"/>
    <n v="8"/>
    <x v="1"/>
    <x v="10"/>
    <x v="0"/>
    <x v="2"/>
    <n v="29"/>
    <n v="232"/>
  </r>
  <r>
    <n v="12"/>
    <n v="19"/>
    <x v="228"/>
    <n v="2"/>
    <x v="1"/>
    <x v="2"/>
    <x v="2"/>
    <x v="6"/>
    <n v="88.91"/>
    <n v="177.82"/>
  </r>
  <r>
    <n v="6"/>
    <n v="28"/>
    <x v="228"/>
    <n v="8"/>
    <x v="0"/>
    <x v="5"/>
    <x v="2"/>
    <x v="9"/>
    <n v="16.920000000000002"/>
    <n v="135.36000000000001"/>
  </r>
  <r>
    <n v="9"/>
    <n v="6"/>
    <x v="228"/>
    <n v="1"/>
    <x v="0"/>
    <x v="11"/>
    <x v="1"/>
    <x v="7"/>
    <n v="129.9"/>
    <n v="129.9"/>
  </r>
  <r>
    <n v="7"/>
    <n v="28"/>
    <x v="228"/>
    <n v="2"/>
    <x v="0"/>
    <x v="1"/>
    <x v="2"/>
    <x v="9"/>
    <n v="16.920000000000002"/>
    <n v="33.840000000000003"/>
  </r>
  <r>
    <n v="2"/>
    <n v="4"/>
    <x v="228"/>
    <n v="10"/>
    <x v="2"/>
    <x v="14"/>
    <x v="1"/>
    <x v="12"/>
    <n v="59.9"/>
    <n v="599"/>
  </r>
  <r>
    <n v="15"/>
    <n v="19"/>
    <x v="229"/>
    <n v="8"/>
    <x v="1"/>
    <x v="10"/>
    <x v="2"/>
    <x v="6"/>
    <n v="88.91"/>
    <n v="711.28"/>
  </r>
  <r>
    <n v="14"/>
    <n v="8"/>
    <x v="229"/>
    <n v="2"/>
    <x v="1"/>
    <x v="12"/>
    <x v="2"/>
    <x v="7"/>
    <n v="122.11"/>
    <n v="244.22"/>
  </r>
  <r>
    <n v="2"/>
    <n v="15"/>
    <x v="229"/>
    <n v="9"/>
    <x v="2"/>
    <x v="14"/>
    <x v="1"/>
    <x v="10"/>
    <n v="79.900000000000006"/>
    <n v="719.1"/>
  </r>
  <r>
    <n v="1"/>
    <n v="2"/>
    <x v="229"/>
    <n v="9"/>
    <x v="2"/>
    <x v="4"/>
    <x v="0"/>
    <x v="4"/>
    <n v="33.75"/>
    <n v="303.75"/>
  </r>
  <r>
    <n v="1"/>
    <n v="1"/>
    <x v="229"/>
    <n v="5"/>
    <x v="2"/>
    <x v="4"/>
    <x v="1"/>
    <x v="4"/>
    <n v="35.9"/>
    <n v="179.5"/>
  </r>
  <r>
    <n v="4"/>
    <n v="7"/>
    <x v="229"/>
    <n v="8"/>
    <x v="2"/>
    <x v="13"/>
    <x v="0"/>
    <x v="7"/>
    <n v="116.91"/>
    <n v="935.28"/>
  </r>
  <r>
    <n v="7"/>
    <n v="13"/>
    <x v="229"/>
    <n v="10"/>
    <x v="0"/>
    <x v="1"/>
    <x v="1"/>
    <x v="5"/>
    <n v="159.9"/>
    <n v="1599"/>
  </r>
  <r>
    <n v="13"/>
    <n v="23"/>
    <x v="229"/>
    <n v="2"/>
    <x v="1"/>
    <x v="8"/>
    <x v="1"/>
    <x v="8"/>
    <n v="250"/>
    <n v="500"/>
  </r>
  <r>
    <n v="11"/>
    <n v="17"/>
    <x v="229"/>
    <n v="5"/>
    <x v="0"/>
    <x v="3"/>
    <x v="1"/>
    <x v="6"/>
    <n v="99.9"/>
    <n v="499.5"/>
  </r>
  <r>
    <n v="1"/>
    <n v="12"/>
    <x v="229"/>
    <n v="9"/>
    <x v="2"/>
    <x v="4"/>
    <x v="2"/>
    <x v="11"/>
    <n v="80.92"/>
    <n v="728.28"/>
  </r>
  <r>
    <n v="5"/>
    <n v="24"/>
    <x v="229"/>
    <n v="1"/>
    <x v="0"/>
    <x v="6"/>
    <x v="0"/>
    <x v="8"/>
    <n v="227.5"/>
    <n v="227.5"/>
  </r>
  <r>
    <n v="1"/>
    <n v="11"/>
    <x v="229"/>
    <n v="6"/>
    <x v="2"/>
    <x v="4"/>
    <x v="1"/>
    <x v="11"/>
    <n v="99.9"/>
    <n v="599.40000000000009"/>
  </r>
  <r>
    <n v="8"/>
    <n v="24"/>
    <x v="229"/>
    <n v="8"/>
    <x v="0"/>
    <x v="0"/>
    <x v="0"/>
    <x v="8"/>
    <n v="227.5"/>
    <n v="1820"/>
  </r>
  <r>
    <n v="7"/>
    <n v="6"/>
    <x v="229"/>
    <n v="2"/>
    <x v="0"/>
    <x v="1"/>
    <x v="1"/>
    <x v="7"/>
    <n v="129.9"/>
    <n v="259.8"/>
  </r>
  <r>
    <n v="16"/>
    <n v="24"/>
    <x v="230"/>
    <n v="5"/>
    <x v="3"/>
    <x v="7"/>
    <x v="0"/>
    <x v="8"/>
    <n v="227.5"/>
    <n v="1137.5"/>
  </r>
  <r>
    <n v="11"/>
    <n v="21"/>
    <x v="230"/>
    <n v="7"/>
    <x v="0"/>
    <x v="3"/>
    <x v="0"/>
    <x v="2"/>
    <n v="29"/>
    <n v="203"/>
  </r>
  <r>
    <n v="11"/>
    <n v="9"/>
    <x v="230"/>
    <n v="10"/>
    <x v="0"/>
    <x v="3"/>
    <x v="1"/>
    <x v="3"/>
    <n v="119.9"/>
    <n v="1199"/>
  </r>
  <r>
    <n v="6"/>
    <n v="28"/>
    <x v="230"/>
    <n v="9"/>
    <x v="0"/>
    <x v="5"/>
    <x v="2"/>
    <x v="9"/>
    <n v="16.920000000000002"/>
    <n v="152.28000000000003"/>
  </r>
  <r>
    <n v="2"/>
    <n v="27"/>
    <x v="230"/>
    <n v="5"/>
    <x v="2"/>
    <x v="14"/>
    <x v="0"/>
    <x v="9"/>
    <n v="19.3"/>
    <n v="96.5"/>
  </r>
  <r>
    <n v="9"/>
    <n v="13"/>
    <x v="230"/>
    <n v="6"/>
    <x v="0"/>
    <x v="11"/>
    <x v="1"/>
    <x v="5"/>
    <n v="159.9"/>
    <n v="959.40000000000009"/>
  </r>
  <r>
    <n v="8"/>
    <n v="23"/>
    <x v="230"/>
    <n v="2"/>
    <x v="0"/>
    <x v="0"/>
    <x v="1"/>
    <x v="8"/>
    <n v="250"/>
    <n v="500"/>
  </r>
  <r>
    <n v="9"/>
    <n v="28"/>
    <x v="230"/>
    <n v="1"/>
    <x v="0"/>
    <x v="11"/>
    <x v="2"/>
    <x v="9"/>
    <n v="16.920000000000002"/>
    <n v="16.920000000000002"/>
  </r>
  <r>
    <n v="9"/>
    <n v="5"/>
    <x v="230"/>
    <n v="5"/>
    <x v="0"/>
    <x v="11"/>
    <x v="2"/>
    <x v="12"/>
    <n v="49.12"/>
    <n v="245.6"/>
  </r>
  <r>
    <n v="4"/>
    <n v="28"/>
    <x v="230"/>
    <n v="6"/>
    <x v="2"/>
    <x v="13"/>
    <x v="2"/>
    <x v="9"/>
    <n v="16.920000000000002"/>
    <n v="101.52000000000001"/>
  </r>
  <r>
    <n v="9"/>
    <n v="8"/>
    <x v="231"/>
    <n v="2"/>
    <x v="0"/>
    <x v="11"/>
    <x v="2"/>
    <x v="7"/>
    <n v="122.11"/>
    <n v="244.22"/>
  </r>
  <r>
    <n v="15"/>
    <n v="26"/>
    <x v="231"/>
    <n v="7"/>
    <x v="1"/>
    <x v="10"/>
    <x v="1"/>
    <x v="9"/>
    <n v="19.899999999999999"/>
    <n v="139.29999999999998"/>
  </r>
  <r>
    <n v="11"/>
    <n v="14"/>
    <x v="231"/>
    <n v="1"/>
    <x v="0"/>
    <x v="3"/>
    <x v="0"/>
    <x v="5"/>
    <n v="151.91"/>
    <n v="151.91"/>
  </r>
  <r>
    <n v="8"/>
    <n v="26"/>
    <x v="231"/>
    <n v="3"/>
    <x v="0"/>
    <x v="0"/>
    <x v="1"/>
    <x v="9"/>
    <n v="19.899999999999999"/>
    <n v="59.699999999999996"/>
  </r>
  <r>
    <n v="7"/>
    <n v="30"/>
    <x v="231"/>
    <n v="8"/>
    <x v="0"/>
    <x v="1"/>
    <x v="0"/>
    <x v="1"/>
    <n v="195.02"/>
    <n v="1560.16"/>
  </r>
  <r>
    <n v="1"/>
    <n v="23"/>
    <x v="231"/>
    <n v="7"/>
    <x v="2"/>
    <x v="4"/>
    <x v="1"/>
    <x v="8"/>
    <n v="250"/>
    <n v="1750"/>
  </r>
  <r>
    <n v="2"/>
    <n v="32"/>
    <x v="231"/>
    <n v="9"/>
    <x v="2"/>
    <x v="14"/>
    <x v="0"/>
    <x v="0"/>
    <n v="221"/>
    <n v="1989"/>
  </r>
  <r>
    <n v="8"/>
    <n v="26"/>
    <x v="231"/>
    <n v="4"/>
    <x v="0"/>
    <x v="0"/>
    <x v="1"/>
    <x v="9"/>
    <n v="19.899999999999999"/>
    <n v="79.599999999999994"/>
  </r>
  <r>
    <n v="9"/>
    <n v="24"/>
    <x v="231"/>
    <n v="4"/>
    <x v="0"/>
    <x v="11"/>
    <x v="0"/>
    <x v="8"/>
    <n v="227.5"/>
    <n v="910"/>
  </r>
  <r>
    <n v="9"/>
    <n v="23"/>
    <x v="231"/>
    <n v="10"/>
    <x v="0"/>
    <x v="11"/>
    <x v="1"/>
    <x v="8"/>
    <n v="250"/>
    <n v="2500"/>
  </r>
  <r>
    <n v="2"/>
    <n v="1"/>
    <x v="231"/>
    <n v="6"/>
    <x v="2"/>
    <x v="14"/>
    <x v="1"/>
    <x v="4"/>
    <n v="35.9"/>
    <n v="215.39999999999998"/>
  </r>
  <r>
    <n v="11"/>
    <n v="17"/>
    <x v="231"/>
    <n v="7"/>
    <x v="0"/>
    <x v="3"/>
    <x v="1"/>
    <x v="6"/>
    <n v="99.9"/>
    <n v="699.30000000000007"/>
  </r>
  <r>
    <n v="8"/>
    <n v="32"/>
    <x v="231"/>
    <n v="3"/>
    <x v="0"/>
    <x v="0"/>
    <x v="0"/>
    <x v="0"/>
    <n v="221"/>
    <n v="663"/>
  </r>
  <r>
    <n v="12"/>
    <n v="16"/>
    <x v="231"/>
    <n v="4"/>
    <x v="1"/>
    <x v="2"/>
    <x v="0"/>
    <x v="10"/>
    <n v="75.11"/>
    <n v="300.44"/>
  </r>
  <r>
    <n v="7"/>
    <n v="16"/>
    <x v="231"/>
    <n v="3"/>
    <x v="0"/>
    <x v="1"/>
    <x v="0"/>
    <x v="10"/>
    <n v="75.11"/>
    <n v="225.32999999999998"/>
  </r>
  <r>
    <n v="13"/>
    <n v="2"/>
    <x v="232"/>
    <n v="10"/>
    <x v="1"/>
    <x v="8"/>
    <x v="0"/>
    <x v="4"/>
    <n v="33.75"/>
    <n v="337.5"/>
  </r>
  <r>
    <n v="9"/>
    <n v="23"/>
    <x v="232"/>
    <n v="2"/>
    <x v="0"/>
    <x v="11"/>
    <x v="1"/>
    <x v="8"/>
    <n v="250"/>
    <n v="500"/>
  </r>
  <r>
    <n v="10"/>
    <n v="11"/>
    <x v="232"/>
    <n v="3"/>
    <x v="0"/>
    <x v="9"/>
    <x v="1"/>
    <x v="11"/>
    <n v="99.9"/>
    <n v="299.70000000000005"/>
  </r>
  <r>
    <n v="16"/>
    <n v="3"/>
    <x v="232"/>
    <n v="2"/>
    <x v="3"/>
    <x v="7"/>
    <x v="2"/>
    <x v="4"/>
    <n v="29.44"/>
    <n v="58.88"/>
  </r>
  <r>
    <n v="8"/>
    <n v="1"/>
    <x v="232"/>
    <n v="7"/>
    <x v="0"/>
    <x v="0"/>
    <x v="1"/>
    <x v="4"/>
    <n v="35.9"/>
    <n v="251.29999999999998"/>
  </r>
  <r>
    <n v="10"/>
    <n v="1"/>
    <x v="232"/>
    <n v="3"/>
    <x v="0"/>
    <x v="9"/>
    <x v="1"/>
    <x v="4"/>
    <n v="35.9"/>
    <n v="107.69999999999999"/>
  </r>
  <r>
    <n v="13"/>
    <n v="31"/>
    <x v="232"/>
    <n v="9"/>
    <x v="1"/>
    <x v="8"/>
    <x v="2"/>
    <x v="1"/>
    <n v="171.14"/>
    <n v="1540.2599999999998"/>
  </r>
  <r>
    <n v="9"/>
    <n v="3"/>
    <x v="232"/>
    <n v="6"/>
    <x v="0"/>
    <x v="11"/>
    <x v="2"/>
    <x v="4"/>
    <n v="29.44"/>
    <n v="176.64000000000001"/>
  </r>
  <r>
    <n v="16"/>
    <n v="12"/>
    <x v="232"/>
    <n v="6"/>
    <x v="3"/>
    <x v="7"/>
    <x v="2"/>
    <x v="11"/>
    <n v="80.92"/>
    <n v="485.52"/>
  </r>
  <r>
    <n v="12"/>
    <n v="1"/>
    <x v="232"/>
    <n v="2"/>
    <x v="1"/>
    <x v="2"/>
    <x v="1"/>
    <x v="4"/>
    <n v="35.9"/>
    <n v="71.8"/>
  </r>
  <r>
    <n v="1"/>
    <n v="28"/>
    <x v="233"/>
    <n v="7"/>
    <x v="2"/>
    <x v="4"/>
    <x v="2"/>
    <x v="9"/>
    <n v="16.920000000000002"/>
    <n v="118.44000000000001"/>
  </r>
  <r>
    <n v="11"/>
    <n v="14"/>
    <x v="233"/>
    <n v="6"/>
    <x v="0"/>
    <x v="3"/>
    <x v="0"/>
    <x v="5"/>
    <n v="151.91"/>
    <n v="911.46"/>
  </r>
  <r>
    <n v="14"/>
    <n v="32"/>
    <x v="233"/>
    <n v="3"/>
    <x v="1"/>
    <x v="12"/>
    <x v="0"/>
    <x v="0"/>
    <n v="221"/>
    <n v="663"/>
  </r>
  <r>
    <n v="6"/>
    <n v="18"/>
    <x v="233"/>
    <n v="2"/>
    <x v="0"/>
    <x v="5"/>
    <x v="0"/>
    <x v="6"/>
    <n v="92.91"/>
    <n v="185.82"/>
  </r>
  <r>
    <n v="11"/>
    <n v="3"/>
    <x v="233"/>
    <n v="4"/>
    <x v="0"/>
    <x v="3"/>
    <x v="2"/>
    <x v="4"/>
    <n v="29.44"/>
    <n v="117.76"/>
  </r>
  <r>
    <n v="3"/>
    <n v="9"/>
    <x v="233"/>
    <n v="8"/>
    <x v="2"/>
    <x v="5"/>
    <x v="1"/>
    <x v="3"/>
    <n v="119.9"/>
    <n v="959.2"/>
  </r>
  <r>
    <n v="3"/>
    <n v="11"/>
    <x v="234"/>
    <n v="6"/>
    <x v="2"/>
    <x v="5"/>
    <x v="1"/>
    <x v="11"/>
    <n v="99.9"/>
    <n v="599.40000000000009"/>
  </r>
  <r>
    <n v="11"/>
    <n v="32"/>
    <x v="234"/>
    <n v="8"/>
    <x v="0"/>
    <x v="3"/>
    <x v="0"/>
    <x v="0"/>
    <n v="221"/>
    <n v="1768"/>
  </r>
  <r>
    <n v="8"/>
    <n v="30"/>
    <x v="234"/>
    <n v="4"/>
    <x v="0"/>
    <x v="0"/>
    <x v="0"/>
    <x v="1"/>
    <n v="195.02"/>
    <n v="780.08"/>
  </r>
  <r>
    <n v="11"/>
    <n v="1"/>
    <x v="234"/>
    <n v="10"/>
    <x v="0"/>
    <x v="3"/>
    <x v="1"/>
    <x v="4"/>
    <n v="35.9"/>
    <n v="359"/>
  </r>
  <r>
    <n v="1"/>
    <n v="22"/>
    <x v="234"/>
    <n v="10"/>
    <x v="2"/>
    <x v="4"/>
    <x v="2"/>
    <x v="2"/>
    <n v="28.11"/>
    <n v="281.10000000000002"/>
  </r>
  <r>
    <n v="6"/>
    <n v="30"/>
    <x v="234"/>
    <n v="8"/>
    <x v="0"/>
    <x v="5"/>
    <x v="0"/>
    <x v="1"/>
    <n v="195.02"/>
    <n v="1560.16"/>
  </r>
  <r>
    <n v="16"/>
    <n v="9"/>
    <x v="234"/>
    <n v="10"/>
    <x v="3"/>
    <x v="7"/>
    <x v="1"/>
    <x v="3"/>
    <n v="119.9"/>
    <n v="1199"/>
  </r>
  <r>
    <n v="14"/>
    <n v="15"/>
    <x v="234"/>
    <n v="10"/>
    <x v="1"/>
    <x v="12"/>
    <x v="1"/>
    <x v="10"/>
    <n v="79.900000000000006"/>
    <n v="799"/>
  </r>
  <r>
    <n v="1"/>
    <n v="11"/>
    <x v="234"/>
    <n v="2"/>
    <x v="2"/>
    <x v="4"/>
    <x v="1"/>
    <x v="11"/>
    <n v="99.9"/>
    <n v="199.8"/>
  </r>
  <r>
    <n v="9"/>
    <n v="14"/>
    <x v="235"/>
    <n v="7"/>
    <x v="0"/>
    <x v="11"/>
    <x v="0"/>
    <x v="5"/>
    <n v="151.91"/>
    <n v="1063.3699999999999"/>
  </r>
  <r>
    <n v="3"/>
    <n v="8"/>
    <x v="235"/>
    <n v="10"/>
    <x v="2"/>
    <x v="5"/>
    <x v="2"/>
    <x v="7"/>
    <n v="122.11"/>
    <n v="1221.0999999999999"/>
  </r>
  <r>
    <n v="11"/>
    <n v="17"/>
    <x v="236"/>
    <n v="3"/>
    <x v="0"/>
    <x v="3"/>
    <x v="1"/>
    <x v="6"/>
    <n v="99.9"/>
    <n v="299.70000000000005"/>
  </r>
  <r>
    <n v="14"/>
    <n v="20"/>
    <x v="236"/>
    <n v="1"/>
    <x v="1"/>
    <x v="12"/>
    <x v="1"/>
    <x v="2"/>
    <n v="29.9"/>
    <n v="29.9"/>
  </r>
  <r>
    <n v="6"/>
    <n v="1"/>
    <x v="236"/>
    <n v="3"/>
    <x v="0"/>
    <x v="5"/>
    <x v="1"/>
    <x v="4"/>
    <n v="35.9"/>
    <n v="107.69999999999999"/>
  </r>
  <r>
    <n v="1"/>
    <n v="9"/>
    <x v="236"/>
    <n v="3"/>
    <x v="2"/>
    <x v="4"/>
    <x v="1"/>
    <x v="3"/>
    <n v="119.9"/>
    <n v="359.70000000000005"/>
  </r>
  <r>
    <n v="14"/>
    <n v="14"/>
    <x v="236"/>
    <n v="10"/>
    <x v="1"/>
    <x v="12"/>
    <x v="0"/>
    <x v="5"/>
    <n v="151.91"/>
    <n v="1519.1"/>
  </r>
  <r>
    <n v="11"/>
    <n v="16"/>
    <x v="236"/>
    <n v="1"/>
    <x v="0"/>
    <x v="3"/>
    <x v="0"/>
    <x v="10"/>
    <n v="75.11"/>
    <n v="75.11"/>
  </r>
  <r>
    <n v="14"/>
    <n v="30"/>
    <x v="237"/>
    <n v="3"/>
    <x v="1"/>
    <x v="12"/>
    <x v="0"/>
    <x v="1"/>
    <n v="195.02"/>
    <n v="585.06000000000006"/>
  </r>
  <r>
    <n v="7"/>
    <n v="22"/>
    <x v="237"/>
    <n v="5"/>
    <x v="0"/>
    <x v="1"/>
    <x v="2"/>
    <x v="2"/>
    <n v="28.11"/>
    <n v="140.55000000000001"/>
  </r>
  <r>
    <n v="5"/>
    <n v="9"/>
    <x v="237"/>
    <n v="5"/>
    <x v="0"/>
    <x v="6"/>
    <x v="1"/>
    <x v="3"/>
    <n v="119.9"/>
    <n v="599.5"/>
  </r>
  <r>
    <n v="8"/>
    <n v="29"/>
    <x v="237"/>
    <n v="5"/>
    <x v="0"/>
    <x v="0"/>
    <x v="1"/>
    <x v="1"/>
    <n v="199"/>
    <n v="995"/>
  </r>
  <r>
    <n v="14"/>
    <n v="16"/>
    <x v="237"/>
    <n v="5"/>
    <x v="1"/>
    <x v="12"/>
    <x v="0"/>
    <x v="10"/>
    <n v="75.11"/>
    <n v="375.55"/>
  </r>
  <r>
    <n v="1"/>
    <n v="32"/>
    <x v="237"/>
    <n v="8"/>
    <x v="2"/>
    <x v="4"/>
    <x v="0"/>
    <x v="0"/>
    <n v="221"/>
    <n v="1768"/>
  </r>
  <r>
    <n v="5"/>
    <n v="31"/>
    <x v="238"/>
    <n v="10"/>
    <x v="0"/>
    <x v="6"/>
    <x v="2"/>
    <x v="1"/>
    <n v="171.14"/>
    <n v="1711.3999999999999"/>
  </r>
  <r>
    <n v="5"/>
    <n v="28"/>
    <x v="238"/>
    <n v="8"/>
    <x v="0"/>
    <x v="6"/>
    <x v="2"/>
    <x v="9"/>
    <n v="16.920000000000002"/>
    <n v="135.36000000000001"/>
  </r>
  <r>
    <n v="15"/>
    <n v="13"/>
    <x v="238"/>
    <n v="9"/>
    <x v="1"/>
    <x v="10"/>
    <x v="1"/>
    <x v="5"/>
    <n v="159.9"/>
    <n v="1439.1000000000001"/>
  </r>
  <r>
    <n v="4"/>
    <n v="5"/>
    <x v="238"/>
    <n v="2"/>
    <x v="2"/>
    <x v="13"/>
    <x v="2"/>
    <x v="12"/>
    <n v="49.12"/>
    <n v="98.24"/>
  </r>
  <r>
    <n v="12"/>
    <n v="17"/>
    <x v="238"/>
    <n v="8"/>
    <x v="1"/>
    <x v="2"/>
    <x v="1"/>
    <x v="6"/>
    <n v="99.9"/>
    <n v="799.2"/>
  </r>
  <r>
    <n v="2"/>
    <n v="29"/>
    <x v="238"/>
    <n v="7"/>
    <x v="2"/>
    <x v="14"/>
    <x v="1"/>
    <x v="1"/>
    <n v="199"/>
    <n v="1393"/>
  </r>
  <r>
    <n v="14"/>
    <n v="3"/>
    <x v="238"/>
    <n v="6"/>
    <x v="1"/>
    <x v="12"/>
    <x v="2"/>
    <x v="4"/>
    <n v="29.44"/>
    <n v="176.64000000000001"/>
  </r>
  <r>
    <n v="8"/>
    <n v="22"/>
    <x v="238"/>
    <n v="4"/>
    <x v="0"/>
    <x v="0"/>
    <x v="2"/>
    <x v="2"/>
    <n v="28.11"/>
    <n v="112.44"/>
  </r>
  <r>
    <n v="16"/>
    <n v="11"/>
    <x v="238"/>
    <n v="7"/>
    <x v="3"/>
    <x v="7"/>
    <x v="1"/>
    <x v="11"/>
    <n v="99.9"/>
    <n v="699.30000000000007"/>
  </r>
  <r>
    <n v="12"/>
    <n v="7"/>
    <x v="238"/>
    <n v="7"/>
    <x v="1"/>
    <x v="2"/>
    <x v="0"/>
    <x v="7"/>
    <n v="116.91"/>
    <n v="818.37"/>
  </r>
  <r>
    <n v="3"/>
    <n v="14"/>
    <x v="238"/>
    <n v="1"/>
    <x v="2"/>
    <x v="5"/>
    <x v="0"/>
    <x v="5"/>
    <n v="151.91"/>
    <n v="151.91"/>
  </r>
  <r>
    <n v="7"/>
    <n v="3"/>
    <x v="238"/>
    <n v="3"/>
    <x v="0"/>
    <x v="1"/>
    <x v="2"/>
    <x v="4"/>
    <n v="29.44"/>
    <n v="88.320000000000007"/>
  </r>
  <r>
    <n v="15"/>
    <n v="1"/>
    <x v="238"/>
    <n v="1"/>
    <x v="1"/>
    <x v="10"/>
    <x v="1"/>
    <x v="4"/>
    <n v="35.9"/>
    <n v="35.9"/>
  </r>
  <r>
    <n v="15"/>
    <n v="12"/>
    <x v="239"/>
    <n v="8"/>
    <x v="1"/>
    <x v="10"/>
    <x v="2"/>
    <x v="11"/>
    <n v="80.92"/>
    <n v="647.36"/>
  </r>
  <r>
    <n v="6"/>
    <n v="2"/>
    <x v="239"/>
    <n v="5"/>
    <x v="0"/>
    <x v="5"/>
    <x v="0"/>
    <x v="4"/>
    <n v="33.75"/>
    <n v="168.75"/>
  </r>
  <r>
    <n v="3"/>
    <n v="14"/>
    <x v="239"/>
    <n v="9"/>
    <x v="2"/>
    <x v="5"/>
    <x v="0"/>
    <x v="5"/>
    <n v="151.91"/>
    <n v="1367.19"/>
  </r>
  <r>
    <n v="12"/>
    <n v="18"/>
    <x v="239"/>
    <n v="1"/>
    <x v="1"/>
    <x v="2"/>
    <x v="0"/>
    <x v="6"/>
    <n v="92.91"/>
    <n v="92.91"/>
  </r>
  <r>
    <n v="16"/>
    <n v="24"/>
    <x v="239"/>
    <n v="7"/>
    <x v="3"/>
    <x v="7"/>
    <x v="0"/>
    <x v="8"/>
    <n v="227.5"/>
    <n v="1592.5"/>
  </r>
  <r>
    <n v="5"/>
    <n v="1"/>
    <x v="239"/>
    <n v="1"/>
    <x v="0"/>
    <x v="6"/>
    <x v="1"/>
    <x v="4"/>
    <n v="35.9"/>
    <n v="35.9"/>
  </r>
  <r>
    <n v="10"/>
    <n v="31"/>
    <x v="239"/>
    <n v="6"/>
    <x v="0"/>
    <x v="9"/>
    <x v="2"/>
    <x v="1"/>
    <n v="171.14"/>
    <n v="1026.8399999999999"/>
  </r>
  <r>
    <n v="8"/>
    <n v="16"/>
    <x v="239"/>
    <n v="3"/>
    <x v="0"/>
    <x v="0"/>
    <x v="0"/>
    <x v="10"/>
    <n v="75.11"/>
    <n v="225.32999999999998"/>
  </r>
  <r>
    <n v="13"/>
    <n v="5"/>
    <x v="239"/>
    <n v="3"/>
    <x v="1"/>
    <x v="8"/>
    <x v="2"/>
    <x v="12"/>
    <n v="49.12"/>
    <n v="147.35999999999999"/>
  </r>
  <r>
    <n v="11"/>
    <n v="30"/>
    <x v="240"/>
    <n v="7"/>
    <x v="0"/>
    <x v="3"/>
    <x v="0"/>
    <x v="1"/>
    <n v="195.02"/>
    <n v="1365.14"/>
  </r>
  <r>
    <n v="2"/>
    <n v="25"/>
    <x v="240"/>
    <n v="9"/>
    <x v="2"/>
    <x v="14"/>
    <x v="2"/>
    <x v="8"/>
    <n v="232.5"/>
    <n v="2092.5"/>
  </r>
  <r>
    <n v="8"/>
    <n v="19"/>
    <x v="240"/>
    <n v="9"/>
    <x v="0"/>
    <x v="0"/>
    <x v="2"/>
    <x v="6"/>
    <n v="88.91"/>
    <n v="800.18999999999994"/>
  </r>
  <r>
    <n v="10"/>
    <n v="7"/>
    <x v="240"/>
    <n v="6"/>
    <x v="0"/>
    <x v="9"/>
    <x v="0"/>
    <x v="7"/>
    <n v="116.91"/>
    <n v="701.46"/>
  </r>
  <r>
    <n v="11"/>
    <n v="19"/>
    <x v="240"/>
    <n v="4"/>
    <x v="0"/>
    <x v="3"/>
    <x v="2"/>
    <x v="6"/>
    <n v="88.91"/>
    <n v="355.64"/>
  </r>
  <r>
    <n v="2"/>
    <n v="11"/>
    <x v="240"/>
    <n v="2"/>
    <x v="2"/>
    <x v="14"/>
    <x v="1"/>
    <x v="11"/>
    <n v="99.9"/>
    <n v="199.8"/>
  </r>
  <r>
    <n v="4"/>
    <n v="20"/>
    <x v="241"/>
    <n v="3"/>
    <x v="2"/>
    <x v="13"/>
    <x v="1"/>
    <x v="2"/>
    <n v="29.9"/>
    <n v="89.699999999999989"/>
  </r>
  <r>
    <n v="6"/>
    <n v="13"/>
    <x v="241"/>
    <n v="2"/>
    <x v="0"/>
    <x v="5"/>
    <x v="1"/>
    <x v="5"/>
    <n v="159.9"/>
    <n v="319.8"/>
  </r>
  <r>
    <n v="9"/>
    <n v="27"/>
    <x v="241"/>
    <n v="4"/>
    <x v="0"/>
    <x v="11"/>
    <x v="0"/>
    <x v="9"/>
    <n v="19.3"/>
    <n v="77.2"/>
  </r>
  <r>
    <n v="4"/>
    <n v="32"/>
    <x v="241"/>
    <n v="2"/>
    <x v="2"/>
    <x v="13"/>
    <x v="0"/>
    <x v="0"/>
    <n v="221"/>
    <n v="442"/>
  </r>
  <r>
    <n v="1"/>
    <n v="21"/>
    <x v="241"/>
    <n v="8"/>
    <x v="2"/>
    <x v="4"/>
    <x v="0"/>
    <x v="2"/>
    <n v="29"/>
    <n v="232"/>
  </r>
  <r>
    <n v="2"/>
    <n v="20"/>
    <x v="241"/>
    <n v="10"/>
    <x v="2"/>
    <x v="14"/>
    <x v="1"/>
    <x v="2"/>
    <n v="29.9"/>
    <n v="299"/>
  </r>
  <r>
    <n v="13"/>
    <n v="8"/>
    <x v="242"/>
    <n v="3"/>
    <x v="1"/>
    <x v="8"/>
    <x v="2"/>
    <x v="7"/>
    <n v="122.11"/>
    <n v="366.33"/>
  </r>
  <r>
    <n v="12"/>
    <n v="15"/>
    <x v="242"/>
    <n v="3"/>
    <x v="1"/>
    <x v="2"/>
    <x v="1"/>
    <x v="10"/>
    <n v="79.900000000000006"/>
    <n v="239.70000000000002"/>
  </r>
  <r>
    <n v="14"/>
    <n v="6"/>
    <x v="242"/>
    <n v="10"/>
    <x v="1"/>
    <x v="12"/>
    <x v="1"/>
    <x v="7"/>
    <n v="129.9"/>
    <n v="1299"/>
  </r>
  <r>
    <n v="6"/>
    <n v="17"/>
    <x v="242"/>
    <n v="9"/>
    <x v="0"/>
    <x v="5"/>
    <x v="1"/>
    <x v="6"/>
    <n v="99.9"/>
    <n v="899.1"/>
  </r>
  <r>
    <n v="12"/>
    <n v="7"/>
    <x v="243"/>
    <n v="3"/>
    <x v="1"/>
    <x v="2"/>
    <x v="0"/>
    <x v="7"/>
    <n v="116.91"/>
    <n v="350.73"/>
  </r>
  <r>
    <n v="14"/>
    <n v="19"/>
    <x v="243"/>
    <n v="5"/>
    <x v="1"/>
    <x v="12"/>
    <x v="2"/>
    <x v="6"/>
    <n v="88.91"/>
    <n v="444.54999999999995"/>
  </r>
  <r>
    <n v="3"/>
    <n v="1"/>
    <x v="243"/>
    <n v="2"/>
    <x v="2"/>
    <x v="5"/>
    <x v="1"/>
    <x v="4"/>
    <n v="35.9"/>
    <n v="71.8"/>
  </r>
  <r>
    <n v="11"/>
    <n v="17"/>
    <x v="243"/>
    <n v="2"/>
    <x v="0"/>
    <x v="3"/>
    <x v="1"/>
    <x v="6"/>
    <n v="99.9"/>
    <n v="199.8"/>
  </r>
  <r>
    <n v="15"/>
    <n v="22"/>
    <x v="243"/>
    <n v="3"/>
    <x v="1"/>
    <x v="10"/>
    <x v="2"/>
    <x v="2"/>
    <n v="28.11"/>
    <n v="84.33"/>
  </r>
  <r>
    <n v="15"/>
    <n v="31"/>
    <x v="243"/>
    <n v="2"/>
    <x v="1"/>
    <x v="10"/>
    <x v="2"/>
    <x v="1"/>
    <n v="171.14"/>
    <n v="342.28"/>
  </r>
  <r>
    <n v="14"/>
    <n v="30"/>
    <x v="243"/>
    <n v="7"/>
    <x v="1"/>
    <x v="12"/>
    <x v="0"/>
    <x v="1"/>
    <n v="195.02"/>
    <n v="1365.14"/>
  </r>
  <r>
    <n v="10"/>
    <n v="18"/>
    <x v="243"/>
    <n v="6"/>
    <x v="0"/>
    <x v="9"/>
    <x v="0"/>
    <x v="6"/>
    <n v="92.91"/>
    <n v="557.46"/>
  </r>
  <r>
    <n v="8"/>
    <n v="6"/>
    <x v="243"/>
    <n v="2"/>
    <x v="0"/>
    <x v="0"/>
    <x v="1"/>
    <x v="7"/>
    <n v="129.9"/>
    <n v="259.8"/>
  </r>
  <r>
    <n v="3"/>
    <n v="27"/>
    <x v="243"/>
    <n v="3"/>
    <x v="2"/>
    <x v="5"/>
    <x v="0"/>
    <x v="9"/>
    <n v="19.3"/>
    <n v="57.900000000000006"/>
  </r>
  <r>
    <n v="5"/>
    <n v="3"/>
    <x v="243"/>
    <n v="8"/>
    <x v="0"/>
    <x v="6"/>
    <x v="2"/>
    <x v="4"/>
    <n v="29.44"/>
    <n v="235.52"/>
  </r>
  <r>
    <n v="2"/>
    <n v="20"/>
    <x v="243"/>
    <n v="3"/>
    <x v="2"/>
    <x v="14"/>
    <x v="1"/>
    <x v="2"/>
    <n v="29.9"/>
    <n v="89.699999999999989"/>
  </r>
  <r>
    <n v="5"/>
    <n v="32"/>
    <x v="243"/>
    <n v="4"/>
    <x v="0"/>
    <x v="6"/>
    <x v="0"/>
    <x v="0"/>
    <n v="221"/>
    <n v="884"/>
  </r>
  <r>
    <n v="4"/>
    <n v="31"/>
    <x v="244"/>
    <n v="1"/>
    <x v="2"/>
    <x v="13"/>
    <x v="2"/>
    <x v="1"/>
    <n v="171.14"/>
    <n v="171.14"/>
  </r>
  <r>
    <n v="1"/>
    <n v="16"/>
    <x v="244"/>
    <n v="9"/>
    <x v="2"/>
    <x v="4"/>
    <x v="0"/>
    <x v="10"/>
    <n v="75.11"/>
    <n v="675.99"/>
  </r>
  <r>
    <n v="4"/>
    <n v="23"/>
    <x v="244"/>
    <n v="2"/>
    <x v="2"/>
    <x v="13"/>
    <x v="1"/>
    <x v="8"/>
    <n v="250"/>
    <n v="500"/>
  </r>
  <r>
    <n v="12"/>
    <n v="23"/>
    <x v="245"/>
    <n v="9"/>
    <x v="1"/>
    <x v="2"/>
    <x v="1"/>
    <x v="8"/>
    <n v="250"/>
    <n v="2250"/>
  </r>
  <r>
    <n v="13"/>
    <n v="2"/>
    <x v="245"/>
    <n v="3"/>
    <x v="1"/>
    <x v="8"/>
    <x v="0"/>
    <x v="4"/>
    <n v="33.75"/>
    <n v="101.25"/>
  </r>
  <r>
    <n v="3"/>
    <n v="32"/>
    <x v="245"/>
    <n v="5"/>
    <x v="2"/>
    <x v="5"/>
    <x v="0"/>
    <x v="0"/>
    <n v="221"/>
    <n v="1105"/>
  </r>
  <r>
    <n v="15"/>
    <n v="1"/>
    <x v="245"/>
    <n v="3"/>
    <x v="1"/>
    <x v="10"/>
    <x v="1"/>
    <x v="4"/>
    <n v="35.9"/>
    <n v="107.69999999999999"/>
  </r>
  <r>
    <n v="11"/>
    <n v="25"/>
    <x v="245"/>
    <n v="2"/>
    <x v="0"/>
    <x v="3"/>
    <x v="2"/>
    <x v="8"/>
    <n v="232.5"/>
    <n v="465"/>
  </r>
  <r>
    <n v="6"/>
    <n v="11"/>
    <x v="246"/>
    <n v="5"/>
    <x v="0"/>
    <x v="5"/>
    <x v="1"/>
    <x v="11"/>
    <n v="99.9"/>
    <n v="499.5"/>
  </r>
  <r>
    <n v="11"/>
    <n v="1"/>
    <x v="246"/>
    <n v="6"/>
    <x v="0"/>
    <x v="3"/>
    <x v="1"/>
    <x v="4"/>
    <n v="35.9"/>
    <n v="215.39999999999998"/>
  </r>
  <r>
    <n v="13"/>
    <n v="27"/>
    <x v="246"/>
    <n v="2"/>
    <x v="1"/>
    <x v="8"/>
    <x v="0"/>
    <x v="9"/>
    <n v="19.3"/>
    <n v="38.6"/>
  </r>
  <r>
    <n v="8"/>
    <n v="25"/>
    <x v="246"/>
    <n v="8"/>
    <x v="0"/>
    <x v="0"/>
    <x v="2"/>
    <x v="8"/>
    <n v="232.5"/>
    <n v="1860"/>
  </r>
  <r>
    <n v="6"/>
    <n v="23"/>
    <x v="246"/>
    <n v="4"/>
    <x v="0"/>
    <x v="5"/>
    <x v="1"/>
    <x v="8"/>
    <n v="250"/>
    <n v="1000"/>
  </r>
  <r>
    <n v="11"/>
    <n v="11"/>
    <x v="246"/>
    <n v="1"/>
    <x v="0"/>
    <x v="3"/>
    <x v="1"/>
    <x v="11"/>
    <n v="99.9"/>
    <n v="99.9"/>
  </r>
  <r>
    <n v="1"/>
    <n v="2"/>
    <x v="246"/>
    <n v="10"/>
    <x v="2"/>
    <x v="4"/>
    <x v="0"/>
    <x v="4"/>
    <n v="33.75"/>
    <n v="337.5"/>
  </r>
  <r>
    <n v="13"/>
    <n v="4"/>
    <x v="246"/>
    <n v="10"/>
    <x v="1"/>
    <x v="8"/>
    <x v="1"/>
    <x v="12"/>
    <n v="59.9"/>
    <n v="599"/>
  </r>
  <r>
    <n v="13"/>
    <n v="1"/>
    <x v="246"/>
    <n v="8"/>
    <x v="1"/>
    <x v="8"/>
    <x v="1"/>
    <x v="4"/>
    <n v="35.9"/>
    <n v="287.2"/>
  </r>
  <r>
    <n v="12"/>
    <n v="3"/>
    <x v="246"/>
    <n v="3"/>
    <x v="1"/>
    <x v="2"/>
    <x v="2"/>
    <x v="4"/>
    <n v="29.44"/>
    <n v="88.320000000000007"/>
  </r>
  <r>
    <n v="14"/>
    <n v="30"/>
    <x v="246"/>
    <n v="1"/>
    <x v="1"/>
    <x v="12"/>
    <x v="0"/>
    <x v="1"/>
    <n v="195.02"/>
    <n v="195.02"/>
  </r>
  <r>
    <n v="12"/>
    <n v="13"/>
    <x v="246"/>
    <n v="7"/>
    <x v="1"/>
    <x v="2"/>
    <x v="1"/>
    <x v="5"/>
    <n v="159.9"/>
    <n v="1119.3"/>
  </r>
  <r>
    <n v="8"/>
    <n v="20"/>
    <x v="247"/>
    <n v="5"/>
    <x v="0"/>
    <x v="0"/>
    <x v="1"/>
    <x v="2"/>
    <n v="29.9"/>
    <n v="149.5"/>
  </r>
  <r>
    <n v="7"/>
    <n v="25"/>
    <x v="247"/>
    <n v="6"/>
    <x v="0"/>
    <x v="1"/>
    <x v="2"/>
    <x v="8"/>
    <n v="232.5"/>
    <n v="1395"/>
  </r>
  <r>
    <n v="4"/>
    <n v="18"/>
    <x v="247"/>
    <n v="1"/>
    <x v="2"/>
    <x v="13"/>
    <x v="0"/>
    <x v="6"/>
    <n v="92.91"/>
    <n v="92.91"/>
  </r>
  <r>
    <n v="10"/>
    <n v="32"/>
    <x v="247"/>
    <n v="4"/>
    <x v="0"/>
    <x v="9"/>
    <x v="0"/>
    <x v="0"/>
    <n v="221"/>
    <n v="884"/>
  </r>
  <r>
    <n v="8"/>
    <n v="26"/>
    <x v="247"/>
    <n v="6"/>
    <x v="0"/>
    <x v="0"/>
    <x v="1"/>
    <x v="9"/>
    <n v="19.899999999999999"/>
    <n v="119.39999999999999"/>
  </r>
  <r>
    <n v="14"/>
    <n v="8"/>
    <x v="247"/>
    <n v="3"/>
    <x v="1"/>
    <x v="12"/>
    <x v="2"/>
    <x v="7"/>
    <n v="122.11"/>
    <n v="366.33"/>
  </r>
  <r>
    <n v="15"/>
    <n v="1"/>
    <x v="247"/>
    <n v="7"/>
    <x v="1"/>
    <x v="10"/>
    <x v="1"/>
    <x v="4"/>
    <n v="35.9"/>
    <n v="251.29999999999998"/>
  </r>
  <r>
    <n v="13"/>
    <n v="4"/>
    <x v="247"/>
    <n v="6"/>
    <x v="1"/>
    <x v="8"/>
    <x v="1"/>
    <x v="12"/>
    <n v="59.9"/>
    <n v="359.4"/>
  </r>
  <r>
    <n v="10"/>
    <n v="8"/>
    <x v="247"/>
    <n v="8"/>
    <x v="0"/>
    <x v="9"/>
    <x v="2"/>
    <x v="7"/>
    <n v="122.11"/>
    <n v="976.88"/>
  </r>
  <r>
    <n v="13"/>
    <n v="14"/>
    <x v="247"/>
    <n v="4"/>
    <x v="1"/>
    <x v="8"/>
    <x v="0"/>
    <x v="5"/>
    <n v="151.91"/>
    <n v="607.64"/>
  </r>
  <r>
    <n v="1"/>
    <n v="8"/>
    <x v="247"/>
    <n v="3"/>
    <x v="2"/>
    <x v="4"/>
    <x v="2"/>
    <x v="7"/>
    <n v="122.11"/>
    <n v="366.33"/>
  </r>
  <r>
    <n v="10"/>
    <n v="15"/>
    <x v="247"/>
    <n v="3"/>
    <x v="0"/>
    <x v="9"/>
    <x v="1"/>
    <x v="10"/>
    <n v="79.900000000000006"/>
    <n v="239.70000000000002"/>
  </r>
  <r>
    <n v="4"/>
    <n v="32"/>
    <x v="247"/>
    <n v="9"/>
    <x v="2"/>
    <x v="13"/>
    <x v="0"/>
    <x v="0"/>
    <n v="221"/>
    <n v="1989"/>
  </r>
  <r>
    <n v="16"/>
    <n v="29"/>
    <x v="248"/>
    <n v="3"/>
    <x v="3"/>
    <x v="7"/>
    <x v="1"/>
    <x v="1"/>
    <n v="199"/>
    <n v="597"/>
  </r>
  <r>
    <n v="4"/>
    <n v="29"/>
    <x v="248"/>
    <n v="4"/>
    <x v="2"/>
    <x v="13"/>
    <x v="1"/>
    <x v="1"/>
    <n v="199"/>
    <n v="796"/>
  </r>
  <r>
    <n v="3"/>
    <n v="9"/>
    <x v="249"/>
    <n v="8"/>
    <x v="2"/>
    <x v="5"/>
    <x v="1"/>
    <x v="3"/>
    <n v="119.9"/>
    <n v="959.2"/>
  </r>
  <r>
    <n v="10"/>
    <n v="20"/>
    <x v="249"/>
    <n v="7"/>
    <x v="0"/>
    <x v="9"/>
    <x v="1"/>
    <x v="2"/>
    <n v="29.9"/>
    <n v="209.29999999999998"/>
  </r>
  <r>
    <n v="3"/>
    <n v="23"/>
    <x v="249"/>
    <n v="3"/>
    <x v="2"/>
    <x v="5"/>
    <x v="1"/>
    <x v="8"/>
    <n v="250"/>
    <n v="750"/>
  </r>
  <r>
    <n v="1"/>
    <n v="27"/>
    <x v="249"/>
    <n v="8"/>
    <x v="2"/>
    <x v="4"/>
    <x v="0"/>
    <x v="9"/>
    <n v="19.3"/>
    <n v="154.4"/>
  </r>
  <r>
    <n v="5"/>
    <n v="30"/>
    <x v="249"/>
    <n v="5"/>
    <x v="0"/>
    <x v="6"/>
    <x v="0"/>
    <x v="1"/>
    <n v="195.02"/>
    <n v="975.1"/>
  </r>
  <r>
    <n v="6"/>
    <n v="5"/>
    <x v="249"/>
    <n v="4"/>
    <x v="0"/>
    <x v="5"/>
    <x v="2"/>
    <x v="12"/>
    <n v="49.12"/>
    <n v="196.48"/>
  </r>
  <r>
    <n v="12"/>
    <n v="9"/>
    <x v="249"/>
    <n v="9"/>
    <x v="1"/>
    <x v="2"/>
    <x v="1"/>
    <x v="3"/>
    <n v="119.9"/>
    <n v="1079.1000000000001"/>
  </r>
  <r>
    <n v="8"/>
    <n v="32"/>
    <x v="249"/>
    <n v="3"/>
    <x v="0"/>
    <x v="0"/>
    <x v="0"/>
    <x v="0"/>
    <n v="221"/>
    <n v="663"/>
  </r>
  <r>
    <n v="15"/>
    <n v="8"/>
    <x v="250"/>
    <n v="7"/>
    <x v="1"/>
    <x v="10"/>
    <x v="2"/>
    <x v="7"/>
    <n v="122.11"/>
    <n v="854.77"/>
  </r>
  <r>
    <n v="1"/>
    <n v="22"/>
    <x v="250"/>
    <n v="5"/>
    <x v="2"/>
    <x v="4"/>
    <x v="2"/>
    <x v="2"/>
    <n v="28.11"/>
    <n v="140.55000000000001"/>
  </r>
  <r>
    <n v="11"/>
    <n v="6"/>
    <x v="250"/>
    <n v="10"/>
    <x v="0"/>
    <x v="3"/>
    <x v="1"/>
    <x v="7"/>
    <n v="129.9"/>
    <n v="1299"/>
  </r>
  <r>
    <n v="10"/>
    <n v="18"/>
    <x v="250"/>
    <n v="8"/>
    <x v="0"/>
    <x v="9"/>
    <x v="0"/>
    <x v="6"/>
    <n v="92.91"/>
    <n v="743.28"/>
  </r>
  <r>
    <n v="13"/>
    <n v="7"/>
    <x v="250"/>
    <n v="10"/>
    <x v="1"/>
    <x v="8"/>
    <x v="0"/>
    <x v="7"/>
    <n v="116.91"/>
    <n v="1169.0999999999999"/>
  </r>
  <r>
    <n v="8"/>
    <n v="27"/>
    <x v="250"/>
    <n v="10"/>
    <x v="0"/>
    <x v="0"/>
    <x v="0"/>
    <x v="9"/>
    <n v="19.3"/>
    <n v="193"/>
  </r>
  <r>
    <n v="1"/>
    <n v="3"/>
    <x v="251"/>
    <n v="4"/>
    <x v="2"/>
    <x v="4"/>
    <x v="2"/>
    <x v="4"/>
    <n v="29.44"/>
    <n v="117.76"/>
  </r>
  <r>
    <n v="5"/>
    <n v="18"/>
    <x v="251"/>
    <n v="3"/>
    <x v="0"/>
    <x v="6"/>
    <x v="0"/>
    <x v="6"/>
    <n v="92.91"/>
    <n v="278.73"/>
  </r>
  <r>
    <n v="12"/>
    <n v="8"/>
    <x v="251"/>
    <n v="7"/>
    <x v="1"/>
    <x v="2"/>
    <x v="2"/>
    <x v="7"/>
    <n v="122.11"/>
    <n v="854.77"/>
  </r>
  <r>
    <n v="3"/>
    <n v="13"/>
    <x v="251"/>
    <n v="2"/>
    <x v="2"/>
    <x v="5"/>
    <x v="1"/>
    <x v="5"/>
    <n v="159.9"/>
    <n v="319.8"/>
  </r>
  <r>
    <n v="2"/>
    <n v="9"/>
    <x v="251"/>
    <n v="3"/>
    <x v="2"/>
    <x v="14"/>
    <x v="1"/>
    <x v="3"/>
    <n v="119.9"/>
    <n v="359.70000000000005"/>
  </r>
  <r>
    <n v="10"/>
    <n v="31"/>
    <x v="251"/>
    <n v="4"/>
    <x v="0"/>
    <x v="9"/>
    <x v="2"/>
    <x v="1"/>
    <n v="171.14"/>
    <n v="684.56"/>
  </r>
  <r>
    <n v="11"/>
    <n v="7"/>
    <x v="251"/>
    <n v="9"/>
    <x v="0"/>
    <x v="3"/>
    <x v="0"/>
    <x v="7"/>
    <n v="116.91"/>
    <n v="1052.19"/>
  </r>
  <r>
    <n v="9"/>
    <n v="30"/>
    <x v="251"/>
    <n v="1"/>
    <x v="0"/>
    <x v="11"/>
    <x v="0"/>
    <x v="1"/>
    <n v="195.02"/>
    <n v="195.02"/>
  </r>
  <r>
    <n v="3"/>
    <n v="29"/>
    <x v="252"/>
    <n v="3"/>
    <x v="2"/>
    <x v="5"/>
    <x v="1"/>
    <x v="1"/>
    <n v="199"/>
    <n v="597"/>
  </r>
  <r>
    <n v="5"/>
    <n v="12"/>
    <x v="252"/>
    <n v="10"/>
    <x v="0"/>
    <x v="6"/>
    <x v="2"/>
    <x v="11"/>
    <n v="80.92"/>
    <n v="809.2"/>
  </r>
  <r>
    <n v="10"/>
    <n v="13"/>
    <x v="252"/>
    <n v="7"/>
    <x v="0"/>
    <x v="9"/>
    <x v="1"/>
    <x v="5"/>
    <n v="159.9"/>
    <n v="1119.3"/>
  </r>
  <r>
    <n v="8"/>
    <n v="2"/>
    <x v="253"/>
    <n v="7"/>
    <x v="0"/>
    <x v="0"/>
    <x v="0"/>
    <x v="4"/>
    <n v="33.75"/>
    <n v="236.25"/>
  </r>
  <r>
    <n v="16"/>
    <n v="26"/>
    <x v="253"/>
    <n v="3"/>
    <x v="3"/>
    <x v="7"/>
    <x v="1"/>
    <x v="9"/>
    <n v="19.899999999999999"/>
    <n v="59.699999999999996"/>
  </r>
  <r>
    <n v="5"/>
    <n v="13"/>
    <x v="253"/>
    <n v="8"/>
    <x v="0"/>
    <x v="6"/>
    <x v="1"/>
    <x v="5"/>
    <n v="159.9"/>
    <n v="1279.2"/>
  </r>
  <r>
    <n v="15"/>
    <n v="3"/>
    <x v="253"/>
    <n v="4"/>
    <x v="1"/>
    <x v="10"/>
    <x v="2"/>
    <x v="4"/>
    <n v="29.44"/>
    <n v="117.76"/>
  </r>
  <r>
    <n v="3"/>
    <n v="7"/>
    <x v="253"/>
    <n v="6"/>
    <x v="2"/>
    <x v="5"/>
    <x v="0"/>
    <x v="7"/>
    <n v="116.91"/>
    <n v="701.46"/>
  </r>
  <r>
    <n v="6"/>
    <n v="8"/>
    <x v="253"/>
    <n v="1"/>
    <x v="0"/>
    <x v="5"/>
    <x v="2"/>
    <x v="7"/>
    <n v="122.11"/>
    <n v="122.11"/>
  </r>
  <r>
    <n v="12"/>
    <n v="29"/>
    <x v="253"/>
    <n v="7"/>
    <x v="1"/>
    <x v="2"/>
    <x v="1"/>
    <x v="1"/>
    <n v="199"/>
    <n v="1393"/>
  </r>
  <r>
    <n v="16"/>
    <n v="15"/>
    <x v="253"/>
    <n v="10"/>
    <x v="3"/>
    <x v="7"/>
    <x v="1"/>
    <x v="10"/>
    <n v="79.900000000000006"/>
    <n v="799"/>
  </r>
  <r>
    <n v="2"/>
    <n v="20"/>
    <x v="253"/>
    <n v="1"/>
    <x v="2"/>
    <x v="14"/>
    <x v="1"/>
    <x v="2"/>
    <n v="29.9"/>
    <n v="29.9"/>
  </r>
  <r>
    <n v="4"/>
    <n v="32"/>
    <x v="253"/>
    <n v="10"/>
    <x v="2"/>
    <x v="13"/>
    <x v="0"/>
    <x v="0"/>
    <n v="221"/>
    <n v="2210"/>
  </r>
  <r>
    <n v="2"/>
    <n v="2"/>
    <x v="253"/>
    <n v="6"/>
    <x v="2"/>
    <x v="14"/>
    <x v="0"/>
    <x v="4"/>
    <n v="33.75"/>
    <n v="202.5"/>
  </r>
  <r>
    <n v="15"/>
    <n v="2"/>
    <x v="254"/>
    <n v="7"/>
    <x v="1"/>
    <x v="10"/>
    <x v="0"/>
    <x v="4"/>
    <n v="33.75"/>
    <n v="236.25"/>
  </r>
  <r>
    <n v="14"/>
    <n v="29"/>
    <x v="254"/>
    <n v="9"/>
    <x v="1"/>
    <x v="12"/>
    <x v="1"/>
    <x v="1"/>
    <n v="199"/>
    <n v="1791"/>
  </r>
  <r>
    <n v="7"/>
    <n v="14"/>
    <x v="254"/>
    <n v="5"/>
    <x v="0"/>
    <x v="1"/>
    <x v="0"/>
    <x v="5"/>
    <n v="151.91"/>
    <n v="759.55"/>
  </r>
  <r>
    <n v="12"/>
    <n v="23"/>
    <x v="254"/>
    <n v="7"/>
    <x v="1"/>
    <x v="2"/>
    <x v="1"/>
    <x v="8"/>
    <n v="250"/>
    <n v="1750"/>
  </r>
  <r>
    <n v="12"/>
    <n v="24"/>
    <x v="254"/>
    <n v="9"/>
    <x v="1"/>
    <x v="2"/>
    <x v="0"/>
    <x v="8"/>
    <n v="227.5"/>
    <n v="2047.5"/>
  </r>
  <r>
    <n v="10"/>
    <n v="20"/>
    <x v="254"/>
    <n v="8"/>
    <x v="0"/>
    <x v="9"/>
    <x v="1"/>
    <x v="2"/>
    <n v="29.9"/>
    <n v="239.2"/>
  </r>
  <r>
    <n v="16"/>
    <n v="18"/>
    <x v="254"/>
    <n v="8"/>
    <x v="3"/>
    <x v="7"/>
    <x v="0"/>
    <x v="6"/>
    <n v="92.91"/>
    <n v="743.28"/>
  </r>
  <r>
    <n v="8"/>
    <n v="30"/>
    <x v="254"/>
    <n v="9"/>
    <x v="0"/>
    <x v="0"/>
    <x v="0"/>
    <x v="1"/>
    <n v="195.02"/>
    <n v="1755.18"/>
  </r>
  <r>
    <n v="13"/>
    <n v="6"/>
    <x v="254"/>
    <n v="5"/>
    <x v="1"/>
    <x v="8"/>
    <x v="1"/>
    <x v="7"/>
    <n v="129.9"/>
    <n v="649.5"/>
  </r>
  <r>
    <n v="11"/>
    <n v="25"/>
    <x v="254"/>
    <n v="2"/>
    <x v="0"/>
    <x v="3"/>
    <x v="2"/>
    <x v="8"/>
    <n v="232.5"/>
    <n v="465"/>
  </r>
  <r>
    <n v="8"/>
    <n v="28"/>
    <x v="254"/>
    <n v="3"/>
    <x v="0"/>
    <x v="0"/>
    <x v="2"/>
    <x v="9"/>
    <n v="16.920000000000002"/>
    <n v="50.760000000000005"/>
  </r>
  <r>
    <n v="2"/>
    <n v="5"/>
    <x v="254"/>
    <n v="6"/>
    <x v="2"/>
    <x v="14"/>
    <x v="2"/>
    <x v="12"/>
    <n v="49.12"/>
    <n v="294.71999999999997"/>
  </r>
  <r>
    <n v="13"/>
    <n v="17"/>
    <x v="254"/>
    <n v="9"/>
    <x v="1"/>
    <x v="8"/>
    <x v="1"/>
    <x v="6"/>
    <n v="99.9"/>
    <n v="899.1"/>
  </r>
  <r>
    <n v="5"/>
    <n v="27"/>
    <x v="255"/>
    <n v="8"/>
    <x v="0"/>
    <x v="6"/>
    <x v="0"/>
    <x v="9"/>
    <n v="19.3"/>
    <n v="154.4"/>
  </r>
  <r>
    <n v="12"/>
    <n v="3"/>
    <x v="255"/>
    <n v="8"/>
    <x v="1"/>
    <x v="2"/>
    <x v="2"/>
    <x v="4"/>
    <n v="29.44"/>
    <n v="235.52"/>
  </r>
  <r>
    <n v="3"/>
    <n v="1"/>
    <x v="255"/>
    <n v="3"/>
    <x v="2"/>
    <x v="5"/>
    <x v="1"/>
    <x v="4"/>
    <n v="35.9"/>
    <n v="107.69999999999999"/>
  </r>
  <r>
    <n v="4"/>
    <n v="18"/>
    <x v="256"/>
    <n v="4"/>
    <x v="2"/>
    <x v="13"/>
    <x v="0"/>
    <x v="6"/>
    <n v="92.91"/>
    <n v="371.64"/>
  </r>
  <r>
    <n v="5"/>
    <n v="13"/>
    <x v="256"/>
    <n v="8"/>
    <x v="0"/>
    <x v="6"/>
    <x v="1"/>
    <x v="5"/>
    <n v="159.9"/>
    <n v="1279.2"/>
  </r>
  <r>
    <n v="13"/>
    <n v="12"/>
    <x v="257"/>
    <n v="7"/>
    <x v="1"/>
    <x v="8"/>
    <x v="2"/>
    <x v="11"/>
    <n v="80.92"/>
    <n v="566.44000000000005"/>
  </r>
  <r>
    <n v="6"/>
    <n v="29"/>
    <x v="257"/>
    <n v="6"/>
    <x v="0"/>
    <x v="5"/>
    <x v="1"/>
    <x v="1"/>
    <n v="199"/>
    <n v="1194"/>
  </r>
  <r>
    <n v="11"/>
    <n v="10"/>
    <x v="257"/>
    <n v="4"/>
    <x v="0"/>
    <x v="3"/>
    <x v="2"/>
    <x v="3"/>
    <n v="103.11"/>
    <n v="412.44"/>
  </r>
  <r>
    <n v="8"/>
    <n v="12"/>
    <x v="257"/>
    <n v="5"/>
    <x v="0"/>
    <x v="0"/>
    <x v="2"/>
    <x v="11"/>
    <n v="80.92"/>
    <n v="404.6"/>
  </r>
  <r>
    <n v="2"/>
    <n v="4"/>
    <x v="257"/>
    <n v="1"/>
    <x v="2"/>
    <x v="14"/>
    <x v="1"/>
    <x v="12"/>
    <n v="59.9"/>
    <n v="59.9"/>
  </r>
  <r>
    <n v="14"/>
    <n v="30"/>
    <x v="257"/>
    <n v="2"/>
    <x v="1"/>
    <x v="12"/>
    <x v="0"/>
    <x v="1"/>
    <n v="195.02"/>
    <n v="390.04"/>
  </r>
  <r>
    <n v="7"/>
    <n v="20"/>
    <x v="257"/>
    <n v="3"/>
    <x v="0"/>
    <x v="1"/>
    <x v="1"/>
    <x v="2"/>
    <n v="29.9"/>
    <n v="89.699999999999989"/>
  </r>
  <r>
    <n v="12"/>
    <n v="16"/>
    <x v="257"/>
    <n v="4"/>
    <x v="1"/>
    <x v="2"/>
    <x v="0"/>
    <x v="10"/>
    <n v="75.11"/>
    <n v="300.44"/>
  </r>
  <r>
    <n v="8"/>
    <n v="20"/>
    <x v="257"/>
    <n v="7"/>
    <x v="0"/>
    <x v="0"/>
    <x v="1"/>
    <x v="2"/>
    <n v="29.9"/>
    <n v="209.29999999999998"/>
  </r>
  <r>
    <n v="6"/>
    <n v="4"/>
    <x v="257"/>
    <n v="6"/>
    <x v="0"/>
    <x v="5"/>
    <x v="1"/>
    <x v="12"/>
    <n v="59.9"/>
    <n v="359.4"/>
  </r>
  <r>
    <n v="13"/>
    <n v="20"/>
    <x v="257"/>
    <n v="10"/>
    <x v="1"/>
    <x v="8"/>
    <x v="1"/>
    <x v="2"/>
    <n v="29.9"/>
    <n v="299"/>
  </r>
  <r>
    <n v="4"/>
    <n v="4"/>
    <x v="257"/>
    <n v="10"/>
    <x v="2"/>
    <x v="13"/>
    <x v="1"/>
    <x v="12"/>
    <n v="59.9"/>
    <n v="599"/>
  </r>
  <r>
    <n v="3"/>
    <n v="32"/>
    <x v="257"/>
    <n v="1"/>
    <x v="2"/>
    <x v="5"/>
    <x v="0"/>
    <x v="0"/>
    <n v="221"/>
    <n v="221"/>
  </r>
  <r>
    <n v="4"/>
    <n v="2"/>
    <x v="258"/>
    <n v="2"/>
    <x v="2"/>
    <x v="13"/>
    <x v="0"/>
    <x v="4"/>
    <n v="33.75"/>
    <n v="67.5"/>
  </r>
  <r>
    <n v="9"/>
    <n v="13"/>
    <x v="258"/>
    <n v="10"/>
    <x v="0"/>
    <x v="11"/>
    <x v="1"/>
    <x v="5"/>
    <n v="159.9"/>
    <n v="1599"/>
  </r>
  <r>
    <n v="15"/>
    <n v="32"/>
    <x v="258"/>
    <n v="5"/>
    <x v="1"/>
    <x v="10"/>
    <x v="0"/>
    <x v="0"/>
    <n v="221"/>
    <n v="1105"/>
  </r>
  <r>
    <n v="11"/>
    <n v="8"/>
    <x v="258"/>
    <n v="2"/>
    <x v="0"/>
    <x v="3"/>
    <x v="2"/>
    <x v="7"/>
    <n v="122.11"/>
    <n v="244.22"/>
  </r>
  <r>
    <n v="15"/>
    <n v="31"/>
    <x v="259"/>
    <n v="9"/>
    <x v="1"/>
    <x v="10"/>
    <x v="2"/>
    <x v="1"/>
    <n v="171.14"/>
    <n v="1540.2599999999998"/>
  </r>
  <r>
    <n v="2"/>
    <n v="9"/>
    <x v="259"/>
    <n v="7"/>
    <x v="2"/>
    <x v="14"/>
    <x v="1"/>
    <x v="3"/>
    <n v="119.9"/>
    <n v="839.30000000000007"/>
  </r>
  <r>
    <n v="12"/>
    <n v="2"/>
    <x v="259"/>
    <n v="6"/>
    <x v="1"/>
    <x v="2"/>
    <x v="0"/>
    <x v="4"/>
    <n v="33.75"/>
    <n v="202.5"/>
  </r>
  <r>
    <n v="7"/>
    <n v="12"/>
    <x v="260"/>
    <n v="10"/>
    <x v="0"/>
    <x v="1"/>
    <x v="2"/>
    <x v="11"/>
    <n v="80.92"/>
    <n v="809.2"/>
  </r>
  <r>
    <n v="3"/>
    <n v="26"/>
    <x v="260"/>
    <n v="1"/>
    <x v="2"/>
    <x v="5"/>
    <x v="1"/>
    <x v="9"/>
    <n v="19.899999999999999"/>
    <n v="19.899999999999999"/>
  </r>
  <r>
    <n v="4"/>
    <n v="16"/>
    <x v="260"/>
    <n v="3"/>
    <x v="2"/>
    <x v="13"/>
    <x v="0"/>
    <x v="10"/>
    <n v="75.11"/>
    <n v="225.32999999999998"/>
  </r>
  <r>
    <n v="10"/>
    <n v="12"/>
    <x v="260"/>
    <n v="4"/>
    <x v="0"/>
    <x v="9"/>
    <x v="2"/>
    <x v="11"/>
    <n v="80.92"/>
    <n v="323.68"/>
  </r>
  <r>
    <n v="13"/>
    <n v="26"/>
    <x v="260"/>
    <n v="4"/>
    <x v="1"/>
    <x v="8"/>
    <x v="1"/>
    <x v="9"/>
    <n v="19.899999999999999"/>
    <n v="79.599999999999994"/>
  </r>
  <r>
    <n v="2"/>
    <n v="4"/>
    <x v="261"/>
    <n v="9"/>
    <x v="2"/>
    <x v="14"/>
    <x v="1"/>
    <x v="12"/>
    <n v="59.9"/>
    <n v="539.1"/>
  </r>
  <r>
    <n v="13"/>
    <n v="17"/>
    <x v="261"/>
    <n v="9"/>
    <x v="1"/>
    <x v="8"/>
    <x v="1"/>
    <x v="6"/>
    <n v="99.9"/>
    <n v="899.1"/>
  </r>
  <r>
    <n v="4"/>
    <n v="11"/>
    <x v="261"/>
    <n v="9"/>
    <x v="2"/>
    <x v="13"/>
    <x v="1"/>
    <x v="11"/>
    <n v="99.9"/>
    <n v="899.1"/>
  </r>
  <r>
    <n v="15"/>
    <n v="18"/>
    <x v="261"/>
    <n v="6"/>
    <x v="1"/>
    <x v="10"/>
    <x v="0"/>
    <x v="6"/>
    <n v="92.91"/>
    <n v="557.46"/>
  </r>
  <r>
    <n v="13"/>
    <n v="25"/>
    <x v="261"/>
    <n v="6"/>
    <x v="1"/>
    <x v="8"/>
    <x v="2"/>
    <x v="8"/>
    <n v="232.5"/>
    <n v="1395"/>
  </r>
  <r>
    <n v="3"/>
    <n v="18"/>
    <x v="261"/>
    <n v="4"/>
    <x v="2"/>
    <x v="5"/>
    <x v="0"/>
    <x v="6"/>
    <n v="92.91"/>
    <n v="371.64"/>
  </r>
  <r>
    <n v="14"/>
    <n v="5"/>
    <x v="261"/>
    <n v="7"/>
    <x v="1"/>
    <x v="12"/>
    <x v="2"/>
    <x v="12"/>
    <n v="49.12"/>
    <n v="343.84"/>
  </r>
  <r>
    <n v="10"/>
    <n v="4"/>
    <x v="261"/>
    <n v="8"/>
    <x v="0"/>
    <x v="9"/>
    <x v="1"/>
    <x v="12"/>
    <n v="59.9"/>
    <n v="479.2"/>
  </r>
  <r>
    <n v="5"/>
    <n v="1"/>
    <x v="261"/>
    <n v="2"/>
    <x v="0"/>
    <x v="6"/>
    <x v="1"/>
    <x v="4"/>
    <n v="35.9"/>
    <n v="71.8"/>
  </r>
  <r>
    <n v="2"/>
    <n v="25"/>
    <x v="261"/>
    <n v="6"/>
    <x v="2"/>
    <x v="14"/>
    <x v="2"/>
    <x v="8"/>
    <n v="232.5"/>
    <n v="1395"/>
  </r>
  <r>
    <n v="1"/>
    <n v="20"/>
    <x v="261"/>
    <n v="6"/>
    <x v="2"/>
    <x v="4"/>
    <x v="1"/>
    <x v="2"/>
    <n v="29.9"/>
    <n v="179.39999999999998"/>
  </r>
  <r>
    <n v="3"/>
    <n v="23"/>
    <x v="262"/>
    <n v="10"/>
    <x v="2"/>
    <x v="5"/>
    <x v="1"/>
    <x v="8"/>
    <n v="250"/>
    <n v="2500"/>
  </r>
  <r>
    <n v="14"/>
    <n v="1"/>
    <x v="262"/>
    <n v="10"/>
    <x v="1"/>
    <x v="12"/>
    <x v="1"/>
    <x v="4"/>
    <n v="35.9"/>
    <n v="359"/>
  </r>
  <r>
    <n v="9"/>
    <n v="25"/>
    <x v="262"/>
    <n v="7"/>
    <x v="0"/>
    <x v="11"/>
    <x v="2"/>
    <x v="8"/>
    <n v="232.5"/>
    <n v="1627.5"/>
  </r>
  <r>
    <n v="11"/>
    <n v="1"/>
    <x v="263"/>
    <n v="7"/>
    <x v="0"/>
    <x v="3"/>
    <x v="1"/>
    <x v="4"/>
    <n v="35.9"/>
    <n v="251.29999999999998"/>
  </r>
  <r>
    <n v="9"/>
    <n v="31"/>
    <x v="263"/>
    <n v="6"/>
    <x v="0"/>
    <x v="11"/>
    <x v="2"/>
    <x v="1"/>
    <n v="171.14"/>
    <n v="1026.8399999999999"/>
  </r>
  <r>
    <n v="13"/>
    <n v="9"/>
    <x v="263"/>
    <n v="8"/>
    <x v="1"/>
    <x v="8"/>
    <x v="1"/>
    <x v="3"/>
    <n v="119.9"/>
    <n v="959.2"/>
  </r>
  <r>
    <n v="14"/>
    <n v="14"/>
    <x v="263"/>
    <n v="3"/>
    <x v="1"/>
    <x v="12"/>
    <x v="0"/>
    <x v="5"/>
    <n v="151.91"/>
    <n v="455.73"/>
  </r>
  <r>
    <n v="12"/>
    <n v="4"/>
    <x v="264"/>
    <n v="2"/>
    <x v="1"/>
    <x v="2"/>
    <x v="1"/>
    <x v="12"/>
    <n v="59.9"/>
    <n v="119.8"/>
  </r>
  <r>
    <n v="8"/>
    <n v="10"/>
    <x v="265"/>
    <n v="6"/>
    <x v="0"/>
    <x v="0"/>
    <x v="2"/>
    <x v="3"/>
    <n v="103.11"/>
    <n v="618.66"/>
  </r>
  <r>
    <n v="12"/>
    <n v="27"/>
    <x v="265"/>
    <n v="6"/>
    <x v="1"/>
    <x v="2"/>
    <x v="0"/>
    <x v="9"/>
    <n v="19.3"/>
    <n v="115.80000000000001"/>
  </r>
  <r>
    <n v="12"/>
    <n v="32"/>
    <x v="265"/>
    <n v="10"/>
    <x v="1"/>
    <x v="2"/>
    <x v="0"/>
    <x v="0"/>
    <n v="221"/>
    <n v="2210"/>
  </r>
  <r>
    <n v="9"/>
    <n v="1"/>
    <x v="265"/>
    <n v="2"/>
    <x v="0"/>
    <x v="11"/>
    <x v="1"/>
    <x v="4"/>
    <n v="35.9"/>
    <n v="71.8"/>
  </r>
  <r>
    <n v="4"/>
    <n v="24"/>
    <x v="265"/>
    <n v="8"/>
    <x v="2"/>
    <x v="13"/>
    <x v="0"/>
    <x v="8"/>
    <n v="227.5"/>
    <n v="1820"/>
  </r>
  <r>
    <n v="4"/>
    <n v="30"/>
    <x v="265"/>
    <n v="5"/>
    <x v="2"/>
    <x v="13"/>
    <x v="0"/>
    <x v="1"/>
    <n v="195.02"/>
    <n v="975.1"/>
  </r>
  <r>
    <n v="13"/>
    <n v="8"/>
    <x v="266"/>
    <n v="9"/>
    <x v="1"/>
    <x v="8"/>
    <x v="2"/>
    <x v="7"/>
    <n v="122.11"/>
    <n v="1098.99"/>
  </r>
  <r>
    <n v="5"/>
    <n v="22"/>
    <x v="266"/>
    <n v="5"/>
    <x v="0"/>
    <x v="6"/>
    <x v="2"/>
    <x v="2"/>
    <n v="28.11"/>
    <n v="140.55000000000001"/>
  </r>
  <r>
    <n v="8"/>
    <n v="24"/>
    <x v="266"/>
    <n v="3"/>
    <x v="0"/>
    <x v="0"/>
    <x v="0"/>
    <x v="8"/>
    <n v="227.5"/>
    <n v="682.5"/>
  </r>
  <r>
    <n v="10"/>
    <n v="15"/>
    <x v="266"/>
    <n v="10"/>
    <x v="0"/>
    <x v="9"/>
    <x v="1"/>
    <x v="10"/>
    <n v="79.900000000000006"/>
    <n v="799"/>
  </r>
  <r>
    <n v="1"/>
    <n v="10"/>
    <x v="266"/>
    <n v="1"/>
    <x v="2"/>
    <x v="4"/>
    <x v="2"/>
    <x v="3"/>
    <n v="103.11"/>
    <n v="103.11"/>
  </r>
  <r>
    <n v="8"/>
    <n v="22"/>
    <x v="266"/>
    <n v="3"/>
    <x v="0"/>
    <x v="0"/>
    <x v="2"/>
    <x v="2"/>
    <n v="28.11"/>
    <n v="84.33"/>
  </r>
  <r>
    <n v="10"/>
    <n v="16"/>
    <x v="266"/>
    <n v="3"/>
    <x v="0"/>
    <x v="9"/>
    <x v="0"/>
    <x v="10"/>
    <n v="75.11"/>
    <n v="225.32999999999998"/>
  </r>
  <r>
    <n v="2"/>
    <n v="12"/>
    <x v="266"/>
    <n v="10"/>
    <x v="2"/>
    <x v="14"/>
    <x v="2"/>
    <x v="11"/>
    <n v="80.92"/>
    <n v="809.2"/>
  </r>
  <r>
    <n v="15"/>
    <n v="10"/>
    <x v="266"/>
    <n v="10"/>
    <x v="1"/>
    <x v="10"/>
    <x v="2"/>
    <x v="3"/>
    <n v="103.11"/>
    <n v="1031.0999999999999"/>
  </r>
  <r>
    <n v="6"/>
    <n v="2"/>
    <x v="266"/>
    <n v="9"/>
    <x v="0"/>
    <x v="5"/>
    <x v="0"/>
    <x v="4"/>
    <n v="33.75"/>
    <n v="303.75"/>
  </r>
  <r>
    <n v="16"/>
    <n v="22"/>
    <x v="266"/>
    <n v="8"/>
    <x v="3"/>
    <x v="7"/>
    <x v="2"/>
    <x v="2"/>
    <n v="28.11"/>
    <n v="224.88"/>
  </r>
  <r>
    <n v="5"/>
    <n v="32"/>
    <x v="266"/>
    <n v="10"/>
    <x v="0"/>
    <x v="6"/>
    <x v="0"/>
    <x v="0"/>
    <n v="221"/>
    <n v="2210"/>
  </r>
  <r>
    <n v="6"/>
    <n v="16"/>
    <x v="267"/>
    <n v="5"/>
    <x v="0"/>
    <x v="5"/>
    <x v="0"/>
    <x v="10"/>
    <n v="75.11"/>
    <n v="375.55"/>
  </r>
  <r>
    <n v="14"/>
    <n v="29"/>
    <x v="268"/>
    <n v="1"/>
    <x v="1"/>
    <x v="12"/>
    <x v="1"/>
    <x v="1"/>
    <n v="199"/>
    <n v="199"/>
  </r>
  <r>
    <n v="16"/>
    <n v="28"/>
    <x v="268"/>
    <n v="10"/>
    <x v="3"/>
    <x v="7"/>
    <x v="2"/>
    <x v="9"/>
    <n v="16.920000000000002"/>
    <n v="169.20000000000002"/>
  </r>
  <r>
    <n v="6"/>
    <n v="16"/>
    <x v="268"/>
    <n v="6"/>
    <x v="0"/>
    <x v="5"/>
    <x v="0"/>
    <x v="10"/>
    <n v="75.11"/>
    <n v="450.65999999999997"/>
  </r>
  <r>
    <n v="8"/>
    <n v="6"/>
    <x v="268"/>
    <n v="8"/>
    <x v="0"/>
    <x v="0"/>
    <x v="1"/>
    <x v="7"/>
    <n v="129.9"/>
    <n v="1039.2"/>
  </r>
  <r>
    <n v="1"/>
    <n v="26"/>
    <x v="268"/>
    <n v="1"/>
    <x v="2"/>
    <x v="4"/>
    <x v="1"/>
    <x v="9"/>
    <n v="19.899999999999999"/>
    <n v="19.899999999999999"/>
  </r>
  <r>
    <n v="15"/>
    <n v="15"/>
    <x v="268"/>
    <n v="6"/>
    <x v="1"/>
    <x v="10"/>
    <x v="1"/>
    <x v="10"/>
    <n v="79.900000000000006"/>
    <n v="479.40000000000003"/>
  </r>
  <r>
    <n v="4"/>
    <n v="20"/>
    <x v="268"/>
    <n v="4"/>
    <x v="2"/>
    <x v="13"/>
    <x v="1"/>
    <x v="2"/>
    <n v="29.9"/>
    <n v="119.6"/>
  </r>
  <r>
    <n v="8"/>
    <n v="18"/>
    <x v="269"/>
    <n v="9"/>
    <x v="0"/>
    <x v="0"/>
    <x v="0"/>
    <x v="6"/>
    <n v="92.91"/>
    <n v="836.18999999999994"/>
  </r>
  <r>
    <n v="10"/>
    <n v="3"/>
    <x v="269"/>
    <n v="9"/>
    <x v="0"/>
    <x v="9"/>
    <x v="2"/>
    <x v="4"/>
    <n v="29.44"/>
    <n v="264.96000000000004"/>
  </r>
  <r>
    <n v="2"/>
    <n v="30"/>
    <x v="269"/>
    <n v="10"/>
    <x v="2"/>
    <x v="14"/>
    <x v="0"/>
    <x v="1"/>
    <n v="195.02"/>
    <n v="1950.2"/>
  </r>
  <r>
    <n v="9"/>
    <n v="25"/>
    <x v="269"/>
    <n v="1"/>
    <x v="0"/>
    <x v="11"/>
    <x v="2"/>
    <x v="8"/>
    <n v="232.5"/>
    <n v="232.5"/>
  </r>
  <r>
    <n v="12"/>
    <n v="11"/>
    <x v="269"/>
    <n v="9"/>
    <x v="1"/>
    <x v="2"/>
    <x v="1"/>
    <x v="11"/>
    <n v="99.9"/>
    <n v="899.1"/>
  </r>
  <r>
    <n v="16"/>
    <n v="10"/>
    <x v="269"/>
    <n v="8"/>
    <x v="3"/>
    <x v="7"/>
    <x v="2"/>
    <x v="3"/>
    <n v="103.11"/>
    <n v="824.88"/>
  </r>
  <r>
    <n v="7"/>
    <n v="11"/>
    <x v="269"/>
    <n v="2"/>
    <x v="0"/>
    <x v="1"/>
    <x v="1"/>
    <x v="11"/>
    <n v="99.9"/>
    <n v="199.8"/>
  </r>
  <r>
    <n v="6"/>
    <n v="22"/>
    <x v="269"/>
    <n v="6"/>
    <x v="0"/>
    <x v="5"/>
    <x v="2"/>
    <x v="2"/>
    <n v="28.11"/>
    <n v="168.66"/>
  </r>
  <r>
    <n v="10"/>
    <n v="14"/>
    <x v="269"/>
    <n v="6"/>
    <x v="0"/>
    <x v="9"/>
    <x v="0"/>
    <x v="5"/>
    <n v="151.91"/>
    <n v="911.46"/>
  </r>
  <r>
    <n v="14"/>
    <n v="10"/>
    <x v="269"/>
    <n v="1"/>
    <x v="1"/>
    <x v="12"/>
    <x v="2"/>
    <x v="3"/>
    <n v="103.11"/>
    <n v="103.11"/>
  </r>
  <r>
    <n v="1"/>
    <n v="21"/>
    <x v="269"/>
    <n v="3"/>
    <x v="2"/>
    <x v="4"/>
    <x v="0"/>
    <x v="2"/>
    <n v="29"/>
    <n v="87"/>
  </r>
  <r>
    <n v="5"/>
    <n v="1"/>
    <x v="269"/>
    <n v="9"/>
    <x v="0"/>
    <x v="6"/>
    <x v="1"/>
    <x v="4"/>
    <n v="35.9"/>
    <n v="323.09999999999997"/>
  </r>
  <r>
    <n v="3"/>
    <n v="18"/>
    <x v="269"/>
    <n v="5"/>
    <x v="2"/>
    <x v="5"/>
    <x v="0"/>
    <x v="6"/>
    <n v="92.91"/>
    <n v="464.54999999999995"/>
  </r>
  <r>
    <n v="15"/>
    <n v="21"/>
    <x v="270"/>
    <n v="6"/>
    <x v="1"/>
    <x v="10"/>
    <x v="0"/>
    <x v="2"/>
    <n v="29"/>
    <n v="174"/>
  </r>
  <r>
    <n v="15"/>
    <n v="18"/>
    <x v="270"/>
    <n v="5"/>
    <x v="1"/>
    <x v="10"/>
    <x v="0"/>
    <x v="6"/>
    <n v="92.91"/>
    <n v="464.54999999999995"/>
  </r>
  <r>
    <n v="14"/>
    <n v="9"/>
    <x v="270"/>
    <n v="9"/>
    <x v="1"/>
    <x v="12"/>
    <x v="1"/>
    <x v="3"/>
    <n v="119.9"/>
    <n v="1079.1000000000001"/>
  </r>
  <r>
    <n v="9"/>
    <n v="22"/>
    <x v="271"/>
    <n v="5"/>
    <x v="0"/>
    <x v="11"/>
    <x v="2"/>
    <x v="2"/>
    <n v="28.11"/>
    <n v="140.55000000000001"/>
  </r>
  <r>
    <n v="5"/>
    <n v="12"/>
    <x v="272"/>
    <n v="5"/>
    <x v="0"/>
    <x v="6"/>
    <x v="2"/>
    <x v="11"/>
    <n v="80.92"/>
    <n v="404.6"/>
  </r>
  <r>
    <n v="15"/>
    <n v="30"/>
    <x v="272"/>
    <n v="5"/>
    <x v="1"/>
    <x v="10"/>
    <x v="0"/>
    <x v="1"/>
    <n v="195.02"/>
    <n v="975.1"/>
  </r>
  <r>
    <n v="13"/>
    <n v="19"/>
    <x v="272"/>
    <n v="9"/>
    <x v="1"/>
    <x v="8"/>
    <x v="2"/>
    <x v="6"/>
    <n v="88.91"/>
    <n v="800.18999999999994"/>
  </r>
  <r>
    <n v="9"/>
    <n v="29"/>
    <x v="272"/>
    <n v="2"/>
    <x v="0"/>
    <x v="11"/>
    <x v="1"/>
    <x v="1"/>
    <n v="199"/>
    <n v="398"/>
  </r>
  <r>
    <n v="16"/>
    <n v="31"/>
    <x v="272"/>
    <n v="8"/>
    <x v="3"/>
    <x v="7"/>
    <x v="2"/>
    <x v="1"/>
    <n v="171.14"/>
    <n v="1369.12"/>
  </r>
  <r>
    <n v="5"/>
    <n v="28"/>
    <x v="273"/>
    <n v="6"/>
    <x v="0"/>
    <x v="6"/>
    <x v="2"/>
    <x v="9"/>
    <n v="16.920000000000002"/>
    <n v="101.52000000000001"/>
  </r>
  <r>
    <n v="7"/>
    <n v="12"/>
    <x v="273"/>
    <n v="6"/>
    <x v="0"/>
    <x v="1"/>
    <x v="2"/>
    <x v="11"/>
    <n v="80.92"/>
    <n v="485.52"/>
  </r>
  <r>
    <n v="6"/>
    <n v="16"/>
    <x v="273"/>
    <n v="10"/>
    <x v="0"/>
    <x v="5"/>
    <x v="0"/>
    <x v="10"/>
    <n v="75.11"/>
    <n v="751.1"/>
  </r>
  <r>
    <n v="5"/>
    <n v="9"/>
    <x v="273"/>
    <n v="1"/>
    <x v="0"/>
    <x v="6"/>
    <x v="1"/>
    <x v="3"/>
    <n v="119.9"/>
    <n v="119.9"/>
  </r>
  <r>
    <n v="7"/>
    <n v="17"/>
    <x v="273"/>
    <n v="2"/>
    <x v="0"/>
    <x v="1"/>
    <x v="1"/>
    <x v="6"/>
    <n v="99.9"/>
    <n v="199.8"/>
  </r>
  <r>
    <n v="15"/>
    <n v="15"/>
    <x v="273"/>
    <n v="8"/>
    <x v="1"/>
    <x v="10"/>
    <x v="1"/>
    <x v="10"/>
    <n v="79.900000000000006"/>
    <n v="639.20000000000005"/>
  </r>
  <r>
    <n v="5"/>
    <n v="3"/>
    <x v="273"/>
    <n v="4"/>
    <x v="0"/>
    <x v="6"/>
    <x v="2"/>
    <x v="4"/>
    <n v="29.44"/>
    <n v="117.76"/>
  </r>
  <r>
    <n v="16"/>
    <n v="30"/>
    <x v="273"/>
    <n v="5"/>
    <x v="3"/>
    <x v="7"/>
    <x v="0"/>
    <x v="1"/>
    <n v="195.02"/>
    <n v="975.1"/>
  </r>
  <r>
    <n v="10"/>
    <n v="30"/>
    <x v="274"/>
    <n v="7"/>
    <x v="0"/>
    <x v="9"/>
    <x v="0"/>
    <x v="1"/>
    <n v="195.02"/>
    <n v="1365.14"/>
  </r>
  <r>
    <n v="10"/>
    <n v="11"/>
    <x v="274"/>
    <n v="9"/>
    <x v="0"/>
    <x v="9"/>
    <x v="1"/>
    <x v="11"/>
    <n v="99.9"/>
    <n v="899.1"/>
  </r>
  <r>
    <n v="14"/>
    <n v="9"/>
    <x v="274"/>
    <n v="5"/>
    <x v="1"/>
    <x v="12"/>
    <x v="1"/>
    <x v="3"/>
    <n v="119.9"/>
    <n v="599.5"/>
  </r>
  <r>
    <n v="5"/>
    <n v="32"/>
    <x v="274"/>
    <n v="6"/>
    <x v="0"/>
    <x v="6"/>
    <x v="0"/>
    <x v="0"/>
    <n v="221"/>
    <n v="1326"/>
  </r>
  <r>
    <n v="6"/>
    <n v="7"/>
    <x v="274"/>
    <n v="7"/>
    <x v="0"/>
    <x v="5"/>
    <x v="0"/>
    <x v="7"/>
    <n v="116.91"/>
    <n v="818.37"/>
  </r>
  <r>
    <n v="12"/>
    <n v="26"/>
    <x v="274"/>
    <n v="9"/>
    <x v="1"/>
    <x v="2"/>
    <x v="1"/>
    <x v="9"/>
    <n v="19.899999999999999"/>
    <n v="179.1"/>
  </r>
  <r>
    <n v="4"/>
    <n v="19"/>
    <x v="274"/>
    <n v="1"/>
    <x v="2"/>
    <x v="13"/>
    <x v="2"/>
    <x v="6"/>
    <n v="88.91"/>
    <n v="88.91"/>
  </r>
  <r>
    <n v="10"/>
    <n v="29"/>
    <x v="274"/>
    <n v="7"/>
    <x v="0"/>
    <x v="9"/>
    <x v="1"/>
    <x v="1"/>
    <n v="199"/>
    <n v="1393"/>
  </r>
  <r>
    <n v="9"/>
    <n v="9"/>
    <x v="274"/>
    <n v="10"/>
    <x v="0"/>
    <x v="11"/>
    <x v="1"/>
    <x v="3"/>
    <n v="119.9"/>
    <n v="1199"/>
  </r>
  <r>
    <n v="5"/>
    <n v="12"/>
    <x v="274"/>
    <n v="8"/>
    <x v="0"/>
    <x v="6"/>
    <x v="2"/>
    <x v="11"/>
    <n v="80.92"/>
    <n v="647.36"/>
  </r>
  <r>
    <n v="6"/>
    <n v="29"/>
    <x v="274"/>
    <n v="5"/>
    <x v="0"/>
    <x v="5"/>
    <x v="1"/>
    <x v="1"/>
    <n v="199"/>
    <n v="995"/>
  </r>
  <r>
    <n v="11"/>
    <n v="17"/>
    <x v="274"/>
    <n v="9"/>
    <x v="0"/>
    <x v="3"/>
    <x v="1"/>
    <x v="6"/>
    <n v="99.9"/>
    <n v="899.1"/>
  </r>
  <r>
    <n v="7"/>
    <n v="4"/>
    <x v="275"/>
    <n v="10"/>
    <x v="0"/>
    <x v="1"/>
    <x v="1"/>
    <x v="12"/>
    <n v="59.9"/>
    <n v="599"/>
  </r>
  <r>
    <n v="11"/>
    <n v="14"/>
    <x v="276"/>
    <n v="7"/>
    <x v="0"/>
    <x v="3"/>
    <x v="0"/>
    <x v="5"/>
    <n v="151.91"/>
    <n v="1063.3699999999999"/>
  </r>
  <r>
    <n v="11"/>
    <n v="6"/>
    <x v="276"/>
    <n v="2"/>
    <x v="0"/>
    <x v="3"/>
    <x v="1"/>
    <x v="7"/>
    <n v="129.9"/>
    <n v="259.8"/>
  </r>
  <r>
    <n v="13"/>
    <n v="6"/>
    <x v="277"/>
    <n v="7"/>
    <x v="1"/>
    <x v="8"/>
    <x v="1"/>
    <x v="7"/>
    <n v="129.9"/>
    <n v="909.30000000000007"/>
  </r>
  <r>
    <n v="2"/>
    <n v="30"/>
    <x v="277"/>
    <n v="7"/>
    <x v="2"/>
    <x v="14"/>
    <x v="0"/>
    <x v="1"/>
    <n v="195.02"/>
    <n v="1365.14"/>
  </r>
  <r>
    <n v="5"/>
    <n v="13"/>
    <x v="277"/>
    <n v="10"/>
    <x v="0"/>
    <x v="6"/>
    <x v="1"/>
    <x v="5"/>
    <n v="159.9"/>
    <n v="1599"/>
  </r>
  <r>
    <n v="8"/>
    <n v="4"/>
    <x v="277"/>
    <n v="8"/>
    <x v="0"/>
    <x v="0"/>
    <x v="1"/>
    <x v="12"/>
    <n v="59.9"/>
    <n v="479.2"/>
  </r>
  <r>
    <n v="16"/>
    <n v="1"/>
    <x v="277"/>
    <n v="5"/>
    <x v="3"/>
    <x v="7"/>
    <x v="1"/>
    <x v="4"/>
    <n v="35.9"/>
    <n v="179.5"/>
  </r>
  <r>
    <n v="10"/>
    <n v="14"/>
    <x v="277"/>
    <n v="7"/>
    <x v="0"/>
    <x v="9"/>
    <x v="0"/>
    <x v="5"/>
    <n v="151.91"/>
    <n v="1063.3699999999999"/>
  </r>
  <r>
    <n v="4"/>
    <n v="28"/>
    <x v="277"/>
    <n v="6"/>
    <x v="2"/>
    <x v="13"/>
    <x v="2"/>
    <x v="9"/>
    <n v="16.920000000000002"/>
    <n v="101.52000000000001"/>
  </r>
  <r>
    <n v="12"/>
    <n v="14"/>
    <x v="277"/>
    <n v="9"/>
    <x v="1"/>
    <x v="2"/>
    <x v="0"/>
    <x v="5"/>
    <n v="151.91"/>
    <n v="1367.19"/>
  </r>
  <r>
    <n v="4"/>
    <n v="10"/>
    <x v="277"/>
    <n v="7"/>
    <x v="2"/>
    <x v="13"/>
    <x v="2"/>
    <x v="3"/>
    <n v="103.11"/>
    <n v="721.77"/>
  </r>
  <r>
    <n v="15"/>
    <n v="14"/>
    <x v="277"/>
    <n v="4"/>
    <x v="1"/>
    <x v="10"/>
    <x v="0"/>
    <x v="5"/>
    <n v="151.91"/>
    <n v="607.64"/>
  </r>
  <r>
    <n v="13"/>
    <n v="17"/>
    <x v="277"/>
    <n v="6"/>
    <x v="1"/>
    <x v="8"/>
    <x v="1"/>
    <x v="6"/>
    <n v="99.9"/>
    <n v="599.40000000000009"/>
  </r>
  <r>
    <n v="9"/>
    <n v="27"/>
    <x v="277"/>
    <n v="3"/>
    <x v="0"/>
    <x v="11"/>
    <x v="0"/>
    <x v="9"/>
    <n v="19.3"/>
    <n v="57.900000000000006"/>
  </r>
  <r>
    <n v="16"/>
    <n v="23"/>
    <x v="277"/>
    <n v="2"/>
    <x v="3"/>
    <x v="7"/>
    <x v="1"/>
    <x v="8"/>
    <n v="250"/>
    <n v="500"/>
  </r>
  <r>
    <n v="11"/>
    <n v="17"/>
    <x v="277"/>
    <n v="2"/>
    <x v="0"/>
    <x v="3"/>
    <x v="1"/>
    <x v="6"/>
    <n v="99.9"/>
    <n v="199.8"/>
  </r>
  <r>
    <n v="9"/>
    <n v="19"/>
    <x v="277"/>
    <n v="9"/>
    <x v="0"/>
    <x v="11"/>
    <x v="2"/>
    <x v="6"/>
    <n v="88.91"/>
    <n v="800.18999999999994"/>
  </r>
  <r>
    <n v="2"/>
    <n v="5"/>
    <x v="278"/>
    <n v="5"/>
    <x v="2"/>
    <x v="14"/>
    <x v="2"/>
    <x v="12"/>
    <n v="49.12"/>
    <n v="245.6"/>
  </r>
  <r>
    <n v="8"/>
    <n v="2"/>
    <x v="278"/>
    <n v="6"/>
    <x v="0"/>
    <x v="0"/>
    <x v="0"/>
    <x v="4"/>
    <n v="33.75"/>
    <n v="202.5"/>
  </r>
  <r>
    <n v="13"/>
    <n v="15"/>
    <x v="278"/>
    <n v="2"/>
    <x v="1"/>
    <x v="8"/>
    <x v="1"/>
    <x v="10"/>
    <n v="79.900000000000006"/>
    <n v="159.80000000000001"/>
  </r>
  <r>
    <n v="8"/>
    <n v="21"/>
    <x v="278"/>
    <n v="5"/>
    <x v="0"/>
    <x v="0"/>
    <x v="0"/>
    <x v="2"/>
    <n v="29"/>
    <n v="145"/>
  </r>
  <r>
    <n v="5"/>
    <n v="20"/>
    <x v="278"/>
    <n v="6"/>
    <x v="0"/>
    <x v="6"/>
    <x v="1"/>
    <x v="2"/>
    <n v="29.9"/>
    <n v="179.39999999999998"/>
  </r>
  <r>
    <n v="4"/>
    <n v="29"/>
    <x v="279"/>
    <n v="3"/>
    <x v="2"/>
    <x v="13"/>
    <x v="1"/>
    <x v="1"/>
    <n v="199"/>
    <n v="597"/>
  </r>
  <r>
    <n v="6"/>
    <n v="8"/>
    <x v="279"/>
    <n v="8"/>
    <x v="0"/>
    <x v="5"/>
    <x v="2"/>
    <x v="7"/>
    <n v="122.11"/>
    <n v="976.88"/>
  </r>
  <r>
    <n v="8"/>
    <n v="24"/>
    <x v="279"/>
    <n v="6"/>
    <x v="0"/>
    <x v="0"/>
    <x v="0"/>
    <x v="8"/>
    <n v="227.5"/>
    <n v="1365"/>
  </r>
  <r>
    <n v="15"/>
    <n v="11"/>
    <x v="279"/>
    <n v="3"/>
    <x v="1"/>
    <x v="10"/>
    <x v="1"/>
    <x v="11"/>
    <n v="99.9"/>
    <n v="299.70000000000005"/>
  </r>
  <r>
    <n v="10"/>
    <n v="17"/>
    <x v="279"/>
    <n v="5"/>
    <x v="0"/>
    <x v="9"/>
    <x v="1"/>
    <x v="6"/>
    <n v="99.9"/>
    <n v="499.5"/>
  </r>
  <r>
    <n v="3"/>
    <n v="26"/>
    <x v="279"/>
    <n v="3"/>
    <x v="2"/>
    <x v="5"/>
    <x v="1"/>
    <x v="9"/>
    <n v="19.899999999999999"/>
    <n v="59.699999999999996"/>
  </r>
  <r>
    <n v="11"/>
    <n v="1"/>
    <x v="280"/>
    <n v="1"/>
    <x v="0"/>
    <x v="3"/>
    <x v="1"/>
    <x v="4"/>
    <n v="35.9"/>
    <n v="35.9"/>
  </r>
  <r>
    <n v="8"/>
    <n v="22"/>
    <x v="280"/>
    <n v="10"/>
    <x v="0"/>
    <x v="0"/>
    <x v="2"/>
    <x v="2"/>
    <n v="28.11"/>
    <n v="281.10000000000002"/>
  </r>
  <r>
    <n v="16"/>
    <n v="3"/>
    <x v="280"/>
    <n v="9"/>
    <x v="3"/>
    <x v="7"/>
    <x v="2"/>
    <x v="4"/>
    <n v="29.44"/>
    <n v="264.96000000000004"/>
  </r>
  <r>
    <n v="12"/>
    <n v="18"/>
    <x v="281"/>
    <n v="9"/>
    <x v="1"/>
    <x v="2"/>
    <x v="0"/>
    <x v="6"/>
    <n v="92.91"/>
    <n v="836.18999999999994"/>
  </r>
  <r>
    <n v="15"/>
    <n v="10"/>
    <x v="281"/>
    <n v="3"/>
    <x v="1"/>
    <x v="10"/>
    <x v="2"/>
    <x v="3"/>
    <n v="103.11"/>
    <n v="309.33"/>
  </r>
  <r>
    <n v="7"/>
    <n v="27"/>
    <x v="281"/>
    <n v="7"/>
    <x v="0"/>
    <x v="1"/>
    <x v="0"/>
    <x v="9"/>
    <n v="19.3"/>
    <n v="135.1"/>
  </r>
  <r>
    <n v="14"/>
    <n v="26"/>
    <x v="282"/>
    <n v="3"/>
    <x v="1"/>
    <x v="12"/>
    <x v="1"/>
    <x v="9"/>
    <n v="19.899999999999999"/>
    <n v="59.699999999999996"/>
  </r>
  <r>
    <n v="7"/>
    <n v="16"/>
    <x v="282"/>
    <n v="9"/>
    <x v="0"/>
    <x v="1"/>
    <x v="0"/>
    <x v="10"/>
    <n v="75.11"/>
    <n v="675.99"/>
  </r>
  <r>
    <n v="5"/>
    <n v="12"/>
    <x v="282"/>
    <n v="4"/>
    <x v="0"/>
    <x v="6"/>
    <x v="2"/>
    <x v="11"/>
    <n v="80.92"/>
    <n v="323.68"/>
  </r>
  <r>
    <n v="16"/>
    <n v="5"/>
    <x v="282"/>
    <n v="10"/>
    <x v="3"/>
    <x v="7"/>
    <x v="2"/>
    <x v="12"/>
    <n v="49.12"/>
    <n v="491.2"/>
  </r>
  <r>
    <n v="11"/>
    <n v="6"/>
    <x v="282"/>
    <n v="1"/>
    <x v="0"/>
    <x v="3"/>
    <x v="1"/>
    <x v="7"/>
    <n v="129.9"/>
    <n v="129.9"/>
  </r>
  <r>
    <n v="3"/>
    <n v="29"/>
    <x v="282"/>
    <n v="1"/>
    <x v="2"/>
    <x v="5"/>
    <x v="1"/>
    <x v="1"/>
    <n v="199"/>
    <n v="199"/>
  </r>
  <r>
    <n v="4"/>
    <n v="9"/>
    <x v="282"/>
    <n v="10"/>
    <x v="2"/>
    <x v="13"/>
    <x v="1"/>
    <x v="3"/>
    <n v="119.9"/>
    <n v="1199"/>
  </r>
  <r>
    <n v="6"/>
    <n v="14"/>
    <x v="282"/>
    <n v="8"/>
    <x v="0"/>
    <x v="5"/>
    <x v="0"/>
    <x v="5"/>
    <n v="151.91"/>
    <n v="1215.28"/>
  </r>
  <r>
    <n v="15"/>
    <n v="29"/>
    <x v="282"/>
    <n v="1"/>
    <x v="1"/>
    <x v="10"/>
    <x v="1"/>
    <x v="1"/>
    <n v="199"/>
    <n v="199"/>
  </r>
  <r>
    <n v="1"/>
    <n v="20"/>
    <x v="282"/>
    <n v="1"/>
    <x v="2"/>
    <x v="4"/>
    <x v="1"/>
    <x v="2"/>
    <n v="29.9"/>
    <n v="29.9"/>
  </r>
  <r>
    <n v="9"/>
    <n v="8"/>
    <x v="282"/>
    <n v="5"/>
    <x v="0"/>
    <x v="11"/>
    <x v="2"/>
    <x v="7"/>
    <n v="122.11"/>
    <n v="610.54999999999995"/>
  </r>
  <r>
    <n v="10"/>
    <n v="27"/>
    <x v="282"/>
    <n v="6"/>
    <x v="0"/>
    <x v="9"/>
    <x v="0"/>
    <x v="9"/>
    <n v="19.3"/>
    <n v="115.80000000000001"/>
  </r>
  <r>
    <n v="10"/>
    <n v="30"/>
    <x v="282"/>
    <n v="5"/>
    <x v="0"/>
    <x v="9"/>
    <x v="0"/>
    <x v="1"/>
    <n v="195.02"/>
    <n v="975.1"/>
  </r>
  <r>
    <n v="10"/>
    <n v="12"/>
    <x v="282"/>
    <n v="9"/>
    <x v="0"/>
    <x v="9"/>
    <x v="2"/>
    <x v="11"/>
    <n v="80.92"/>
    <n v="728.28"/>
  </r>
  <r>
    <n v="12"/>
    <n v="8"/>
    <x v="282"/>
    <n v="10"/>
    <x v="1"/>
    <x v="2"/>
    <x v="2"/>
    <x v="7"/>
    <n v="122.11"/>
    <n v="1221.0999999999999"/>
  </r>
  <r>
    <n v="9"/>
    <n v="29"/>
    <x v="283"/>
    <n v="6"/>
    <x v="0"/>
    <x v="11"/>
    <x v="1"/>
    <x v="1"/>
    <n v="199"/>
    <n v="1194"/>
  </r>
  <r>
    <n v="3"/>
    <n v="24"/>
    <x v="283"/>
    <n v="7"/>
    <x v="2"/>
    <x v="5"/>
    <x v="0"/>
    <x v="8"/>
    <n v="227.5"/>
    <n v="1592.5"/>
  </r>
  <r>
    <n v="8"/>
    <n v="11"/>
    <x v="283"/>
    <n v="2"/>
    <x v="0"/>
    <x v="0"/>
    <x v="1"/>
    <x v="11"/>
    <n v="99.9"/>
    <n v="199.8"/>
  </r>
  <r>
    <n v="8"/>
    <n v="32"/>
    <x v="283"/>
    <n v="1"/>
    <x v="0"/>
    <x v="0"/>
    <x v="0"/>
    <x v="0"/>
    <n v="221"/>
    <n v="221"/>
  </r>
  <r>
    <n v="13"/>
    <n v="4"/>
    <x v="283"/>
    <n v="5"/>
    <x v="1"/>
    <x v="8"/>
    <x v="1"/>
    <x v="12"/>
    <n v="59.9"/>
    <n v="299.5"/>
  </r>
  <r>
    <n v="10"/>
    <n v="29"/>
    <x v="283"/>
    <n v="8"/>
    <x v="0"/>
    <x v="9"/>
    <x v="1"/>
    <x v="1"/>
    <n v="199"/>
    <n v="1592"/>
  </r>
  <r>
    <n v="7"/>
    <n v="1"/>
    <x v="283"/>
    <n v="4"/>
    <x v="0"/>
    <x v="1"/>
    <x v="1"/>
    <x v="4"/>
    <n v="35.9"/>
    <n v="143.6"/>
  </r>
  <r>
    <n v="13"/>
    <n v="9"/>
    <x v="283"/>
    <n v="10"/>
    <x v="1"/>
    <x v="8"/>
    <x v="1"/>
    <x v="3"/>
    <n v="119.9"/>
    <n v="1199"/>
  </r>
  <r>
    <n v="4"/>
    <n v="11"/>
    <x v="283"/>
    <n v="2"/>
    <x v="2"/>
    <x v="13"/>
    <x v="1"/>
    <x v="11"/>
    <n v="99.9"/>
    <n v="199.8"/>
  </r>
  <r>
    <n v="7"/>
    <n v="12"/>
    <x v="283"/>
    <n v="6"/>
    <x v="0"/>
    <x v="1"/>
    <x v="2"/>
    <x v="11"/>
    <n v="80.92"/>
    <n v="485.52"/>
  </r>
  <r>
    <n v="15"/>
    <n v="22"/>
    <x v="283"/>
    <n v="9"/>
    <x v="1"/>
    <x v="10"/>
    <x v="2"/>
    <x v="2"/>
    <n v="28.11"/>
    <n v="252.99"/>
  </r>
  <r>
    <n v="13"/>
    <n v="7"/>
    <x v="284"/>
    <n v="9"/>
    <x v="1"/>
    <x v="8"/>
    <x v="0"/>
    <x v="7"/>
    <n v="116.91"/>
    <n v="1052.19"/>
  </r>
  <r>
    <n v="11"/>
    <n v="5"/>
    <x v="284"/>
    <n v="1"/>
    <x v="0"/>
    <x v="3"/>
    <x v="2"/>
    <x v="12"/>
    <n v="49.12"/>
    <n v="49.12"/>
  </r>
  <r>
    <n v="6"/>
    <n v="22"/>
    <x v="284"/>
    <n v="1"/>
    <x v="0"/>
    <x v="5"/>
    <x v="2"/>
    <x v="2"/>
    <n v="28.11"/>
    <n v="28.11"/>
  </r>
  <r>
    <n v="6"/>
    <n v="30"/>
    <x v="284"/>
    <n v="10"/>
    <x v="0"/>
    <x v="5"/>
    <x v="0"/>
    <x v="1"/>
    <n v="195.02"/>
    <n v="1950.2"/>
  </r>
  <r>
    <n v="12"/>
    <n v="26"/>
    <x v="284"/>
    <n v="3"/>
    <x v="1"/>
    <x v="2"/>
    <x v="1"/>
    <x v="9"/>
    <n v="19.899999999999999"/>
    <n v="59.699999999999996"/>
  </r>
  <r>
    <n v="14"/>
    <n v="15"/>
    <x v="284"/>
    <n v="10"/>
    <x v="1"/>
    <x v="12"/>
    <x v="1"/>
    <x v="10"/>
    <n v="79.900000000000006"/>
    <n v="799"/>
  </r>
  <r>
    <n v="8"/>
    <n v="1"/>
    <x v="284"/>
    <n v="8"/>
    <x v="0"/>
    <x v="0"/>
    <x v="1"/>
    <x v="4"/>
    <n v="35.9"/>
    <n v="287.2"/>
  </r>
  <r>
    <n v="11"/>
    <n v="9"/>
    <x v="284"/>
    <n v="8"/>
    <x v="0"/>
    <x v="3"/>
    <x v="1"/>
    <x v="3"/>
    <n v="119.9"/>
    <n v="959.2"/>
  </r>
  <r>
    <n v="12"/>
    <n v="27"/>
    <x v="285"/>
    <n v="6"/>
    <x v="1"/>
    <x v="2"/>
    <x v="0"/>
    <x v="9"/>
    <n v="19.3"/>
    <n v="115.80000000000001"/>
  </r>
  <r>
    <n v="10"/>
    <n v="5"/>
    <x v="285"/>
    <n v="4"/>
    <x v="0"/>
    <x v="9"/>
    <x v="2"/>
    <x v="12"/>
    <n v="49.12"/>
    <n v="196.48"/>
  </r>
  <r>
    <n v="12"/>
    <n v="10"/>
    <x v="285"/>
    <n v="8"/>
    <x v="1"/>
    <x v="2"/>
    <x v="2"/>
    <x v="3"/>
    <n v="103.11"/>
    <n v="824.88"/>
  </r>
  <r>
    <n v="3"/>
    <n v="12"/>
    <x v="285"/>
    <n v="9"/>
    <x v="2"/>
    <x v="5"/>
    <x v="2"/>
    <x v="11"/>
    <n v="80.92"/>
    <n v="728.28"/>
  </r>
  <r>
    <n v="4"/>
    <n v="26"/>
    <x v="286"/>
    <n v="6"/>
    <x v="2"/>
    <x v="13"/>
    <x v="1"/>
    <x v="9"/>
    <n v="19.899999999999999"/>
    <n v="119.39999999999999"/>
  </r>
  <r>
    <n v="13"/>
    <n v="30"/>
    <x v="286"/>
    <n v="7"/>
    <x v="1"/>
    <x v="8"/>
    <x v="0"/>
    <x v="1"/>
    <n v="195.02"/>
    <n v="1365.14"/>
  </r>
  <r>
    <n v="13"/>
    <n v="17"/>
    <x v="286"/>
    <n v="10"/>
    <x v="1"/>
    <x v="8"/>
    <x v="1"/>
    <x v="6"/>
    <n v="99.9"/>
    <n v="999"/>
  </r>
  <r>
    <n v="15"/>
    <n v="16"/>
    <x v="286"/>
    <n v="1"/>
    <x v="1"/>
    <x v="10"/>
    <x v="0"/>
    <x v="10"/>
    <n v="75.11"/>
    <n v="75.11"/>
  </r>
  <r>
    <n v="2"/>
    <n v="6"/>
    <x v="286"/>
    <n v="2"/>
    <x v="2"/>
    <x v="14"/>
    <x v="1"/>
    <x v="7"/>
    <n v="129.9"/>
    <n v="259.8"/>
  </r>
  <r>
    <n v="8"/>
    <n v="11"/>
    <x v="286"/>
    <n v="10"/>
    <x v="0"/>
    <x v="0"/>
    <x v="1"/>
    <x v="11"/>
    <n v="99.9"/>
    <n v="999"/>
  </r>
  <r>
    <n v="1"/>
    <n v="16"/>
    <x v="286"/>
    <n v="4"/>
    <x v="2"/>
    <x v="4"/>
    <x v="0"/>
    <x v="10"/>
    <n v="75.11"/>
    <n v="300.44"/>
  </r>
  <r>
    <n v="6"/>
    <n v="22"/>
    <x v="286"/>
    <n v="1"/>
    <x v="0"/>
    <x v="5"/>
    <x v="2"/>
    <x v="2"/>
    <n v="28.11"/>
    <n v="28.11"/>
  </r>
  <r>
    <n v="11"/>
    <n v="8"/>
    <x v="286"/>
    <n v="3"/>
    <x v="0"/>
    <x v="3"/>
    <x v="2"/>
    <x v="7"/>
    <n v="122.11"/>
    <n v="366.33"/>
  </r>
  <r>
    <n v="4"/>
    <n v="19"/>
    <x v="286"/>
    <n v="2"/>
    <x v="2"/>
    <x v="13"/>
    <x v="2"/>
    <x v="6"/>
    <n v="88.91"/>
    <n v="177.82"/>
  </r>
  <r>
    <n v="4"/>
    <n v="4"/>
    <x v="286"/>
    <n v="8"/>
    <x v="2"/>
    <x v="13"/>
    <x v="1"/>
    <x v="12"/>
    <n v="59.9"/>
    <n v="479.2"/>
  </r>
  <r>
    <n v="10"/>
    <n v="4"/>
    <x v="286"/>
    <n v="5"/>
    <x v="0"/>
    <x v="9"/>
    <x v="1"/>
    <x v="12"/>
    <n v="59.9"/>
    <n v="299.5"/>
  </r>
  <r>
    <n v="16"/>
    <n v="16"/>
    <x v="286"/>
    <n v="1"/>
    <x v="3"/>
    <x v="7"/>
    <x v="0"/>
    <x v="10"/>
    <n v="75.11"/>
    <n v="75.11"/>
  </r>
  <r>
    <n v="4"/>
    <n v="24"/>
    <x v="286"/>
    <n v="1"/>
    <x v="2"/>
    <x v="13"/>
    <x v="0"/>
    <x v="8"/>
    <n v="227.5"/>
    <n v="227.5"/>
  </r>
  <r>
    <n v="8"/>
    <n v="7"/>
    <x v="286"/>
    <n v="7"/>
    <x v="0"/>
    <x v="0"/>
    <x v="0"/>
    <x v="7"/>
    <n v="116.91"/>
    <n v="818.37"/>
  </r>
  <r>
    <n v="12"/>
    <n v="4"/>
    <x v="287"/>
    <n v="1"/>
    <x v="1"/>
    <x v="2"/>
    <x v="1"/>
    <x v="12"/>
    <n v="59.9"/>
    <n v="59.9"/>
  </r>
  <r>
    <n v="9"/>
    <n v="21"/>
    <x v="287"/>
    <n v="7"/>
    <x v="0"/>
    <x v="11"/>
    <x v="0"/>
    <x v="2"/>
    <n v="29"/>
    <n v="203"/>
  </r>
  <r>
    <n v="14"/>
    <n v="19"/>
    <x v="287"/>
    <n v="6"/>
    <x v="1"/>
    <x v="12"/>
    <x v="2"/>
    <x v="6"/>
    <n v="88.91"/>
    <n v="533.46"/>
  </r>
  <r>
    <n v="6"/>
    <n v="21"/>
    <x v="287"/>
    <n v="2"/>
    <x v="0"/>
    <x v="5"/>
    <x v="0"/>
    <x v="2"/>
    <n v="29"/>
    <n v="58"/>
  </r>
  <r>
    <n v="7"/>
    <n v="15"/>
    <x v="287"/>
    <n v="7"/>
    <x v="0"/>
    <x v="1"/>
    <x v="1"/>
    <x v="10"/>
    <n v="79.900000000000006"/>
    <n v="559.30000000000007"/>
  </r>
  <r>
    <n v="4"/>
    <n v="5"/>
    <x v="287"/>
    <n v="10"/>
    <x v="2"/>
    <x v="13"/>
    <x v="2"/>
    <x v="12"/>
    <n v="49.12"/>
    <n v="491.2"/>
  </r>
  <r>
    <n v="1"/>
    <n v="20"/>
    <x v="287"/>
    <n v="2"/>
    <x v="2"/>
    <x v="4"/>
    <x v="1"/>
    <x v="2"/>
    <n v="29.9"/>
    <n v="59.8"/>
  </r>
  <r>
    <n v="14"/>
    <n v="25"/>
    <x v="287"/>
    <n v="1"/>
    <x v="1"/>
    <x v="12"/>
    <x v="2"/>
    <x v="8"/>
    <n v="232.5"/>
    <n v="232.5"/>
  </r>
  <r>
    <n v="14"/>
    <n v="17"/>
    <x v="287"/>
    <n v="9"/>
    <x v="1"/>
    <x v="12"/>
    <x v="1"/>
    <x v="6"/>
    <n v="99.9"/>
    <n v="899.1"/>
  </r>
  <r>
    <n v="15"/>
    <n v="31"/>
    <x v="287"/>
    <n v="3"/>
    <x v="1"/>
    <x v="10"/>
    <x v="2"/>
    <x v="1"/>
    <n v="171.14"/>
    <n v="513.41999999999996"/>
  </r>
  <r>
    <n v="5"/>
    <n v="26"/>
    <x v="287"/>
    <n v="10"/>
    <x v="0"/>
    <x v="6"/>
    <x v="1"/>
    <x v="9"/>
    <n v="19.899999999999999"/>
    <n v="199"/>
  </r>
  <r>
    <n v="7"/>
    <n v="2"/>
    <x v="287"/>
    <n v="9"/>
    <x v="0"/>
    <x v="1"/>
    <x v="0"/>
    <x v="4"/>
    <n v="33.75"/>
    <n v="303.75"/>
  </r>
  <r>
    <n v="1"/>
    <n v="6"/>
    <x v="287"/>
    <n v="9"/>
    <x v="2"/>
    <x v="4"/>
    <x v="1"/>
    <x v="7"/>
    <n v="129.9"/>
    <n v="1169.1000000000001"/>
  </r>
  <r>
    <n v="11"/>
    <n v="27"/>
    <x v="287"/>
    <n v="3"/>
    <x v="0"/>
    <x v="3"/>
    <x v="0"/>
    <x v="9"/>
    <n v="19.3"/>
    <n v="57.900000000000006"/>
  </r>
  <r>
    <n v="1"/>
    <n v="26"/>
    <x v="287"/>
    <n v="2"/>
    <x v="2"/>
    <x v="4"/>
    <x v="1"/>
    <x v="9"/>
    <n v="19.899999999999999"/>
    <n v="39.799999999999997"/>
  </r>
  <r>
    <n v="8"/>
    <n v="4"/>
    <x v="288"/>
    <n v="6"/>
    <x v="0"/>
    <x v="0"/>
    <x v="1"/>
    <x v="12"/>
    <n v="59.9"/>
    <n v="359.4"/>
  </r>
  <r>
    <n v="5"/>
    <n v="32"/>
    <x v="288"/>
    <n v="6"/>
    <x v="0"/>
    <x v="6"/>
    <x v="0"/>
    <x v="0"/>
    <n v="221"/>
    <n v="1326"/>
  </r>
  <r>
    <n v="5"/>
    <n v="26"/>
    <x v="288"/>
    <n v="10"/>
    <x v="0"/>
    <x v="6"/>
    <x v="1"/>
    <x v="9"/>
    <n v="19.899999999999999"/>
    <n v="199"/>
  </r>
  <r>
    <n v="12"/>
    <n v="22"/>
    <x v="288"/>
    <n v="6"/>
    <x v="1"/>
    <x v="2"/>
    <x v="2"/>
    <x v="2"/>
    <n v="28.11"/>
    <n v="168.66"/>
  </r>
  <r>
    <n v="1"/>
    <n v="24"/>
    <x v="288"/>
    <n v="6"/>
    <x v="2"/>
    <x v="4"/>
    <x v="0"/>
    <x v="8"/>
    <n v="227.5"/>
    <n v="1365"/>
  </r>
  <r>
    <n v="1"/>
    <n v="22"/>
    <x v="288"/>
    <n v="6"/>
    <x v="2"/>
    <x v="4"/>
    <x v="2"/>
    <x v="2"/>
    <n v="28.11"/>
    <n v="168.66"/>
  </r>
  <r>
    <n v="4"/>
    <n v="27"/>
    <x v="288"/>
    <n v="9"/>
    <x v="2"/>
    <x v="13"/>
    <x v="0"/>
    <x v="9"/>
    <n v="19.3"/>
    <n v="173.70000000000002"/>
  </r>
  <r>
    <n v="13"/>
    <n v="19"/>
    <x v="288"/>
    <n v="3"/>
    <x v="1"/>
    <x v="8"/>
    <x v="2"/>
    <x v="6"/>
    <n v="88.91"/>
    <n v="266.73"/>
  </r>
  <r>
    <n v="14"/>
    <n v="28"/>
    <x v="289"/>
    <n v="2"/>
    <x v="1"/>
    <x v="12"/>
    <x v="2"/>
    <x v="9"/>
    <n v="16.920000000000002"/>
    <n v="33.840000000000003"/>
  </r>
  <r>
    <n v="16"/>
    <n v="9"/>
    <x v="289"/>
    <n v="4"/>
    <x v="3"/>
    <x v="7"/>
    <x v="1"/>
    <x v="3"/>
    <n v="119.9"/>
    <n v="479.6"/>
  </r>
  <r>
    <n v="11"/>
    <n v="26"/>
    <x v="289"/>
    <n v="7"/>
    <x v="0"/>
    <x v="3"/>
    <x v="1"/>
    <x v="9"/>
    <n v="19.899999999999999"/>
    <n v="139.29999999999998"/>
  </r>
  <r>
    <n v="3"/>
    <n v="5"/>
    <x v="289"/>
    <n v="6"/>
    <x v="2"/>
    <x v="5"/>
    <x v="2"/>
    <x v="12"/>
    <n v="49.12"/>
    <n v="294.71999999999997"/>
  </r>
  <r>
    <n v="10"/>
    <n v="29"/>
    <x v="289"/>
    <n v="1"/>
    <x v="0"/>
    <x v="9"/>
    <x v="1"/>
    <x v="1"/>
    <n v="199"/>
    <n v="199"/>
  </r>
  <r>
    <n v="7"/>
    <n v="13"/>
    <x v="289"/>
    <n v="7"/>
    <x v="0"/>
    <x v="1"/>
    <x v="1"/>
    <x v="5"/>
    <n v="159.9"/>
    <n v="1119.3"/>
  </r>
  <r>
    <n v="13"/>
    <n v="30"/>
    <x v="289"/>
    <n v="2"/>
    <x v="1"/>
    <x v="8"/>
    <x v="0"/>
    <x v="1"/>
    <n v="195.02"/>
    <n v="390.04"/>
  </r>
  <r>
    <n v="9"/>
    <n v="6"/>
    <x v="289"/>
    <n v="6"/>
    <x v="0"/>
    <x v="11"/>
    <x v="1"/>
    <x v="7"/>
    <n v="129.9"/>
    <n v="779.40000000000009"/>
  </r>
  <r>
    <n v="10"/>
    <n v="28"/>
    <x v="289"/>
    <n v="7"/>
    <x v="0"/>
    <x v="9"/>
    <x v="2"/>
    <x v="9"/>
    <n v="16.920000000000002"/>
    <n v="118.44000000000001"/>
  </r>
  <r>
    <n v="10"/>
    <n v="7"/>
    <x v="289"/>
    <n v="10"/>
    <x v="0"/>
    <x v="9"/>
    <x v="0"/>
    <x v="7"/>
    <n v="116.91"/>
    <n v="1169.0999999999999"/>
  </r>
  <r>
    <n v="5"/>
    <n v="9"/>
    <x v="289"/>
    <n v="10"/>
    <x v="0"/>
    <x v="6"/>
    <x v="1"/>
    <x v="3"/>
    <n v="119.9"/>
    <n v="1199"/>
  </r>
  <r>
    <n v="7"/>
    <n v="22"/>
    <x v="289"/>
    <n v="10"/>
    <x v="0"/>
    <x v="1"/>
    <x v="2"/>
    <x v="2"/>
    <n v="28.11"/>
    <n v="281.10000000000002"/>
  </r>
  <r>
    <n v="5"/>
    <n v="8"/>
    <x v="289"/>
    <n v="5"/>
    <x v="0"/>
    <x v="6"/>
    <x v="2"/>
    <x v="7"/>
    <n v="122.11"/>
    <n v="610.54999999999995"/>
  </r>
  <r>
    <n v="9"/>
    <n v="22"/>
    <x v="290"/>
    <n v="2"/>
    <x v="0"/>
    <x v="11"/>
    <x v="2"/>
    <x v="2"/>
    <n v="28.11"/>
    <n v="56.22"/>
  </r>
  <r>
    <n v="4"/>
    <n v="19"/>
    <x v="290"/>
    <n v="8"/>
    <x v="2"/>
    <x v="13"/>
    <x v="2"/>
    <x v="6"/>
    <n v="88.91"/>
    <n v="711.28"/>
  </r>
  <r>
    <n v="12"/>
    <n v="26"/>
    <x v="290"/>
    <n v="6"/>
    <x v="1"/>
    <x v="2"/>
    <x v="1"/>
    <x v="9"/>
    <n v="19.899999999999999"/>
    <n v="119.39999999999999"/>
  </r>
  <r>
    <n v="6"/>
    <n v="7"/>
    <x v="290"/>
    <n v="9"/>
    <x v="0"/>
    <x v="5"/>
    <x v="0"/>
    <x v="7"/>
    <n v="116.91"/>
    <n v="1052.19"/>
  </r>
  <r>
    <n v="16"/>
    <n v="21"/>
    <x v="290"/>
    <n v="8"/>
    <x v="3"/>
    <x v="7"/>
    <x v="0"/>
    <x v="2"/>
    <n v="29"/>
    <n v="232"/>
  </r>
  <r>
    <n v="12"/>
    <n v="22"/>
    <x v="290"/>
    <n v="3"/>
    <x v="1"/>
    <x v="2"/>
    <x v="2"/>
    <x v="2"/>
    <n v="28.11"/>
    <n v="84.33"/>
  </r>
  <r>
    <n v="13"/>
    <n v="13"/>
    <x v="290"/>
    <n v="8"/>
    <x v="1"/>
    <x v="8"/>
    <x v="1"/>
    <x v="5"/>
    <n v="159.9"/>
    <n v="1279.2"/>
  </r>
  <r>
    <n v="16"/>
    <n v="27"/>
    <x v="290"/>
    <n v="5"/>
    <x v="3"/>
    <x v="7"/>
    <x v="0"/>
    <x v="9"/>
    <n v="19.3"/>
    <n v="96.5"/>
  </r>
  <r>
    <n v="16"/>
    <n v="28"/>
    <x v="290"/>
    <n v="8"/>
    <x v="3"/>
    <x v="7"/>
    <x v="2"/>
    <x v="9"/>
    <n v="16.920000000000002"/>
    <n v="135.36000000000001"/>
  </r>
  <r>
    <n v="5"/>
    <n v="26"/>
    <x v="290"/>
    <n v="7"/>
    <x v="0"/>
    <x v="6"/>
    <x v="1"/>
    <x v="9"/>
    <n v="19.899999999999999"/>
    <n v="139.29999999999998"/>
  </r>
  <r>
    <n v="7"/>
    <n v="28"/>
    <x v="290"/>
    <n v="5"/>
    <x v="0"/>
    <x v="1"/>
    <x v="2"/>
    <x v="9"/>
    <n v="16.920000000000002"/>
    <n v="84.600000000000009"/>
  </r>
  <r>
    <n v="16"/>
    <n v="26"/>
    <x v="290"/>
    <n v="5"/>
    <x v="3"/>
    <x v="7"/>
    <x v="1"/>
    <x v="9"/>
    <n v="19.899999999999999"/>
    <n v="99.5"/>
  </r>
  <r>
    <n v="12"/>
    <n v="29"/>
    <x v="290"/>
    <n v="6"/>
    <x v="1"/>
    <x v="2"/>
    <x v="1"/>
    <x v="1"/>
    <n v="199"/>
    <n v="1194"/>
  </r>
  <r>
    <n v="14"/>
    <n v="22"/>
    <x v="290"/>
    <n v="7"/>
    <x v="1"/>
    <x v="12"/>
    <x v="2"/>
    <x v="2"/>
    <n v="28.11"/>
    <n v="196.76999999999998"/>
  </r>
  <r>
    <n v="10"/>
    <n v="2"/>
    <x v="291"/>
    <n v="2"/>
    <x v="0"/>
    <x v="9"/>
    <x v="0"/>
    <x v="4"/>
    <n v="33.75"/>
    <n v="67.5"/>
  </r>
  <r>
    <n v="3"/>
    <n v="4"/>
    <x v="291"/>
    <n v="4"/>
    <x v="2"/>
    <x v="5"/>
    <x v="1"/>
    <x v="12"/>
    <n v="59.9"/>
    <n v="239.6"/>
  </r>
  <r>
    <n v="7"/>
    <n v="13"/>
    <x v="291"/>
    <n v="10"/>
    <x v="0"/>
    <x v="1"/>
    <x v="1"/>
    <x v="5"/>
    <n v="159.9"/>
    <n v="1599"/>
  </r>
  <r>
    <n v="5"/>
    <n v="4"/>
    <x v="292"/>
    <n v="9"/>
    <x v="0"/>
    <x v="6"/>
    <x v="1"/>
    <x v="12"/>
    <n v="59.9"/>
    <n v="539.1"/>
  </r>
  <r>
    <n v="10"/>
    <n v="11"/>
    <x v="292"/>
    <n v="9"/>
    <x v="0"/>
    <x v="9"/>
    <x v="1"/>
    <x v="11"/>
    <n v="99.9"/>
    <n v="899.1"/>
  </r>
  <r>
    <n v="4"/>
    <n v="14"/>
    <x v="292"/>
    <n v="9"/>
    <x v="2"/>
    <x v="13"/>
    <x v="0"/>
    <x v="5"/>
    <n v="151.91"/>
    <n v="1367.19"/>
  </r>
  <r>
    <n v="7"/>
    <n v="8"/>
    <x v="292"/>
    <n v="8"/>
    <x v="0"/>
    <x v="1"/>
    <x v="2"/>
    <x v="7"/>
    <n v="122.11"/>
    <n v="976.88"/>
  </r>
  <r>
    <n v="11"/>
    <n v="22"/>
    <x v="292"/>
    <n v="1"/>
    <x v="0"/>
    <x v="3"/>
    <x v="2"/>
    <x v="2"/>
    <n v="28.11"/>
    <n v="28.11"/>
  </r>
  <r>
    <n v="3"/>
    <n v="25"/>
    <x v="292"/>
    <n v="4"/>
    <x v="2"/>
    <x v="5"/>
    <x v="2"/>
    <x v="8"/>
    <n v="232.5"/>
    <n v="930"/>
  </r>
  <r>
    <n v="7"/>
    <n v="6"/>
    <x v="292"/>
    <n v="2"/>
    <x v="0"/>
    <x v="1"/>
    <x v="1"/>
    <x v="7"/>
    <n v="129.9"/>
    <n v="259.8"/>
  </r>
  <r>
    <n v="3"/>
    <n v="16"/>
    <x v="292"/>
    <n v="4"/>
    <x v="2"/>
    <x v="5"/>
    <x v="0"/>
    <x v="10"/>
    <n v="75.11"/>
    <n v="300.44"/>
  </r>
  <r>
    <n v="1"/>
    <n v="6"/>
    <x v="292"/>
    <n v="8"/>
    <x v="2"/>
    <x v="4"/>
    <x v="1"/>
    <x v="7"/>
    <n v="129.9"/>
    <n v="1039.2"/>
  </r>
  <r>
    <n v="3"/>
    <n v="31"/>
    <x v="292"/>
    <n v="1"/>
    <x v="2"/>
    <x v="5"/>
    <x v="2"/>
    <x v="1"/>
    <n v="171.14"/>
    <n v="171.14"/>
  </r>
  <r>
    <n v="8"/>
    <n v="30"/>
    <x v="292"/>
    <n v="8"/>
    <x v="0"/>
    <x v="0"/>
    <x v="0"/>
    <x v="1"/>
    <n v="195.02"/>
    <n v="1560.16"/>
  </r>
  <r>
    <n v="9"/>
    <n v="12"/>
    <x v="292"/>
    <n v="3"/>
    <x v="0"/>
    <x v="11"/>
    <x v="2"/>
    <x v="11"/>
    <n v="80.92"/>
    <n v="242.76"/>
  </r>
  <r>
    <n v="6"/>
    <n v="6"/>
    <x v="293"/>
    <n v="9"/>
    <x v="0"/>
    <x v="5"/>
    <x v="1"/>
    <x v="7"/>
    <n v="129.9"/>
    <n v="1169.1000000000001"/>
  </r>
  <r>
    <n v="14"/>
    <n v="8"/>
    <x v="293"/>
    <n v="2"/>
    <x v="1"/>
    <x v="12"/>
    <x v="2"/>
    <x v="7"/>
    <n v="122.11"/>
    <n v="244.22"/>
  </r>
  <r>
    <n v="10"/>
    <n v="18"/>
    <x v="293"/>
    <n v="7"/>
    <x v="0"/>
    <x v="9"/>
    <x v="0"/>
    <x v="6"/>
    <n v="92.91"/>
    <n v="650.37"/>
  </r>
  <r>
    <n v="11"/>
    <n v="16"/>
    <x v="293"/>
    <n v="9"/>
    <x v="0"/>
    <x v="3"/>
    <x v="0"/>
    <x v="10"/>
    <n v="75.11"/>
    <n v="675.99"/>
  </r>
  <r>
    <n v="4"/>
    <n v="9"/>
    <x v="293"/>
    <n v="10"/>
    <x v="2"/>
    <x v="13"/>
    <x v="1"/>
    <x v="3"/>
    <n v="119.9"/>
    <n v="1199"/>
  </r>
  <r>
    <n v="8"/>
    <n v="21"/>
    <x v="293"/>
    <n v="6"/>
    <x v="0"/>
    <x v="0"/>
    <x v="0"/>
    <x v="2"/>
    <n v="29"/>
    <n v="174"/>
  </r>
  <r>
    <n v="7"/>
    <n v="15"/>
    <x v="293"/>
    <n v="1"/>
    <x v="0"/>
    <x v="1"/>
    <x v="1"/>
    <x v="10"/>
    <n v="79.900000000000006"/>
    <n v="79.900000000000006"/>
  </r>
  <r>
    <n v="9"/>
    <n v="12"/>
    <x v="293"/>
    <n v="9"/>
    <x v="0"/>
    <x v="11"/>
    <x v="2"/>
    <x v="11"/>
    <n v="80.92"/>
    <n v="728.28"/>
  </r>
  <r>
    <n v="6"/>
    <n v="17"/>
    <x v="293"/>
    <n v="6"/>
    <x v="0"/>
    <x v="5"/>
    <x v="1"/>
    <x v="6"/>
    <n v="99.9"/>
    <n v="599.40000000000009"/>
  </r>
  <r>
    <n v="8"/>
    <n v="27"/>
    <x v="293"/>
    <n v="10"/>
    <x v="0"/>
    <x v="0"/>
    <x v="0"/>
    <x v="9"/>
    <n v="19.3"/>
    <n v="193"/>
  </r>
  <r>
    <n v="13"/>
    <n v="27"/>
    <x v="293"/>
    <n v="8"/>
    <x v="1"/>
    <x v="8"/>
    <x v="0"/>
    <x v="9"/>
    <n v="19.3"/>
    <n v="154.4"/>
  </r>
  <r>
    <n v="15"/>
    <n v="11"/>
    <x v="293"/>
    <n v="7"/>
    <x v="1"/>
    <x v="10"/>
    <x v="1"/>
    <x v="11"/>
    <n v="99.9"/>
    <n v="699.30000000000007"/>
  </r>
  <r>
    <n v="16"/>
    <n v="19"/>
    <x v="293"/>
    <n v="5"/>
    <x v="3"/>
    <x v="7"/>
    <x v="2"/>
    <x v="6"/>
    <n v="88.91"/>
    <n v="444.54999999999995"/>
  </r>
  <r>
    <n v="15"/>
    <n v="3"/>
    <x v="294"/>
    <n v="7"/>
    <x v="1"/>
    <x v="10"/>
    <x v="2"/>
    <x v="4"/>
    <n v="29.44"/>
    <n v="206.08"/>
  </r>
  <r>
    <n v="13"/>
    <n v="32"/>
    <x v="294"/>
    <n v="5"/>
    <x v="1"/>
    <x v="8"/>
    <x v="0"/>
    <x v="0"/>
    <n v="221"/>
    <n v="1105"/>
  </r>
  <r>
    <n v="5"/>
    <n v="26"/>
    <x v="294"/>
    <n v="3"/>
    <x v="0"/>
    <x v="6"/>
    <x v="1"/>
    <x v="9"/>
    <n v="19.899999999999999"/>
    <n v="59.699999999999996"/>
  </r>
  <r>
    <n v="11"/>
    <n v="28"/>
    <x v="294"/>
    <n v="3"/>
    <x v="0"/>
    <x v="3"/>
    <x v="2"/>
    <x v="9"/>
    <n v="16.920000000000002"/>
    <n v="50.760000000000005"/>
  </r>
  <r>
    <n v="4"/>
    <n v="2"/>
    <x v="294"/>
    <n v="3"/>
    <x v="2"/>
    <x v="13"/>
    <x v="0"/>
    <x v="4"/>
    <n v="33.75"/>
    <n v="101.25"/>
  </r>
  <r>
    <n v="8"/>
    <n v="6"/>
    <x v="294"/>
    <n v="2"/>
    <x v="0"/>
    <x v="0"/>
    <x v="1"/>
    <x v="7"/>
    <n v="129.9"/>
    <n v="259.8"/>
  </r>
  <r>
    <n v="11"/>
    <n v="3"/>
    <x v="294"/>
    <n v="10"/>
    <x v="0"/>
    <x v="3"/>
    <x v="2"/>
    <x v="4"/>
    <n v="29.44"/>
    <n v="294.40000000000003"/>
  </r>
  <r>
    <n v="3"/>
    <n v="21"/>
    <x v="294"/>
    <n v="7"/>
    <x v="2"/>
    <x v="5"/>
    <x v="0"/>
    <x v="2"/>
    <n v="29"/>
    <n v="203"/>
  </r>
  <r>
    <n v="9"/>
    <n v="27"/>
    <x v="294"/>
    <n v="8"/>
    <x v="0"/>
    <x v="11"/>
    <x v="0"/>
    <x v="9"/>
    <n v="19.3"/>
    <n v="154.4"/>
  </r>
  <r>
    <n v="4"/>
    <n v="2"/>
    <x v="294"/>
    <n v="8"/>
    <x v="2"/>
    <x v="13"/>
    <x v="0"/>
    <x v="4"/>
    <n v="33.75"/>
    <n v="270"/>
  </r>
  <r>
    <n v="7"/>
    <n v="32"/>
    <x v="294"/>
    <n v="8"/>
    <x v="0"/>
    <x v="1"/>
    <x v="0"/>
    <x v="0"/>
    <n v="221"/>
    <n v="1768"/>
  </r>
  <r>
    <n v="4"/>
    <n v="7"/>
    <x v="294"/>
    <n v="3"/>
    <x v="2"/>
    <x v="13"/>
    <x v="0"/>
    <x v="7"/>
    <n v="116.91"/>
    <n v="350.73"/>
  </r>
  <r>
    <n v="16"/>
    <n v="30"/>
    <x v="294"/>
    <n v="8"/>
    <x v="3"/>
    <x v="7"/>
    <x v="0"/>
    <x v="1"/>
    <n v="195.02"/>
    <n v="1560.16"/>
  </r>
  <r>
    <n v="1"/>
    <n v="16"/>
    <x v="294"/>
    <n v="5"/>
    <x v="2"/>
    <x v="4"/>
    <x v="0"/>
    <x v="10"/>
    <n v="75.11"/>
    <n v="375.55"/>
  </r>
  <r>
    <n v="5"/>
    <n v="22"/>
    <x v="294"/>
    <n v="2"/>
    <x v="0"/>
    <x v="6"/>
    <x v="2"/>
    <x v="2"/>
    <n v="28.11"/>
    <n v="56.22"/>
  </r>
  <r>
    <n v="5"/>
    <n v="21"/>
    <x v="295"/>
    <n v="10"/>
    <x v="0"/>
    <x v="6"/>
    <x v="0"/>
    <x v="2"/>
    <n v="29"/>
    <n v="290"/>
  </r>
  <r>
    <n v="6"/>
    <n v="32"/>
    <x v="295"/>
    <n v="3"/>
    <x v="0"/>
    <x v="5"/>
    <x v="0"/>
    <x v="0"/>
    <n v="221"/>
    <n v="663"/>
  </r>
  <r>
    <n v="1"/>
    <n v="10"/>
    <x v="295"/>
    <n v="5"/>
    <x v="2"/>
    <x v="4"/>
    <x v="2"/>
    <x v="3"/>
    <n v="103.11"/>
    <n v="515.54999999999995"/>
  </r>
  <r>
    <n v="9"/>
    <n v="27"/>
    <x v="295"/>
    <n v="4"/>
    <x v="0"/>
    <x v="11"/>
    <x v="0"/>
    <x v="9"/>
    <n v="19.3"/>
    <n v="77.2"/>
  </r>
  <r>
    <n v="5"/>
    <n v="26"/>
    <x v="295"/>
    <n v="6"/>
    <x v="0"/>
    <x v="6"/>
    <x v="1"/>
    <x v="9"/>
    <n v="19.899999999999999"/>
    <n v="119.39999999999999"/>
  </r>
  <r>
    <n v="6"/>
    <n v="31"/>
    <x v="295"/>
    <n v="8"/>
    <x v="0"/>
    <x v="5"/>
    <x v="2"/>
    <x v="1"/>
    <n v="171.14"/>
    <n v="1369.12"/>
  </r>
  <r>
    <n v="11"/>
    <n v="24"/>
    <x v="295"/>
    <n v="9"/>
    <x v="0"/>
    <x v="3"/>
    <x v="0"/>
    <x v="8"/>
    <n v="227.5"/>
    <n v="2047.5"/>
  </r>
  <r>
    <n v="8"/>
    <n v="6"/>
    <x v="296"/>
    <n v="3"/>
    <x v="0"/>
    <x v="0"/>
    <x v="1"/>
    <x v="7"/>
    <n v="129.9"/>
    <n v="389.70000000000005"/>
  </r>
  <r>
    <n v="16"/>
    <n v="30"/>
    <x v="296"/>
    <n v="8"/>
    <x v="3"/>
    <x v="7"/>
    <x v="0"/>
    <x v="1"/>
    <n v="195.02"/>
    <n v="1560.16"/>
  </r>
  <r>
    <n v="1"/>
    <n v="26"/>
    <x v="296"/>
    <n v="9"/>
    <x v="2"/>
    <x v="4"/>
    <x v="1"/>
    <x v="9"/>
    <n v="19.899999999999999"/>
    <n v="179.1"/>
  </r>
  <r>
    <n v="1"/>
    <n v="29"/>
    <x v="296"/>
    <n v="4"/>
    <x v="2"/>
    <x v="4"/>
    <x v="1"/>
    <x v="1"/>
    <n v="199"/>
    <n v="796"/>
  </r>
  <r>
    <n v="8"/>
    <n v="27"/>
    <x v="297"/>
    <n v="9"/>
    <x v="0"/>
    <x v="0"/>
    <x v="0"/>
    <x v="9"/>
    <n v="19.3"/>
    <n v="173.70000000000002"/>
  </r>
  <r>
    <n v="7"/>
    <n v="2"/>
    <x v="297"/>
    <n v="1"/>
    <x v="0"/>
    <x v="1"/>
    <x v="0"/>
    <x v="4"/>
    <n v="33.75"/>
    <n v="33.75"/>
  </r>
  <r>
    <n v="14"/>
    <n v="22"/>
    <x v="298"/>
    <n v="1"/>
    <x v="1"/>
    <x v="12"/>
    <x v="2"/>
    <x v="2"/>
    <n v="28.11"/>
    <n v="28.11"/>
  </r>
  <r>
    <n v="7"/>
    <n v="10"/>
    <x v="298"/>
    <n v="2"/>
    <x v="0"/>
    <x v="1"/>
    <x v="2"/>
    <x v="3"/>
    <n v="103.11"/>
    <n v="206.22"/>
  </r>
  <r>
    <n v="5"/>
    <n v="16"/>
    <x v="298"/>
    <n v="1"/>
    <x v="0"/>
    <x v="6"/>
    <x v="0"/>
    <x v="10"/>
    <n v="75.11"/>
    <n v="75.11"/>
  </r>
  <r>
    <n v="5"/>
    <n v="31"/>
    <x v="298"/>
    <n v="9"/>
    <x v="0"/>
    <x v="6"/>
    <x v="2"/>
    <x v="1"/>
    <n v="171.14"/>
    <n v="1540.2599999999998"/>
  </r>
  <r>
    <n v="14"/>
    <n v="15"/>
    <x v="298"/>
    <n v="1"/>
    <x v="1"/>
    <x v="12"/>
    <x v="1"/>
    <x v="10"/>
    <n v="79.900000000000006"/>
    <n v="79.900000000000006"/>
  </r>
  <r>
    <n v="7"/>
    <n v="21"/>
    <x v="298"/>
    <n v="3"/>
    <x v="0"/>
    <x v="1"/>
    <x v="0"/>
    <x v="2"/>
    <n v="29"/>
    <n v="87"/>
  </r>
  <r>
    <n v="7"/>
    <n v="7"/>
    <x v="298"/>
    <n v="2"/>
    <x v="0"/>
    <x v="1"/>
    <x v="0"/>
    <x v="7"/>
    <n v="116.91"/>
    <n v="233.82"/>
  </r>
  <r>
    <n v="16"/>
    <n v="4"/>
    <x v="298"/>
    <n v="7"/>
    <x v="3"/>
    <x v="7"/>
    <x v="1"/>
    <x v="12"/>
    <n v="59.9"/>
    <n v="419.3"/>
  </r>
  <r>
    <n v="15"/>
    <n v="22"/>
    <x v="298"/>
    <n v="6"/>
    <x v="1"/>
    <x v="10"/>
    <x v="2"/>
    <x v="2"/>
    <n v="28.11"/>
    <n v="168.66"/>
  </r>
  <r>
    <n v="2"/>
    <n v="5"/>
    <x v="298"/>
    <n v="10"/>
    <x v="2"/>
    <x v="14"/>
    <x v="2"/>
    <x v="12"/>
    <n v="49.12"/>
    <n v="491.2"/>
  </r>
  <r>
    <n v="10"/>
    <n v="25"/>
    <x v="298"/>
    <n v="9"/>
    <x v="0"/>
    <x v="9"/>
    <x v="2"/>
    <x v="8"/>
    <n v="232.5"/>
    <n v="2092.5"/>
  </r>
  <r>
    <n v="10"/>
    <n v="18"/>
    <x v="298"/>
    <n v="2"/>
    <x v="0"/>
    <x v="9"/>
    <x v="0"/>
    <x v="6"/>
    <n v="92.91"/>
    <n v="185.82"/>
  </r>
  <r>
    <n v="16"/>
    <n v="2"/>
    <x v="298"/>
    <n v="2"/>
    <x v="3"/>
    <x v="7"/>
    <x v="0"/>
    <x v="4"/>
    <n v="33.75"/>
    <n v="67.5"/>
  </r>
  <r>
    <n v="10"/>
    <n v="17"/>
    <x v="299"/>
    <n v="5"/>
    <x v="0"/>
    <x v="9"/>
    <x v="1"/>
    <x v="6"/>
    <n v="99.9"/>
    <n v="499.5"/>
  </r>
  <r>
    <n v="6"/>
    <n v="32"/>
    <x v="299"/>
    <n v="2"/>
    <x v="0"/>
    <x v="5"/>
    <x v="0"/>
    <x v="0"/>
    <n v="221"/>
    <n v="442"/>
  </r>
  <r>
    <n v="6"/>
    <n v="21"/>
    <x v="299"/>
    <n v="2"/>
    <x v="0"/>
    <x v="5"/>
    <x v="0"/>
    <x v="2"/>
    <n v="29"/>
    <n v="58"/>
  </r>
  <r>
    <n v="9"/>
    <n v="22"/>
    <x v="299"/>
    <n v="3"/>
    <x v="0"/>
    <x v="11"/>
    <x v="2"/>
    <x v="2"/>
    <n v="28.11"/>
    <n v="84.33"/>
  </r>
  <r>
    <n v="14"/>
    <n v="13"/>
    <x v="299"/>
    <n v="2"/>
    <x v="1"/>
    <x v="12"/>
    <x v="1"/>
    <x v="5"/>
    <n v="159.9"/>
    <n v="319.8"/>
  </r>
  <r>
    <n v="1"/>
    <n v="8"/>
    <x v="299"/>
    <n v="1"/>
    <x v="2"/>
    <x v="4"/>
    <x v="2"/>
    <x v="7"/>
    <n v="122.11"/>
    <n v="122.11"/>
  </r>
  <r>
    <n v="12"/>
    <n v="10"/>
    <x v="299"/>
    <n v="4"/>
    <x v="1"/>
    <x v="2"/>
    <x v="2"/>
    <x v="3"/>
    <n v="103.11"/>
    <n v="412.44"/>
  </r>
  <r>
    <n v="14"/>
    <n v="4"/>
    <x v="299"/>
    <n v="1"/>
    <x v="1"/>
    <x v="12"/>
    <x v="1"/>
    <x v="12"/>
    <n v="59.9"/>
    <n v="59.9"/>
  </r>
  <r>
    <n v="14"/>
    <n v="14"/>
    <x v="299"/>
    <n v="1"/>
    <x v="1"/>
    <x v="12"/>
    <x v="0"/>
    <x v="5"/>
    <n v="151.91"/>
    <n v="151.91"/>
  </r>
  <r>
    <n v="9"/>
    <n v="6"/>
    <x v="300"/>
    <n v="5"/>
    <x v="0"/>
    <x v="11"/>
    <x v="1"/>
    <x v="7"/>
    <n v="129.9"/>
    <n v="649.5"/>
  </r>
  <r>
    <n v="8"/>
    <n v="32"/>
    <x v="300"/>
    <n v="3"/>
    <x v="0"/>
    <x v="0"/>
    <x v="0"/>
    <x v="0"/>
    <n v="221"/>
    <n v="663"/>
  </r>
  <r>
    <n v="9"/>
    <n v="25"/>
    <x v="300"/>
    <n v="4"/>
    <x v="0"/>
    <x v="11"/>
    <x v="2"/>
    <x v="8"/>
    <n v="232.5"/>
    <n v="930"/>
  </r>
  <r>
    <n v="15"/>
    <n v="3"/>
    <x v="300"/>
    <n v="10"/>
    <x v="1"/>
    <x v="10"/>
    <x v="2"/>
    <x v="4"/>
    <n v="29.44"/>
    <n v="294.40000000000003"/>
  </r>
  <r>
    <n v="1"/>
    <n v="1"/>
    <x v="300"/>
    <n v="3"/>
    <x v="2"/>
    <x v="4"/>
    <x v="1"/>
    <x v="4"/>
    <n v="35.9"/>
    <n v="107.69999999999999"/>
  </r>
  <r>
    <n v="1"/>
    <n v="24"/>
    <x v="300"/>
    <n v="9"/>
    <x v="2"/>
    <x v="4"/>
    <x v="0"/>
    <x v="8"/>
    <n v="227.5"/>
    <n v="2047.5"/>
  </r>
  <r>
    <n v="15"/>
    <n v="2"/>
    <x v="300"/>
    <n v="1"/>
    <x v="1"/>
    <x v="10"/>
    <x v="0"/>
    <x v="4"/>
    <n v="33.75"/>
    <n v="33.75"/>
  </r>
  <r>
    <n v="8"/>
    <n v="30"/>
    <x v="300"/>
    <n v="4"/>
    <x v="0"/>
    <x v="0"/>
    <x v="0"/>
    <x v="1"/>
    <n v="195.02"/>
    <n v="780.08"/>
  </r>
  <r>
    <n v="11"/>
    <n v="19"/>
    <x v="300"/>
    <n v="4"/>
    <x v="0"/>
    <x v="3"/>
    <x v="2"/>
    <x v="6"/>
    <n v="88.91"/>
    <n v="355.64"/>
  </r>
  <r>
    <n v="14"/>
    <n v="29"/>
    <x v="300"/>
    <n v="4"/>
    <x v="1"/>
    <x v="12"/>
    <x v="1"/>
    <x v="1"/>
    <n v="199"/>
    <n v="796"/>
  </r>
  <r>
    <n v="15"/>
    <n v="4"/>
    <x v="300"/>
    <n v="1"/>
    <x v="1"/>
    <x v="10"/>
    <x v="1"/>
    <x v="12"/>
    <n v="59.9"/>
    <n v="59.9"/>
  </r>
  <r>
    <n v="4"/>
    <n v="12"/>
    <x v="300"/>
    <n v="4"/>
    <x v="2"/>
    <x v="13"/>
    <x v="2"/>
    <x v="11"/>
    <n v="80.92"/>
    <n v="323.68"/>
  </r>
  <r>
    <n v="5"/>
    <n v="23"/>
    <x v="300"/>
    <n v="8"/>
    <x v="0"/>
    <x v="6"/>
    <x v="1"/>
    <x v="8"/>
    <n v="250"/>
    <n v="2000"/>
  </r>
  <r>
    <n v="6"/>
    <n v="2"/>
    <x v="300"/>
    <n v="4"/>
    <x v="0"/>
    <x v="5"/>
    <x v="0"/>
    <x v="4"/>
    <n v="33.75"/>
    <n v="135"/>
  </r>
  <r>
    <n v="8"/>
    <n v="6"/>
    <x v="301"/>
    <n v="3"/>
    <x v="0"/>
    <x v="0"/>
    <x v="1"/>
    <x v="7"/>
    <n v="129.9"/>
    <n v="389.70000000000005"/>
  </r>
  <r>
    <n v="1"/>
    <n v="30"/>
    <x v="302"/>
    <n v="2"/>
    <x v="2"/>
    <x v="4"/>
    <x v="0"/>
    <x v="1"/>
    <n v="195.02"/>
    <n v="390.04"/>
  </r>
  <r>
    <n v="5"/>
    <n v="16"/>
    <x v="302"/>
    <n v="8"/>
    <x v="0"/>
    <x v="6"/>
    <x v="0"/>
    <x v="10"/>
    <n v="75.11"/>
    <n v="600.88"/>
  </r>
  <r>
    <n v="14"/>
    <n v="2"/>
    <x v="302"/>
    <n v="7"/>
    <x v="1"/>
    <x v="12"/>
    <x v="0"/>
    <x v="4"/>
    <n v="33.75"/>
    <n v="236.25"/>
  </r>
  <r>
    <n v="2"/>
    <n v="14"/>
    <x v="302"/>
    <n v="7"/>
    <x v="2"/>
    <x v="14"/>
    <x v="0"/>
    <x v="5"/>
    <n v="151.91"/>
    <n v="1063.3699999999999"/>
  </r>
  <r>
    <n v="14"/>
    <n v="23"/>
    <x v="302"/>
    <n v="6"/>
    <x v="1"/>
    <x v="12"/>
    <x v="1"/>
    <x v="8"/>
    <n v="250"/>
    <n v="1500"/>
  </r>
  <r>
    <n v="2"/>
    <n v="27"/>
    <x v="302"/>
    <n v="6"/>
    <x v="2"/>
    <x v="14"/>
    <x v="0"/>
    <x v="9"/>
    <n v="19.3"/>
    <n v="115.80000000000001"/>
  </r>
  <r>
    <n v="2"/>
    <n v="26"/>
    <x v="302"/>
    <n v="2"/>
    <x v="2"/>
    <x v="14"/>
    <x v="1"/>
    <x v="9"/>
    <n v="19.899999999999999"/>
    <n v="39.799999999999997"/>
  </r>
  <r>
    <n v="9"/>
    <n v="20"/>
    <x v="302"/>
    <n v="9"/>
    <x v="0"/>
    <x v="11"/>
    <x v="1"/>
    <x v="2"/>
    <n v="29.9"/>
    <n v="269.09999999999997"/>
  </r>
  <r>
    <n v="8"/>
    <n v="20"/>
    <x v="302"/>
    <n v="1"/>
    <x v="0"/>
    <x v="0"/>
    <x v="1"/>
    <x v="2"/>
    <n v="29.9"/>
    <n v="29.9"/>
  </r>
  <r>
    <n v="16"/>
    <n v="7"/>
    <x v="302"/>
    <n v="7"/>
    <x v="3"/>
    <x v="7"/>
    <x v="0"/>
    <x v="7"/>
    <n v="116.91"/>
    <n v="818.37"/>
  </r>
  <r>
    <n v="4"/>
    <n v="20"/>
    <x v="302"/>
    <n v="8"/>
    <x v="2"/>
    <x v="13"/>
    <x v="1"/>
    <x v="2"/>
    <n v="29.9"/>
    <n v="239.2"/>
  </r>
  <r>
    <n v="9"/>
    <n v="14"/>
    <x v="302"/>
    <n v="8"/>
    <x v="0"/>
    <x v="11"/>
    <x v="0"/>
    <x v="5"/>
    <n v="151.91"/>
    <n v="1215.28"/>
  </r>
  <r>
    <n v="10"/>
    <n v="23"/>
    <x v="302"/>
    <n v="5"/>
    <x v="0"/>
    <x v="9"/>
    <x v="1"/>
    <x v="8"/>
    <n v="250"/>
    <n v="1250"/>
  </r>
  <r>
    <n v="11"/>
    <n v="12"/>
    <x v="303"/>
    <n v="1"/>
    <x v="0"/>
    <x v="3"/>
    <x v="2"/>
    <x v="11"/>
    <n v="80.92"/>
    <n v="80.92"/>
  </r>
  <r>
    <n v="7"/>
    <n v="19"/>
    <x v="303"/>
    <n v="1"/>
    <x v="0"/>
    <x v="1"/>
    <x v="2"/>
    <x v="6"/>
    <n v="88.91"/>
    <n v="88.91"/>
  </r>
  <r>
    <n v="8"/>
    <n v="1"/>
    <x v="304"/>
    <n v="3"/>
    <x v="0"/>
    <x v="0"/>
    <x v="1"/>
    <x v="4"/>
    <n v="35.9"/>
    <n v="107.69999999999999"/>
  </r>
  <r>
    <n v="3"/>
    <n v="22"/>
    <x v="304"/>
    <n v="4"/>
    <x v="2"/>
    <x v="5"/>
    <x v="2"/>
    <x v="2"/>
    <n v="28.11"/>
    <n v="112.44"/>
  </r>
  <r>
    <n v="15"/>
    <n v="2"/>
    <x v="304"/>
    <n v="2"/>
    <x v="1"/>
    <x v="10"/>
    <x v="0"/>
    <x v="4"/>
    <n v="33.75"/>
    <n v="67.5"/>
  </r>
  <r>
    <n v="14"/>
    <n v="32"/>
    <x v="304"/>
    <n v="4"/>
    <x v="1"/>
    <x v="12"/>
    <x v="0"/>
    <x v="0"/>
    <n v="221"/>
    <n v="884"/>
  </r>
  <r>
    <n v="1"/>
    <n v="27"/>
    <x v="304"/>
    <n v="8"/>
    <x v="2"/>
    <x v="4"/>
    <x v="0"/>
    <x v="9"/>
    <n v="19.3"/>
    <n v="154.4"/>
  </r>
  <r>
    <n v="9"/>
    <n v="11"/>
    <x v="304"/>
    <n v="4"/>
    <x v="0"/>
    <x v="11"/>
    <x v="1"/>
    <x v="11"/>
    <n v="99.9"/>
    <n v="399.6"/>
  </r>
  <r>
    <n v="12"/>
    <n v="28"/>
    <x v="304"/>
    <n v="1"/>
    <x v="1"/>
    <x v="2"/>
    <x v="2"/>
    <x v="9"/>
    <n v="16.920000000000002"/>
    <n v="16.920000000000002"/>
  </r>
  <r>
    <n v="9"/>
    <n v="25"/>
    <x v="305"/>
    <n v="10"/>
    <x v="0"/>
    <x v="11"/>
    <x v="2"/>
    <x v="8"/>
    <n v="232.5"/>
    <n v="2325"/>
  </r>
  <r>
    <n v="3"/>
    <n v="9"/>
    <x v="306"/>
    <n v="9"/>
    <x v="2"/>
    <x v="5"/>
    <x v="1"/>
    <x v="3"/>
    <n v="119.9"/>
    <n v="1079.1000000000001"/>
  </r>
  <r>
    <n v="5"/>
    <n v="12"/>
    <x v="307"/>
    <n v="5"/>
    <x v="0"/>
    <x v="6"/>
    <x v="2"/>
    <x v="11"/>
    <n v="80.92"/>
    <n v="404.6"/>
  </r>
  <r>
    <n v="16"/>
    <n v="14"/>
    <x v="307"/>
    <n v="10"/>
    <x v="3"/>
    <x v="7"/>
    <x v="0"/>
    <x v="5"/>
    <n v="151.91"/>
    <n v="1519.1"/>
  </r>
  <r>
    <n v="6"/>
    <n v="32"/>
    <x v="307"/>
    <n v="9"/>
    <x v="0"/>
    <x v="5"/>
    <x v="0"/>
    <x v="0"/>
    <n v="221"/>
    <n v="1989"/>
  </r>
  <r>
    <n v="5"/>
    <n v="30"/>
    <x v="307"/>
    <n v="7"/>
    <x v="0"/>
    <x v="6"/>
    <x v="0"/>
    <x v="1"/>
    <n v="195.02"/>
    <n v="1365.14"/>
  </r>
  <r>
    <n v="12"/>
    <n v="3"/>
    <x v="307"/>
    <n v="4"/>
    <x v="1"/>
    <x v="2"/>
    <x v="2"/>
    <x v="4"/>
    <n v="29.44"/>
    <n v="117.76"/>
  </r>
  <r>
    <n v="11"/>
    <n v="24"/>
    <x v="307"/>
    <n v="3"/>
    <x v="0"/>
    <x v="3"/>
    <x v="0"/>
    <x v="8"/>
    <n v="227.5"/>
    <n v="682.5"/>
  </r>
  <r>
    <n v="16"/>
    <n v="15"/>
    <x v="307"/>
    <n v="6"/>
    <x v="3"/>
    <x v="7"/>
    <x v="1"/>
    <x v="10"/>
    <n v="79.900000000000006"/>
    <n v="479.40000000000003"/>
  </r>
  <r>
    <n v="13"/>
    <n v="17"/>
    <x v="307"/>
    <n v="4"/>
    <x v="1"/>
    <x v="8"/>
    <x v="1"/>
    <x v="6"/>
    <n v="99.9"/>
    <n v="399.6"/>
  </r>
  <r>
    <n v="13"/>
    <n v="17"/>
    <x v="307"/>
    <n v="7"/>
    <x v="1"/>
    <x v="8"/>
    <x v="1"/>
    <x v="6"/>
    <n v="99.9"/>
    <n v="699.30000000000007"/>
  </r>
  <r>
    <n v="16"/>
    <n v="5"/>
    <x v="308"/>
    <n v="7"/>
    <x v="3"/>
    <x v="7"/>
    <x v="2"/>
    <x v="12"/>
    <n v="49.12"/>
    <n v="343.84"/>
  </r>
  <r>
    <n v="6"/>
    <n v="22"/>
    <x v="308"/>
    <n v="1"/>
    <x v="0"/>
    <x v="5"/>
    <x v="2"/>
    <x v="2"/>
    <n v="28.11"/>
    <n v="28.11"/>
  </r>
  <r>
    <n v="2"/>
    <n v="20"/>
    <x v="308"/>
    <n v="3"/>
    <x v="2"/>
    <x v="14"/>
    <x v="1"/>
    <x v="2"/>
    <n v="29.9"/>
    <n v="89.699999999999989"/>
  </r>
  <r>
    <n v="13"/>
    <n v="1"/>
    <x v="308"/>
    <n v="9"/>
    <x v="1"/>
    <x v="8"/>
    <x v="1"/>
    <x v="4"/>
    <n v="35.9"/>
    <n v="323.09999999999997"/>
  </r>
  <r>
    <n v="6"/>
    <n v="17"/>
    <x v="308"/>
    <n v="6"/>
    <x v="0"/>
    <x v="5"/>
    <x v="1"/>
    <x v="6"/>
    <n v="99.9"/>
    <n v="599.40000000000009"/>
  </r>
  <r>
    <n v="2"/>
    <n v="4"/>
    <x v="308"/>
    <n v="3"/>
    <x v="2"/>
    <x v="14"/>
    <x v="1"/>
    <x v="12"/>
    <n v="59.9"/>
    <n v="179.7"/>
  </r>
  <r>
    <n v="5"/>
    <n v="21"/>
    <x v="308"/>
    <n v="6"/>
    <x v="0"/>
    <x v="6"/>
    <x v="0"/>
    <x v="2"/>
    <n v="29"/>
    <n v="174"/>
  </r>
  <r>
    <n v="6"/>
    <n v="21"/>
    <x v="308"/>
    <n v="10"/>
    <x v="0"/>
    <x v="5"/>
    <x v="0"/>
    <x v="2"/>
    <n v="29"/>
    <n v="290"/>
  </r>
  <r>
    <n v="7"/>
    <n v="26"/>
    <x v="308"/>
    <n v="3"/>
    <x v="0"/>
    <x v="1"/>
    <x v="1"/>
    <x v="9"/>
    <n v="19.899999999999999"/>
    <n v="59.699999999999996"/>
  </r>
  <r>
    <n v="4"/>
    <n v="8"/>
    <x v="308"/>
    <n v="2"/>
    <x v="2"/>
    <x v="13"/>
    <x v="2"/>
    <x v="7"/>
    <n v="122.11"/>
    <n v="244.22"/>
  </r>
  <r>
    <n v="6"/>
    <n v="15"/>
    <x v="308"/>
    <n v="7"/>
    <x v="0"/>
    <x v="5"/>
    <x v="1"/>
    <x v="10"/>
    <n v="79.900000000000006"/>
    <n v="559.30000000000007"/>
  </r>
  <r>
    <n v="5"/>
    <n v="29"/>
    <x v="308"/>
    <n v="10"/>
    <x v="0"/>
    <x v="6"/>
    <x v="1"/>
    <x v="1"/>
    <n v="199"/>
    <n v="1990"/>
  </r>
  <r>
    <n v="12"/>
    <n v="21"/>
    <x v="308"/>
    <n v="1"/>
    <x v="1"/>
    <x v="2"/>
    <x v="0"/>
    <x v="2"/>
    <n v="29"/>
    <n v="29"/>
  </r>
  <r>
    <n v="6"/>
    <n v="24"/>
    <x v="308"/>
    <n v="5"/>
    <x v="0"/>
    <x v="5"/>
    <x v="0"/>
    <x v="8"/>
    <n v="227.5"/>
    <n v="1137.5"/>
  </r>
  <r>
    <n v="3"/>
    <n v="28"/>
    <x v="308"/>
    <n v="3"/>
    <x v="2"/>
    <x v="5"/>
    <x v="2"/>
    <x v="9"/>
    <n v="16.920000000000002"/>
    <n v="50.760000000000005"/>
  </r>
  <r>
    <n v="10"/>
    <n v="20"/>
    <x v="309"/>
    <n v="4"/>
    <x v="0"/>
    <x v="9"/>
    <x v="1"/>
    <x v="2"/>
    <n v="29.9"/>
    <n v="119.6"/>
  </r>
  <r>
    <n v="10"/>
    <n v="2"/>
    <x v="310"/>
    <n v="1"/>
    <x v="0"/>
    <x v="9"/>
    <x v="0"/>
    <x v="4"/>
    <n v="33.75"/>
    <n v="33.75"/>
  </r>
  <r>
    <n v="15"/>
    <n v="27"/>
    <x v="310"/>
    <n v="6"/>
    <x v="1"/>
    <x v="10"/>
    <x v="0"/>
    <x v="9"/>
    <n v="19.3"/>
    <n v="115.80000000000001"/>
  </r>
  <r>
    <n v="9"/>
    <n v="3"/>
    <x v="310"/>
    <n v="8"/>
    <x v="0"/>
    <x v="11"/>
    <x v="2"/>
    <x v="4"/>
    <n v="29.44"/>
    <n v="235.52"/>
  </r>
  <r>
    <n v="3"/>
    <n v="15"/>
    <x v="310"/>
    <n v="9"/>
    <x v="2"/>
    <x v="5"/>
    <x v="1"/>
    <x v="10"/>
    <n v="79.900000000000006"/>
    <n v="719.1"/>
  </r>
  <r>
    <n v="16"/>
    <n v="30"/>
    <x v="310"/>
    <n v="6"/>
    <x v="3"/>
    <x v="7"/>
    <x v="0"/>
    <x v="1"/>
    <n v="195.02"/>
    <n v="1170.1200000000001"/>
  </r>
  <r>
    <n v="5"/>
    <n v="30"/>
    <x v="310"/>
    <n v="2"/>
    <x v="0"/>
    <x v="6"/>
    <x v="0"/>
    <x v="1"/>
    <n v="195.02"/>
    <n v="390.04"/>
  </r>
  <r>
    <n v="7"/>
    <n v="28"/>
    <x v="310"/>
    <n v="1"/>
    <x v="0"/>
    <x v="1"/>
    <x v="2"/>
    <x v="9"/>
    <n v="16.920000000000002"/>
    <n v="16.920000000000002"/>
  </r>
  <r>
    <n v="16"/>
    <n v="19"/>
    <x v="310"/>
    <n v="8"/>
    <x v="3"/>
    <x v="7"/>
    <x v="2"/>
    <x v="6"/>
    <n v="88.91"/>
    <n v="711.28"/>
  </r>
  <r>
    <n v="4"/>
    <n v="23"/>
    <x v="310"/>
    <n v="10"/>
    <x v="2"/>
    <x v="13"/>
    <x v="1"/>
    <x v="8"/>
    <n v="250"/>
    <n v="2500"/>
  </r>
  <r>
    <n v="16"/>
    <n v="5"/>
    <x v="310"/>
    <n v="4"/>
    <x v="3"/>
    <x v="7"/>
    <x v="2"/>
    <x v="12"/>
    <n v="49.12"/>
    <n v="196.48"/>
  </r>
  <r>
    <n v="4"/>
    <n v="16"/>
    <x v="311"/>
    <n v="9"/>
    <x v="2"/>
    <x v="13"/>
    <x v="0"/>
    <x v="10"/>
    <n v="75.11"/>
    <n v="675.99"/>
  </r>
  <r>
    <n v="12"/>
    <n v="2"/>
    <x v="311"/>
    <n v="3"/>
    <x v="1"/>
    <x v="2"/>
    <x v="0"/>
    <x v="4"/>
    <n v="33.75"/>
    <n v="101.25"/>
  </r>
  <r>
    <n v="12"/>
    <n v="9"/>
    <x v="311"/>
    <n v="2"/>
    <x v="1"/>
    <x v="2"/>
    <x v="1"/>
    <x v="3"/>
    <n v="119.9"/>
    <n v="239.8"/>
  </r>
  <r>
    <n v="7"/>
    <n v="4"/>
    <x v="311"/>
    <n v="5"/>
    <x v="0"/>
    <x v="1"/>
    <x v="1"/>
    <x v="12"/>
    <n v="59.9"/>
    <n v="299.5"/>
  </r>
  <r>
    <n v="15"/>
    <n v="7"/>
    <x v="312"/>
    <n v="1"/>
    <x v="1"/>
    <x v="10"/>
    <x v="0"/>
    <x v="7"/>
    <n v="116.91"/>
    <n v="116.91"/>
  </r>
  <r>
    <n v="1"/>
    <n v="27"/>
    <x v="312"/>
    <n v="1"/>
    <x v="2"/>
    <x v="4"/>
    <x v="0"/>
    <x v="9"/>
    <n v="19.3"/>
    <n v="19.3"/>
  </r>
  <r>
    <n v="9"/>
    <n v="17"/>
    <x v="312"/>
    <n v="5"/>
    <x v="0"/>
    <x v="11"/>
    <x v="1"/>
    <x v="6"/>
    <n v="99.9"/>
    <n v="499.5"/>
  </r>
  <r>
    <n v="15"/>
    <n v="25"/>
    <x v="312"/>
    <n v="1"/>
    <x v="1"/>
    <x v="10"/>
    <x v="2"/>
    <x v="8"/>
    <n v="232.5"/>
    <n v="232.5"/>
  </r>
  <r>
    <n v="16"/>
    <n v="21"/>
    <x v="312"/>
    <n v="9"/>
    <x v="3"/>
    <x v="7"/>
    <x v="0"/>
    <x v="2"/>
    <n v="29"/>
    <n v="261"/>
  </r>
  <r>
    <n v="11"/>
    <n v="26"/>
    <x v="312"/>
    <n v="6"/>
    <x v="0"/>
    <x v="3"/>
    <x v="1"/>
    <x v="9"/>
    <n v="19.899999999999999"/>
    <n v="119.39999999999999"/>
  </r>
  <r>
    <n v="16"/>
    <n v="9"/>
    <x v="312"/>
    <n v="1"/>
    <x v="3"/>
    <x v="7"/>
    <x v="1"/>
    <x v="3"/>
    <n v="119.9"/>
    <n v="119.9"/>
  </r>
  <r>
    <n v="6"/>
    <n v="29"/>
    <x v="312"/>
    <n v="10"/>
    <x v="0"/>
    <x v="5"/>
    <x v="1"/>
    <x v="1"/>
    <n v="199"/>
    <n v="1990"/>
  </r>
  <r>
    <n v="14"/>
    <n v="9"/>
    <x v="312"/>
    <n v="10"/>
    <x v="1"/>
    <x v="12"/>
    <x v="1"/>
    <x v="3"/>
    <n v="119.9"/>
    <n v="1199"/>
  </r>
  <r>
    <n v="12"/>
    <n v="13"/>
    <x v="312"/>
    <n v="4"/>
    <x v="1"/>
    <x v="2"/>
    <x v="1"/>
    <x v="5"/>
    <n v="159.9"/>
    <n v="639.6"/>
  </r>
  <r>
    <n v="13"/>
    <n v="7"/>
    <x v="313"/>
    <n v="4"/>
    <x v="1"/>
    <x v="8"/>
    <x v="0"/>
    <x v="7"/>
    <n v="116.91"/>
    <n v="467.64"/>
  </r>
  <r>
    <n v="11"/>
    <n v="25"/>
    <x v="313"/>
    <n v="8"/>
    <x v="0"/>
    <x v="3"/>
    <x v="2"/>
    <x v="8"/>
    <n v="232.5"/>
    <n v="1860"/>
  </r>
  <r>
    <n v="5"/>
    <n v="17"/>
    <x v="313"/>
    <n v="2"/>
    <x v="0"/>
    <x v="6"/>
    <x v="1"/>
    <x v="6"/>
    <n v="99.9"/>
    <n v="199.8"/>
  </r>
  <r>
    <n v="15"/>
    <n v="4"/>
    <x v="313"/>
    <n v="2"/>
    <x v="1"/>
    <x v="10"/>
    <x v="1"/>
    <x v="12"/>
    <n v="59.9"/>
    <n v="119.8"/>
  </r>
  <r>
    <n v="14"/>
    <n v="9"/>
    <x v="313"/>
    <n v="3"/>
    <x v="1"/>
    <x v="12"/>
    <x v="1"/>
    <x v="3"/>
    <n v="119.9"/>
    <n v="359.70000000000005"/>
  </r>
  <r>
    <n v="8"/>
    <n v="21"/>
    <x v="313"/>
    <n v="6"/>
    <x v="0"/>
    <x v="0"/>
    <x v="0"/>
    <x v="2"/>
    <n v="29"/>
    <n v="174"/>
  </r>
  <r>
    <n v="10"/>
    <n v="26"/>
    <x v="314"/>
    <n v="6"/>
    <x v="0"/>
    <x v="9"/>
    <x v="1"/>
    <x v="9"/>
    <n v="19.899999999999999"/>
    <n v="119.39999999999999"/>
  </r>
  <r>
    <n v="15"/>
    <n v="6"/>
    <x v="314"/>
    <n v="9"/>
    <x v="1"/>
    <x v="10"/>
    <x v="1"/>
    <x v="7"/>
    <n v="129.9"/>
    <n v="1169.1000000000001"/>
  </r>
  <r>
    <n v="2"/>
    <n v="28"/>
    <x v="314"/>
    <n v="2"/>
    <x v="2"/>
    <x v="14"/>
    <x v="2"/>
    <x v="9"/>
    <n v="16.920000000000002"/>
    <n v="33.840000000000003"/>
  </r>
  <r>
    <n v="9"/>
    <n v="8"/>
    <x v="315"/>
    <n v="1"/>
    <x v="0"/>
    <x v="11"/>
    <x v="2"/>
    <x v="7"/>
    <n v="122.11"/>
    <n v="122.11"/>
  </r>
  <r>
    <n v="6"/>
    <n v="2"/>
    <x v="315"/>
    <n v="8"/>
    <x v="0"/>
    <x v="5"/>
    <x v="0"/>
    <x v="4"/>
    <n v="33.75"/>
    <n v="270"/>
  </r>
  <r>
    <n v="2"/>
    <n v="8"/>
    <x v="315"/>
    <n v="7"/>
    <x v="2"/>
    <x v="14"/>
    <x v="2"/>
    <x v="7"/>
    <n v="122.11"/>
    <n v="854.77"/>
  </r>
  <r>
    <n v="15"/>
    <n v="22"/>
    <x v="315"/>
    <n v="2"/>
    <x v="1"/>
    <x v="10"/>
    <x v="2"/>
    <x v="2"/>
    <n v="28.11"/>
    <n v="56.22"/>
  </r>
  <r>
    <n v="9"/>
    <n v="11"/>
    <x v="315"/>
    <n v="1"/>
    <x v="0"/>
    <x v="11"/>
    <x v="1"/>
    <x v="11"/>
    <n v="99.9"/>
    <n v="99.9"/>
  </r>
  <r>
    <n v="8"/>
    <n v="3"/>
    <x v="316"/>
    <n v="9"/>
    <x v="0"/>
    <x v="0"/>
    <x v="2"/>
    <x v="4"/>
    <n v="29.44"/>
    <n v="264.96000000000004"/>
  </r>
  <r>
    <n v="5"/>
    <n v="31"/>
    <x v="316"/>
    <n v="6"/>
    <x v="0"/>
    <x v="6"/>
    <x v="2"/>
    <x v="1"/>
    <n v="171.14"/>
    <n v="1026.8399999999999"/>
  </r>
  <r>
    <n v="2"/>
    <n v="25"/>
    <x v="316"/>
    <n v="8"/>
    <x v="2"/>
    <x v="14"/>
    <x v="2"/>
    <x v="8"/>
    <n v="232.5"/>
    <n v="1860"/>
  </r>
  <r>
    <n v="10"/>
    <n v="25"/>
    <x v="317"/>
    <n v="5"/>
    <x v="0"/>
    <x v="9"/>
    <x v="2"/>
    <x v="8"/>
    <n v="232.5"/>
    <n v="1162.5"/>
  </r>
  <r>
    <n v="8"/>
    <n v="14"/>
    <x v="317"/>
    <n v="3"/>
    <x v="0"/>
    <x v="0"/>
    <x v="0"/>
    <x v="5"/>
    <n v="151.91"/>
    <n v="455.73"/>
  </r>
  <r>
    <n v="8"/>
    <n v="20"/>
    <x v="317"/>
    <n v="8"/>
    <x v="0"/>
    <x v="0"/>
    <x v="1"/>
    <x v="2"/>
    <n v="29.9"/>
    <n v="239.2"/>
  </r>
  <r>
    <n v="11"/>
    <n v="19"/>
    <x v="317"/>
    <n v="6"/>
    <x v="0"/>
    <x v="3"/>
    <x v="2"/>
    <x v="6"/>
    <n v="88.91"/>
    <n v="533.46"/>
  </r>
  <r>
    <n v="14"/>
    <n v="6"/>
    <x v="317"/>
    <n v="6"/>
    <x v="1"/>
    <x v="12"/>
    <x v="1"/>
    <x v="7"/>
    <n v="129.9"/>
    <n v="779.40000000000009"/>
  </r>
  <r>
    <n v="4"/>
    <n v="29"/>
    <x v="317"/>
    <n v="6"/>
    <x v="2"/>
    <x v="13"/>
    <x v="1"/>
    <x v="1"/>
    <n v="199"/>
    <n v="1194"/>
  </r>
  <r>
    <n v="11"/>
    <n v="2"/>
    <x v="317"/>
    <n v="8"/>
    <x v="0"/>
    <x v="3"/>
    <x v="0"/>
    <x v="4"/>
    <n v="33.75"/>
    <n v="270"/>
  </r>
  <r>
    <n v="16"/>
    <n v="27"/>
    <x v="318"/>
    <n v="6"/>
    <x v="3"/>
    <x v="7"/>
    <x v="0"/>
    <x v="9"/>
    <n v="19.3"/>
    <n v="115.80000000000001"/>
  </r>
  <r>
    <n v="8"/>
    <n v="23"/>
    <x v="318"/>
    <n v="8"/>
    <x v="0"/>
    <x v="0"/>
    <x v="1"/>
    <x v="8"/>
    <n v="250"/>
    <n v="2000"/>
  </r>
  <r>
    <n v="5"/>
    <n v="8"/>
    <x v="318"/>
    <n v="10"/>
    <x v="0"/>
    <x v="6"/>
    <x v="2"/>
    <x v="7"/>
    <n v="122.11"/>
    <n v="1221.0999999999999"/>
  </r>
  <r>
    <n v="15"/>
    <n v="32"/>
    <x v="318"/>
    <n v="4"/>
    <x v="1"/>
    <x v="10"/>
    <x v="0"/>
    <x v="0"/>
    <n v="221"/>
    <n v="884"/>
  </r>
  <r>
    <n v="8"/>
    <n v="15"/>
    <x v="318"/>
    <n v="7"/>
    <x v="0"/>
    <x v="0"/>
    <x v="1"/>
    <x v="10"/>
    <n v="79.900000000000006"/>
    <n v="559.30000000000007"/>
  </r>
  <r>
    <n v="10"/>
    <n v="21"/>
    <x v="318"/>
    <n v="8"/>
    <x v="0"/>
    <x v="9"/>
    <x v="0"/>
    <x v="2"/>
    <n v="29"/>
    <n v="232"/>
  </r>
  <r>
    <n v="2"/>
    <n v="29"/>
    <x v="318"/>
    <n v="10"/>
    <x v="2"/>
    <x v="14"/>
    <x v="1"/>
    <x v="1"/>
    <n v="199"/>
    <n v="1990"/>
  </r>
  <r>
    <n v="11"/>
    <n v="13"/>
    <x v="318"/>
    <n v="7"/>
    <x v="0"/>
    <x v="3"/>
    <x v="1"/>
    <x v="5"/>
    <n v="159.9"/>
    <n v="1119.3"/>
  </r>
  <r>
    <n v="10"/>
    <n v="22"/>
    <x v="318"/>
    <n v="6"/>
    <x v="0"/>
    <x v="9"/>
    <x v="2"/>
    <x v="2"/>
    <n v="28.11"/>
    <n v="168.66"/>
  </r>
  <r>
    <n v="5"/>
    <n v="13"/>
    <x v="318"/>
    <n v="6"/>
    <x v="0"/>
    <x v="6"/>
    <x v="1"/>
    <x v="5"/>
    <n v="159.9"/>
    <n v="959.40000000000009"/>
  </r>
  <r>
    <n v="1"/>
    <n v="28"/>
    <x v="318"/>
    <n v="6"/>
    <x v="2"/>
    <x v="4"/>
    <x v="2"/>
    <x v="9"/>
    <n v="16.920000000000002"/>
    <n v="101.52000000000001"/>
  </r>
  <r>
    <n v="1"/>
    <n v="19"/>
    <x v="318"/>
    <n v="1"/>
    <x v="2"/>
    <x v="4"/>
    <x v="2"/>
    <x v="6"/>
    <n v="88.91"/>
    <n v="88.91"/>
  </r>
  <r>
    <n v="12"/>
    <n v="3"/>
    <x v="318"/>
    <n v="1"/>
    <x v="1"/>
    <x v="2"/>
    <x v="2"/>
    <x v="4"/>
    <n v="29.44"/>
    <n v="29.44"/>
  </r>
  <r>
    <n v="1"/>
    <n v="4"/>
    <x v="319"/>
    <n v="7"/>
    <x v="2"/>
    <x v="4"/>
    <x v="1"/>
    <x v="12"/>
    <n v="59.9"/>
    <n v="419.3"/>
  </r>
  <r>
    <n v="7"/>
    <n v="9"/>
    <x v="319"/>
    <n v="2"/>
    <x v="0"/>
    <x v="1"/>
    <x v="1"/>
    <x v="3"/>
    <n v="119.9"/>
    <n v="239.8"/>
  </r>
  <r>
    <n v="3"/>
    <n v="15"/>
    <x v="319"/>
    <n v="5"/>
    <x v="2"/>
    <x v="5"/>
    <x v="1"/>
    <x v="10"/>
    <n v="79.900000000000006"/>
    <n v="399.5"/>
  </r>
  <r>
    <n v="13"/>
    <n v="18"/>
    <x v="319"/>
    <n v="8"/>
    <x v="1"/>
    <x v="8"/>
    <x v="0"/>
    <x v="6"/>
    <n v="92.91"/>
    <n v="743.28"/>
  </r>
  <r>
    <n v="14"/>
    <n v="24"/>
    <x v="319"/>
    <n v="4"/>
    <x v="1"/>
    <x v="12"/>
    <x v="0"/>
    <x v="8"/>
    <n v="227.5"/>
    <n v="910"/>
  </r>
  <r>
    <n v="14"/>
    <n v="4"/>
    <x v="319"/>
    <n v="2"/>
    <x v="1"/>
    <x v="12"/>
    <x v="1"/>
    <x v="12"/>
    <n v="59.9"/>
    <n v="119.8"/>
  </r>
  <r>
    <n v="16"/>
    <n v="30"/>
    <x v="320"/>
    <n v="6"/>
    <x v="3"/>
    <x v="7"/>
    <x v="0"/>
    <x v="1"/>
    <n v="195.02"/>
    <n v="1170.1200000000001"/>
  </r>
  <r>
    <n v="7"/>
    <n v="27"/>
    <x v="320"/>
    <n v="3"/>
    <x v="0"/>
    <x v="1"/>
    <x v="0"/>
    <x v="9"/>
    <n v="19.3"/>
    <n v="57.900000000000006"/>
  </r>
  <r>
    <n v="9"/>
    <n v="30"/>
    <x v="320"/>
    <n v="4"/>
    <x v="0"/>
    <x v="11"/>
    <x v="0"/>
    <x v="1"/>
    <n v="195.02"/>
    <n v="780.08"/>
  </r>
  <r>
    <n v="3"/>
    <n v="27"/>
    <x v="320"/>
    <n v="1"/>
    <x v="2"/>
    <x v="5"/>
    <x v="0"/>
    <x v="9"/>
    <n v="19.3"/>
    <n v="19.3"/>
  </r>
  <r>
    <n v="5"/>
    <n v="30"/>
    <x v="320"/>
    <n v="8"/>
    <x v="0"/>
    <x v="6"/>
    <x v="0"/>
    <x v="1"/>
    <n v="195.02"/>
    <n v="1560.16"/>
  </r>
  <r>
    <n v="1"/>
    <n v="25"/>
    <x v="320"/>
    <n v="6"/>
    <x v="2"/>
    <x v="4"/>
    <x v="2"/>
    <x v="8"/>
    <n v="232.5"/>
    <n v="1395"/>
  </r>
  <r>
    <n v="7"/>
    <n v="12"/>
    <x v="321"/>
    <n v="1"/>
    <x v="0"/>
    <x v="1"/>
    <x v="2"/>
    <x v="11"/>
    <n v="80.92"/>
    <n v="80.92"/>
  </r>
  <r>
    <n v="6"/>
    <n v="14"/>
    <x v="321"/>
    <n v="9"/>
    <x v="0"/>
    <x v="5"/>
    <x v="0"/>
    <x v="5"/>
    <n v="151.91"/>
    <n v="1367.19"/>
  </r>
  <r>
    <n v="10"/>
    <n v="30"/>
    <x v="321"/>
    <n v="8"/>
    <x v="0"/>
    <x v="9"/>
    <x v="0"/>
    <x v="1"/>
    <n v="195.02"/>
    <n v="1560.16"/>
  </r>
  <r>
    <n v="9"/>
    <n v="10"/>
    <x v="321"/>
    <n v="6"/>
    <x v="0"/>
    <x v="11"/>
    <x v="2"/>
    <x v="3"/>
    <n v="103.11"/>
    <n v="618.66"/>
  </r>
  <r>
    <n v="16"/>
    <n v="14"/>
    <x v="321"/>
    <n v="7"/>
    <x v="3"/>
    <x v="7"/>
    <x v="0"/>
    <x v="5"/>
    <n v="151.91"/>
    <n v="1063.3699999999999"/>
  </r>
  <r>
    <n v="13"/>
    <n v="23"/>
    <x v="321"/>
    <n v="2"/>
    <x v="1"/>
    <x v="8"/>
    <x v="1"/>
    <x v="8"/>
    <n v="250"/>
    <n v="500"/>
  </r>
  <r>
    <n v="3"/>
    <n v="23"/>
    <x v="322"/>
    <n v="1"/>
    <x v="2"/>
    <x v="5"/>
    <x v="1"/>
    <x v="8"/>
    <n v="250"/>
    <n v="250"/>
  </r>
  <r>
    <n v="6"/>
    <n v="15"/>
    <x v="322"/>
    <n v="7"/>
    <x v="0"/>
    <x v="5"/>
    <x v="1"/>
    <x v="10"/>
    <n v="79.900000000000006"/>
    <n v="559.30000000000007"/>
  </r>
  <r>
    <n v="9"/>
    <n v="11"/>
    <x v="323"/>
    <n v="1"/>
    <x v="0"/>
    <x v="11"/>
    <x v="1"/>
    <x v="11"/>
    <n v="99.9"/>
    <n v="99.9"/>
  </r>
  <r>
    <n v="5"/>
    <n v="7"/>
    <x v="323"/>
    <n v="9"/>
    <x v="0"/>
    <x v="6"/>
    <x v="0"/>
    <x v="7"/>
    <n v="116.91"/>
    <n v="1052.19"/>
  </r>
  <r>
    <n v="2"/>
    <n v="31"/>
    <x v="323"/>
    <n v="10"/>
    <x v="2"/>
    <x v="14"/>
    <x v="2"/>
    <x v="1"/>
    <n v="171.14"/>
    <n v="1711.3999999999999"/>
  </r>
  <r>
    <n v="2"/>
    <n v="1"/>
    <x v="323"/>
    <n v="2"/>
    <x v="2"/>
    <x v="14"/>
    <x v="1"/>
    <x v="4"/>
    <n v="35.9"/>
    <n v="71.8"/>
  </r>
  <r>
    <n v="12"/>
    <n v="28"/>
    <x v="323"/>
    <n v="6"/>
    <x v="1"/>
    <x v="2"/>
    <x v="2"/>
    <x v="9"/>
    <n v="16.920000000000002"/>
    <n v="101.52000000000001"/>
  </r>
  <r>
    <n v="10"/>
    <n v="11"/>
    <x v="323"/>
    <n v="8"/>
    <x v="0"/>
    <x v="9"/>
    <x v="1"/>
    <x v="11"/>
    <n v="99.9"/>
    <n v="799.2"/>
  </r>
  <r>
    <n v="1"/>
    <n v="23"/>
    <x v="323"/>
    <n v="2"/>
    <x v="2"/>
    <x v="4"/>
    <x v="1"/>
    <x v="8"/>
    <n v="250"/>
    <n v="500"/>
  </r>
  <r>
    <n v="6"/>
    <n v="25"/>
    <x v="323"/>
    <n v="4"/>
    <x v="0"/>
    <x v="5"/>
    <x v="2"/>
    <x v="8"/>
    <n v="232.5"/>
    <n v="930"/>
  </r>
  <r>
    <n v="13"/>
    <n v="22"/>
    <x v="324"/>
    <n v="10"/>
    <x v="1"/>
    <x v="8"/>
    <x v="2"/>
    <x v="2"/>
    <n v="28.11"/>
    <n v="281.10000000000002"/>
  </r>
  <r>
    <n v="4"/>
    <n v="18"/>
    <x v="324"/>
    <n v="10"/>
    <x v="2"/>
    <x v="13"/>
    <x v="0"/>
    <x v="6"/>
    <n v="92.91"/>
    <n v="929.09999999999991"/>
  </r>
  <r>
    <n v="14"/>
    <n v="14"/>
    <x v="324"/>
    <n v="7"/>
    <x v="1"/>
    <x v="12"/>
    <x v="0"/>
    <x v="5"/>
    <n v="151.91"/>
    <n v="1063.3699999999999"/>
  </r>
  <r>
    <n v="10"/>
    <n v="10"/>
    <x v="324"/>
    <n v="10"/>
    <x v="0"/>
    <x v="9"/>
    <x v="2"/>
    <x v="3"/>
    <n v="103.11"/>
    <n v="1031.0999999999999"/>
  </r>
  <r>
    <n v="2"/>
    <n v="2"/>
    <x v="324"/>
    <n v="8"/>
    <x v="2"/>
    <x v="14"/>
    <x v="0"/>
    <x v="4"/>
    <n v="33.75"/>
    <n v="270"/>
  </r>
  <r>
    <n v="12"/>
    <n v="14"/>
    <x v="324"/>
    <n v="2"/>
    <x v="1"/>
    <x v="2"/>
    <x v="0"/>
    <x v="5"/>
    <n v="151.91"/>
    <n v="303.82"/>
  </r>
  <r>
    <n v="3"/>
    <n v="16"/>
    <x v="324"/>
    <n v="8"/>
    <x v="2"/>
    <x v="5"/>
    <x v="0"/>
    <x v="10"/>
    <n v="75.11"/>
    <n v="600.88"/>
  </r>
  <r>
    <n v="5"/>
    <n v="15"/>
    <x v="324"/>
    <n v="2"/>
    <x v="0"/>
    <x v="6"/>
    <x v="1"/>
    <x v="10"/>
    <n v="79.900000000000006"/>
    <n v="159.80000000000001"/>
  </r>
  <r>
    <n v="6"/>
    <n v="11"/>
    <x v="324"/>
    <n v="1"/>
    <x v="0"/>
    <x v="5"/>
    <x v="1"/>
    <x v="11"/>
    <n v="99.9"/>
    <n v="99.9"/>
  </r>
  <r>
    <n v="1"/>
    <n v="2"/>
    <x v="325"/>
    <n v="10"/>
    <x v="2"/>
    <x v="4"/>
    <x v="0"/>
    <x v="4"/>
    <n v="33.75"/>
    <n v="337.5"/>
  </r>
  <r>
    <n v="16"/>
    <n v="10"/>
    <x v="325"/>
    <n v="10"/>
    <x v="3"/>
    <x v="7"/>
    <x v="2"/>
    <x v="3"/>
    <n v="103.11"/>
    <n v="1031.0999999999999"/>
  </r>
  <r>
    <n v="11"/>
    <n v="5"/>
    <x v="325"/>
    <n v="5"/>
    <x v="0"/>
    <x v="3"/>
    <x v="2"/>
    <x v="12"/>
    <n v="49.12"/>
    <n v="245.6"/>
  </r>
  <r>
    <n v="3"/>
    <n v="5"/>
    <x v="325"/>
    <n v="9"/>
    <x v="2"/>
    <x v="5"/>
    <x v="2"/>
    <x v="12"/>
    <n v="49.12"/>
    <n v="442.08"/>
  </r>
  <r>
    <n v="1"/>
    <n v="29"/>
    <x v="325"/>
    <n v="6"/>
    <x v="2"/>
    <x v="4"/>
    <x v="1"/>
    <x v="1"/>
    <n v="199"/>
    <n v="1194"/>
  </r>
  <r>
    <n v="14"/>
    <n v="18"/>
    <x v="325"/>
    <n v="2"/>
    <x v="1"/>
    <x v="12"/>
    <x v="0"/>
    <x v="6"/>
    <n v="92.91"/>
    <n v="185.82"/>
  </r>
  <r>
    <n v="15"/>
    <n v="6"/>
    <x v="325"/>
    <n v="7"/>
    <x v="1"/>
    <x v="10"/>
    <x v="1"/>
    <x v="7"/>
    <n v="129.9"/>
    <n v="909.30000000000007"/>
  </r>
  <r>
    <n v="13"/>
    <n v="19"/>
    <x v="326"/>
    <n v="2"/>
    <x v="1"/>
    <x v="8"/>
    <x v="2"/>
    <x v="6"/>
    <n v="88.91"/>
    <n v="177.82"/>
  </r>
  <r>
    <n v="14"/>
    <n v="10"/>
    <x v="326"/>
    <n v="3"/>
    <x v="1"/>
    <x v="12"/>
    <x v="2"/>
    <x v="3"/>
    <n v="103.11"/>
    <n v="309.33"/>
  </r>
  <r>
    <n v="2"/>
    <n v="7"/>
    <x v="326"/>
    <n v="4"/>
    <x v="2"/>
    <x v="14"/>
    <x v="0"/>
    <x v="7"/>
    <n v="116.91"/>
    <n v="467.64"/>
  </r>
  <r>
    <n v="10"/>
    <n v="27"/>
    <x v="326"/>
    <n v="10"/>
    <x v="0"/>
    <x v="9"/>
    <x v="0"/>
    <x v="9"/>
    <n v="19.3"/>
    <n v="193"/>
  </r>
  <r>
    <n v="8"/>
    <n v="16"/>
    <x v="326"/>
    <n v="8"/>
    <x v="0"/>
    <x v="0"/>
    <x v="0"/>
    <x v="10"/>
    <n v="75.11"/>
    <n v="600.88"/>
  </r>
  <r>
    <n v="15"/>
    <n v="24"/>
    <x v="326"/>
    <n v="1"/>
    <x v="1"/>
    <x v="10"/>
    <x v="0"/>
    <x v="8"/>
    <n v="227.5"/>
    <n v="227.5"/>
  </r>
  <r>
    <n v="4"/>
    <n v="20"/>
    <x v="326"/>
    <n v="4"/>
    <x v="2"/>
    <x v="13"/>
    <x v="1"/>
    <x v="2"/>
    <n v="29.9"/>
    <n v="119.6"/>
  </r>
  <r>
    <n v="12"/>
    <n v="21"/>
    <x v="326"/>
    <n v="6"/>
    <x v="1"/>
    <x v="2"/>
    <x v="0"/>
    <x v="2"/>
    <n v="29"/>
    <n v="174"/>
  </r>
  <r>
    <n v="6"/>
    <n v="26"/>
    <x v="326"/>
    <n v="8"/>
    <x v="0"/>
    <x v="5"/>
    <x v="1"/>
    <x v="9"/>
    <n v="19.899999999999999"/>
    <n v="159.19999999999999"/>
  </r>
  <r>
    <n v="11"/>
    <n v="28"/>
    <x v="326"/>
    <n v="5"/>
    <x v="0"/>
    <x v="3"/>
    <x v="2"/>
    <x v="9"/>
    <n v="16.920000000000002"/>
    <n v="84.600000000000009"/>
  </r>
  <r>
    <n v="5"/>
    <n v="7"/>
    <x v="326"/>
    <n v="8"/>
    <x v="0"/>
    <x v="6"/>
    <x v="0"/>
    <x v="7"/>
    <n v="116.91"/>
    <n v="935.28"/>
  </r>
  <r>
    <n v="5"/>
    <n v="10"/>
    <x v="326"/>
    <n v="10"/>
    <x v="0"/>
    <x v="6"/>
    <x v="2"/>
    <x v="3"/>
    <n v="103.11"/>
    <n v="1031.0999999999999"/>
  </r>
  <r>
    <n v="3"/>
    <n v="16"/>
    <x v="326"/>
    <n v="2"/>
    <x v="2"/>
    <x v="5"/>
    <x v="0"/>
    <x v="10"/>
    <n v="75.11"/>
    <n v="150.22"/>
  </r>
  <r>
    <n v="12"/>
    <n v="12"/>
    <x v="327"/>
    <n v="5"/>
    <x v="1"/>
    <x v="2"/>
    <x v="2"/>
    <x v="11"/>
    <n v="80.92"/>
    <n v="404.6"/>
  </r>
  <r>
    <n v="13"/>
    <n v="21"/>
    <x v="327"/>
    <n v="7"/>
    <x v="1"/>
    <x v="8"/>
    <x v="0"/>
    <x v="2"/>
    <n v="29"/>
    <n v="203"/>
  </r>
  <r>
    <n v="14"/>
    <n v="22"/>
    <x v="327"/>
    <n v="10"/>
    <x v="1"/>
    <x v="12"/>
    <x v="2"/>
    <x v="2"/>
    <n v="28.11"/>
    <n v="281.10000000000002"/>
  </r>
  <r>
    <n v="10"/>
    <n v="30"/>
    <x v="327"/>
    <n v="3"/>
    <x v="0"/>
    <x v="9"/>
    <x v="0"/>
    <x v="1"/>
    <n v="195.02"/>
    <n v="585.06000000000006"/>
  </r>
  <r>
    <n v="12"/>
    <n v="27"/>
    <x v="327"/>
    <n v="1"/>
    <x v="1"/>
    <x v="2"/>
    <x v="0"/>
    <x v="9"/>
    <n v="19.3"/>
    <n v="19.3"/>
  </r>
  <r>
    <n v="13"/>
    <n v="26"/>
    <x v="327"/>
    <n v="8"/>
    <x v="1"/>
    <x v="8"/>
    <x v="1"/>
    <x v="9"/>
    <n v="19.899999999999999"/>
    <n v="159.19999999999999"/>
  </r>
  <r>
    <n v="6"/>
    <n v="18"/>
    <x v="327"/>
    <n v="5"/>
    <x v="0"/>
    <x v="5"/>
    <x v="0"/>
    <x v="6"/>
    <n v="92.91"/>
    <n v="464.54999999999995"/>
  </r>
  <r>
    <n v="2"/>
    <n v="24"/>
    <x v="327"/>
    <n v="8"/>
    <x v="2"/>
    <x v="14"/>
    <x v="0"/>
    <x v="8"/>
    <n v="227.5"/>
    <n v="1820"/>
  </r>
  <r>
    <n v="14"/>
    <n v="22"/>
    <x v="328"/>
    <n v="9"/>
    <x v="1"/>
    <x v="12"/>
    <x v="2"/>
    <x v="2"/>
    <n v="28.11"/>
    <n v="252.99"/>
  </r>
  <r>
    <n v="8"/>
    <n v="28"/>
    <x v="328"/>
    <n v="4"/>
    <x v="0"/>
    <x v="0"/>
    <x v="2"/>
    <x v="9"/>
    <n v="16.920000000000002"/>
    <n v="67.680000000000007"/>
  </r>
  <r>
    <n v="2"/>
    <n v="5"/>
    <x v="328"/>
    <n v="5"/>
    <x v="2"/>
    <x v="14"/>
    <x v="2"/>
    <x v="12"/>
    <n v="49.12"/>
    <n v="245.6"/>
  </r>
  <r>
    <n v="6"/>
    <n v="4"/>
    <x v="328"/>
    <n v="1"/>
    <x v="0"/>
    <x v="5"/>
    <x v="1"/>
    <x v="12"/>
    <n v="59.9"/>
    <n v="59.9"/>
  </r>
  <r>
    <n v="10"/>
    <n v="30"/>
    <x v="328"/>
    <n v="1"/>
    <x v="0"/>
    <x v="9"/>
    <x v="0"/>
    <x v="1"/>
    <n v="195.02"/>
    <n v="195.02"/>
  </r>
  <r>
    <n v="16"/>
    <n v="20"/>
    <x v="328"/>
    <n v="9"/>
    <x v="3"/>
    <x v="7"/>
    <x v="1"/>
    <x v="2"/>
    <n v="29.9"/>
    <n v="269.09999999999997"/>
  </r>
  <r>
    <n v="11"/>
    <n v="31"/>
    <x v="328"/>
    <n v="5"/>
    <x v="0"/>
    <x v="3"/>
    <x v="2"/>
    <x v="1"/>
    <n v="171.14"/>
    <n v="855.69999999999993"/>
  </r>
  <r>
    <n v="7"/>
    <n v="27"/>
    <x v="328"/>
    <n v="3"/>
    <x v="0"/>
    <x v="1"/>
    <x v="0"/>
    <x v="9"/>
    <n v="19.3"/>
    <n v="57.900000000000006"/>
  </r>
  <r>
    <n v="3"/>
    <n v="23"/>
    <x v="329"/>
    <n v="2"/>
    <x v="2"/>
    <x v="5"/>
    <x v="1"/>
    <x v="8"/>
    <n v="250"/>
    <n v="500"/>
  </r>
  <r>
    <n v="8"/>
    <n v="12"/>
    <x v="329"/>
    <n v="4"/>
    <x v="0"/>
    <x v="0"/>
    <x v="2"/>
    <x v="11"/>
    <n v="80.92"/>
    <n v="323.68"/>
  </r>
  <r>
    <n v="16"/>
    <n v="17"/>
    <x v="329"/>
    <n v="3"/>
    <x v="3"/>
    <x v="7"/>
    <x v="1"/>
    <x v="6"/>
    <n v="99.9"/>
    <n v="299.70000000000005"/>
  </r>
  <r>
    <n v="5"/>
    <n v="10"/>
    <x v="329"/>
    <n v="3"/>
    <x v="0"/>
    <x v="6"/>
    <x v="2"/>
    <x v="3"/>
    <n v="103.11"/>
    <n v="309.33"/>
  </r>
  <r>
    <n v="3"/>
    <n v="16"/>
    <x v="329"/>
    <n v="1"/>
    <x v="2"/>
    <x v="5"/>
    <x v="0"/>
    <x v="10"/>
    <n v="75.11"/>
    <n v="75.11"/>
  </r>
  <r>
    <n v="5"/>
    <n v="10"/>
    <x v="329"/>
    <n v="8"/>
    <x v="0"/>
    <x v="6"/>
    <x v="2"/>
    <x v="3"/>
    <n v="103.11"/>
    <n v="824.88"/>
  </r>
  <r>
    <n v="8"/>
    <n v="26"/>
    <x v="329"/>
    <n v="3"/>
    <x v="0"/>
    <x v="0"/>
    <x v="1"/>
    <x v="9"/>
    <n v="19.899999999999999"/>
    <n v="59.699999999999996"/>
  </r>
  <r>
    <n v="11"/>
    <n v="3"/>
    <x v="330"/>
    <n v="10"/>
    <x v="0"/>
    <x v="3"/>
    <x v="2"/>
    <x v="4"/>
    <n v="29.44"/>
    <n v="294.40000000000003"/>
  </r>
  <r>
    <n v="11"/>
    <n v="11"/>
    <x v="330"/>
    <n v="8"/>
    <x v="0"/>
    <x v="3"/>
    <x v="1"/>
    <x v="11"/>
    <n v="99.9"/>
    <n v="799.2"/>
  </r>
  <r>
    <n v="10"/>
    <n v="9"/>
    <x v="330"/>
    <n v="2"/>
    <x v="0"/>
    <x v="9"/>
    <x v="1"/>
    <x v="3"/>
    <n v="119.9"/>
    <n v="239.8"/>
  </r>
  <r>
    <n v="7"/>
    <n v="23"/>
    <x v="330"/>
    <n v="9"/>
    <x v="0"/>
    <x v="1"/>
    <x v="1"/>
    <x v="8"/>
    <n v="250"/>
    <n v="2250"/>
  </r>
  <r>
    <n v="16"/>
    <n v="25"/>
    <x v="330"/>
    <n v="6"/>
    <x v="3"/>
    <x v="7"/>
    <x v="2"/>
    <x v="8"/>
    <n v="232.5"/>
    <n v="1395"/>
  </r>
  <r>
    <n v="2"/>
    <n v="8"/>
    <x v="330"/>
    <n v="3"/>
    <x v="2"/>
    <x v="14"/>
    <x v="2"/>
    <x v="7"/>
    <n v="122.11"/>
    <n v="366.33"/>
  </r>
  <r>
    <n v="7"/>
    <n v="2"/>
    <x v="330"/>
    <n v="7"/>
    <x v="0"/>
    <x v="1"/>
    <x v="0"/>
    <x v="4"/>
    <n v="33.75"/>
    <n v="236.25"/>
  </r>
  <r>
    <n v="12"/>
    <n v="29"/>
    <x v="330"/>
    <n v="3"/>
    <x v="1"/>
    <x v="2"/>
    <x v="1"/>
    <x v="1"/>
    <n v="199"/>
    <n v="597"/>
  </r>
  <r>
    <n v="10"/>
    <n v="13"/>
    <x v="330"/>
    <n v="5"/>
    <x v="0"/>
    <x v="9"/>
    <x v="1"/>
    <x v="5"/>
    <n v="159.9"/>
    <n v="799.5"/>
  </r>
  <r>
    <n v="8"/>
    <n v="12"/>
    <x v="330"/>
    <n v="2"/>
    <x v="0"/>
    <x v="0"/>
    <x v="2"/>
    <x v="11"/>
    <n v="80.92"/>
    <n v="161.84"/>
  </r>
  <r>
    <n v="2"/>
    <n v="3"/>
    <x v="330"/>
    <n v="10"/>
    <x v="2"/>
    <x v="14"/>
    <x v="2"/>
    <x v="4"/>
    <n v="29.44"/>
    <n v="294.40000000000003"/>
  </r>
  <r>
    <n v="1"/>
    <n v="30"/>
    <x v="331"/>
    <n v="1"/>
    <x v="2"/>
    <x v="4"/>
    <x v="0"/>
    <x v="1"/>
    <n v="195.02"/>
    <n v="195.02"/>
  </r>
  <r>
    <n v="6"/>
    <n v="30"/>
    <x v="331"/>
    <n v="4"/>
    <x v="0"/>
    <x v="5"/>
    <x v="0"/>
    <x v="1"/>
    <n v="195.02"/>
    <n v="780.08"/>
  </r>
  <r>
    <n v="9"/>
    <n v="1"/>
    <x v="331"/>
    <n v="1"/>
    <x v="0"/>
    <x v="11"/>
    <x v="1"/>
    <x v="4"/>
    <n v="35.9"/>
    <n v="35.9"/>
  </r>
  <r>
    <n v="9"/>
    <n v="21"/>
    <x v="331"/>
    <n v="2"/>
    <x v="0"/>
    <x v="11"/>
    <x v="0"/>
    <x v="2"/>
    <n v="29"/>
    <n v="58"/>
  </r>
  <r>
    <n v="7"/>
    <n v="31"/>
    <x v="332"/>
    <n v="6"/>
    <x v="0"/>
    <x v="1"/>
    <x v="2"/>
    <x v="1"/>
    <n v="171.14"/>
    <n v="1026.8399999999999"/>
  </r>
  <r>
    <n v="13"/>
    <n v="22"/>
    <x v="333"/>
    <n v="5"/>
    <x v="1"/>
    <x v="8"/>
    <x v="2"/>
    <x v="2"/>
    <n v="28.11"/>
    <n v="140.55000000000001"/>
  </r>
  <r>
    <n v="4"/>
    <n v="21"/>
    <x v="333"/>
    <n v="6"/>
    <x v="2"/>
    <x v="13"/>
    <x v="0"/>
    <x v="2"/>
    <n v="29"/>
    <n v="174"/>
  </r>
  <r>
    <n v="8"/>
    <n v="24"/>
    <x v="333"/>
    <n v="6"/>
    <x v="0"/>
    <x v="0"/>
    <x v="0"/>
    <x v="8"/>
    <n v="227.5"/>
    <n v="1365"/>
  </r>
  <r>
    <n v="14"/>
    <n v="18"/>
    <x v="333"/>
    <n v="4"/>
    <x v="1"/>
    <x v="12"/>
    <x v="0"/>
    <x v="6"/>
    <n v="92.91"/>
    <n v="371.64"/>
  </r>
  <r>
    <n v="4"/>
    <n v="31"/>
    <x v="333"/>
    <n v="4"/>
    <x v="2"/>
    <x v="13"/>
    <x v="2"/>
    <x v="1"/>
    <n v="171.14"/>
    <n v="684.56"/>
  </r>
  <r>
    <n v="7"/>
    <n v="28"/>
    <x v="333"/>
    <n v="7"/>
    <x v="0"/>
    <x v="1"/>
    <x v="2"/>
    <x v="9"/>
    <n v="16.920000000000002"/>
    <n v="118.44000000000001"/>
  </r>
  <r>
    <n v="15"/>
    <n v="22"/>
    <x v="333"/>
    <n v="1"/>
    <x v="1"/>
    <x v="10"/>
    <x v="2"/>
    <x v="2"/>
    <n v="28.11"/>
    <n v="28.11"/>
  </r>
  <r>
    <n v="11"/>
    <n v="1"/>
    <x v="333"/>
    <n v="2"/>
    <x v="0"/>
    <x v="3"/>
    <x v="1"/>
    <x v="4"/>
    <n v="35.9"/>
    <n v="71.8"/>
  </r>
  <r>
    <n v="12"/>
    <n v="30"/>
    <x v="333"/>
    <n v="1"/>
    <x v="1"/>
    <x v="2"/>
    <x v="0"/>
    <x v="1"/>
    <n v="195.02"/>
    <n v="195.02"/>
  </r>
  <r>
    <n v="2"/>
    <n v="15"/>
    <x v="333"/>
    <n v="5"/>
    <x v="2"/>
    <x v="14"/>
    <x v="1"/>
    <x v="10"/>
    <n v="79.900000000000006"/>
    <n v="399.5"/>
  </r>
  <r>
    <n v="11"/>
    <n v="26"/>
    <x v="333"/>
    <n v="8"/>
    <x v="0"/>
    <x v="3"/>
    <x v="1"/>
    <x v="9"/>
    <n v="19.899999999999999"/>
    <n v="159.19999999999999"/>
  </r>
  <r>
    <n v="12"/>
    <n v="15"/>
    <x v="333"/>
    <n v="9"/>
    <x v="1"/>
    <x v="2"/>
    <x v="1"/>
    <x v="10"/>
    <n v="79.900000000000006"/>
    <n v="719.1"/>
  </r>
  <r>
    <n v="12"/>
    <n v="29"/>
    <x v="333"/>
    <n v="8"/>
    <x v="1"/>
    <x v="2"/>
    <x v="1"/>
    <x v="1"/>
    <n v="199"/>
    <n v="1592"/>
  </r>
  <r>
    <n v="12"/>
    <n v="30"/>
    <x v="334"/>
    <n v="7"/>
    <x v="1"/>
    <x v="2"/>
    <x v="0"/>
    <x v="1"/>
    <n v="195.02"/>
    <n v="1365.14"/>
  </r>
  <r>
    <n v="16"/>
    <n v="30"/>
    <x v="334"/>
    <n v="2"/>
    <x v="3"/>
    <x v="7"/>
    <x v="0"/>
    <x v="1"/>
    <n v="195.02"/>
    <n v="390.04"/>
  </r>
  <r>
    <n v="3"/>
    <n v="16"/>
    <x v="334"/>
    <n v="5"/>
    <x v="2"/>
    <x v="5"/>
    <x v="0"/>
    <x v="10"/>
    <n v="75.11"/>
    <n v="375.55"/>
  </r>
  <r>
    <n v="12"/>
    <n v="28"/>
    <x v="334"/>
    <n v="1"/>
    <x v="1"/>
    <x v="2"/>
    <x v="2"/>
    <x v="9"/>
    <n v="16.920000000000002"/>
    <n v="16.920000000000002"/>
  </r>
  <r>
    <n v="2"/>
    <n v="6"/>
    <x v="334"/>
    <n v="4"/>
    <x v="2"/>
    <x v="14"/>
    <x v="1"/>
    <x v="7"/>
    <n v="129.9"/>
    <n v="519.6"/>
  </r>
  <r>
    <n v="13"/>
    <n v="6"/>
    <x v="334"/>
    <n v="6"/>
    <x v="1"/>
    <x v="8"/>
    <x v="1"/>
    <x v="7"/>
    <n v="129.9"/>
    <n v="779.40000000000009"/>
  </r>
  <r>
    <n v="10"/>
    <n v="25"/>
    <x v="334"/>
    <n v="8"/>
    <x v="0"/>
    <x v="9"/>
    <x v="2"/>
    <x v="8"/>
    <n v="232.5"/>
    <n v="1860"/>
  </r>
  <r>
    <n v="11"/>
    <n v="11"/>
    <x v="334"/>
    <n v="10"/>
    <x v="0"/>
    <x v="3"/>
    <x v="1"/>
    <x v="11"/>
    <n v="99.9"/>
    <n v="999"/>
  </r>
  <r>
    <n v="13"/>
    <n v="14"/>
    <x v="334"/>
    <n v="3"/>
    <x v="1"/>
    <x v="8"/>
    <x v="0"/>
    <x v="5"/>
    <n v="151.91"/>
    <n v="455.73"/>
  </r>
  <r>
    <n v="4"/>
    <n v="12"/>
    <x v="334"/>
    <n v="8"/>
    <x v="2"/>
    <x v="13"/>
    <x v="2"/>
    <x v="11"/>
    <n v="80.92"/>
    <n v="647.36"/>
  </r>
  <r>
    <n v="12"/>
    <n v="25"/>
    <x v="334"/>
    <n v="9"/>
    <x v="1"/>
    <x v="2"/>
    <x v="2"/>
    <x v="8"/>
    <n v="232.5"/>
    <n v="2092.5"/>
  </r>
  <r>
    <n v="15"/>
    <n v="15"/>
    <x v="334"/>
    <n v="1"/>
    <x v="1"/>
    <x v="10"/>
    <x v="1"/>
    <x v="10"/>
    <n v="79.900000000000006"/>
    <n v="79.900000000000006"/>
  </r>
  <r>
    <n v="6"/>
    <n v="11"/>
    <x v="334"/>
    <n v="4"/>
    <x v="0"/>
    <x v="5"/>
    <x v="1"/>
    <x v="11"/>
    <n v="99.9"/>
    <n v="399.6"/>
  </r>
  <r>
    <n v="3"/>
    <n v="21"/>
    <x v="334"/>
    <n v="1"/>
    <x v="2"/>
    <x v="5"/>
    <x v="0"/>
    <x v="2"/>
    <n v="29"/>
    <n v="29"/>
  </r>
  <r>
    <n v="8"/>
    <n v="22"/>
    <x v="334"/>
    <n v="5"/>
    <x v="0"/>
    <x v="0"/>
    <x v="2"/>
    <x v="2"/>
    <n v="28.11"/>
    <n v="140.55000000000001"/>
  </r>
  <r>
    <n v="14"/>
    <n v="31"/>
    <x v="335"/>
    <n v="9"/>
    <x v="1"/>
    <x v="12"/>
    <x v="2"/>
    <x v="1"/>
    <n v="171.14"/>
    <n v="1540.2599999999998"/>
  </r>
  <r>
    <n v="15"/>
    <n v="27"/>
    <x v="335"/>
    <n v="8"/>
    <x v="1"/>
    <x v="10"/>
    <x v="0"/>
    <x v="9"/>
    <n v="19.3"/>
    <n v="154.4"/>
  </r>
  <r>
    <n v="4"/>
    <n v="18"/>
    <x v="335"/>
    <n v="8"/>
    <x v="2"/>
    <x v="13"/>
    <x v="0"/>
    <x v="6"/>
    <n v="92.91"/>
    <n v="743.28"/>
  </r>
  <r>
    <n v="10"/>
    <n v="14"/>
    <x v="335"/>
    <n v="2"/>
    <x v="0"/>
    <x v="9"/>
    <x v="0"/>
    <x v="5"/>
    <n v="151.91"/>
    <n v="303.82"/>
  </r>
  <r>
    <n v="7"/>
    <n v="6"/>
    <x v="336"/>
    <n v="2"/>
    <x v="0"/>
    <x v="1"/>
    <x v="1"/>
    <x v="7"/>
    <n v="129.9"/>
    <n v="259.8"/>
  </r>
  <r>
    <n v="14"/>
    <n v="23"/>
    <x v="336"/>
    <n v="1"/>
    <x v="1"/>
    <x v="12"/>
    <x v="1"/>
    <x v="8"/>
    <n v="250"/>
    <n v="250"/>
  </r>
  <r>
    <n v="12"/>
    <n v="21"/>
    <x v="336"/>
    <n v="8"/>
    <x v="1"/>
    <x v="2"/>
    <x v="0"/>
    <x v="2"/>
    <n v="29"/>
    <n v="232"/>
  </r>
  <r>
    <n v="12"/>
    <n v="3"/>
    <x v="336"/>
    <n v="6"/>
    <x v="1"/>
    <x v="2"/>
    <x v="2"/>
    <x v="4"/>
    <n v="29.44"/>
    <n v="176.64000000000001"/>
  </r>
  <r>
    <n v="2"/>
    <n v="8"/>
    <x v="336"/>
    <n v="2"/>
    <x v="2"/>
    <x v="14"/>
    <x v="2"/>
    <x v="7"/>
    <n v="122.11"/>
    <n v="244.22"/>
  </r>
  <r>
    <n v="14"/>
    <n v="23"/>
    <x v="336"/>
    <n v="1"/>
    <x v="1"/>
    <x v="12"/>
    <x v="1"/>
    <x v="8"/>
    <n v="250"/>
    <n v="250"/>
  </r>
  <r>
    <n v="6"/>
    <n v="4"/>
    <x v="336"/>
    <n v="3"/>
    <x v="0"/>
    <x v="5"/>
    <x v="1"/>
    <x v="12"/>
    <n v="59.9"/>
    <n v="179.7"/>
  </r>
  <r>
    <n v="7"/>
    <n v="18"/>
    <x v="336"/>
    <n v="9"/>
    <x v="0"/>
    <x v="1"/>
    <x v="0"/>
    <x v="6"/>
    <n v="92.91"/>
    <n v="836.18999999999994"/>
  </r>
  <r>
    <n v="9"/>
    <n v="24"/>
    <x v="337"/>
    <n v="5"/>
    <x v="0"/>
    <x v="11"/>
    <x v="0"/>
    <x v="8"/>
    <n v="227.5"/>
    <n v="1137.5"/>
  </r>
  <r>
    <n v="15"/>
    <n v="32"/>
    <x v="337"/>
    <n v="6"/>
    <x v="1"/>
    <x v="10"/>
    <x v="0"/>
    <x v="0"/>
    <n v="221"/>
    <n v="1326"/>
  </r>
  <r>
    <n v="1"/>
    <n v="16"/>
    <x v="337"/>
    <n v="3"/>
    <x v="2"/>
    <x v="4"/>
    <x v="0"/>
    <x v="10"/>
    <n v="75.11"/>
    <n v="225.32999999999998"/>
  </r>
  <r>
    <n v="11"/>
    <n v="20"/>
    <x v="338"/>
    <n v="5"/>
    <x v="0"/>
    <x v="3"/>
    <x v="1"/>
    <x v="2"/>
    <n v="29.9"/>
    <n v="149.5"/>
  </r>
  <r>
    <n v="8"/>
    <n v="24"/>
    <x v="338"/>
    <n v="6"/>
    <x v="0"/>
    <x v="0"/>
    <x v="0"/>
    <x v="8"/>
    <n v="227.5"/>
    <n v="1365"/>
  </r>
  <r>
    <n v="10"/>
    <n v="28"/>
    <x v="338"/>
    <n v="9"/>
    <x v="0"/>
    <x v="9"/>
    <x v="2"/>
    <x v="9"/>
    <n v="16.920000000000002"/>
    <n v="152.28000000000003"/>
  </r>
  <r>
    <n v="8"/>
    <n v="24"/>
    <x v="338"/>
    <n v="7"/>
    <x v="0"/>
    <x v="0"/>
    <x v="0"/>
    <x v="8"/>
    <n v="227.5"/>
    <n v="1592.5"/>
  </r>
  <r>
    <n v="16"/>
    <n v="3"/>
    <x v="338"/>
    <n v="1"/>
    <x v="3"/>
    <x v="7"/>
    <x v="2"/>
    <x v="4"/>
    <n v="29.44"/>
    <n v="29.44"/>
  </r>
  <r>
    <n v="4"/>
    <n v="20"/>
    <x v="338"/>
    <n v="2"/>
    <x v="2"/>
    <x v="13"/>
    <x v="1"/>
    <x v="2"/>
    <n v="29.9"/>
    <n v="59.8"/>
  </r>
  <r>
    <n v="8"/>
    <n v="28"/>
    <x v="338"/>
    <n v="2"/>
    <x v="0"/>
    <x v="0"/>
    <x v="2"/>
    <x v="9"/>
    <n v="16.920000000000002"/>
    <n v="33.840000000000003"/>
  </r>
  <r>
    <n v="1"/>
    <n v="11"/>
    <x v="338"/>
    <n v="8"/>
    <x v="2"/>
    <x v="4"/>
    <x v="1"/>
    <x v="11"/>
    <n v="99.9"/>
    <n v="799.2"/>
  </r>
  <r>
    <n v="16"/>
    <n v="13"/>
    <x v="339"/>
    <n v="4"/>
    <x v="3"/>
    <x v="7"/>
    <x v="1"/>
    <x v="5"/>
    <n v="159.9"/>
    <n v="639.6"/>
  </r>
  <r>
    <n v="16"/>
    <n v="4"/>
    <x v="339"/>
    <n v="9"/>
    <x v="3"/>
    <x v="7"/>
    <x v="1"/>
    <x v="12"/>
    <n v="59.9"/>
    <n v="539.1"/>
  </r>
  <r>
    <n v="1"/>
    <n v="6"/>
    <x v="339"/>
    <n v="6"/>
    <x v="2"/>
    <x v="4"/>
    <x v="1"/>
    <x v="7"/>
    <n v="129.9"/>
    <n v="779.40000000000009"/>
  </r>
  <r>
    <n v="9"/>
    <n v="4"/>
    <x v="339"/>
    <n v="8"/>
    <x v="0"/>
    <x v="11"/>
    <x v="1"/>
    <x v="12"/>
    <n v="59.9"/>
    <n v="479.2"/>
  </r>
  <r>
    <n v="6"/>
    <n v="9"/>
    <x v="339"/>
    <n v="6"/>
    <x v="0"/>
    <x v="5"/>
    <x v="1"/>
    <x v="3"/>
    <n v="119.9"/>
    <n v="719.40000000000009"/>
  </r>
  <r>
    <n v="7"/>
    <n v="18"/>
    <x v="339"/>
    <n v="10"/>
    <x v="0"/>
    <x v="1"/>
    <x v="0"/>
    <x v="6"/>
    <n v="92.91"/>
    <n v="929.09999999999991"/>
  </r>
  <r>
    <n v="10"/>
    <n v="4"/>
    <x v="339"/>
    <n v="5"/>
    <x v="0"/>
    <x v="9"/>
    <x v="1"/>
    <x v="12"/>
    <n v="59.9"/>
    <n v="299.5"/>
  </r>
  <r>
    <n v="9"/>
    <n v="11"/>
    <x v="339"/>
    <n v="2"/>
    <x v="0"/>
    <x v="11"/>
    <x v="1"/>
    <x v="11"/>
    <n v="99.9"/>
    <n v="199.8"/>
  </r>
  <r>
    <n v="2"/>
    <n v="6"/>
    <x v="339"/>
    <n v="2"/>
    <x v="2"/>
    <x v="14"/>
    <x v="1"/>
    <x v="7"/>
    <n v="129.9"/>
    <n v="259.8"/>
  </r>
  <r>
    <n v="5"/>
    <n v="21"/>
    <x v="339"/>
    <n v="9"/>
    <x v="0"/>
    <x v="6"/>
    <x v="0"/>
    <x v="2"/>
    <n v="29"/>
    <n v="261"/>
  </r>
  <r>
    <n v="2"/>
    <n v="25"/>
    <x v="339"/>
    <n v="10"/>
    <x v="2"/>
    <x v="14"/>
    <x v="2"/>
    <x v="8"/>
    <n v="232.5"/>
    <n v="2325"/>
  </r>
  <r>
    <n v="14"/>
    <n v="22"/>
    <x v="340"/>
    <n v="10"/>
    <x v="1"/>
    <x v="12"/>
    <x v="2"/>
    <x v="2"/>
    <n v="28.11"/>
    <n v="281.10000000000002"/>
  </r>
  <r>
    <n v="6"/>
    <n v="23"/>
    <x v="340"/>
    <n v="9"/>
    <x v="0"/>
    <x v="5"/>
    <x v="1"/>
    <x v="8"/>
    <n v="250"/>
    <n v="2250"/>
  </r>
  <r>
    <n v="8"/>
    <n v="19"/>
    <x v="340"/>
    <n v="1"/>
    <x v="0"/>
    <x v="0"/>
    <x v="2"/>
    <x v="6"/>
    <n v="88.91"/>
    <n v="88.91"/>
  </r>
  <r>
    <n v="9"/>
    <n v="10"/>
    <x v="340"/>
    <n v="3"/>
    <x v="0"/>
    <x v="11"/>
    <x v="2"/>
    <x v="3"/>
    <n v="103.11"/>
    <n v="309.33"/>
  </r>
  <r>
    <n v="16"/>
    <n v="16"/>
    <x v="340"/>
    <n v="4"/>
    <x v="3"/>
    <x v="7"/>
    <x v="0"/>
    <x v="10"/>
    <n v="75.11"/>
    <n v="300.44"/>
  </r>
  <r>
    <n v="13"/>
    <n v="9"/>
    <x v="340"/>
    <n v="8"/>
    <x v="1"/>
    <x v="8"/>
    <x v="1"/>
    <x v="3"/>
    <n v="119.9"/>
    <n v="959.2"/>
  </r>
  <r>
    <n v="7"/>
    <n v="9"/>
    <x v="340"/>
    <n v="3"/>
    <x v="0"/>
    <x v="1"/>
    <x v="1"/>
    <x v="3"/>
    <n v="119.9"/>
    <n v="359.70000000000005"/>
  </r>
  <r>
    <n v="4"/>
    <n v="26"/>
    <x v="340"/>
    <n v="1"/>
    <x v="2"/>
    <x v="13"/>
    <x v="1"/>
    <x v="9"/>
    <n v="19.899999999999999"/>
    <n v="19.899999999999999"/>
  </r>
  <r>
    <n v="3"/>
    <n v="29"/>
    <x v="340"/>
    <n v="1"/>
    <x v="2"/>
    <x v="5"/>
    <x v="1"/>
    <x v="1"/>
    <n v="199"/>
    <n v="199"/>
  </r>
  <r>
    <n v="16"/>
    <n v="3"/>
    <x v="340"/>
    <n v="5"/>
    <x v="3"/>
    <x v="7"/>
    <x v="2"/>
    <x v="4"/>
    <n v="29.44"/>
    <n v="147.20000000000002"/>
  </r>
  <r>
    <n v="8"/>
    <n v="28"/>
    <x v="340"/>
    <n v="10"/>
    <x v="0"/>
    <x v="0"/>
    <x v="2"/>
    <x v="9"/>
    <n v="16.920000000000002"/>
    <n v="169.20000000000002"/>
  </r>
  <r>
    <n v="8"/>
    <n v="20"/>
    <x v="340"/>
    <n v="5"/>
    <x v="0"/>
    <x v="0"/>
    <x v="1"/>
    <x v="2"/>
    <n v="29.9"/>
    <n v="149.5"/>
  </r>
  <r>
    <n v="3"/>
    <n v="27"/>
    <x v="340"/>
    <n v="3"/>
    <x v="2"/>
    <x v="5"/>
    <x v="0"/>
    <x v="9"/>
    <n v="19.3"/>
    <n v="57.900000000000006"/>
  </r>
  <r>
    <n v="8"/>
    <n v="12"/>
    <x v="340"/>
    <n v="4"/>
    <x v="0"/>
    <x v="0"/>
    <x v="2"/>
    <x v="11"/>
    <n v="80.92"/>
    <n v="323.68"/>
  </r>
  <r>
    <n v="5"/>
    <n v="7"/>
    <x v="341"/>
    <n v="1"/>
    <x v="0"/>
    <x v="6"/>
    <x v="0"/>
    <x v="7"/>
    <n v="116.91"/>
    <n v="116.91"/>
  </r>
  <r>
    <n v="1"/>
    <n v="26"/>
    <x v="341"/>
    <n v="7"/>
    <x v="2"/>
    <x v="4"/>
    <x v="1"/>
    <x v="9"/>
    <n v="19.899999999999999"/>
    <n v="139.29999999999998"/>
  </r>
  <r>
    <n v="7"/>
    <n v="14"/>
    <x v="341"/>
    <n v="2"/>
    <x v="0"/>
    <x v="1"/>
    <x v="0"/>
    <x v="5"/>
    <n v="151.91"/>
    <n v="303.82"/>
  </r>
  <r>
    <n v="10"/>
    <n v="27"/>
    <x v="341"/>
    <n v="4"/>
    <x v="0"/>
    <x v="9"/>
    <x v="0"/>
    <x v="9"/>
    <n v="19.3"/>
    <n v="77.2"/>
  </r>
  <r>
    <n v="14"/>
    <n v="17"/>
    <x v="342"/>
    <n v="9"/>
    <x v="1"/>
    <x v="12"/>
    <x v="1"/>
    <x v="6"/>
    <n v="99.9"/>
    <n v="899.1"/>
  </r>
  <r>
    <n v="12"/>
    <n v="4"/>
    <x v="342"/>
    <n v="2"/>
    <x v="1"/>
    <x v="2"/>
    <x v="1"/>
    <x v="12"/>
    <n v="59.9"/>
    <n v="119.8"/>
  </r>
  <r>
    <n v="14"/>
    <n v="2"/>
    <x v="342"/>
    <n v="7"/>
    <x v="1"/>
    <x v="12"/>
    <x v="0"/>
    <x v="4"/>
    <n v="33.75"/>
    <n v="236.25"/>
  </r>
  <r>
    <n v="12"/>
    <n v="10"/>
    <x v="342"/>
    <n v="7"/>
    <x v="1"/>
    <x v="2"/>
    <x v="2"/>
    <x v="3"/>
    <n v="103.11"/>
    <n v="721.77"/>
  </r>
  <r>
    <n v="1"/>
    <n v="30"/>
    <x v="342"/>
    <n v="6"/>
    <x v="2"/>
    <x v="4"/>
    <x v="0"/>
    <x v="1"/>
    <n v="195.02"/>
    <n v="1170.1200000000001"/>
  </r>
  <r>
    <n v="4"/>
    <n v="1"/>
    <x v="342"/>
    <n v="7"/>
    <x v="2"/>
    <x v="13"/>
    <x v="1"/>
    <x v="4"/>
    <n v="35.9"/>
    <n v="251.29999999999998"/>
  </r>
  <r>
    <n v="3"/>
    <n v="31"/>
    <x v="342"/>
    <n v="2"/>
    <x v="2"/>
    <x v="5"/>
    <x v="2"/>
    <x v="1"/>
    <n v="171.14"/>
    <n v="342.28"/>
  </r>
  <r>
    <n v="1"/>
    <n v="1"/>
    <x v="342"/>
    <n v="4"/>
    <x v="2"/>
    <x v="4"/>
    <x v="1"/>
    <x v="4"/>
    <n v="35.9"/>
    <n v="143.6"/>
  </r>
  <r>
    <n v="1"/>
    <n v="13"/>
    <x v="342"/>
    <n v="5"/>
    <x v="2"/>
    <x v="4"/>
    <x v="1"/>
    <x v="5"/>
    <n v="159.9"/>
    <n v="799.5"/>
  </r>
  <r>
    <n v="4"/>
    <n v="12"/>
    <x v="343"/>
    <n v="8"/>
    <x v="2"/>
    <x v="13"/>
    <x v="2"/>
    <x v="11"/>
    <n v="80.92"/>
    <n v="647.36"/>
  </r>
  <r>
    <n v="11"/>
    <n v="26"/>
    <x v="343"/>
    <n v="4"/>
    <x v="0"/>
    <x v="3"/>
    <x v="1"/>
    <x v="9"/>
    <n v="19.899999999999999"/>
    <n v="79.599999999999994"/>
  </r>
  <r>
    <n v="2"/>
    <n v="5"/>
    <x v="343"/>
    <n v="1"/>
    <x v="2"/>
    <x v="14"/>
    <x v="2"/>
    <x v="12"/>
    <n v="49.12"/>
    <n v="49.12"/>
  </r>
  <r>
    <n v="3"/>
    <n v="22"/>
    <x v="343"/>
    <n v="8"/>
    <x v="2"/>
    <x v="5"/>
    <x v="2"/>
    <x v="2"/>
    <n v="28.11"/>
    <n v="224.88"/>
  </r>
  <r>
    <n v="8"/>
    <n v="16"/>
    <x v="343"/>
    <n v="4"/>
    <x v="0"/>
    <x v="0"/>
    <x v="0"/>
    <x v="10"/>
    <n v="75.11"/>
    <n v="300.44"/>
  </r>
  <r>
    <n v="13"/>
    <n v="1"/>
    <x v="343"/>
    <n v="5"/>
    <x v="1"/>
    <x v="8"/>
    <x v="1"/>
    <x v="4"/>
    <n v="35.9"/>
    <n v="179.5"/>
  </r>
  <r>
    <n v="14"/>
    <n v="27"/>
    <x v="343"/>
    <n v="10"/>
    <x v="1"/>
    <x v="12"/>
    <x v="0"/>
    <x v="9"/>
    <n v="19.3"/>
    <n v="193"/>
  </r>
  <r>
    <n v="12"/>
    <n v="29"/>
    <x v="343"/>
    <n v="10"/>
    <x v="1"/>
    <x v="2"/>
    <x v="1"/>
    <x v="1"/>
    <n v="199"/>
    <n v="1990"/>
  </r>
  <r>
    <n v="9"/>
    <n v="21"/>
    <x v="343"/>
    <n v="8"/>
    <x v="0"/>
    <x v="11"/>
    <x v="0"/>
    <x v="2"/>
    <n v="29"/>
    <n v="232"/>
  </r>
  <r>
    <n v="5"/>
    <n v="22"/>
    <x v="343"/>
    <n v="1"/>
    <x v="0"/>
    <x v="6"/>
    <x v="2"/>
    <x v="2"/>
    <n v="28.11"/>
    <n v="28.11"/>
  </r>
  <r>
    <n v="15"/>
    <n v="25"/>
    <x v="344"/>
    <n v="1"/>
    <x v="1"/>
    <x v="10"/>
    <x v="2"/>
    <x v="8"/>
    <n v="232.5"/>
    <n v="232.5"/>
  </r>
  <r>
    <n v="16"/>
    <n v="24"/>
    <x v="344"/>
    <n v="2"/>
    <x v="3"/>
    <x v="7"/>
    <x v="0"/>
    <x v="8"/>
    <n v="227.5"/>
    <n v="455"/>
  </r>
  <r>
    <n v="7"/>
    <n v="5"/>
    <x v="344"/>
    <n v="1"/>
    <x v="0"/>
    <x v="1"/>
    <x v="2"/>
    <x v="12"/>
    <n v="49.12"/>
    <n v="49.12"/>
  </r>
  <r>
    <n v="9"/>
    <n v="23"/>
    <x v="344"/>
    <n v="1"/>
    <x v="0"/>
    <x v="11"/>
    <x v="1"/>
    <x v="8"/>
    <n v="250"/>
    <n v="250"/>
  </r>
  <r>
    <n v="7"/>
    <n v="6"/>
    <x v="344"/>
    <n v="3"/>
    <x v="0"/>
    <x v="1"/>
    <x v="1"/>
    <x v="7"/>
    <n v="129.9"/>
    <n v="389.70000000000005"/>
  </r>
  <r>
    <n v="14"/>
    <n v="23"/>
    <x v="345"/>
    <n v="5"/>
    <x v="1"/>
    <x v="12"/>
    <x v="1"/>
    <x v="8"/>
    <n v="250"/>
    <n v="1250"/>
  </r>
  <r>
    <n v="8"/>
    <n v="19"/>
    <x v="346"/>
    <n v="8"/>
    <x v="0"/>
    <x v="0"/>
    <x v="2"/>
    <x v="6"/>
    <n v="88.91"/>
    <n v="711.28"/>
  </r>
  <r>
    <n v="4"/>
    <n v="28"/>
    <x v="346"/>
    <n v="2"/>
    <x v="2"/>
    <x v="13"/>
    <x v="2"/>
    <x v="9"/>
    <n v="16.920000000000002"/>
    <n v="33.840000000000003"/>
  </r>
  <r>
    <n v="9"/>
    <n v="28"/>
    <x v="346"/>
    <n v="7"/>
    <x v="0"/>
    <x v="11"/>
    <x v="2"/>
    <x v="9"/>
    <n v="16.920000000000002"/>
    <n v="118.44000000000001"/>
  </r>
  <r>
    <n v="13"/>
    <n v="32"/>
    <x v="346"/>
    <n v="7"/>
    <x v="1"/>
    <x v="8"/>
    <x v="0"/>
    <x v="0"/>
    <n v="221"/>
    <n v="1547"/>
  </r>
  <r>
    <n v="2"/>
    <n v="3"/>
    <x v="346"/>
    <n v="9"/>
    <x v="2"/>
    <x v="14"/>
    <x v="2"/>
    <x v="4"/>
    <n v="29.44"/>
    <n v="264.96000000000004"/>
  </r>
  <r>
    <n v="3"/>
    <n v="20"/>
    <x v="346"/>
    <n v="9"/>
    <x v="2"/>
    <x v="5"/>
    <x v="1"/>
    <x v="2"/>
    <n v="29.9"/>
    <n v="269.09999999999997"/>
  </r>
  <r>
    <n v="14"/>
    <n v="24"/>
    <x v="346"/>
    <n v="1"/>
    <x v="1"/>
    <x v="12"/>
    <x v="0"/>
    <x v="8"/>
    <n v="227.5"/>
    <n v="227.5"/>
  </r>
  <r>
    <n v="3"/>
    <n v="31"/>
    <x v="346"/>
    <n v="5"/>
    <x v="2"/>
    <x v="5"/>
    <x v="2"/>
    <x v="1"/>
    <n v="171.14"/>
    <n v="855.69999999999993"/>
  </r>
  <r>
    <n v="6"/>
    <n v="22"/>
    <x v="346"/>
    <n v="8"/>
    <x v="0"/>
    <x v="5"/>
    <x v="2"/>
    <x v="2"/>
    <n v="28.11"/>
    <n v="224.88"/>
  </r>
  <r>
    <n v="16"/>
    <n v="26"/>
    <x v="346"/>
    <n v="8"/>
    <x v="3"/>
    <x v="7"/>
    <x v="1"/>
    <x v="9"/>
    <n v="19.899999999999999"/>
    <n v="159.19999999999999"/>
  </r>
  <r>
    <n v="13"/>
    <n v="24"/>
    <x v="346"/>
    <n v="1"/>
    <x v="1"/>
    <x v="8"/>
    <x v="0"/>
    <x v="8"/>
    <n v="227.5"/>
    <n v="227.5"/>
  </r>
  <r>
    <n v="15"/>
    <n v="22"/>
    <x v="347"/>
    <n v="3"/>
    <x v="1"/>
    <x v="10"/>
    <x v="2"/>
    <x v="2"/>
    <n v="28.11"/>
    <n v="84.33"/>
  </r>
  <r>
    <n v="2"/>
    <n v="31"/>
    <x v="347"/>
    <n v="4"/>
    <x v="2"/>
    <x v="14"/>
    <x v="2"/>
    <x v="1"/>
    <n v="171.14"/>
    <n v="684.56"/>
  </r>
  <r>
    <n v="5"/>
    <n v="23"/>
    <x v="347"/>
    <n v="8"/>
    <x v="0"/>
    <x v="6"/>
    <x v="1"/>
    <x v="8"/>
    <n v="250"/>
    <n v="2000"/>
  </r>
  <r>
    <n v="6"/>
    <n v="27"/>
    <x v="347"/>
    <n v="2"/>
    <x v="0"/>
    <x v="5"/>
    <x v="0"/>
    <x v="9"/>
    <n v="19.3"/>
    <n v="38.6"/>
  </r>
  <r>
    <n v="5"/>
    <n v="19"/>
    <x v="347"/>
    <n v="3"/>
    <x v="0"/>
    <x v="6"/>
    <x v="2"/>
    <x v="6"/>
    <n v="88.91"/>
    <n v="266.73"/>
  </r>
  <r>
    <n v="1"/>
    <n v="23"/>
    <x v="347"/>
    <n v="1"/>
    <x v="2"/>
    <x v="4"/>
    <x v="1"/>
    <x v="8"/>
    <n v="250"/>
    <n v="250"/>
  </r>
  <r>
    <n v="5"/>
    <n v="15"/>
    <x v="347"/>
    <n v="10"/>
    <x v="0"/>
    <x v="6"/>
    <x v="1"/>
    <x v="10"/>
    <n v="79.900000000000006"/>
    <n v="799"/>
  </r>
  <r>
    <n v="16"/>
    <n v="11"/>
    <x v="347"/>
    <n v="5"/>
    <x v="3"/>
    <x v="7"/>
    <x v="1"/>
    <x v="11"/>
    <n v="99.9"/>
    <n v="499.5"/>
  </r>
  <r>
    <n v="4"/>
    <n v="5"/>
    <x v="347"/>
    <n v="8"/>
    <x v="2"/>
    <x v="13"/>
    <x v="2"/>
    <x v="12"/>
    <n v="49.12"/>
    <n v="392.96"/>
  </r>
  <r>
    <n v="13"/>
    <n v="6"/>
    <x v="347"/>
    <n v="8"/>
    <x v="1"/>
    <x v="8"/>
    <x v="1"/>
    <x v="7"/>
    <n v="129.9"/>
    <n v="1039.2"/>
  </r>
  <r>
    <n v="3"/>
    <n v="22"/>
    <x v="347"/>
    <n v="10"/>
    <x v="2"/>
    <x v="5"/>
    <x v="2"/>
    <x v="2"/>
    <n v="28.11"/>
    <n v="281.10000000000002"/>
  </r>
  <r>
    <n v="13"/>
    <n v="32"/>
    <x v="347"/>
    <n v="3"/>
    <x v="1"/>
    <x v="8"/>
    <x v="0"/>
    <x v="0"/>
    <n v="221"/>
    <n v="663"/>
  </r>
  <r>
    <n v="1"/>
    <n v="15"/>
    <x v="348"/>
    <n v="7"/>
    <x v="2"/>
    <x v="4"/>
    <x v="1"/>
    <x v="10"/>
    <n v="79.900000000000006"/>
    <n v="559.30000000000007"/>
  </r>
  <r>
    <n v="3"/>
    <n v="25"/>
    <x v="348"/>
    <n v="9"/>
    <x v="2"/>
    <x v="5"/>
    <x v="2"/>
    <x v="8"/>
    <n v="232.5"/>
    <n v="2092.5"/>
  </r>
  <r>
    <n v="2"/>
    <n v="24"/>
    <x v="348"/>
    <n v="5"/>
    <x v="2"/>
    <x v="14"/>
    <x v="0"/>
    <x v="8"/>
    <n v="227.5"/>
    <n v="1137.5"/>
  </r>
  <r>
    <n v="11"/>
    <n v="32"/>
    <x v="348"/>
    <n v="1"/>
    <x v="0"/>
    <x v="3"/>
    <x v="0"/>
    <x v="0"/>
    <n v="221"/>
    <n v="221"/>
  </r>
  <r>
    <n v="15"/>
    <n v="28"/>
    <x v="349"/>
    <n v="1"/>
    <x v="1"/>
    <x v="10"/>
    <x v="2"/>
    <x v="9"/>
    <n v="16.920000000000002"/>
    <n v="16.920000000000002"/>
  </r>
  <r>
    <n v="4"/>
    <n v="16"/>
    <x v="349"/>
    <n v="4"/>
    <x v="2"/>
    <x v="13"/>
    <x v="0"/>
    <x v="10"/>
    <n v="75.11"/>
    <n v="300.44"/>
  </r>
  <r>
    <n v="12"/>
    <n v="11"/>
    <x v="349"/>
    <n v="2"/>
    <x v="1"/>
    <x v="2"/>
    <x v="1"/>
    <x v="11"/>
    <n v="99.9"/>
    <n v="199.8"/>
  </r>
  <r>
    <n v="8"/>
    <n v="18"/>
    <x v="349"/>
    <n v="3"/>
    <x v="0"/>
    <x v="0"/>
    <x v="0"/>
    <x v="6"/>
    <n v="92.91"/>
    <n v="278.73"/>
  </r>
  <r>
    <n v="14"/>
    <n v="4"/>
    <x v="350"/>
    <n v="4"/>
    <x v="1"/>
    <x v="12"/>
    <x v="1"/>
    <x v="12"/>
    <n v="59.9"/>
    <n v="239.6"/>
  </r>
  <r>
    <n v="1"/>
    <n v="19"/>
    <x v="350"/>
    <n v="1"/>
    <x v="2"/>
    <x v="4"/>
    <x v="2"/>
    <x v="6"/>
    <n v="88.91"/>
    <n v="88.91"/>
  </r>
  <r>
    <n v="10"/>
    <n v="8"/>
    <x v="350"/>
    <n v="4"/>
    <x v="0"/>
    <x v="9"/>
    <x v="2"/>
    <x v="7"/>
    <n v="122.11"/>
    <n v="488.44"/>
  </r>
  <r>
    <n v="1"/>
    <n v="2"/>
    <x v="350"/>
    <n v="5"/>
    <x v="2"/>
    <x v="4"/>
    <x v="0"/>
    <x v="4"/>
    <n v="33.75"/>
    <n v="168.75"/>
  </r>
  <r>
    <n v="13"/>
    <n v="25"/>
    <x v="350"/>
    <n v="7"/>
    <x v="1"/>
    <x v="8"/>
    <x v="2"/>
    <x v="8"/>
    <n v="232.5"/>
    <n v="1627.5"/>
  </r>
  <r>
    <n v="15"/>
    <n v="30"/>
    <x v="350"/>
    <n v="8"/>
    <x v="1"/>
    <x v="10"/>
    <x v="0"/>
    <x v="1"/>
    <n v="195.02"/>
    <n v="1560.16"/>
  </r>
  <r>
    <n v="7"/>
    <n v="20"/>
    <x v="350"/>
    <n v="6"/>
    <x v="0"/>
    <x v="1"/>
    <x v="1"/>
    <x v="2"/>
    <n v="29.9"/>
    <n v="179.39999999999998"/>
  </r>
  <r>
    <n v="6"/>
    <n v="14"/>
    <x v="350"/>
    <n v="10"/>
    <x v="0"/>
    <x v="5"/>
    <x v="0"/>
    <x v="5"/>
    <n v="151.91"/>
    <n v="1519.1"/>
  </r>
  <r>
    <n v="11"/>
    <n v="18"/>
    <x v="350"/>
    <n v="2"/>
    <x v="0"/>
    <x v="3"/>
    <x v="0"/>
    <x v="6"/>
    <n v="92.91"/>
    <n v="185.82"/>
  </r>
  <r>
    <n v="15"/>
    <n v="10"/>
    <x v="350"/>
    <n v="5"/>
    <x v="1"/>
    <x v="10"/>
    <x v="2"/>
    <x v="3"/>
    <n v="103.11"/>
    <n v="515.54999999999995"/>
  </r>
  <r>
    <n v="1"/>
    <n v="14"/>
    <x v="350"/>
    <n v="8"/>
    <x v="2"/>
    <x v="4"/>
    <x v="0"/>
    <x v="5"/>
    <n v="151.91"/>
    <n v="1215.28"/>
  </r>
  <r>
    <n v="15"/>
    <n v="31"/>
    <x v="350"/>
    <n v="5"/>
    <x v="1"/>
    <x v="10"/>
    <x v="2"/>
    <x v="1"/>
    <n v="171.14"/>
    <n v="855.69999999999993"/>
  </r>
  <r>
    <n v="7"/>
    <n v="23"/>
    <x v="350"/>
    <n v="4"/>
    <x v="0"/>
    <x v="1"/>
    <x v="1"/>
    <x v="8"/>
    <n v="250"/>
    <n v="1000"/>
  </r>
  <r>
    <n v="13"/>
    <n v="19"/>
    <x v="350"/>
    <n v="2"/>
    <x v="1"/>
    <x v="8"/>
    <x v="2"/>
    <x v="6"/>
    <n v="88.91"/>
    <n v="177.82"/>
  </r>
  <r>
    <n v="4"/>
    <n v="32"/>
    <x v="351"/>
    <n v="8"/>
    <x v="2"/>
    <x v="13"/>
    <x v="0"/>
    <x v="0"/>
    <n v="221"/>
    <n v="1768"/>
  </r>
  <r>
    <n v="8"/>
    <n v="27"/>
    <x v="352"/>
    <n v="7"/>
    <x v="0"/>
    <x v="0"/>
    <x v="0"/>
    <x v="9"/>
    <n v="19.3"/>
    <n v="135.1"/>
  </r>
  <r>
    <n v="6"/>
    <n v="9"/>
    <x v="352"/>
    <n v="1"/>
    <x v="0"/>
    <x v="5"/>
    <x v="1"/>
    <x v="3"/>
    <n v="119.9"/>
    <n v="119.9"/>
  </r>
  <r>
    <n v="11"/>
    <n v="18"/>
    <x v="352"/>
    <n v="4"/>
    <x v="0"/>
    <x v="3"/>
    <x v="0"/>
    <x v="6"/>
    <n v="92.91"/>
    <n v="371.64"/>
  </r>
  <r>
    <n v="1"/>
    <n v="8"/>
    <x v="352"/>
    <n v="8"/>
    <x v="2"/>
    <x v="4"/>
    <x v="2"/>
    <x v="7"/>
    <n v="122.11"/>
    <n v="976.88"/>
  </r>
  <r>
    <n v="8"/>
    <n v="3"/>
    <x v="352"/>
    <n v="7"/>
    <x v="0"/>
    <x v="0"/>
    <x v="2"/>
    <x v="4"/>
    <n v="29.44"/>
    <n v="206.08"/>
  </r>
  <r>
    <n v="4"/>
    <n v="11"/>
    <x v="352"/>
    <n v="3"/>
    <x v="2"/>
    <x v="13"/>
    <x v="1"/>
    <x v="11"/>
    <n v="99.9"/>
    <n v="299.70000000000005"/>
  </r>
  <r>
    <n v="2"/>
    <n v="30"/>
    <x v="352"/>
    <n v="10"/>
    <x v="2"/>
    <x v="14"/>
    <x v="0"/>
    <x v="1"/>
    <n v="195.02"/>
    <n v="1950.2"/>
  </r>
  <r>
    <n v="16"/>
    <n v="23"/>
    <x v="352"/>
    <n v="1"/>
    <x v="3"/>
    <x v="7"/>
    <x v="1"/>
    <x v="8"/>
    <n v="250"/>
    <n v="250"/>
  </r>
  <r>
    <n v="6"/>
    <n v="18"/>
    <x v="352"/>
    <n v="1"/>
    <x v="0"/>
    <x v="5"/>
    <x v="0"/>
    <x v="6"/>
    <n v="92.91"/>
    <n v="92.91"/>
  </r>
  <r>
    <n v="6"/>
    <n v="29"/>
    <x v="352"/>
    <n v="7"/>
    <x v="0"/>
    <x v="5"/>
    <x v="1"/>
    <x v="1"/>
    <n v="199"/>
    <n v="1393"/>
  </r>
  <r>
    <n v="3"/>
    <n v="15"/>
    <x v="352"/>
    <n v="7"/>
    <x v="2"/>
    <x v="5"/>
    <x v="1"/>
    <x v="10"/>
    <n v="79.900000000000006"/>
    <n v="559.30000000000007"/>
  </r>
  <r>
    <n v="11"/>
    <n v="30"/>
    <x v="353"/>
    <n v="10"/>
    <x v="0"/>
    <x v="3"/>
    <x v="0"/>
    <x v="1"/>
    <n v="195.02"/>
    <n v="1950.2"/>
  </r>
  <r>
    <n v="4"/>
    <n v="25"/>
    <x v="353"/>
    <n v="2"/>
    <x v="2"/>
    <x v="13"/>
    <x v="2"/>
    <x v="8"/>
    <n v="232.5"/>
    <n v="465"/>
  </r>
  <r>
    <n v="3"/>
    <n v="28"/>
    <x v="353"/>
    <n v="9"/>
    <x v="2"/>
    <x v="5"/>
    <x v="2"/>
    <x v="9"/>
    <n v="16.920000000000002"/>
    <n v="152.28000000000003"/>
  </r>
  <r>
    <n v="9"/>
    <n v="1"/>
    <x v="353"/>
    <n v="6"/>
    <x v="0"/>
    <x v="11"/>
    <x v="1"/>
    <x v="4"/>
    <n v="35.9"/>
    <n v="215.39999999999998"/>
  </r>
  <r>
    <n v="8"/>
    <n v="4"/>
    <x v="353"/>
    <n v="9"/>
    <x v="0"/>
    <x v="0"/>
    <x v="1"/>
    <x v="12"/>
    <n v="59.9"/>
    <n v="539.1"/>
  </r>
  <r>
    <n v="5"/>
    <n v="28"/>
    <x v="353"/>
    <n v="5"/>
    <x v="0"/>
    <x v="6"/>
    <x v="2"/>
    <x v="9"/>
    <n v="16.920000000000002"/>
    <n v="84.600000000000009"/>
  </r>
  <r>
    <n v="6"/>
    <n v="29"/>
    <x v="353"/>
    <n v="1"/>
    <x v="0"/>
    <x v="5"/>
    <x v="1"/>
    <x v="1"/>
    <n v="199"/>
    <n v="199"/>
  </r>
  <r>
    <n v="5"/>
    <n v="19"/>
    <x v="353"/>
    <n v="5"/>
    <x v="0"/>
    <x v="6"/>
    <x v="2"/>
    <x v="6"/>
    <n v="88.91"/>
    <n v="444.54999999999995"/>
  </r>
  <r>
    <n v="5"/>
    <n v="18"/>
    <x v="353"/>
    <n v="3"/>
    <x v="0"/>
    <x v="6"/>
    <x v="0"/>
    <x v="6"/>
    <n v="92.91"/>
    <n v="278.73"/>
  </r>
  <r>
    <n v="6"/>
    <n v="15"/>
    <x v="353"/>
    <n v="9"/>
    <x v="0"/>
    <x v="5"/>
    <x v="1"/>
    <x v="10"/>
    <n v="79.900000000000006"/>
    <n v="719.1"/>
  </r>
  <r>
    <n v="9"/>
    <n v="23"/>
    <x v="353"/>
    <n v="10"/>
    <x v="0"/>
    <x v="11"/>
    <x v="1"/>
    <x v="8"/>
    <n v="250"/>
    <n v="2500"/>
  </r>
  <r>
    <n v="3"/>
    <n v="25"/>
    <x v="353"/>
    <n v="6"/>
    <x v="2"/>
    <x v="5"/>
    <x v="2"/>
    <x v="8"/>
    <n v="232.5"/>
    <n v="1395"/>
  </r>
  <r>
    <n v="6"/>
    <n v="27"/>
    <x v="353"/>
    <n v="4"/>
    <x v="0"/>
    <x v="5"/>
    <x v="0"/>
    <x v="9"/>
    <n v="19.3"/>
    <n v="77.2"/>
  </r>
  <r>
    <n v="11"/>
    <n v="23"/>
    <x v="353"/>
    <n v="6"/>
    <x v="0"/>
    <x v="3"/>
    <x v="1"/>
    <x v="8"/>
    <n v="250"/>
    <n v="1500"/>
  </r>
  <r>
    <n v="8"/>
    <n v="8"/>
    <x v="354"/>
    <n v="2"/>
    <x v="0"/>
    <x v="0"/>
    <x v="2"/>
    <x v="7"/>
    <n v="122.11"/>
    <n v="244.22"/>
  </r>
  <r>
    <n v="12"/>
    <n v="29"/>
    <x v="354"/>
    <n v="4"/>
    <x v="1"/>
    <x v="2"/>
    <x v="1"/>
    <x v="1"/>
    <n v="199"/>
    <n v="796"/>
  </r>
  <r>
    <n v="13"/>
    <n v="27"/>
    <x v="354"/>
    <n v="3"/>
    <x v="1"/>
    <x v="8"/>
    <x v="0"/>
    <x v="9"/>
    <n v="19.3"/>
    <n v="57.900000000000006"/>
  </r>
  <r>
    <n v="2"/>
    <n v="8"/>
    <x v="354"/>
    <n v="7"/>
    <x v="2"/>
    <x v="14"/>
    <x v="2"/>
    <x v="7"/>
    <n v="122.11"/>
    <n v="854.77"/>
  </r>
  <r>
    <n v="6"/>
    <n v="30"/>
    <x v="354"/>
    <n v="8"/>
    <x v="0"/>
    <x v="5"/>
    <x v="0"/>
    <x v="1"/>
    <n v="195.02"/>
    <n v="1560.16"/>
  </r>
  <r>
    <n v="2"/>
    <n v="31"/>
    <x v="354"/>
    <n v="7"/>
    <x v="2"/>
    <x v="14"/>
    <x v="2"/>
    <x v="1"/>
    <n v="171.14"/>
    <n v="1197.98"/>
  </r>
  <r>
    <n v="4"/>
    <n v="1"/>
    <x v="354"/>
    <n v="2"/>
    <x v="2"/>
    <x v="13"/>
    <x v="1"/>
    <x v="4"/>
    <n v="35.9"/>
    <n v="71.8"/>
  </r>
  <r>
    <n v="15"/>
    <n v="31"/>
    <x v="354"/>
    <n v="7"/>
    <x v="1"/>
    <x v="10"/>
    <x v="2"/>
    <x v="1"/>
    <n v="171.14"/>
    <n v="1197.98"/>
  </r>
  <r>
    <n v="13"/>
    <n v="4"/>
    <x v="354"/>
    <n v="8"/>
    <x v="1"/>
    <x v="8"/>
    <x v="1"/>
    <x v="12"/>
    <n v="59.9"/>
    <n v="479.2"/>
  </r>
  <r>
    <n v="8"/>
    <n v="25"/>
    <x v="354"/>
    <n v="5"/>
    <x v="0"/>
    <x v="0"/>
    <x v="2"/>
    <x v="8"/>
    <n v="232.5"/>
    <n v="1162.5"/>
  </r>
  <r>
    <n v="9"/>
    <n v="12"/>
    <x v="354"/>
    <n v="4"/>
    <x v="0"/>
    <x v="11"/>
    <x v="2"/>
    <x v="11"/>
    <n v="80.92"/>
    <n v="323.68"/>
  </r>
  <r>
    <n v="7"/>
    <n v="6"/>
    <x v="354"/>
    <n v="9"/>
    <x v="0"/>
    <x v="1"/>
    <x v="1"/>
    <x v="7"/>
    <n v="129.9"/>
    <n v="1169.1000000000001"/>
  </r>
  <r>
    <n v="7"/>
    <n v="21"/>
    <x v="354"/>
    <n v="1"/>
    <x v="0"/>
    <x v="1"/>
    <x v="0"/>
    <x v="2"/>
    <n v="29"/>
    <n v="29"/>
  </r>
  <r>
    <n v="4"/>
    <n v="4"/>
    <x v="355"/>
    <n v="1"/>
    <x v="2"/>
    <x v="13"/>
    <x v="1"/>
    <x v="12"/>
    <n v="59.9"/>
    <n v="59.9"/>
  </r>
  <r>
    <n v="14"/>
    <n v="25"/>
    <x v="355"/>
    <n v="10"/>
    <x v="1"/>
    <x v="12"/>
    <x v="2"/>
    <x v="8"/>
    <n v="232.5"/>
    <n v="2325"/>
  </r>
  <r>
    <n v="9"/>
    <n v="2"/>
    <x v="355"/>
    <n v="7"/>
    <x v="0"/>
    <x v="11"/>
    <x v="0"/>
    <x v="4"/>
    <n v="33.75"/>
    <n v="236.25"/>
  </r>
  <r>
    <n v="8"/>
    <n v="5"/>
    <x v="356"/>
    <n v="7"/>
    <x v="0"/>
    <x v="0"/>
    <x v="2"/>
    <x v="12"/>
    <n v="49.12"/>
    <n v="343.84"/>
  </r>
  <r>
    <n v="1"/>
    <n v="30"/>
    <x v="356"/>
    <n v="6"/>
    <x v="2"/>
    <x v="4"/>
    <x v="0"/>
    <x v="1"/>
    <n v="195.02"/>
    <n v="1170.1200000000001"/>
  </r>
  <r>
    <n v="9"/>
    <n v="8"/>
    <x v="356"/>
    <n v="8"/>
    <x v="0"/>
    <x v="11"/>
    <x v="2"/>
    <x v="7"/>
    <n v="122.11"/>
    <n v="976.88"/>
  </r>
  <r>
    <n v="2"/>
    <n v="32"/>
    <x v="356"/>
    <n v="6"/>
    <x v="2"/>
    <x v="14"/>
    <x v="0"/>
    <x v="0"/>
    <n v="221"/>
    <n v="1326"/>
  </r>
  <r>
    <n v="4"/>
    <n v="22"/>
    <x v="356"/>
    <n v="8"/>
    <x v="2"/>
    <x v="13"/>
    <x v="2"/>
    <x v="2"/>
    <n v="28.11"/>
    <n v="224.88"/>
  </r>
  <r>
    <n v="5"/>
    <n v="10"/>
    <x v="356"/>
    <n v="4"/>
    <x v="0"/>
    <x v="6"/>
    <x v="2"/>
    <x v="3"/>
    <n v="103.11"/>
    <n v="412.44"/>
  </r>
  <r>
    <n v="1"/>
    <n v="23"/>
    <x v="356"/>
    <n v="9"/>
    <x v="2"/>
    <x v="4"/>
    <x v="1"/>
    <x v="8"/>
    <n v="250"/>
    <n v="2250"/>
  </r>
  <r>
    <n v="14"/>
    <n v="15"/>
    <x v="356"/>
    <n v="5"/>
    <x v="1"/>
    <x v="12"/>
    <x v="1"/>
    <x v="10"/>
    <n v="79.900000000000006"/>
    <n v="399.5"/>
  </r>
  <r>
    <n v="4"/>
    <n v="30"/>
    <x v="357"/>
    <n v="7"/>
    <x v="2"/>
    <x v="13"/>
    <x v="0"/>
    <x v="1"/>
    <n v="195.02"/>
    <n v="1365.14"/>
  </r>
  <r>
    <n v="11"/>
    <n v="24"/>
    <x v="357"/>
    <n v="7"/>
    <x v="0"/>
    <x v="3"/>
    <x v="0"/>
    <x v="8"/>
    <n v="227.5"/>
    <n v="1592.5"/>
  </r>
  <r>
    <n v="15"/>
    <n v="4"/>
    <x v="357"/>
    <n v="10"/>
    <x v="1"/>
    <x v="10"/>
    <x v="1"/>
    <x v="12"/>
    <n v="59.9"/>
    <n v="599"/>
  </r>
  <r>
    <n v="4"/>
    <n v="14"/>
    <x v="358"/>
    <n v="6"/>
    <x v="2"/>
    <x v="13"/>
    <x v="0"/>
    <x v="5"/>
    <n v="151.91"/>
    <n v="911.46"/>
  </r>
  <r>
    <n v="14"/>
    <n v="29"/>
    <x v="358"/>
    <n v="1"/>
    <x v="1"/>
    <x v="12"/>
    <x v="1"/>
    <x v="1"/>
    <n v="199"/>
    <n v="199"/>
  </r>
  <r>
    <n v="13"/>
    <n v="8"/>
    <x v="358"/>
    <n v="3"/>
    <x v="1"/>
    <x v="8"/>
    <x v="2"/>
    <x v="7"/>
    <n v="122.11"/>
    <n v="366.33"/>
  </r>
  <r>
    <n v="12"/>
    <n v="31"/>
    <x v="358"/>
    <n v="3"/>
    <x v="1"/>
    <x v="2"/>
    <x v="2"/>
    <x v="1"/>
    <n v="171.14"/>
    <n v="513.41999999999996"/>
  </r>
  <r>
    <n v="12"/>
    <n v="29"/>
    <x v="359"/>
    <n v="10"/>
    <x v="1"/>
    <x v="2"/>
    <x v="1"/>
    <x v="1"/>
    <n v="199"/>
    <n v="1990"/>
  </r>
  <r>
    <n v="15"/>
    <n v="10"/>
    <x v="359"/>
    <n v="2"/>
    <x v="1"/>
    <x v="10"/>
    <x v="2"/>
    <x v="3"/>
    <n v="103.11"/>
    <n v="206.22"/>
  </r>
  <r>
    <n v="7"/>
    <n v="10"/>
    <x v="359"/>
    <n v="6"/>
    <x v="0"/>
    <x v="1"/>
    <x v="2"/>
    <x v="3"/>
    <n v="103.11"/>
    <n v="618.66"/>
  </r>
  <r>
    <n v="6"/>
    <n v="4"/>
    <x v="359"/>
    <n v="7"/>
    <x v="0"/>
    <x v="5"/>
    <x v="1"/>
    <x v="12"/>
    <n v="59.9"/>
    <n v="419.3"/>
  </r>
  <r>
    <n v="7"/>
    <n v="5"/>
    <x v="359"/>
    <n v="5"/>
    <x v="0"/>
    <x v="1"/>
    <x v="2"/>
    <x v="12"/>
    <n v="49.12"/>
    <n v="245.6"/>
  </r>
  <r>
    <n v="6"/>
    <n v="15"/>
    <x v="359"/>
    <n v="8"/>
    <x v="0"/>
    <x v="5"/>
    <x v="1"/>
    <x v="10"/>
    <n v="79.900000000000006"/>
    <n v="639.20000000000005"/>
  </r>
  <r>
    <n v="11"/>
    <n v="23"/>
    <x v="359"/>
    <n v="9"/>
    <x v="0"/>
    <x v="3"/>
    <x v="1"/>
    <x v="8"/>
    <n v="250"/>
    <n v="2250"/>
  </r>
  <r>
    <n v="13"/>
    <n v="10"/>
    <x v="359"/>
    <n v="8"/>
    <x v="1"/>
    <x v="8"/>
    <x v="2"/>
    <x v="3"/>
    <n v="103.11"/>
    <n v="824.88"/>
  </r>
  <r>
    <n v="2"/>
    <n v="24"/>
    <x v="359"/>
    <n v="9"/>
    <x v="2"/>
    <x v="14"/>
    <x v="0"/>
    <x v="8"/>
    <n v="227.5"/>
    <n v="2047.5"/>
  </r>
  <r>
    <n v="7"/>
    <n v="22"/>
    <x v="360"/>
    <n v="7"/>
    <x v="0"/>
    <x v="1"/>
    <x v="2"/>
    <x v="2"/>
    <n v="28.11"/>
    <n v="196.76999999999998"/>
  </r>
  <r>
    <n v="5"/>
    <n v="18"/>
    <x v="360"/>
    <n v="9"/>
    <x v="0"/>
    <x v="6"/>
    <x v="0"/>
    <x v="6"/>
    <n v="92.91"/>
    <n v="836.18999999999994"/>
  </r>
  <r>
    <n v="12"/>
    <n v="16"/>
    <x v="360"/>
    <n v="5"/>
    <x v="1"/>
    <x v="2"/>
    <x v="0"/>
    <x v="10"/>
    <n v="75.11"/>
    <n v="375.55"/>
  </r>
  <r>
    <n v="6"/>
    <n v="4"/>
    <x v="360"/>
    <n v="1"/>
    <x v="0"/>
    <x v="5"/>
    <x v="1"/>
    <x v="12"/>
    <n v="59.9"/>
    <n v="59.9"/>
  </r>
  <r>
    <n v="11"/>
    <n v="27"/>
    <x v="360"/>
    <n v="9"/>
    <x v="0"/>
    <x v="3"/>
    <x v="0"/>
    <x v="9"/>
    <n v="19.3"/>
    <n v="173.70000000000002"/>
  </r>
  <r>
    <n v="13"/>
    <n v="10"/>
    <x v="360"/>
    <n v="5"/>
    <x v="1"/>
    <x v="8"/>
    <x v="2"/>
    <x v="3"/>
    <n v="103.11"/>
    <n v="515.54999999999995"/>
  </r>
  <r>
    <n v="6"/>
    <n v="19"/>
    <x v="360"/>
    <n v="9"/>
    <x v="0"/>
    <x v="5"/>
    <x v="2"/>
    <x v="6"/>
    <n v="88.91"/>
    <n v="800.18999999999994"/>
  </r>
  <r>
    <n v="9"/>
    <n v="18"/>
    <x v="360"/>
    <n v="8"/>
    <x v="0"/>
    <x v="11"/>
    <x v="0"/>
    <x v="6"/>
    <n v="92.91"/>
    <n v="743.28"/>
  </r>
  <r>
    <n v="1"/>
    <n v="23"/>
    <x v="360"/>
    <n v="2"/>
    <x v="2"/>
    <x v="4"/>
    <x v="1"/>
    <x v="8"/>
    <n v="250"/>
    <n v="500"/>
  </r>
  <r>
    <n v="14"/>
    <n v="25"/>
    <x v="360"/>
    <n v="5"/>
    <x v="1"/>
    <x v="12"/>
    <x v="2"/>
    <x v="8"/>
    <n v="232.5"/>
    <n v="1162.5"/>
  </r>
  <r>
    <n v="4"/>
    <n v="32"/>
    <x v="361"/>
    <n v="4"/>
    <x v="2"/>
    <x v="13"/>
    <x v="0"/>
    <x v="0"/>
    <n v="221"/>
    <n v="884"/>
  </r>
  <r>
    <n v="6"/>
    <n v="27"/>
    <x v="361"/>
    <n v="8"/>
    <x v="0"/>
    <x v="5"/>
    <x v="0"/>
    <x v="9"/>
    <n v="19.3"/>
    <n v="154.4"/>
  </r>
  <r>
    <n v="7"/>
    <n v="19"/>
    <x v="361"/>
    <n v="5"/>
    <x v="0"/>
    <x v="1"/>
    <x v="2"/>
    <x v="6"/>
    <n v="88.91"/>
    <n v="444.54999999999995"/>
  </r>
  <r>
    <n v="4"/>
    <n v="9"/>
    <x v="362"/>
    <n v="3"/>
    <x v="2"/>
    <x v="13"/>
    <x v="1"/>
    <x v="3"/>
    <n v="119.9"/>
    <n v="359.70000000000005"/>
  </r>
  <r>
    <n v="6"/>
    <n v="29"/>
    <x v="362"/>
    <n v="7"/>
    <x v="0"/>
    <x v="5"/>
    <x v="1"/>
    <x v="1"/>
    <n v="199"/>
    <n v="1393"/>
  </r>
  <r>
    <n v="16"/>
    <n v="12"/>
    <x v="362"/>
    <n v="10"/>
    <x v="3"/>
    <x v="7"/>
    <x v="2"/>
    <x v="11"/>
    <n v="80.92"/>
    <n v="809.2"/>
  </r>
  <r>
    <n v="9"/>
    <n v="16"/>
    <x v="362"/>
    <n v="4"/>
    <x v="0"/>
    <x v="11"/>
    <x v="0"/>
    <x v="10"/>
    <n v="75.11"/>
    <n v="300.44"/>
  </r>
  <r>
    <n v="15"/>
    <n v="28"/>
    <x v="362"/>
    <n v="8"/>
    <x v="1"/>
    <x v="10"/>
    <x v="2"/>
    <x v="9"/>
    <n v="16.920000000000002"/>
    <n v="135.36000000000001"/>
  </r>
  <r>
    <n v="7"/>
    <n v="25"/>
    <x v="362"/>
    <n v="10"/>
    <x v="0"/>
    <x v="1"/>
    <x v="2"/>
    <x v="8"/>
    <n v="232.5"/>
    <n v="2325"/>
  </r>
  <r>
    <n v="11"/>
    <n v="28"/>
    <x v="362"/>
    <n v="5"/>
    <x v="0"/>
    <x v="3"/>
    <x v="2"/>
    <x v="9"/>
    <n v="16.920000000000002"/>
    <n v="84.600000000000009"/>
  </r>
  <r>
    <n v="7"/>
    <n v="15"/>
    <x v="362"/>
    <n v="10"/>
    <x v="0"/>
    <x v="1"/>
    <x v="1"/>
    <x v="10"/>
    <n v="79.900000000000006"/>
    <n v="799"/>
  </r>
  <r>
    <n v="4"/>
    <n v="28"/>
    <x v="362"/>
    <n v="2"/>
    <x v="2"/>
    <x v="13"/>
    <x v="2"/>
    <x v="9"/>
    <n v="16.920000000000002"/>
    <n v="33.840000000000003"/>
  </r>
  <r>
    <n v="2"/>
    <n v="2"/>
    <x v="363"/>
    <n v="6"/>
    <x v="2"/>
    <x v="14"/>
    <x v="0"/>
    <x v="4"/>
    <n v="33.75"/>
    <n v="202.5"/>
  </r>
  <r>
    <n v="7"/>
    <n v="11"/>
    <x v="363"/>
    <n v="7"/>
    <x v="0"/>
    <x v="1"/>
    <x v="1"/>
    <x v="11"/>
    <n v="99.9"/>
    <n v="699.30000000000007"/>
  </r>
  <r>
    <n v="12"/>
    <n v="22"/>
    <x v="363"/>
    <n v="5"/>
    <x v="1"/>
    <x v="2"/>
    <x v="2"/>
    <x v="2"/>
    <n v="28.11"/>
    <n v="140.55000000000001"/>
  </r>
  <r>
    <n v="4"/>
    <n v="28"/>
    <x v="363"/>
    <n v="9"/>
    <x v="2"/>
    <x v="13"/>
    <x v="2"/>
    <x v="9"/>
    <n v="16.920000000000002"/>
    <n v="152.28000000000003"/>
  </r>
  <r>
    <n v="9"/>
    <n v="15"/>
    <x v="363"/>
    <n v="8"/>
    <x v="0"/>
    <x v="11"/>
    <x v="1"/>
    <x v="10"/>
    <n v="79.900000000000006"/>
    <n v="639.20000000000005"/>
  </r>
  <r>
    <n v="1"/>
    <n v="3"/>
    <x v="363"/>
    <n v="2"/>
    <x v="2"/>
    <x v="4"/>
    <x v="2"/>
    <x v="4"/>
    <n v="29.44"/>
    <n v="58.88"/>
  </r>
  <r>
    <n v="16"/>
    <n v="31"/>
    <x v="363"/>
    <n v="1"/>
    <x v="3"/>
    <x v="7"/>
    <x v="2"/>
    <x v="1"/>
    <n v="171.14"/>
    <n v="171.14"/>
  </r>
  <r>
    <n v="6"/>
    <n v="19"/>
    <x v="363"/>
    <n v="3"/>
    <x v="0"/>
    <x v="5"/>
    <x v="2"/>
    <x v="6"/>
    <n v="88.91"/>
    <n v="266.73"/>
  </r>
  <r>
    <n v="7"/>
    <n v="14"/>
    <x v="363"/>
    <n v="1"/>
    <x v="0"/>
    <x v="1"/>
    <x v="0"/>
    <x v="5"/>
    <n v="151.91"/>
    <n v="151.91"/>
  </r>
  <r>
    <n v="7"/>
    <n v="9"/>
    <x v="363"/>
    <n v="6"/>
    <x v="0"/>
    <x v="1"/>
    <x v="1"/>
    <x v="3"/>
    <n v="119.9"/>
    <n v="719.40000000000009"/>
  </r>
  <r>
    <n v="16"/>
    <n v="17"/>
    <x v="363"/>
    <n v="6"/>
    <x v="3"/>
    <x v="7"/>
    <x v="1"/>
    <x v="6"/>
    <n v="99.9"/>
    <n v="599.40000000000009"/>
  </r>
  <r>
    <n v="16"/>
    <n v="20"/>
    <x v="363"/>
    <n v="10"/>
    <x v="3"/>
    <x v="7"/>
    <x v="1"/>
    <x v="2"/>
    <n v="29.9"/>
    <n v="299"/>
  </r>
  <r>
    <n v="10"/>
    <n v="22"/>
    <x v="363"/>
    <n v="8"/>
    <x v="0"/>
    <x v="9"/>
    <x v="2"/>
    <x v="2"/>
    <n v="28.11"/>
    <n v="224.88"/>
  </r>
  <r>
    <n v="7"/>
    <n v="10"/>
    <x v="363"/>
    <n v="7"/>
    <x v="0"/>
    <x v="1"/>
    <x v="2"/>
    <x v="3"/>
    <n v="103.11"/>
    <n v="721.77"/>
  </r>
  <r>
    <n v="3"/>
    <n v="3"/>
    <x v="363"/>
    <n v="6"/>
    <x v="2"/>
    <x v="5"/>
    <x v="2"/>
    <x v="4"/>
    <n v="29.44"/>
    <n v="176.64000000000001"/>
  </r>
  <r>
    <n v="12"/>
    <n v="19"/>
    <x v="364"/>
    <n v="6"/>
    <x v="1"/>
    <x v="2"/>
    <x v="2"/>
    <x v="6"/>
    <n v="88.91"/>
    <n v="533.46"/>
  </r>
  <r>
    <n v="5"/>
    <n v="2"/>
    <x v="364"/>
    <n v="7"/>
    <x v="0"/>
    <x v="6"/>
    <x v="0"/>
    <x v="4"/>
    <n v="33.75"/>
    <n v="236.25"/>
  </r>
  <r>
    <n v="9"/>
    <n v="31"/>
    <x v="364"/>
    <n v="9"/>
    <x v="0"/>
    <x v="11"/>
    <x v="2"/>
    <x v="1"/>
    <n v="171.14"/>
    <n v="1540.2599999999998"/>
  </r>
  <r>
    <n v="4"/>
    <n v="18"/>
    <x v="364"/>
    <n v="10"/>
    <x v="2"/>
    <x v="13"/>
    <x v="0"/>
    <x v="6"/>
    <n v="92.91"/>
    <n v="929.09999999999991"/>
  </r>
  <r>
    <n v="5"/>
    <n v="3"/>
    <x v="364"/>
    <n v="2"/>
    <x v="0"/>
    <x v="6"/>
    <x v="2"/>
    <x v="4"/>
    <n v="29.44"/>
    <n v="58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ACFE3-F37A-430F-9982-A2FBDE1B6892}" name="Tabela dinâmica1" cacheId="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:B14" firstHeaderRow="1" firstDataRow="1" firstDataCol="1"/>
  <pivotFields count="11"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16">
        <item x="2"/>
        <item x="10"/>
        <item x="3"/>
        <item x="9"/>
        <item x="13"/>
        <item x="14"/>
        <item x="12"/>
        <item x="1"/>
        <item x="11"/>
        <item x="0"/>
        <item x="8"/>
        <item x="4"/>
        <item x="5"/>
        <item x="7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14">
        <item x="4"/>
        <item x="12"/>
        <item x="7"/>
        <item x="3"/>
        <item x="11"/>
        <item x="5"/>
        <item x="10"/>
        <item x="6"/>
        <item x="2"/>
        <item x="8"/>
        <item x="9"/>
        <item x="1"/>
        <item x="0"/>
        <item t="default"/>
      </items>
    </pivotField>
    <pivotField numFmtId="44" showAll="0"/>
    <pivotField dataField="1"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" fld="9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81BF6-A981-4734-B4B6-24905A470D11}" name="Tabela dinâmica2" cacheId="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:B6" firstHeaderRow="1" firstDataRow="1" firstDataCol="1"/>
  <pivotFields count="11"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showAll="0">
      <items count="16">
        <item x="2"/>
        <item x="10"/>
        <item x="3"/>
        <item x="9"/>
        <item x="13"/>
        <item x="14"/>
        <item x="12"/>
        <item x="1"/>
        <item x="11"/>
        <item x="0"/>
        <item x="8"/>
        <item x="4"/>
        <item x="5"/>
        <item x="7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14">
        <item x="4"/>
        <item x="12"/>
        <item x="7"/>
        <item x="3"/>
        <item x="11"/>
        <item x="5"/>
        <item x="10"/>
        <item x="6"/>
        <item x="2"/>
        <item x="8"/>
        <item x="9"/>
        <item x="1"/>
        <item x="0"/>
        <item t="default"/>
      </items>
    </pivotField>
    <pivotField numFmtId="44" showAll="0"/>
    <pivotField dataField="1" numFmtId="44" showAll="0"/>
    <pivotField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5ED52-CA01-443F-8000-949EFAFD976A}" name="Tabela dinâmica3" cacheId="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:B17" firstHeaderRow="1" firstDataRow="1" firstDataCol="1"/>
  <pivotFields count="11"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5">
        <item x="0"/>
        <item x="3"/>
        <item x="2"/>
        <item x="1"/>
        <item t="default"/>
      </items>
    </pivotField>
    <pivotField axis="axisRow" showAll="0">
      <items count="16">
        <item x="2"/>
        <item x="10"/>
        <item x="3"/>
        <item x="9"/>
        <item x="13"/>
        <item x="14"/>
        <item x="12"/>
        <item x="1"/>
        <item x="11"/>
        <item x="0"/>
        <item x="8"/>
        <item x="4"/>
        <item x="5"/>
        <item x="7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14">
        <item x="4"/>
        <item x="12"/>
        <item x="7"/>
        <item x="3"/>
        <item x="11"/>
        <item x="5"/>
        <item x="10"/>
        <item x="6"/>
        <item x="2"/>
        <item x="8"/>
        <item x="9"/>
        <item x="1"/>
        <item x="0"/>
        <item t="default"/>
      </items>
    </pivotField>
    <pivotField numFmtId="44" showAll="0"/>
    <pivotField dataField="1" numFmtId="44" showAll="0"/>
    <pivotField showAll="0" defaultSubtota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oma de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8F7F4-B7F1-4A7E-B6ED-152C9F1C21AD}" name="Tabela dinâmica4" cacheId="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:B37" firstHeaderRow="1" firstDataRow="1" firstDataCol="1"/>
  <pivotFields count="11"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16">
        <item x="2"/>
        <item x="10"/>
        <item x="3"/>
        <item x="9"/>
        <item x="13"/>
        <item x="14"/>
        <item x="12"/>
        <item x="1"/>
        <item x="11"/>
        <item x="0"/>
        <item x="8"/>
        <item x="4"/>
        <item x="5"/>
        <item x="7"/>
        <item x="6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4">
        <item x="4"/>
        <item x="12"/>
        <item x="7"/>
        <item x="3"/>
        <item x="11"/>
        <item x="5"/>
        <item x="10"/>
        <item x="6"/>
        <item x="2"/>
        <item x="8"/>
        <item x="9"/>
        <item x="1"/>
        <item x="0"/>
        <item t="default"/>
      </items>
    </pivotField>
    <pivotField numFmtId="44" showAll="0"/>
    <pivotField dataField="1" numFmtId="44" showAll="0"/>
    <pivotField showAll="0" defaultSubtotal="0"/>
  </pivotFields>
  <rowFields count="2">
    <field x="6"/>
    <field x="7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oma de Total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D97887E6-F694-462A-9AFD-7A7EDD463EFB}" sourceName="Cidade">
  <pivotTables>
    <pivotTable tabId="5" name="Tabela dinâmica2"/>
    <pivotTable tabId="4" name="Tabela dinâmica1"/>
    <pivotTable tabId="6" name="Tabela dinâmica3"/>
    <pivotTable tabId="7" name="Tabela dinâmica4"/>
  </pivotTables>
  <data>
    <tabular pivotCacheId="2050899822">
      <items count="4">
        <i x="0" s="1"/>
        <i x="3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16D01F78-9479-459E-9103-A659B1A05276}" sourceName="Vendedor">
  <pivotTables>
    <pivotTable tabId="5" name="Tabela dinâmica2"/>
    <pivotTable tabId="4" name="Tabela dinâmica1"/>
    <pivotTable tabId="6" name="Tabela dinâmica3"/>
    <pivotTable tabId="7" name="Tabela dinâmica4"/>
  </pivotTables>
  <data>
    <tabular pivotCacheId="2050899822">
      <items count="15">
        <i x="2" s="1"/>
        <i x="10" s="1"/>
        <i x="3" s="1"/>
        <i x="9" s="1"/>
        <i x="13" s="1"/>
        <i x="14" s="1"/>
        <i x="12" s="1"/>
        <i x="1" s="1"/>
        <i x="11" s="1"/>
        <i x="0" s="1"/>
        <i x="8" s="1"/>
        <i x="4" s="1"/>
        <i x="5" s="1"/>
        <i x="7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B73B8048-A346-45D1-9865-2592D9232F90}" sourceName="Marca">
  <pivotTables>
    <pivotTable tabId="5" name="Tabela dinâmica2"/>
    <pivotTable tabId="4" name="Tabela dinâmica1"/>
    <pivotTable tabId="6" name="Tabela dinâmica3"/>
    <pivotTable tabId="7" name="Tabela dinâmica4"/>
  </pivotTables>
  <data>
    <tabular pivotCacheId="2050899822">
      <items count="3">
        <i x="1" s="1"/>
        <i x="0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7EFC6E9D-70A7-4AB0-94F4-16F24DF4B815}" sourceName="Produto">
  <pivotTables>
    <pivotTable tabId="5" name="Tabela dinâmica2"/>
    <pivotTable tabId="4" name="Tabela dinâmica1"/>
    <pivotTable tabId="6" name="Tabela dinâmica3"/>
    <pivotTable tabId="7" name="Tabela dinâmica4"/>
  </pivotTables>
  <data>
    <tabular pivotCacheId="2050899822">
      <items count="13">
        <i x="4" s="1"/>
        <i x="12" s="1"/>
        <i x="7" s="1"/>
        <i x="3" s="1"/>
        <i x="11" s="1"/>
        <i x="5" s="1"/>
        <i x="10" s="1"/>
        <i x="6" s="1"/>
        <i x="2" s="1"/>
        <i x="8" s="1"/>
        <i x="9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E15BA4EF-8AE1-4137-BFE7-CA2F872EF53F}" cache="SegmentaçãodeDados_Cidade" caption="Cidade" rowHeight="241300"/>
  <slicer name="Vendedor" xr10:uid="{B825F66C-CB14-41CA-ABB8-FED519ED764E}" cache="SegmentaçãodeDados_Vendedor" caption="Vendedor" rowHeight="241300"/>
  <slicer name="Marca" xr10:uid="{9960A78A-CB34-4911-A471-FE5AC5677BD4}" cache="SegmentaçãodeDados_Marca" caption="Marca" rowHeight="241300"/>
  <slicer name="Produto" xr10:uid="{05280151-D84A-41D3-BCF1-0E8D3551ED29}" cache="SegmentaçãodeDados_Produto" caption="Produt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117F1AB9-7CE7-4D15-93A9-9607FFA5BAEF}" sourceName="Data">
  <pivotTables>
    <pivotTable tabId="5" name="Tabela dinâmica2"/>
    <pivotTable tabId="4" name="Tabela dinâmica1"/>
    <pivotTable tabId="6" name="Tabela dinâmica3"/>
    <pivotTable tabId="7" name="Tabela dinâmica4"/>
  </pivotTables>
  <state minimalRefreshVersion="6" lastRefreshVersion="6" pivotCacheId="2050899822" filterType="unknown">
    <bounds startDate="2022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101ACAC4-A376-4E51-8E27-5AE40A327D2E}" cache="NativeTimeline_Data" caption="Data" level="2" selectionLevel="2" scrollPosition="2022-01-01T00:00:00"/>
</timeline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54D9-BD00-47B2-BFD9-4C02F3CEAB04}">
  <dimension ref="A1:C17"/>
  <sheetViews>
    <sheetView zoomScale="130" zoomScaleNormal="130" workbookViewId="0">
      <selection activeCell="B7" sqref="B7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24.7109375" bestFit="1" customWidth="1"/>
  </cols>
  <sheetData>
    <row r="1" spans="1:3" x14ac:dyDescent="0.25">
      <c r="A1" t="s">
        <v>2</v>
      </c>
      <c r="B1" t="s">
        <v>1</v>
      </c>
      <c r="C1" t="s">
        <v>3</v>
      </c>
    </row>
    <row r="2" spans="1:3" x14ac:dyDescent="0.25">
      <c r="A2">
        <v>1</v>
      </c>
      <c r="B2" t="s">
        <v>18</v>
      </c>
      <c r="C2" t="s">
        <v>4</v>
      </c>
    </row>
    <row r="3" spans="1:3" x14ac:dyDescent="0.25">
      <c r="A3">
        <v>2</v>
      </c>
      <c r="B3" t="s">
        <v>18</v>
      </c>
      <c r="C3" t="s">
        <v>5</v>
      </c>
    </row>
    <row r="4" spans="1:3" x14ac:dyDescent="0.25">
      <c r="A4">
        <v>3</v>
      </c>
      <c r="B4" t="s">
        <v>18</v>
      </c>
      <c r="C4" t="s">
        <v>6</v>
      </c>
    </row>
    <row r="5" spans="1:3" x14ac:dyDescent="0.25">
      <c r="A5">
        <v>4</v>
      </c>
      <c r="B5" t="s">
        <v>18</v>
      </c>
      <c r="C5" t="s">
        <v>7</v>
      </c>
    </row>
    <row r="6" spans="1:3" x14ac:dyDescent="0.25">
      <c r="A6">
        <v>5</v>
      </c>
      <c r="B6" t="s">
        <v>19</v>
      </c>
      <c r="C6" t="s">
        <v>8</v>
      </c>
    </row>
    <row r="7" spans="1:3" x14ac:dyDescent="0.25">
      <c r="A7">
        <v>6</v>
      </c>
      <c r="B7" t="s">
        <v>19</v>
      </c>
      <c r="C7" t="s">
        <v>6</v>
      </c>
    </row>
    <row r="8" spans="1:3" x14ac:dyDescent="0.25">
      <c r="A8">
        <v>7</v>
      </c>
      <c r="B8" t="s">
        <v>19</v>
      </c>
      <c r="C8" t="s">
        <v>9</v>
      </c>
    </row>
    <row r="9" spans="1:3" x14ac:dyDescent="0.25">
      <c r="A9">
        <v>8</v>
      </c>
      <c r="B9" t="s">
        <v>19</v>
      </c>
      <c r="C9" t="s">
        <v>10</v>
      </c>
    </row>
    <row r="10" spans="1:3" x14ac:dyDescent="0.25">
      <c r="A10">
        <v>9</v>
      </c>
      <c r="B10" t="s">
        <v>19</v>
      </c>
      <c r="C10" t="s">
        <v>11</v>
      </c>
    </row>
    <row r="11" spans="1:3" x14ac:dyDescent="0.25">
      <c r="A11">
        <v>10</v>
      </c>
      <c r="B11" t="s">
        <v>19</v>
      </c>
      <c r="C11" t="s">
        <v>12</v>
      </c>
    </row>
    <row r="12" spans="1:3" x14ac:dyDescent="0.25">
      <c r="A12">
        <v>11</v>
      </c>
      <c r="B12" t="s">
        <v>19</v>
      </c>
      <c r="C12" t="s">
        <v>13</v>
      </c>
    </row>
    <row r="13" spans="1:3" x14ac:dyDescent="0.25">
      <c r="A13">
        <v>12</v>
      </c>
      <c r="B13" t="s">
        <v>20</v>
      </c>
      <c r="C13" t="s">
        <v>14</v>
      </c>
    </row>
    <row r="14" spans="1:3" x14ac:dyDescent="0.25">
      <c r="A14">
        <v>13</v>
      </c>
      <c r="B14" t="s">
        <v>20</v>
      </c>
      <c r="C14" t="s">
        <v>15</v>
      </c>
    </row>
    <row r="15" spans="1:3" x14ac:dyDescent="0.25">
      <c r="A15">
        <v>14</v>
      </c>
      <c r="B15" t="s">
        <v>20</v>
      </c>
      <c r="C15" t="s">
        <v>16</v>
      </c>
    </row>
    <row r="16" spans="1:3" x14ac:dyDescent="0.25">
      <c r="A16">
        <v>15</v>
      </c>
      <c r="B16" t="s">
        <v>20</v>
      </c>
      <c r="C16" t="s">
        <v>17</v>
      </c>
    </row>
    <row r="17" spans="1:3" x14ac:dyDescent="0.25">
      <c r="A17">
        <v>16</v>
      </c>
      <c r="B17" t="s">
        <v>43</v>
      </c>
      <c r="C17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B2C8-AF33-41E9-A8F2-5752B1798738}">
  <dimension ref="A1:D33"/>
  <sheetViews>
    <sheetView topLeftCell="A8" zoomScale="130" zoomScaleNormal="130" workbookViewId="0">
      <selection activeCell="C19" sqref="C19"/>
    </sheetView>
  </sheetViews>
  <sheetFormatPr defaultRowHeight="15" x14ac:dyDescent="0.25"/>
  <cols>
    <col min="1" max="1" width="3.28515625" bestFit="1" customWidth="1"/>
    <col min="2" max="2" width="7" bestFit="1" customWidth="1"/>
    <col min="3" max="3" width="16.42578125" bestFit="1" customWidth="1"/>
    <col min="4" max="4" width="11" style="1" bestFit="1" customWidth="1"/>
  </cols>
  <sheetData>
    <row r="1" spans="1:4" x14ac:dyDescent="0.25">
      <c r="A1" t="s">
        <v>0</v>
      </c>
      <c r="B1" t="s">
        <v>35</v>
      </c>
      <c r="C1" t="s">
        <v>36</v>
      </c>
      <c r="D1" s="1" t="s">
        <v>37</v>
      </c>
    </row>
    <row r="2" spans="1:4" x14ac:dyDescent="0.25">
      <c r="A2">
        <v>1</v>
      </c>
      <c r="B2" t="s">
        <v>32</v>
      </c>
      <c r="C2" t="s">
        <v>22</v>
      </c>
      <c r="D2" s="1">
        <v>35.9</v>
      </c>
    </row>
    <row r="3" spans="1:4" x14ac:dyDescent="0.25">
      <c r="A3">
        <v>2</v>
      </c>
      <c r="B3" t="s">
        <v>33</v>
      </c>
      <c r="C3" t="s">
        <v>22</v>
      </c>
      <c r="D3" s="1">
        <v>33.75</v>
      </c>
    </row>
    <row r="4" spans="1:4" x14ac:dyDescent="0.25">
      <c r="A4">
        <v>3</v>
      </c>
      <c r="B4" t="s">
        <v>34</v>
      </c>
      <c r="C4" t="s">
        <v>22</v>
      </c>
      <c r="D4" s="1">
        <v>29.44</v>
      </c>
    </row>
    <row r="5" spans="1:4" x14ac:dyDescent="0.25">
      <c r="A5">
        <v>4</v>
      </c>
      <c r="B5" t="s">
        <v>32</v>
      </c>
      <c r="C5" t="s">
        <v>24</v>
      </c>
      <c r="D5" s="1">
        <v>59.9</v>
      </c>
    </row>
    <row r="6" spans="1:4" x14ac:dyDescent="0.25">
      <c r="A6">
        <v>5</v>
      </c>
      <c r="B6" t="s">
        <v>34</v>
      </c>
      <c r="C6" t="s">
        <v>24</v>
      </c>
      <c r="D6" s="1">
        <v>49.12</v>
      </c>
    </row>
    <row r="7" spans="1:4" x14ac:dyDescent="0.25">
      <c r="A7">
        <v>6</v>
      </c>
      <c r="B7" t="s">
        <v>32</v>
      </c>
      <c r="C7" t="s">
        <v>28</v>
      </c>
      <c r="D7" s="1">
        <v>129.9</v>
      </c>
    </row>
    <row r="8" spans="1:4" x14ac:dyDescent="0.25">
      <c r="A8">
        <v>7</v>
      </c>
      <c r="B8" t="s">
        <v>33</v>
      </c>
      <c r="C8" t="s">
        <v>28</v>
      </c>
      <c r="D8" s="1">
        <v>116.91</v>
      </c>
    </row>
    <row r="9" spans="1:4" x14ac:dyDescent="0.25">
      <c r="A9">
        <v>8</v>
      </c>
      <c r="B9" t="s">
        <v>34</v>
      </c>
      <c r="C9" t="s">
        <v>28</v>
      </c>
      <c r="D9" s="1">
        <v>122.11</v>
      </c>
    </row>
    <row r="10" spans="1:4" x14ac:dyDescent="0.25">
      <c r="A10">
        <v>9</v>
      </c>
      <c r="B10" t="s">
        <v>32</v>
      </c>
      <c r="C10" t="s">
        <v>29</v>
      </c>
      <c r="D10" s="1">
        <v>119.9</v>
      </c>
    </row>
    <row r="11" spans="1:4" x14ac:dyDescent="0.25">
      <c r="A11">
        <v>10</v>
      </c>
      <c r="B11" t="s">
        <v>34</v>
      </c>
      <c r="C11" t="s">
        <v>29</v>
      </c>
      <c r="D11" s="1">
        <v>103.11</v>
      </c>
    </row>
    <row r="12" spans="1:4" x14ac:dyDescent="0.25">
      <c r="A12">
        <v>11</v>
      </c>
      <c r="B12" t="s">
        <v>32</v>
      </c>
      <c r="C12" t="s">
        <v>30</v>
      </c>
      <c r="D12" s="1">
        <v>99.9</v>
      </c>
    </row>
    <row r="13" spans="1:4" x14ac:dyDescent="0.25">
      <c r="A13">
        <v>12</v>
      </c>
      <c r="B13" t="s">
        <v>34</v>
      </c>
      <c r="C13" t="s">
        <v>30</v>
      </c>
      <c r="D13" s="1">
        <v>80.92</v>
      </c>
    </row>
    <row r="14" spans="1:4" x14ac:dyDescent="0.25">
      <c r="A14">
        <v>13</v>
      </c>
      <c r="B14" t="s">
        <v>32</v>
      </c>
      <c r="C14" t="s">
        <v>45</v>
      </c>
      <c r="D14" s="1">
        <v>159.9</v>
      </c>
    </row>
    <row r="15" spans="1:4" x14ac:dyDescent="0.25">
      <c r="A15">
        <v>14</v>
      </c>
      <c r="B15" t="s">
        <v>33</v>
      </c>
      <c r="C15" t="s">
        <v>45</v>
      </c>
      <c r="D15" s="1">
        <v>151.91</v>
      </c>
    </row>
    <row r="16" spans="1:4" x14ac:dyDescent="0.25">
      <c r="A16">
        <v>15</v>
      </c>
      <c r="B16" t="s">
        <v>32</v>
      </c>
      <c r="C16" t="s">
        <v>31</v>
      </c>
      <c r="D16" s="1">
        <v>79.900000000000006</v>
      </c>
    </row>
    <row r="17" spans="1:4" x14ac:dyDescent="0.25">
      <c r="A17">
        <v>16</v>
      </c>
      <c r="B17" t="s">
        <v>33</v>
      </c>
      <c r="C17" t="s">
        <v>31</v>
      </c>
      <c r="D17" s="1">
        <v>75.11</v>
      </c>
    </row>
    <row r="18" spans="1:4" x14ac:dyDescent="0.25">
      <c r="A18">
        <v>17</v>
      </c>
      <c r="B18" t="s">
        <v>32</v>
      </c>
      <c r="C18" t="s">
        <v>21</v>
      </c>
      <c r="D18" s="1">
        <v>99.9</v>
      </c>
    </row>
    <row r="19" spans="1:4" x14ac:dyDescent="0.25">
      <c r="A19">
        <v>18</v>
      </c>
      <c r="B19" t="s">
        <v>33</v>
      </c>
      <c r="C19" t="s">
        <v>21</v>
      </c>
      <c r="D19" s="1">
        <v>92.91</v>
      </c>
    </row>
    <row r="20" spans="1:4" x14ac:dyDescent="0.25">
      <c r="A20">
        <v>19</v>
      </c>
      <c r="B20" t="s">
        <v>34</v>
      </c>
      <c r="C20" t="s">
        <v>21</v>
      </c>
      <c r="D20" s="1">
        <v>88.91</v>
      </c>
    </row>
    <row r="21" spans="1:4" x14ac:dyDescent="0.25">
      <c r="A21">
        <v>20</v>
      </c>
      <c r="B21" t="s">
        <v>32</v>
      </c>
      <c r="C21" t="s">
        <v>27</v>
      </c>
      <c r="D21" s="1">
        <v>29.9</v>
      </c>
    </row>
    <row r="22" spans="1:4" x14ac:dyDescent="0.25">
      <c r="A22">
        <v>21</v>
      </c>
      <c r="B22" t="s">
        <v>33</v>
      </c>
      <c r="C22" t="s">
        <v>27</v>
      </c>
      <c r="D22" s="1">
        <v>29</v>
      </c>
    </row>
    <row r="23" spans="1:4" x14ac:dyDescent="0.25">
      <c r="A23">
        <v>22</v>
      </c>
      <c r="B23" t="s">
        <v>34</v>
      </c>
      <c r="C23" t="s">
        <v>27</v>
      </c>
      <c r="D23" s="1">
        <v>28.11</v>
      </c>
    </row>
    <row r="24" spans="1:4" x14ac:dyDescent="0.25">
      <c r="A24">
        <v>23</v>
      </c>
      <c r="B24" t="s">
        <v>32</v>
      </c>
      <c r="C24" t="s">
        <v>26</v>
      </c>
      <c r="D24" s="1">
        <v>250</v>
      </c>
    </row>
    <row r="25" spans="1:4" x14ac:dyDescent="0.25">
      <c r="A25">
        <v>24</v>
      </c>
      <c r="B25" t="s">
        <v>33</v>
      </c>
      <c r="C25" t="s">
        <v>26</v>
      </c>
      <c r="D25" s="1">
        <v>227.5</v>
      </c>
    </row>
    <row r="26" spans="1:4" x14ac:dyDescent="0.25">
      <c r="A26">
        <v>25</v>
      </c>
      <c r="B26" t="s">
        <v>34</v>
      </c>
      <c r="C26" t="s">
        <v>26</v>
      </c>
      <c r="D26" s="1">
        <v>232.5</v>
      </c>
    </row>
    <row r="27" spans="1:4" x14ac:dyDescent="0.25">
      <c r="A27">
        <v>26</v>
      </c>
      <c r="B27" t="s">
        <v>32</v>
      </c>
      <c r="C27" t="s">
        <v>23</v>
      </c>
      <c r="D27" s="1">
        <v>19.899999999999999</v>
      </c>
    </row>
    <row r="28" spans="1:4" x14ac:dyDescent="0.25">
      <c r="A28">
        <v>27</v>
      </c>
      <c r="B28" t="s">
        <v>33</v>
      </c>
      <c r="C28" t="s">
        <v>23</v>
      </c>
      <c r="D28" s="1">
        <v>19.3</v>
      </c>
    </row>
    <row r="29" spans="1:4" x14ac:dyDescent="0.25">
      <c r="A29">
        <v>28</v>
      </c>
      <c r="B29" t="s">
        <v>34</v>
      </c>
      <c r="C29" t="s">
        <v>23</v>
      </c>
      <c r="D29" s="1">
        <v>16.920000000000002</v>
      </c>
    </row>
    <row r="30" spans="1:4" x14ac:dyDescent="0.25">
      <c r="A30">
        <v>29</v>
      </c>
      <c r="B30" t="s">
        <v>32</v>
      </c>
      <c r="C30" t="s">
        <v>25</v>
      </c>
      <c r="D30" s="1">
        <v>199</v>
      </c>
    </row>
    <row r="31" spans="1:4" x14ac:dyDescent="0.25">
      <c r="A31">
        <v>30</v>
      </c>
      <c r="B31" t="s">
        <v>33</v>
      </c>
      <c r="C31" t="s">
        <v>25</v>
      </c>
      <c r="D31" s="1">
        <v>195.02</v>
      </c>
    </row>
    <row r="32" spans="1:4" x14ac:dyDescent="0.25">
      <c r="A32">
        <v>31</v>
      </c>
      <c r="B32" t="s">
        <v>34</v>
      </c>
      <c r="C32" t="s">
        <v>25</v>
      </c>
      <c r="D32" s="1">
        <v>171.14</v>
      </c>
    </row>
    <row r="33" spans="1:4" x14ac:dyDescent="0.25">
      <c r="A33">
        <v>32</v>
      </c>
      <c r="B33" t="s">
        <v>33</v>
      </c>
      <c r="C33" t="s">
        <v>46</v>
      </c>
      <c r="D33" s="1">
        <v>221</v>
      </c>
    </row>
  </sheetData>
  <sortState xmlns:xlrd2="http://schemas.microsoft.com/office/spreadsheetml/2017/richdata2" ref="B2:D32">
    <sortCondition ref="C1:C3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E070-283D-4F37-B5A9-CE425CA588C0}">
  <dimension ref="A1:J2821"/>
  <sheetViews>
    <sheetView zoomScale="115" zoomScaleNormal="115" workbookViewId="0">
      <selection activeCell="H11" sqref="H11"/>
    </sheetView>
  </sheetViews>
  <sheetFormatPr defaultColWidth="15" defaultRowHeight="15" x14ac:dyDescent="0.25"/>
  <cols>
    <col min="1" max="1" width="14.85546875" bestFit="1" customWidth="1"/>
    <col min="2" max="2" width="13.140625" bestFit="1" customWidth="1"/>
    <col min="3" max="3" width="11.85546875" bestFit="1" customWidth="1"/>
    <col min="4" max="4" width="11.42578125" bestFit="1" customWidth="1"/>
    <col min="5" max="5" width="10.42578125" bestFit="1" customWidth="1"/>
    <col min="6" max="6" width="24.7109375" bestFit="1" customWidth="1"/>
    <col min="7" max="7" width="7" bestFit="1" customWidth="1"/>
    <col min="8" max="8" width="16.42578125" bestFit="1" customWidth="1"/>
    <col min="9" max="9" width="11.140625" style="1" bestFit="1" customWidth="1"/>
    <col min="10" max="10" width="12.85546875" style="1" bestFit="1" customWidth="1"/>
  </cols>
  <sheetData>
    <row r="1" spans="1:10" x14ac:dyDescent="0.25">
      <c r="A1" t="s">
        <v>38</v>
      </c>
      <c r="B1" t="s">
        <v>39</v>
      </c>
      <c r="C1" t="s">
        <v>40</v>
      </c>
      <c r="D1" t="s">
        <v>41</v>
      </c>
      <c r="E1" t="s">
        <v>1</v>
      </c>
      <c r="F1" t="s">
        <v>3</v>
      </c>
      <c r="G1" t="s">
        <v>35</v>
      </c>
      <c r="H1" t="s">
        <v>36</v>
      </c>
      <c r="I1" s="1" t="s">
        <v>37</v>
      </c>
      <c r="J1" s="1" t="s">
        <v>42</v>
      </c>
    </row>
    <row r="2" spans="1:10" x14ac:dyDescent="0.25">
      <c r="A2">
        <v>8</v>
      </c>
      <c r="B2">
        <v>32</v>
      </c>
      <c r="C2" s="2">
        <v>44562</v>
      </c>
      <c r="D2">
        <v>4</v>
      </c>
      <c r="E2" t="str">
        <f>VLOOKUP(A2,vendedores!$A$2:$C$17,2)</f>
        <v>Amparo</v>
      </c>
      <c r="F2" t="str">
        <f>VLOOKUP(A2,vendedores!$A$2:$C$17,3)</f>
        <v>Saulo Mattos</v>
      </c>
      <c r="G2" t="str">
        <f>VLOOKUP(B2,produtos!$A$2:$D$33,2)</f>
        <v>Nike</v>
      </c>
      <c r="H2" t="str">
        <f>VLOOKUP(B2,produtos!$A$2:$D$33,3)</f>
        <v>Tênis de Corrida</v>
      </c>
      <c r="I2" s="1">
        <f>VLOOKUP(B2,produtos!$A$2:$D$33,4)</f>
        <v>221</v>
      </c>
      <c r="J2" s="1">
        <f>D2*I2</f>
        <v>884</v>
      </c>
    </row>
    <row r="3" spans="1:10" x14ac:dyDescent="0.25">
      <c r="A3">
        <v>7</v>
      </c>
      <c r="B3">
        <v>30</v>
      </c>
      <c r="C3" s="2">
        <v>44562</v>
      </c>
      <c r="D3">
        <v>3</v>
      </c>
      <c r="E3" t="str">
        <f>VLOOKUP(A3,vendedores!$A$2:$C$17,2)</f>
        <v>Amparo</v>
      </c>
      <c r="F3" t="str">
        <f>VLOOKUP(A3,vendedores!$A$2:$C$17,3)</f>
        <v>Queila Sobrinho Bispo</v>
      </c>
      <c r="G3" t="str">
        <f>VLOOKUP(B3,produtos!$A$2:$D$33,2)</f>
        <v>Nike</v>
      </c>
      <c r="H3" t="str">
        <f>VLOOKUP(B3,produtos!$A$2:$D$33,3)</f>
        <v>Tênis</v>
      </c>
      <c r="I3" s="1">
        <f>VLOOKUP(B3,produtos!$A$2:$D$33,4)</f>
        <v>195.02</v>
      </c>
      <c r="J3" s="1">
        <f t="shared" ref="J3:J66" si="0">D3*I3</f>
        <v>585.06000000000006</v>
      </c>
    </row>
    <row r="4" spans="1:10" x14ac:dyDescent="0.25">
      <c r="A4">
        <v>7</v>
      </c>
      <c r="B4">
        <v>21</v>
      </c>
      <c r="C4" s="2">
        <v>44562</v>
      </c>
      <c r="D4">
        <v>7</v>
      </c>
      <c r="E4" t="str">
        <f>VLOOKUP(A4,vendedores!$A$2:$C$17,2)</f>
        <v>Amparo</v>
      </c>
      <c r="F4" t="str">
        <f>VLOOKUP(A4,vendedores!$A$2:$C$17,3)</f>
        <v>Queila Sobrinho Bispo</v>
      </c>
      <c r="G4" t="str">
        <f>VLOOKUP(B4,produtos!$A$2:$D$33,2)</f>
        <v>Nike</v>
      </c>
      <c r="H4" t="str">
        <f>VLOOKUP(B4,produtos!$A$2:$D$33,3)</f>
        <v>Camiseta</v>
      </c>
      <c r="I4" s="1">
        <f>VLOOKUP(B4,produtos!$A$2:$D$33,4)</f>
        <v>29</v>
      </c>
      <c r="J4" s="1">
        <f t="shared" si="0"/>
        <v>203</v>
      </c>
    </row>
    <row r="5" spans="1:10" x14ac:dyDescent="0.25">
      <c r="A5">
        <v>12</v>
      </c>
      <c r="B5">
        <v>9</v>
      </c>
      <c r="C5" s="2">
        <v>44562</v>
      </c>
      <c r="D5">
        <v>9</v>
      </c>
      <c r="E5" t="str">
        <f>VLOOKUP(A5,vendedores!$A$2:$C$17,2)</f>
        <v>Pedreira</v>
      </c>
      <c r="F5" t="str">
        <f>VLOOKUP(A5,vendedores!$A$2:$C$17,3)</f>
        <v>Clóvis Teixeira Júnior</v>
      </c>
      <c r="G5" t="str">
        <f>VLOOKUP(B5,produtos!$A$2:$D$33,2)</f>
        <v>Adidas</v>
      </c>
      <c r="H5" t="str">
        <f>VLOOKUP(B5,produtos!$A$2:$D$33,3)</f>
        <v>Bola de Futebol</v>
      </c>
      <c r="I5" s="1">
        <f>VLOOKUP(B5,produtos!$A$2:$D$33,4)</f>
        <v>119.9</v>
      </c>
      <c r="J5" s="1">
        <f t="shared" si="0"/>
        <v>1079.1000000000001</v>
      </c>
    </row>
    <row r="6" spans="1:10" x14ac:dyDescent="0.25">
      <c r="A6">
        <v>11</v>
      </c>
      <c r="B6">
        <v>3</v>
      </c>
      <c r="C6" s="2">
        <v>44562</v>
      </c>
      <c r="D6">
        <v>6</v>
      </c>
      <c r="E6" t="str">
        <f>VLOOKUP(A6,vendedores!$A$2:$C$17,2)</f>
        <v>Amparo</v>
      </c>
      <c r="F6" t="str">
        <f>VLOOKUP(A6,vendedores!$A$2:$C$17,3)</f>
        <v>Gisele Júnior</v>
      </c>
      <c r="G6" t="str">
        <f>VLOOKUP(B6,produtos!$A$2:$D$33,2)</f>
        <v>Puma</v>
      </c>
      <c r="H6" t="str">
        <f>VLOOKUP(B6,produtos!$A$2:$D$33,3)</f>
        <v>Blusa</v>
      </c>
      <c r="I6" s="1">
        <f>VLOOKUP(B6,produtos!$A$2:$D$33,4)</f>
        <v>29.44</v>
      </c>
      <c r="J6" s="1">
        <f t="shared" si="0"/>
        <v>176.64000000000001</v>
      </c>
    </row>
    <row r="7" spans="1:10" x14ac:dyDescent="0.25">
      <c r="A7">
        <v>1</v>
      </c>
      <c r="B7">
        <v>13</v>
      </c>
      <c r="C7" s="2">
        <v>44562</v>
      </c>
      <c r="D7">
        <v>8</v>
      </c>
      <c r="E7" t="str">
        <f>VLOOKUP(A7,vendedores!$A$2:$C$17,2)</f>
        <v>Jaguariúna</v>
      </c>
      <c r="F7" t="str">
        <f>VLOOKUP(A7,vendedores!$A$2:$C$17,3)</f>
        <v>Tatiane Sobrinho de Souza</v>
      </c>
      <c r="G7" t="str">
        <f>VLOOKUP(B7,produtos!$A$2:$D$33,2)</f>
        <v>Adidas</v>
      </c>
      <c r="H7" t="str">
        <f>VLOOKUP(B7,produtos!$A$2:$D$33,3)</f>
        <v>Bola de Handbol</v>
      </c>
      <c r="I7" s="1">
        <f>VLOOKUP(B7,produtos!$A$2:$D$33,4)</f>
        <v>159.9</v>
      </c>
      <c r="J7" s="1">
        <f t="shared" si="0"/>
        <v>1279.2</v>
      </c>
    </row>
    <row r="8" spans="1:10" x14ac:dyDescent="0.25">
      <c r="A8">
        <v>6</v>
      </c>
      <c r="B8">
        <v>17</v>
      </c>
      <c r="C8" s="2">
        <v>44562</v>
      </c>
      <c r="D8">
        <v>5</v>
      </c>
      <c r="E8" t="str">
        <f>VLOOKUP(A8,vendedores!$A$2:$C$17,2)</f>
        <v>Amparo</v>
      </c>
      <c r="F8" t="str">
        <f>VLOOKUP(A8,vendedores!$A$2:$C$17,3)</f>
        <v>Valter Teixeira</v>
      </c>
      <c r="G8" t="str">
        <f>VLOOKUP(B8,produtos!$A$2:$D$33,2)</f>
        <v>Adidas</v>
      </c>
      <c r="H8" t="str">
        <f>VLOOKUP(B8,produtos!$A$2:$D$33,3)</f>
        <v>Calça</v>
      </c>
      <c r="I8" s="1">
        <f>VLOOKUP(B8,produtos!$A$2:$D$33,4)</f>
        <v>99.9</v>
      </c>
      <c r="J8" s="1">
        <f t="shared" si="0"/>
        <v>499.5</v>
      </c>
    </row>
    <row r="9" spans="1:10" x14ac:dyDescent="0.25">
      <c r="A9">
        <v>3</v>
      </c>
      <c r="B9">
        <v>8</v>
      </c>
      <c r="C9" s="2">
        <v>44562</v>
      </c>
      <c r="D9">
        <v>5</v>
      </c>
      <c r="E9" t="str">
        <f>VLOOKUP(A9,vendedores!$A$2:$C$17,2)</f>
        <v>Jaguariúna</v>
      </c>
      <c r="F9" t="str">
        <f>VLOOKUP(A9,vendedores!$A$2:$C$17,3)</f>
        <v>Valter Teixeira</v>
      </c>
      <c r="G9" t="str">
        <f>VLOOKUP(B9,produtos!$A$2:$D$33,2)</f>
        <v>Puma</v>
      </c>
      <c r="H9" t="str">
        <f>VLOOKUP(B9,produtos!$A$2:$D$33,3)</f>
        <v>Bola de Basquete</v>
      </c>
      <c r="I9" s="1">
        <f>VLOOKUP(B9,produtos!$A$2:$D$33,4)</f>
        <v>122.11</v>
      </c>
      <c r="J9" s="1">
        <f t="shared" si="0"/>
        <v>610.54999999999995</v>
      </c>
    </row>
    <row r="10" spans="1:10" x14ac:dyDescent="0.25">
      <c r="A10">
        <v>5</v>
      </c>
      <c r="B10">
        <v>25</v>
      </c>
      <c r="C10" s="2">
        <v>44562</v>
      </c>
      <c r="D10">
        <v>3</v>
      </c>
      <c r="E10" t="str">
        <f>VLOOKUP(A10,vendedores!$A$2:$C$17,2)</f>
        <v>Amparo</v>
      </c>
      <c r="F10" t="str">
        <f>VLOOKUP(A10,vendedores!$A$2:$C$17,3)</f>
        <v>Yago de Souza</v>
      </c>
      <c r="G10" t="str">
        <f>VLOOKUP(B10,produtos!$A$2:$D$33,2)</f>
        <v>Puma</v>
      </c>
      <c r="H10" t="str">
        <f>VLOOKUP(B10,produtos!$A$2:$D$33,3)</f>
        <v>Chuteira</v>
      </c>
      <c r="I10" s="1">
        <f>VLOOKUP(B10,produtos!$A$2:$D$33,4)</f>
        <v>232.5</v>
      </c>
      <c r="J10" s="1">
        <f t="shared" si="0"/>
        <v>697.5</v>
      </c>
    </row>
    <row r="11" spans="1:10" x14ac:dyDescent="0.25">
      <c r="A11">
        <v>3</v>
      </c>
      <c r="B11">
        <v>22</v>
      </c>
      <c r="C11" s="2">
        <v>44562</v>
      </c>
      <c r="D11">
        <v>4</v>
      </c>
      <c r="E11" t="str">
        <f>VLOOKUP(A11,vendedores!$A$2:$C$17,2)</f>
        <v>Jaguariúna</v>
      </c>
      <c r="F11" t="str">
        <f>VLOOKUP(A11,vendedores!$A$2:$C$17,3)</f>
        <v>Valter Teixeira</v>
      </c>
      <c r="G11" t="str">
        <f>VLOOKUP(B11,produtos!$A$2:$D$33,2)</f>
        <v>Puma</v>
      </c>
      <c r="H11" t="str">
        <f>VLOOKUP(B11,produtos!$A$2:$D$33,3)</f>
        <v>Camiseta</v>
      </c>
      <c r="I11" s="1">
        <f>VLOOKUP(B11,produtos!$A$2:$D$33,4)</f>
        <v>28.11</v>
      </c>
      <c r="J11" s="1">
        <f t="shared" si="0"/>
        <v>112.44</v>
      </c>
    </row>
    <row r="12" spans="1:10" x14ac:dyDescent="0.25">
      <c r="A12">
        <v>11</v>
      </c>
      <c r="B12">
        <v>23</v>
      </c>
      <c r="C12" s="2">
        <v>44562</v>
      </c>
      <c r="D12">
        <v>2</v>
      </c>
      <c r="E12" t="str">
        <f>VLOOKUP(A12,vendedores!$A$2:$C$17,2)</f>
        <v>Amparo</v>
      </c>
      <c r="F12" t="str">
        <f>VLOOKUP(A12,vendedores!$A$2:$C$17,3)</f>
        <v>Gisele Júnior</v>
      </c>
      <c r="G12" t="str">
        <f>VLOOKUP(B12,produtos!$A$2:$D$33,2)</f>
        <v>Adidas</v>
      </c>
      <c r="H12" t="str">
        <f>VLOOKUP(B12,produtos!$A$2:$D$33,3)</f>
        <v>Chuteira</v>
      </c>
      <c r="I12" s="1">
        <f>VLOOKUP(B12,produtos!$A$2:$D$33,4)</f>
        <v>250</v>
      </c>
      <c r="J12" s="1">
        <f t="shared" si="0"/>
        <v>500</v>
      </c>
    </row>
    <row r="13" spans="1:10" x14ac:dyDescent="0.25">
      <c r="A13">
        <v>8</v>
      </c>
      <c r="B13">
        <v>26</v>
      </c>
      <c r="C13" s="2">
        <v>44562</v>
      </c>
      <c r="D13">
        <v>2</v>
      </c>
      <c r="E13" t="str">
        <f>VLOOKUP(A13,vendedores!$A$2:$C$17,2)</f>
        <v>Amparo</v>
      </c>
      <c r="F13" t="str">
        <f>VLOOKUP(A13,vendedores!$A$2:$C$17,3)</f>
        <v>Saulo Mattos</v>
      </c>
      <c r="G13" t="str">
        <f>VLOOKUP(B13,produtos!$A$2:$D$33,2)</f>
        <v>Adidas</v>
      </c>
      <c r="H13" t="str">
        <f>VLOOKUP(B13,produtos!$A$2:$D$33,3)</f>
        <v>Meia</v>
      </c>
      <c r="I13" s="1">
        <f>VLOOKUP(B13,produtos!$A$2:$D$33,4)</f>
        <v>19.899999999999999</v>
      </c>
      <c r="J13" s="1">
        <f t="shared" si="0"/>
        <v>39.799999999999997</v>
      </c>
    </row>
    <row r="14" spans="1:10" x14ac:dyDescent="0.25">
      <c r="A14">
        <v>16</v>
      </c>
      <c r="B14">
        <v>14</v>
      </c>
      <c r="C14" s="2">
        <v>44562</v>
      </c>
      <c r="D14">
        <v>9</v>
      </c>
      <c r="E14" t="str">
        <f>VLOOKUP(A14,vendedores!$A$2:$C$17,2)</f>
        <v>Chicago</v>
      </c>
      <c r="F14" t="str">
        <f>VLOOKUP(A14,vendedores!$A$2:$C$17,3)</f>
        <v>Waldemar Louis</v>
      </c>
      <c r="G14" t="str">
        <f>VLOOKUP(B14,produtos!$A$2:$D$33,2)</f>
        <v>Nike</v>
      </c>
      <c r="H14" t="str">
        <f>VLOOKUP(B14,produtos!$A$2:$D$33,3)</f>
        <v>Bola de Handbol</v>
      </c>
      <c r="I14" s="1">
        <f>VLOOKUP(B14,produtos!$A$2:$D$33,4)</f>
        <v>151.91</v>
      </c>
      <c r="J14" s="1">
        <f t="shared" si="0"/>
        <v>1367.19</v>
      </c>
    </row>
    <row r="15" spans="1:10" x14ac:dyDescent="0.25">
      <c r="A15">
        <v>13</v>
      </c>
      <c r="B15">
        <v>10</v>
      </c>
      <c r="C15" s="2">
        <v>44562</v>
      </c>
      <c r="D15">
        <v>10</v>
      </c>
      <c r="E15" t="str">
        <f>VLOOKUP(A15,vendedores!$A$2:$C$17,2)</f>
        <v>Pedreira</v>
      </c>
      <c r="F15" t="str">
        <f>VLOOKUP(A15,vendedores!$A$2:$C$17,3)</f>
        <v>Saulo Teixeira Bispo</v>
      </c>
      <c r="G15" t="str">
        <f>VLOOKUP(B15,produtos!$A$2:$D$33,2)</f>
        <v>Puma</v>
      </c>
      <c r="H15" t="str">
        <f>VLOOKUP(B15,produtos!$A$2:$D$33,3)</f>
        <v>Bola de Futebol</v>
      </c>
      <c r="I15" s="1">
        <f>VLOOKUP(B15,produtos!$A$2:$D$33,4)</f>
        <v>103.11</v>
      </c>
      <c r="J15" s="1">
        <f t="shared" si="0"/>
        <v>1031.0999999999999</v>
      </c>
    </row>
    <row r="16" spans="1:10" x14ac:dyDescent="0.25">
      <c r="A16">
        <v>6</v>
      </c>
      <c r="B16">
        <v>28</v>
      </c>
      <c r="C16" s="2">
        <v>44562</v>
      </c>
      <c r="D16">
        <v>1</v>
      </c>
      <c r="E16" t="str">
        <f>VLOOKUP(A16,vendedores!$A$2:$C$17,2)</f>
        <v>Amparo</v>
      </c>
      <c r="F16" t="str">
        <f>VLOOKUP(A16,vendedores!$A$2:$C$17,3)</f>
        <v>Valter Teixeira</v>
      </c>
      <c r="G16" t="str">
        <f>VLOOKUP(B16,produtos!$A$2:$D$33,2)</f>
        <v>Puma</v>
      </c>
      <c r="H16" t="str">
        <f>VLOOKUP(B16,produtos!$A$2:$D$33,3)</f>
        <v>Meia</v>
      </c>
      <c r="I16" s="1">
        <f>VLOOKUP(B16,produtos!$A$2:$D$33,4)</f>
        <v>16.920000000000002</v>
      </c>
      <c r="J16" s="1">
        <f t="shared" si="0"/>
        <v>16.920000000000002</v>
      </c>
    </row>
    <row r="17" spans="1:10" x14ac:dyDescent="0.25">
      <c r="A17">
        <v>13</v>
      </c>
      <c r="B17">
        <v>30</v>
      </c>
      <c r="C17" s="2">
        <v>44563</v>
      </c>
      <c r="D17">
        <v>2</v>
      </c>
      <c r="E17" t="str">
        <f>VLOOKUP(A17,vendedores!$A$2:$C$17,2)</f>
        <v>Pedreira</v>
      </c>
      <c r="F17" t="str">
        <f>VLOOKUP(A17,vendedores!$A$2:$C$17,3)</f>
        <v>Saulo Teixeira Bispo</v>
      </c>
      <c r="G17" t="str">
        <f>VLOOKUP(B17,produtos!$A$2:$D$33,2)</f>
        <v>Nike</v>
      </c>
      <c r="H17" t="str">
        <f>VLOOKUP(B17,produtos!$A$2:$D$33,3)</f>
        <v>Tênis</v>
      </c>
      <c r="I17" s="1">
        <f>VLOOKUP(B17,produtos!$A$2:$D$33,4)</f>
        <v>195.02</v>
      </c>
      <c r="J17" s="1">
        <f t="shared" si="0"/>
        <v>390.04</v>
      </c>
    </row>
    <row r="18" spans="1:10" x14ac:dyDescent="0.25">
      <c r="A18">
        <v>13</v>
      </c>
      <c r="B18">
        <v>9</v>
      </c>
      <c r="C18" s="2">
        <v>44563</v>
      </c>
      <c r="D18">
        <v>5</v>
      </c>
      <c r="E18" t="str">
        <f>VLOOKUP(A18,vendedores!$A$2:$C$17,2)</f>
        <v>Pedreira</v>
      </c>
      <c r="F18" t="str">
        <f>VLOOKUP(A18,vendedores!$A$2:$C$17,3)</f>
        <v>Saulo Teixeira Bispo</v>
      </c>
      <c r="G18" t="str">
        <f>VLOOKUP(B18,produtos!$A$2:$D$33,2)</f>
        <v>Adidas</v>
      </c>
      <c r="H18" t="str">
        <f>VLOOKUP(B18,produtos!$A$2:$D$33,3)</f>
        <v>Bola de Futebol</v>
      </c>
      <c r="I18" s="1">
        <f>VLOOKUP(B18,produtos!$A$2:$D$33,4)</f>
        <v>119.9</v>
      </c>
      <c r="J18" s="1">
        <f t="shared" si="0"/>
        <v>599.5</v>
      </c>
    </row>
    <row r="19" spans="1:10" x14ac:dyDescent="0.25">
      <c r="A19">
        <v>10</v>
      </c>
      <c r="B19">
        <v>26</v>
      </c>
      <c r="C19" s="2">
        <v>44563</v>
      </c>
      <c r="D19">
        <v>7</v>
      </c>
      <c r="E19" t="str">
        <f>VLOOKUP(A19,vendedores!$A$2:$C$17,2)</f>
        <v>Amparo</v>
      </c>
      <c r="F19" t="str">
        <f>VLOOKUP(A19,vendedores!$A$2:$C$17,3)</f>
        <v>Ivo Bispo</v>
      </c>
      <c r="G19" t="str">
        <f>VLOOKUP(B19,produtos!$A$2:$D$33,2)</f>
        <v>Adidas</v>
      </c>
      <c r="H19" t="str">
        <f>VLOOKUP(B19,produtos!$A$2:$D$33,3)</f>
        <v>Meia</v>
      </c>
      <c r="I19" s="1">
        <f>VLOOKUP(B19,produtos!$A$2:$D$33,4)</f>
        <v>19.899999999999999</v>
      </c>
      <c r="J19" s="1">
        <f t="shared" si="0"/>
        <v>139.29999999999998</v>
      </c>
    </row>
    <row r="20" spans="1:10" x14ac:dyDescent="0.25">
      <c r="A20">
        <v>1</v>
      </c>
      <c r="B20">
        <v>16</v>
      </c>
      <c r="C20" s="2">
        <v>44563</v>
      </c>
      <c r="D20">
        <v>7</v>
      </c>
      <c r="E20" t="str">
        <f>VLOOKUP(A20,vendedores!$A$2:$C$17,2)</f>
        <v>Jaguariúna</v>
      </c>
      <c r="F20" t="str">
        <f>VLOOKUP(A20,vendedores!$A$2:$C$17,3)</f>
        <v>Tatiane Sobrinho de Souza</v>
      </c>
      <c r="G20" t="str">
        <f>VLOOKUP(B20,produtos!$A$2:$D$33,2)</f>
        <v>Nike</v>
      </c>
      <c r="H20" t="str">
        <f>VLOOKUP(B20,produtos!$A$2:$D$33,3)</f>
        <v>Bola de Voley</v>
      </c>
      <c r="I20" s="1">
        <f>VLOOKUP(B20,produtos!$A$2:$D$33,4)</f>
        <v>75.11</v>
      </c>
      <c r="J20" s="1">
        <f t="shared" si="0"/>
        <v>525.77</v>
      </c>
    </row>
    <row r="21" spans="1:10" x14ac:dyDescent="0.25">
      <c r="A21">
        <v>7</v>
      </c>
      <c r="B21">
        <v>22</v>
      </c>
      <c r="C21" s="2">
        <v>44563</v>
      </c>
      <c r="D21">
        <v>6</v>
      </c>
      <c r="E21" t="str">
        <f>VLOOKUP(A21,vendedores!$A$2:$C$17,2)</f>
        <v>Amparo</v>
      </c>
      <c r="F21" t="str">
        <f>VLOOKUP(A21,vendedores!$A$2:$C$17,3)</f>
        <v>Queila Sobrinho Bispo</v>
      </c>
      <c r="G21" t="str">
        <f>VLOOKUP(B21,produtos!$A$2:$D$33,2)</f>
        <v>Puma</v>
      </c>
      <c r="H21" t="str">
        <f>VLOOKUP(B21,produtos!$A$2:$D$33,3)</f>
        <v>Camiseta</v>
      </c>
      <c r="I21" s="1">
        <f>VLOOKUP(B21,produtos!$A$2:$D$33,4)</f>
        <v>28.11</v>
      </c>
      <c r="J21" s="1">
        <f t="shared" si="0"/>
        <v>168.66</v>
      </c>
    </row>
    <row r="22" spans="1:10" x14ac:dyDescent="0.25">
      <c r="A22">
        <v>13</v>
      </c>
      <c r="B22">
        <v>8</v>
      </c>
      <c r="C22" s="2">
        <v>44563</v>
      </c>
      <c r="D22">
        <v>3</v>
      </c>
      <c r="E22" t="str">
        <f>VLOOKUP(A22,vendedores!$A$2:$C$17,2)</f>
        <v>Pedreira</v>
      </c>
      <c r="F22" t="str">
        <f>VLOOKUP(A22,vendedores!$A$2:$C$17,3)</f>
        <v>Saulo Teixeira Bispo</v>
      </c>
      <c r="G22" t="str">
        <f>VLOOKUP(B22,produtos!$A$2:$D$33,2)</f>
        <v>Puma</v>
      </c>
      <c r="H22" t="str">
        <f>VLOOKUP(B22,produtos!$A$2:$D$33,3)</f>
        <v>Bola de Basquete</v>
      </c>
      <c r="I22" s="1">
        <f>VLOOKUP(B22,produtos!$A$2:$D$33,4)</f>
        <v>122.11</v>
      </c>
      <c r="J22" s="1">
        <f t="shared" si="0"/>
        <v>366.33</v>
      </c>
    </row>
    <row r="23" spans="1:10" x14ac:dyDescent="0.25">
      <c r="A23">
        <v>3</v>
      </c>
      <c r="B23">
        <v>11</v>
      </c>
      <c r="C23" s="2">
        <v>44563</v>
      </c>
      <c r="D23">
        <v>9</v>
      </c>
      <c r="E23" t="str">
        <f>VLOOKUP(A23,vendedores!$A$2:$C$17,2)</f>
        <v>Jaguariúna</v>
      </c>
      <c r="F23" t="str">
        <f>VLOOKUP(A23,vendedores!$A$2:$C$17,3)</f>
        <v>Valter Teixeira</v>
      </c>
      <c r="G23" t="str">
        <f>VLOOKUP(B23,produtos!$A$2:$D$33,2)</f>
        <v>Adidas</v>
      </c>
      <c r="H23" t="str">
        <f>VLOOKUP(B23,produtos!$A$2:$D$33,3)</f>
        <v>Bola de Futsal</v>
      </c>
      <c r="I23" s="1">
        <f>VLOOKUP(B23,produtos!$A$2:$D$33,4)</f>
        <v>99.9</v>
      </c>
      <c r="J23" s="1">
        <f t="shared" si="0"/>
        <v>899.1</v>
      </c>
    </row>
    <row r="24" spans="1:10" x14ac:dyDescent="0.25">
      <c r="A24">
        <v>1</v>
      </c>
      <c r="B24">
        <v>20</v>
      </c>
      <c r="C24" s="2">
        <v>44564</v>
      </c>
      <c r="D24">
        <v>10</v>
      </c>
      <c r="E24" t="str">
        <f>VLOOKUP(A24,vendedores!$A$2:$C$17,2)</f>
        <v>Jaguariúna</v>
      </c>
      <c r="F24" t="str">
        <f>VLOOKUP(A24,vendedores!$A$2:$C$17,3)</f>
        <v>Tatiane Sobrinho de Souza</v>
      </c>
      <c r="G24" t="str">
        <f>VLOOKUP(B24,produtos!$A$2:$D$33,2)</f>
        <v>Adidas</v>
      </c>
      <c r="H24" t="str">
        <f>VLOOKUP(B24,produtos!$A$2:$D$33,3)</f>
        <v>Camiseta</v>
      </c>
      <c r="I24" s="1">
        <f>VLOOKUP(B24,produtos!$A$2:$D$33,4)</f>
        <v>29.9</v>
      </c>
      <c r="J24" s="1">
        <f t="shared" si="0"/>
        <v>299</v>
      </c>
    </row>
    <row r="25" spans="1:10" x14ac:dyDescent="0.25">
      <c r="A25">
        <v>13</v>
      </c>
      <c r="B25">
        <v>26</v>
      </c>
      <c r="C25" s="2">
        <v>44564</v>
      </c>
      <c r="D25">
        <v>5</v>
      </c>
      <c r="E25" t="str">
        <f>VLOOKUP(A25,vendedores!$A$2:$C$17,2)</f>
        <v>Pedreira</v>
      </c>
      <c r="F25" t="str">
        <f>VLOOKUP(A25,vendedores!$A$2:$C$17,3)</f>
        <v>Saulo Teixeira Bispo</v>
      </c>
      <c r="G25" t="str">
        <f>VLOOKUP(B25,produtos!$A$2:$D$33,2)</f>
        <v>Adidas</v>
      </c>
      <c r="H25" t="str">
        <f>VLOOKUP(B25,produtos!$A$2:$D$33,3)</f>
        <v>Meia</v>
      </c>
      <c r="I25" s="1">
        <f>VLOOKUP(B25,produtos!$A$2:$D$33,4)</f>
        <v>19.899999999999999</v>
      </c>
      <c r="J25" s="1">
        <f t="shared" si="0"/>
        <v>99.5</v>
      </c>
    </row>
    <row r="26" spans="1:10" x14ac:dyDescent="0.25">
      <c r="A26">
        <v>15</v>
      </c>
      <c r="B26">
        <v>10</v>
      </c>
      <c r="C26" s="2">
        <v>44564</v>
      </c>
      <c r="D26">
        <v>10</v>
      </c>
      <c r="E26" t="str">
        <f>VLOOKUP(A26,vendedores!$A$2:$C$17,2)</f>
        <v>Pedreira</v>
      </c>
      <c r="F26" t="str">
        <f>VLOOKUP(A26,vendedores!$A$2:$C$17,3)</f>
        <v>Gilberto Neto</v>
      </c>
      <c r="G26" t="str">
        <f>VLOOKUP(B26,produtos!$A$2:$D$33,2)</f>
        <v>Puma</v>
      </c>
      <c r="H26" t="str">
        <f>VLOOKUP(B26,produtos!$A$2:$D$33,3)</f>
        <v>Bola de Futebol</v>
      </c>
      <c r="I26" s="1">
        <f>VLOOKUP(B26,produtos!$A$2:$D$33,4)</f>
        <v>103.11</v>
      </c>
      <c r="J26" s="1">
        <f t="shared" si="0"/>
        <v>1031.0999999999999</v>
      </c>
    </row>
    <row r="27" spans="1:10" x14ac:dyDescent="0.25">
      <c r="A27">
        <v>16</v>
      </c>
      <c r="B27">
        <v>18</v>
      </c>
      <c r="C27" s="2">
        <v>44564</v>
      </c>
      <c r="D27">
        <v>9</v>
      </c>
      <c r="E27" t="str">
        <f>VLOOKUP(A27,vendedores!$A$2:$C$17,2)</f>
        <v>Chicago</v>
      </c>
      <c r="F27" t="str">
        <f>VLOOKUP(A27,vendedores!$A$2:$C$17,3)</f>
        <v>Waldemar Louis</v>
      </c>
      <c r="G27" t="str">
        <f>VLOOKUP(B27,produtos!$A$2:$D$33,2)</f>
        <v>Nike</v>
      </c>
      <c r="H27" t="str">
        <f>VLOOKUP(B27,produtos!$A$2:$D$33,3)</f>
        <v>Calça</v>
      </c>
      <c r="I27" s="1">
        <f>VLOOKUP(B27,produtos!$A$2:$D$33,4)</f>
        <v>92.91</v>
      </c>
      <c r="J27" s="1">
        <f t="shared" si="0"/>
        <v>836.18999999999994</v>
      </c>
    </row>
    <row r="28" spans="1:10" x14ac:dyDescent="0.25">
      <c r="A28">
        <v>9</v>
      </c>
      <c r="B28">
        <v>26</v>
      </c>
      <c r="C28" s="2">
        <v>44564</v>
      </c>
      <c r="D28">
        <v>6</v>
      </c>
      <c r="E28" t="str">
        <f>VLOOKUP(A28,vendedores!$A$2:$C$17,2)</f>
        <v>Amparo</v>
      </c>
      <c r="F28" t="str">
        <f>VLOOKUP(A28,vendedores!$A$2:$C$17,3)</f>
        <v>Quevin Neto Júnior</v>
      </c>
      <c r="G28" t="str">
        <f>VLOOKUP(B28,produtos!$A$2:$D$33,2)</f>
        <v>Adidas</v>
      </c>
      <c r="H28" t="str">
        <f>VLOOKUP(B28,produtos!$A$2:$D$33,3)</f>
        <v>Meia</v>
      </c>
      <c r="I28" s="1">
        <f>VLOOKUP(B28,produtos!$A$2:$D$33,4)</f>
        <v>19.899999999999999</v>
      </c>
      <c r="J28" s="1">
        <f t="shared" si="0"/>
        <v>119.39999999999999</v>
      </c>
    </row>
    <row r="29" spans="1:10" x14ac:dyDescent="0.25">
      <c r="A29">
        <v>12</v>
      </c>
      <c r="B29">
        <v>12</v>
      </c>
      <c r="C29" s="2">
        <v>44564</v>
      </c>
      <c r="D29">
        <v>6</v>
      </c>
      <c r="E29" t="str">
        <f>VLOOKUP(A29,vendedores!$A$2:$C$17,2)</f>
        <v>Pedreira</v>
      </c>
      <c r="F29" t="str">
        <f>VLOOKUP(A29,vendedores!$A$2:$C$17,3)</f>
        <v>Clóvis Teixeira Júnior</v>
      </c>
      <c r="G29" t="str">
        <f>VLOOKUP(B29,produtos!$A$2:$D$33,2)</f>
        <v>Puma</v>
      </c>
      <c r="H29" t="str">
        <f>VLOOKUP(B29,produtos!$A$2:$D$33,3)</f>
        <v>Bola de Futsal</v>
      </c>
      <c r="I29" s="1">
        <f>VLOOKUP(B29,produtos!$A$2:$D$33,4)</f>
        <v>80.92</v>
      </c>
      <c r="J29" s="1">
        <f t="shared" si="0"/>
        <v>485.52</v>
      </c>
    </row>
    <row r="30" spans="1:10" x14ac:dyDescent="0.25">
      <c r="A30">
        <v>12</v>
      </c>
      <c r="B30">
        <v>17</v>
      </c>
      <c r="C30" s="2">
        <v>44564</v>
      </c>
      <c r="D30">
        <v>8</v>
      </c>
      <c r="E30" t="str">
        <f>VLOOKUP(A30,vendedores!$A$2:$C$17,2)</f>
        <v>Pedreira</v>
      </c>
      <c r="F30" t="str">
        <f>VLOOKUP(A30,vendedores!$A$2:$C$17,3)</f>
        <v>Clóvis Teixeira Júnior</v>
      </c>
      <c r="G30" t="str">
        <f>VLOOKUP(B30,produtos!$A$2:$D$33,2)</f>
        <v>Adidas</v>
      </c>
      <c r="H30" t="str">
        <f>VLOOKUP(B30,produtos!$A$2:$D$33,3)</f>
        <v>Calça</v>
      </c>
      <c r="I30" s="1">
        <f>VLOOKUP(B30,produtos!$A$2:$D$33,4)</f>
        <v>99.9</v>
      </c>
      <c r="J30" s="1">
        <f t="shared" si="0"/>
        <v>799.2</v>
      </c>
    </row>
    <row r="31" spans="1:10" x14ac:dyDescent="0.25">
      <c r="A31">
        <v>11</v>
      </c>
      <c r="B31">
        <v>19</v>
      </c>
      <c r="C31" s="2">
        <v>44564</v>
      </c>
      <c r="D31">
        <v>5</v>
      </c>
      <c r="E31" t="str">
        <f>VLOOKUP(A31,vendedores!$A$2:$C$17,2)</f>
        <v>Amparo</v>
      </c>
      <c r="F31" t="str">
        <f>VLOOKUP(A31,vendedores!$A$2:$C$17,3)</f>
        <v>Gisele Júnior</v>
      </c>
      <c r="G31" t="str">
        <f>VLOOKUP(B31,produtos!$A$2:$D$33,2)</f>
        <v>Puma</v>
      </c>
      <c r="H31" t="str">
        <f>VLOOKUP(B31,produtos!$A$2:$D$33,3)</f>
        <v>Calça</v>
      </c>
      <c r="I31" s="1">
        <f>VLOOKUP(B31,produtos!$A$2:$D$33,4)</f>
        <v>88.91</v>
      </c>
      <c r="J31" s="1">
        <f t="shared" si="0"/>
        <v>444.54999999999995</v>
      </c>
    </row>
    <row r="32" spans="1:10" x14ac:dyDescent="0.25">
      <c r="A32">
        <v>14</v>
      </c>
      <c r="B32">
        <v>6</v>
      </c>
      <c r="C32" s="2">
        <v>44564</v>
      </c>
      <c r="D32">
        <v>6</v>
      </c>
      <c r="E32" t="str">
        <f>VLOOKUP(A32,vendedores!$A$2:$C$17,2)</f>
        <v>Pedreira</v>
      </c>
      <c r="F32" t="str">
        <f>VLOOKUP(A32,vendedores!$A$2:$C$17,3)</f>
        <v>Paula da Silva</v>
      </c>
      <c r="G32" t="str">
        <f>VLOOKUP(B32,produtos!$A$2:$D$33,2)</f>
        <v>Adidas</v>
      </c>
      <c r="H32" t="str">
        <f>VLOOKUP(B32,produtos!$A$2:$D$33,3)</f>
        <v>Bola de Basquete</v>
      </c>
      <c r="I32" s="1">
        <f>VLOOKUP(B32,produtos!$A$2:$D$33,4)</f>
        <v>129.9</v>
      </c>
      <c r="J32" s="1">
        <f t="shared" si="0"/>
        <v>779.40000000000009</v>
      </c>
    </row>
    <row r="33" spans="1:10" x14ac:dyDescent="0.25">
      <c r="A33">
        <v>10</v>
      </c>
      <c r="B33">
        <v>18</v>
      </c>
      <c r="C33" s="2">
        <v>44565</v>
      </c>
      <c r="D33">
        <v>5</v>
      </c>
      <c r="E33" t="str">
        <f>VLOOKUP(A33,vendedores!$A$2:$C$17,2)</f>
        <v>Amparo</v>
      </c>
      <c r="F33" t="str">
        <f>VLOOKUP(A33,vendedores!$A$2:$C$17,3)</f>
        <v>Ivo Bispo</v>
      </c>
      <c r="G33" t="str">
        <f>VLOOKUP(B33,produtos!$A$2:$D$33,2)</f>
        <v>Nike</v>
      </c>
      <c r="H33" t="str">
        <f>VLOOKUP(B33,produtos!$A$2:$D$33,3)</f>
        <v>Calça</v>
      </c>
      <c r="I33" s="1">
        <f>VLOOKUP(B33,produtos!$A$2:$D$33,4)</f>
        <v>92.91</v>
      </c>
      <c r="J33" s="1">
        <f t="shared" si="0"/>
        <v>464.54999999999995</v>
      </c>
    </row>
    <row r="34" spans="1:10" x14ac:dyDescent="0.25">
      <c r="A34">
        <v>14</v>
      </c>
      <c r="B34">
        <v>7</v>
      </c>
      <c r="C34" s="2">
        <v>44566</v>
      </c>
      <c r="D34">
        <v>1</v>
      </c>
      <c r="E34" t="str">
        <f>VLOOKUP(A34,vendedores!$A$2:$C$17,2)</f>
        <v>Pedreira</v>
      </c>
      <c r="F34" t="str">
        <f>VLOOKUP(A34,vendedores!$A$2:$C$17,3)</f>
        <v>Paula da Silva</v>
      </c>
      <c r="G34" t="str">
        <f>VLOOKUP(B34,produtos!$A$2:$D$33,2)</f>
        <v>Nike</v>
      </c>
      <c r="H34" t="str">
        <f>VLOOKUP(B34,produtos!$A$2:$D$33,3)</f>
        <v>Bola de Basquete</v>
      </c>
      <c r="I34" s="1">
        <f>VLOOKUP(B34,produtos!$A$2:$D$33,4)</f>
        <v>116.91</v>
      </c>
      <c r="J34" s="1">
        <f t="shared" si="0"/>
        <v>116.91</v>
      </c>
    </row>
    <row r="35" spans="1:10" x14ac:dyDescent="0.25">
      <c r="A35">
        <v>4</v>
      </c>
      <c r="B35">
        <v>1</v>
      </c>
      <c r="C35" s="2">
        <v>44566</v>
      </c>
      <c r="D35">
        <v>10</v>
      </c>
      <c r="E35" t="str">
        <f>VLOOKUP(A35,vendedores!$A$2:$C$17,2)</f>
        <v>Jaguariúna</v>
      </c>
      <c r="F35" t="str">
        <f>VLOOKUP(A35,vendedores!$A$2:$C$17,3)</f>
        <v>Ivo da Silva</v>
      </c>
      <c r="G35" t="str">
        <f>VLOOKUP(B35,produtos!$A$2:$D$33,2)</f>
        <v>Adidas</v>
      </c>
      <c r="H35" t="str">
        <f>VLOOKUP(B35,produtos!$A$2:$D$33,3)</f>
        <v>Blusa</v>
      </c>
      <c r="I35" s="1">
        <f>VLOOKUP(B35,produtos!$A$2:$D$33,4)</f>
        <v>35.9</v>
      </c>
      <c r="J35" s="1">
        <f t="shared" si="0"/>
        <v>359</v>
      </c>
    </row>
    <row r="36" spans="1:10" x14ac:dyDescent="0.25">
      <c r="A36">
        <v>10</v>
      </c>
      <c r="B36">
        <v>20</v>
      </c>
      <c r="C36" s="2">
        <v>44566</v>
      </c>
      <c r="D36">
        <v>7</v>
      </c>
      <c r="E36" t="str">
        <f>VLOOKUP(A36,vendedores!$A$2:$C$17,2)</f>
        <v>Amparo</v>
      </c>
      <c r="F36" t="str">
        <f>VLOOKUP(A36,vendedores!$A$2:$C$17,3)</f>
        <v>Ivo Bispo</v>
      </c>
      <c r="G36" t="str">
        <f>VLOOKUP(B36,produtos!$A$2:$D$33,2)</f>
        <v>Adidas</v>
      </c>
      <c r="H36" t="str">
        <f>VLOOKUP(B36,produtos!$A$2:$D$33,3)</f>
        <v>Camiseta</v>
      </c>
      <c r="I36" s="1">
        <f>VLOOKUP(B36,produtos!$A$2:$D$33,4)</f>
        <v>29.9</v>
      </c>
      <c r="J36" s="1">
        <f t="shared" si="0"/>
        <v>209.29999999999998</v>
      </c>
    </row>
    <row r="37" spans="1:10" x14ac:dyDescent="0.25">
      <c r="A37">
        <v>13</v>
      </c>
      <c r="B37">
        <v>30</v>
      </c>
      <c r="C37" s="2">
        <v>44566</v>
      </c>
      <c r="D37">
        <v>3</v>
      </c>
      <c r="E37" t="str">
        <f>VLOOKUP(A37,vendedores!$A$2:$C$17,2)</f>
        <v>Pedreira</v>
      </c>
      <c r="F37" t="str">
        <f>VLOOKUP(A37,vendedores!$A$2:$C$17,3)</f>
        <v>Saulo Teixeira Bispo</v>
      </c>
      <c r="G37" t="str">
        <f>VLOOKUP(B37,produtos!$A$2:$D$33,2)</f>
        <v>Nike</v>
      </c>
      <c r="H37" t="str">
        <f>VLOOKUP(B37,produtos!$A$2:$D$33,3)</f>
        <v>Tênis</v>
      </c>
      <c r="I37" s="1">
        <f>VLOOKUP(B37,produtos!$A$2:$D$33,4)</f>
        <v>195.02</v>
      </c>
      <c r="J37" s="1">
        <f t="shared" si="0"/>
        <v>585.06000000000006</v>
      </c>
    </row>
    <row r="38" spans="1:10" x14ac:dyDescent="0.25">
      <c r="A38">
        <v>14</v>
      </c>
      <c r="B38">
        <v>2</v>
      </c>
      <c r="C38" s="2">
        <v>44566</v>
      </c>
      <c r="D38">
        <v>6</v>
      </c>
      <c r="E38" t="str">
        <f>VLOOKUP(A38,vendedores!$A$2:$C$17,2)</f>
        <v>Pedreira</v>
      </c>
      <c r="F38" t="str">
        <f>VLOOKUP(A38,vendedores!$A$2:$C$17,3)</f>
        <v>Paula da Silva</v>
      </c>
      <c r="G38" t="str">
        <f>VLOOKUP(B38,produtos!$A$2:$D$33,2)</f>
        <v>Nike</v>
      </c>
      <c r="H38" t="str">
        <f>VLOOKUP(B38,produtos!$A$2:$D$33,3)</f>
        <v>Blusa</v>
      </c>
      <c r="I38" s="1">
        <f>VLOOKUP(B38,produtos!$A$2:$D$33,4)</f>
        <v>33.75</v>
      </c>
      <c r="J38" s="1">
        <f t="shared" si="0"/>
        <v>202.5</v>
      </c>
    </row>
    <row r="39" spans="1:10" x14ac:dyDescent="0.25">
      <c r="A39">
        <v>13</v>
      </c>
      <c r="B39">
        <v>21</v>
      </c>
      <c r="C39" s="2">
        <v>44566</v>
      </c>
      <c r="D39">
        <v>6</v>
      </c>
      <c r="E39" t="str">
        <f>VLOOKUP(A39,vendedores!$A$2:$C$17,2)</f>
        <v>Pedreira</v>
      </c>
      <c r="F39" t="str">
        <f>VLOOKUP(A39,vendedores!$A$2:$C$17,3)</f>
        <v>Saulo Teixeira Bispo</v>
      </c>
      <c r="G39" t="str">
        <f>VLOOKUP(B39,produtos!$A$2:$D$33,2)</f>
        <v>Nike</v>
      </c>
      <c r="H39" t="str">
        <f>VLOOKUP(B39,produtos!$A$2:$D$33,3)</f>
        <v>Camiseta</v>
      </c>
      <c r="I39" s="1">
        <f>VLOOKUP(B39,produtos!$A$2:$D$33,4)</f>
        <v>29</v>
      </c>
      <c r="J39" s="1">
        <f t="shared" si="0"/>
        <v>174</v>
      </c>
    </row>
    <row r="40" spans="1:10" x14ac:dyDescent="0.25">
      <c r="A40">
        <v>3</v>
      </c>
      <c r="B40">
        <v>13</v>
      </c>
      <c r="C40" s="2">
        <v>44566</v>
      </c>
      <c r="D40">
        <v>2</v>
      </c>
      <c r="E40" t="str">
        <f>VLOOKUP(A40,vendedores!$A$2:$C$17,2)</f>
        <v>Jaguariúna</v>
      </c>
      <c r="F40" t="str">
        <f>VLOOKUP(A40,vendedores!$A$2:$C$17,3)</f>
        <v>Valter Teixeira</v>
      </c>
      <c r="G40" t="str">
        <f>VLOOKUP(B40,produtos!$A$2:$D$33,2)</f>
        <v>Adidas</v>
      </c>
      <c r="H40" t="str">
        <f>VLOOKUP(B40,produtos!$A$2:$D$33,3)</f>
        <v>Bola de Handbol</v>
      </c>
      <c r="I40" s="1">
        <f>VLOOKUP(B40,produtos!$A$2:$D$33,4)</f>
        <v>159.9</v>
      </c>
      <c r="J40" s="1">
        <f t="shared" si="0"/>
        <v>319.8</v>
      </c>
    </row>
    <row r="41" spans="1:10" x14ac:dyDescent="0.25">
      <c r="A41">
        <v>12</v>
      </c>
      <c r="B41">
        <v>20</v>
      </c>
      <c r="C41" s="2">
        <v>44566</v>
      </c>
      <c r="D41">
        <v>4</v>
      </c>
      <c r="E41" t="str">
        <f>VLOOKUP(A41,vendedores!$A$2:$C$17,2)</f>
        <v>Pedreira</v>
      </c>
      <c r="F41" t="str">
        <f>VLOOKUP(A41,vendedores!$A$2:$C$17,3)</f>
        <v>Clóvis Teixeira Júnior</v>
      </c>
      <c r="G41" t="str">
        <f>VLOOKUP(B41,produtos!$A$2:$D$33,2)</f>
        <v>Adidas</v>
      </c>
      <c r="H41" t="str">
        <f>VLOOKUP(B41,produtos!$A$2:$D$33,3)</f>
        <v>Camiseta</v>
      </c>
      <c r="I41" s="1">
        <f>VLOOKUP(B41,produtos!$A$2:$D$33,4)</f>
        <v>29.9</v>
      </c>
      <c r="J41" s="1">
        <f t="shared" si="0"/>
        <v>119.6</v>
      </c>
    </row>
    <row r="42" spans="1:10" x14ac:dyDescent="0.25">
      <c r="A42">
        <v>7</v>
      </c>
      <c r="B42">
        <v>26</v>
      </c>
      <c r="C42" s="2">
        <v>44566</v>
      </c>
      <c r="D42">
        <v>3</v>
      </c>
      <c r="E42" t="str">
        <f>VLOOKUP(A42,vendedores!$A$2:$C$17,2)</f>
        <v>Amparo</v>
      </c>
      <c r="F42" t="str">
        <f>VLOOKUP(A42,vendedores!$A$2:$C$17,3)</f>
        <v>Queila Sobrinho Bispo</v>
      </c>
      <c r="G42" t="str">
        <f>VLOOKUP(B42,produtos!$A$2:$D$33,2)</f>
        <v>Adidas</v>
      </c>
      <c r="H42" t="str">
        <f>VLOOKUP(B42,produtos!$A$2:$D$33,3)</f>
        <v>Meia</v>
      </c>
      <c r="I42" s="1">
        <f>VLOOKUP(B42,produtos!$A$2:$D$33,4)</f>
        <v>19.899999999999999</v>
      </c>
      <c r="J42" s="1">
        <f t="shared" si="0"/>
        <v>59.699999999999996</v>
      </c>
    </row>
    <row r="43" spans="1:10" x14ac:dyDescent="0.25">
      <c r="A43">
        <v>3</v>
      </c>
      <c r="B43">
        <v>8</v>
      </c>
      <c r="C43" s="2">
        <v>44566</v>
      </c>
      <c r="D43">
        <v>5</v>
      </c>
      <c r="E43" t="str">
        <f>VLOOKUP(A43,vendedores!$A$2:$C$17,2)</f>
        <v>Jaguariúna</v>
      </c>
      <c r="F43" t="str">
        <f>VLOOKUP(A43,vendedores!$A$2:$C$17,3)</f>
        <v>Valter Teixeira</v>
      </c>
      <c r="G43" t="str">
        <f>VLOOKUP(B43,produtos!$A$2:$D$33,2)</f>
        <v>Puma</v>
      </c>
      <c r="H43" t="str">
        <f>VLOOKUP(B43,produtos!$A$2:$D$33,3)</f>
        <v>Bola de Basquete</v>
      </c>
      <c r="I43" s="1">
        <f>VLOOKUP(B43,produtos!$A$2:$D$33,4)</f>
        <v>122.11</v>
      </c>
      <c r="J43" s="1">
        <f t="shared" si="0"/>
        <v>610.54999999999995</v>
      </c>
    </row>
    <row r="44" spans="1:10" x14ac:dyDescent="0.25">
      <c r="A44">
        <v>9</v>
      </c>
      <c r="B44">
        <v>19</v>
      </c>
      <c r="C44" s="2">
        <v>44566</v>
      </c>
      <c r="D44">
        <v>2</v>
      </c>
      <c r="E44" t="str">
        <f>VLOOKUP(A44,vendedores!$A$2:$C$17,2)</f>
        <v>Amparo</v>
      </c>
      <c r="F44" t="str">
        <f>VLOOKUP(A44,vendedores!$A$2:$C$17,3)</f>
        <v>Quevin Neto Júnior</v>
      </c>
      <c r="G44" t="str">
        <f>VLOOKUP(B44,produtos!$A$2:$D$33,2)</f>
        <v>Puma</v>
      </c>
      <c r="H44" t="str">
        <f>VLOOKUP(B44,produtos!$A$2:$D$33,3)</f>
        <v>Calça</v>
      </c>
      <c r="I44" s="1">
        <f>VLOOKUP(B44,produtos!$A$2:$D$33,4)</f>
        <v>88.91</v>
      </c>
      <c r="J44" s="1">
        <f t="shared" si="0"/>
        <v>177.82</v>
      </c>
    </row>
    <row r="45" spans="1:10" x14ac:dyDescent="0.25">
      <c r="A45">
        <v>4</v>
      </c>
      <c r="B45">
        <v>8</v>
      </c>
      <c r="C45" s="2">
        <v>44566</v>
      </c>
      <c r="D45">
        <v>6</v>
      </c>
      <c r="E45" t="str">
        <f>VLOOKUP(A45,vendedores!$A$2:$C$17,2)</f>
        <v>Jaguariúna</v>
      </c>
      <c r="F45" t="str">
        <f>VLOOKUP(A45,vendedores!$A$2:$C$17,3)</f>
        <v>Ivo da Silva</v>
      </c>
      <c r="G45" t="str">
        <f>VLOOKUP(B45,produtos!$A$2:$D$33,2)</f>
        <v>Puma</v>
      </c>
      <c r="H45" t="str">
        <f>VLOOKUP(B45,produtos!$A$2:$D$33,3)</f>
        <v>Bola de Basquete</v>
      </c>
      <c r="I45" s="1">
        <f>VLOOKUP(B45,produtos!$A$2:$D$33,4)</f>
        <v>122.11</v>
      </c>
      <c r="J45" s="1">
        <f t="shared" si="0"/>
        <v>732.66</v>
      </c>
    </row>
    <row r="46" spans="1:10" x14ac:dyDescent="0.25">
      <c r="A46">
        <v>7</v>
      </c>
      <c r="B46">
        <v>3</v>
      </c>
      <c r="C46" s="2">
        <v>44566</v>
      </c>
      <c r="D46">
        <v>4</v>
      </c>
      <c r="E46" t="str">
        <f>VLOOKUP(A46,vendedores!$A$2:$C$17,2)</f>
        <v>Amparo</v>
      </c>
      <c r="F46" t="str">
        <f>VLOOKUP(A46,vendedores!$A$2:$C$17,3)</f>
        <v>Queila Sobrinho Bispo</v>
      </c>
      <c r="G46" t="str">
        <f>VLOOKUP(B46,produtos!$A$2:$D$33,2)</f>
        <v>Puma</v>
      </c>
      <c r="H46" t="str">
        <f>VLOOKUP(B46,produtos!$A$2:$D$33,3)</f>
        <v>Blusa</v>
      </c>
      <c r="I46" s="1">
        <f>VLOOKUP(B46,produtos!$A$2:$D$33,4)</f>
        <v>29.44</v>
      </c>
      <c r="J46" s="1">
        <f t="shared" si="0"/>
        <v>117.76</v>
      </c>
    </row>
    <row r="47" spans="1:10" x14ac:dyDescent="0.25">
      <c r="A47">
        <v>3</v>
      </c>
      <c r="B47">
        <v>5</v>
      </c>
      <c r="C47" s="2">
        <v>44567</v>
      </c>
      <c r="D47">
        <v>7</v>
      </c>
      <c r="E47" t="str">
        <f>VLOOKUP(A47,vendedores!$A$2:$C$17,2)</f>
        <v>Jaguariúna</v>
      </c>
      <c r="F47" t="str">
        <f>VLOOKUP(A47,vendedores!$A$2:$C$17,3)</f>
        <v>Valter Teixeira</v>
      </c>
      <c r="G47" t="str">
        <f>VLOOKUP(B47,produtos!$A$2:$D$33,2)</f>
        <v>Puma</v>
      </c>
      <c r="H47" t="str">
        <f>VLOOKUP(B47,produtos!$A$2:$D$33,3)</f>
        <v>Bluzinha</v>
      </c>
      <c r="I47" s="1">
        <f>VLOOKUP(B47,produtos!$A$2:$D$33,4)</f>
        <v>49.12</v>
      </c>
      <c r="J47" s="1">
        <f t="shared" si="0"/>
        <v>343.84</v>
      </c>
    </row>
    <row r="48" spans="1:10" x14ac:dyDescent="0.25">
      <c r="A48">
        <v>16</v>
      </c>
      <c r="B48">
        <v>12</v>
      </c>
      <c r="C48" s="2">
        <v>44567</v>
      </c>
      <c r="D48">
        <v>5</v>
      </c>
      <c r="E48" t="str">
        <f>VLOOKUP(A48,vendedores!$A$2:$C$17,2)</f>
        <v>Chicago</v>
      </c>
      <c r="F48" t="str">
        <f>VLOOKUP(A48,vendedores!$A$2:$C$17,3)</f>
        <v>Waldemar Louis</v>
      </c>
      <c r="G48" t="str">
        <f>VLOOKUP(B48,produtos!$A$2:$D$33,2)</f>
        <v>Puma</v>
      </c>
      <c r="H48" t="str">
        <f>VLOOKUP(B48,produtos!$A$2:$D$33,3)</f>
        <v>Bola de Futsal</v>
      </c>
      <c r="I48" s="1">
        <f>VLOOKUP(B48,produtos!$A$2:$D$33,4)</f>
        <v>80.92</v>
      </c>
      <c r="J48" s="1">
        <f t="shared" si="0"/>
        <v>404.6</v>
      </c>
    </row>
    <row r="49" spans="1:10" x14ac:dyDescent="0.25">
      <c r="A49">
        <v>6</v>
      </c>
      <c r="B49">
        <v>17</v>
      </c>
      <c r="C49" s="2">
        <v>44567</v>
      </c>
      <c r="D49">
        <v>2</v>
      </c>
      <c r="E49" t="str">
        <f>VLOOKUP(A49,vendedores!$A$2:$C$17,2)</f>
        <v>Amparo</v>
      </c>
      <c r="F49" t="str">
        <f>VLOOKUP(A49,vendedores!$A$2:$C$17,3)</f>
        <v>Valter Teixeira</v>
      </c>
      <c r="G49" t="str">
        <f>VLOOKUP(B49,produtos!$A$2:$D$33,2)</f>
        <v>Adidas</v>
      </c>
      <c r="H49" t="str">
        <f>VLOOKUP(B49,produtos!$A$2:$D$33,3)</f>
        <v>Calça</v>
      </c>
      <c r="I49" s="1">
        <f>VLOOKUP(B49,produtos!$A$2:$D$33,4)</f>
        <v>99.9</v>
      </c>
      <c r="J49" s="1">
        <f t="shared" si="0"/>
        <v>199.8</v>
      </c>
    </row>
    <row r="50" spans="1:10" x14ac:dyDescent="0.25">
      <c r="A50">
        <v>1</v>
      </c>
      <c r="B50">
        <v>2</v>
      </c>
      <c r="C50" s="2">
        <v>44567</v>
      </c>
      <c r="D50">
        <v>6</v>
      </c>
      <c r="E50" t="str">
        <f>VLOOKUP(A50,vendedores!$A$2:$C$17,2)</f>
        <v>Jaguariúna</v>
      </c>
      <c r="F50" t="str">
        <f>VLOOKUP(A50,vendedores!$A$2:$C$17,3)</f>
        <v>Tatiane Sobrinho de Souza</v>
      </c>
      <c r="G50" t="str">
        <f>VLOOKUP(B50,produtos!$A$2:$D$33,2)</f>
        <v>Nike</v>
      </c>
      <c r="H50" t="str">
        <f>VLOOKUP(B50,produtos!$A$2:$D$33,3)</f>
        <v>Blusa</v>
      </c>
      <c r="I50" s="1">
        <f>VLOOKUP(B50,produtos!$A$2:$D$33,4)</f>
        <v>33.75</v>
      </c>
      <c r="J50" s="1">
        <f t="shared" si="0"/>
        <v>202.5</v>
      </c>
    </row>
    <row r="51" spans="1:10" x14ac:dyDescent="0.25">
      <c r="A51">
        <v>14</v>
      </c>
      <c r="B51">
        <v>2</v>
      </c>
      <c r="C51" s="2">
        <v>44567</v>
      </c>
      <c r="D51">
        <v>2</v>
      </c>
      <c r="E51" t="str">
        <f>VLOOKUP(A51,vendedores!$A$2:$C$17,2)</f>
        <v>Pedreira</v>
      </c>
      <c r="F51" t="str">
        <f>VLOOKUP(A51,vendedores!$A$2:$C$17,3)</f>
        <v>Paula da Silva</v>
      </c>
      <c r="G51" t="str">
        <f>VLOOKUP(B51,produtos!$A$2:$D$33,2)</f>
        <v>Nike</v>
      </c>
      <c r="H51" t="str">
        <f>VLOOKUP(B51,produtos!$A$2:$D$33,3)</f>
        <v>Blusa</v>
      </c>
      <c r="I51" s="1">
        <f>VLOOKUP(B51,produtos!$A$2:$D$33,4)</f>
        <v>33.75</v>
      </c>
      <c r="J51" s="1">
        <f t="shared" si="0"/>
        <v>67.5</v>
      </c>
    </row>
    <row r="52" spans="1:10" x14ac:dyDescent="0.25">
      <c r="A52">
        <v>14</v>
      </c>
      <c r="B52">
        <v>19</v>
      </c>
      <c r="C52" s="2">
        <v>44568</v>
      </c>
      <c r="D52">
        <v>8</v>
      </c>
      <c r="E52" t="str">
        <f>VLOOKUP(A52,vendedores!$A$2:$C$17,2)</f>
        <v>Pedreira</v>
      </c>
      <c r="F52" t="str">
        <f>VLOOKUP(A52,vendedores!$A$2:$C$17,3)</f>
        <v>Paula da Silva</v>
      </c>
      <c r="G52" t="str">
        <f>VLOOKUP(B52,produtos!$A$2:$D$33,2)</f>
        <v>Puma</v>
      </c>
      <c r="H52" t="str">
        <f>VLOOKUP(B52,produtos!$A$2:$D$33,3)</f>
        <v>Calça</v>
      </c>
      <c r="I52" s="1">
        <f>VLOOKUP(B52,produtos!$A$2:$D$33,4)</f>
        <v>88.91</v>
      </c>
      <c r="J52" s="1">
        <f t="shared" si="0"/>
        <v>711.28</v>
      </c>
    </row>
    <row r="53" spans="1:10" x14ac:dyDescent="0.25">
      <c r="A53">
        <v>13</v>
      </c>
      <c r="B53">
        <v>18</v>
      </c>
      <c r="C53" s="2">
        <v>44568</v>
      </c>
      <c r="D53">
        <v>8</v>
      </c>
      <c r="E53" t="str">
        <f>VLOOKUP(A53,vendedores!$A$2:$C$17,2)</f>
        <v>Pedreira</v>
      </c>
      <c r="F53" t="str">
        <f>VLOOKUP(A53,vendedores!$A$2:$C$17,3)</f>
        <v>Saulo Teixeira Bispo</v>
      </c>
      <c r="G53" t="str">
        <f>VLOOKUP(B53,produtos!$A$2:$D$33,2)</f>
        <v>Nike</v>
      </c>
      <c r="H53" t="str">
        <f>VLOOKUP(B53,produtos!$A$2:$D$33,3)</f>
        <v>Calça</v>
      </c>
      <c r="I53" s="1">
        <f>VLOOKUP(B53,produtos!$A$2:$D$33,4)</f>
        <v>92.91</v>
      </c>
      <c r="J53" s="1">
        <f t="shared" si="0"/>
        <v>743.28</v>
      </c>
    </row>
    <row r="54" spans="1:10" x14ac:dyDescent="0.25">
      <c r="A54">
        <v>7</v>
      </c>
      <c r="B54">
        <v>9</v>
      </c>
      <c r="C54" s="2">
        <v>44568</v>
      </c>
      <c r="D54">
        <v>8</v>
      </c>
      <c r="E54" t="str">
        <f>VLOOKUP(A54,vendedores!$A$2:$C$17,2)</f>
        <v>Amparo</v>
      </c>
      <c r="F54" t="str">
        <f>VLOOKUP(A54,vendedores!$A$2:$C$17,3)</f>
        <v>Queila Sobrinho Bispo</v>
      </c>
      <c r="G54" t="str">
        <f>VLOOKUP(B54,produtos!$A$2:$D$33,2)</f>
        <v>Adidas</v>
      </c>
      <c r="H54" t="str">
        <f>VLOOKUP(B54,produtos!$A$2:$D$33,3)</f>
        <v>Bola de Futebol</v>
      </c>
      <c r="I54" s="1">
        <f>VLOOKUP(B54,produtos!$A$2:$D$33,4)</f>
        <v>119.9</v>
      </c>
      <c r="J54" s="1">
        <f t="shared" si="0"/>
        <v>959.2</v>
      </c>
    </row>
    <row r="55" spans="1:10" x14ac:dyDescent="0.25">
      <c r="A55">
        <v>6</v>
      </c>
      <c r="B55">
        <v>19</v>
      </c>
      <c r="C55" s="2">
        <v>44569</v>
      </c>
      <c r="D55">
        <v>2</v>
      </c>
      <c r="E55" t="str">
        <f>VLOOKUP(A55,vendedores!$A$2:$C$17,2)</f>
        <v>Amparo</v>
      </c>
      <c r="F55" t="str">
        <f>VLOOKUP(A55,vendedores!$A$2:$C$17,3)</f>
        <v>Valter Teixeira</v>
      </c>
      <c r="G55" t="str">
        <f>VLOOKUP(B55,produtos!$A$2:$D$33,2)</f>
        <v>Puma</v>
      </c>
      <c r="H55" t="str">
        <f>VLOOKUP(B55,produtos!$A$2:$D$33,3)</f>
        <v>Calça</v>
      </c>
      <c r="I55" s="1">
        <f>VLOOKUP(B55,produtos!$A$2:$D$33,4)</f>
        <v>88.91</v>
      </c>
      <c r="J55" s="1">
        <f t="shared" si="0"/>
        <v>177.82</v>
      </c>
    </row>
    <row r="56" spans="1:10" x14ac:dyDescent="0.25">
      <c r="A56">
        <v>9</v>
      </c>
      <c r="B56">
        <v>12</v>
      </c>
      <c r="C56" s="2">
        <v>44569</v>
      </c>
      <c r="D56">
        <v>8</v>
      </c>
      <c r="E56" t="str">
        <f>VLOOKUP(A56,vendedores!$A$2:$C$17,2)</f>
        <v>Amparo</v>
      </c>
      <c r="F56" t="str">
        <f>VLOOKUP(A56,vendedores!$A$2:$C$17,3)</f>
        <v>Quevin Neto Júnior</v>
      </c>
      <c r="G56" t="str">
        <f>VLOOKUP(B56,produtos!$A$2:$D$33,2)</f>
        <v>Puma</v>
      </c>
      <c r="H56" t="str">
        <f>VLOOKUP(B56,produtos!$A$2:$D$33,3)</f>
        <v>Bola de Futsal</v>
      </c>
      <c r="I56" s="1">
        <f>VLOOKUP(B56,produtos!$A$2:$D$33,4)</f>
        <v>80.92</v>
      </c>
      <c r="J56" s="1">
        <f t="shared" si="0"/>
        <v>647.36</v>
      </c>
    </row>
    <row r="57" spans="1:10" x14ac:dyDescent="0.25">
      <c r="A57">
        <v>8</v>
      </c>
      <c r="B57">
        <v>26</v>
      </c>
      <c r="C57" s="2">
        <v>44569</v>
      </c>
      <c r="D57">
        <v>1</v>
      </c>
      <c r="E57" t="str">
        <f>VLOOKUP(A57,vendedores!$A$2:$C$17,2)</f>
        <v>Amparo</v>
      </c>
      <c r="F57" t="str">
        <f>VLOOKUP(A57,vendedores!$A$2:$C$17,3)</f>
        <v>Saulo Mattos</v>
      </c>
      <c r="G57" t="str">
        <f>VLOOKUP(B57,produtos!$A$2:$D$33,2)</f>
        <v>Adidas</v>
      </c>
      <c r="H57" t="str">
        <f>VLOOKUP(B57,produtos!$A$2:$D$33,3)</f>
        <v>Meia</v>
      </c>
      <c r="I57" s="1">
        <f>VLOOKUP(B57,produtos!$A$2:$D$33,4)</f>
        <v>19.899999999999999</v>
      </c>
      <c r="J57" s="1">
        <f t="shared" si="0"/>
        <v>19.899999999999999</v>
      </c>
    </row>
    <row r="58" spans="1:10" x14ac:dyDescent="0.25">
      <c r="A58">
        <v>16</v>
      </c>
      <c r="B58">
        <v>32</v>
      </c>
      <c r="C58" s="2">
        <v>44569</v>
      </c>
      <c r="D58">
        <v>7</v>
      </c>
      <c r="E58" t="str">
        <f>VLOOKUP(A58,vendedores!$A$2:$C$17,2)</f>
        <v>Chicago</v>
      </c>
      <c r="F58" t="str">
        <f>VLOOKUP(A58,vendedores!$A$2:$C$17,3)</f>
        <v>Waldemar Louis</v>
      </c>
      <c r="G58" t="str">
        <f>VLOOKUP(B58,produtos!$A$2:$D$33,2)</f>
        <v>Nike</v>
      </c>
      <c r="H58" t="str">
        <f>VLOOKUP(B58,produtos!$A$2:$D$33,3)</f>
        <v>Tênis de Corrida</v>
      </c>
      <c r="I58" s="1">
        <f>VLOOKUP(B58,produtos!$A$2:$D$33,4)</f>
        <v>221</v>
      </c>
      <c r="J58" s="1">
        <f t="shared" si="0"/>
        <v>1547</v>
      </c>
    </row>
    <row r="59" spans="1:10" x14ac:dyDescent="0.25">
      <c r="A59">
        <v>1</v>
      </c>
      <c r="B59">
        <v>27</v>
      </c>
      <c r="C59" s="2">
        <v>44569</v>
      </c>
      <c r="D59">
        <v>3</v>
      </c>
      <c r="E59" t="str">
        <f>VLOOKUP(A59,vendedores!$A$2:$C$17,2)</f>
        <v>Jaguariúna</v>
      </c>
      <c r="F59" t="str">
        <f>VLOOKUP(A59,vendedores!$A$2:$C$17,3)</f>
        <v>Tatiane Sobrinho de Souza</v>
      </c>
      <c r="G59" t="str">
        <f>VLOOKUP(B59,produtos!$A$2:$D$33,2)</f>
        <v>Nike</v>
      </c>
      <c r="H59" t="str">
        <f>VLOOKUP(B59,produtos!$A$2:$D$33,3)</f>
        <v>Meia</v>
      </c>
      <c r="I59" s="1">
        <f>VLOOKUP(B59,produtos!$A$2:$D$33,4)</f>
        <v>19.3</v>
      </c>
      <c r="J59" s="1">
        <f t="shared" si="0"/>
        <v>57.900000000000006</v>
      </c>
    </row>
    <row r="60" spans="1:10" x14ac:dyDescent="0.25">
      <c r="A60">
        <v>2</v>
      </c>
      <c r="B60">
        <v>25</v>
      </c>
      <c r="C60" s="2">
        <v>44570</v>
      </c>
      <c r="D60">
        <v>2</v>
      </c>
      <c r="E60" t="str">
        <f>VLOOKUP(A60,vendedores!$A$2:$C$17,2)</f>
        <v>Jaguariúna</v>
      </c>
      <c r="F60" t="str">
        <f>VLOOKUP(A60,vendedores!$A$2:$C$17,3)</f>
        <v>Luciana de Oliveira</v>
      </c>
      <c r="G60" t="str">
        <f>VLOOKUP(B60,produtos!$A$2:$D$33,2)</f>
        <v>Puma</v>
      </c>
      <c r="H60" t="str">
        <f>VLOOKUP(B60,produtos!$A$2:$D$33,3)</f>
        <v>Chuteira</v>
      </c>
      <c r="I60" s="1">
        <f>VLOOKUP(B60,produtos!$A$2:$D$33,4)</f>
        <v>232.5</v>
      </c>
      <c r="J60" s="1">
        <f t="shared" si="0"/>
        <v>465</v>
      </c>
    </row>
    <row r="61" spans="1:10" x14ac:dyDescent="0.25">
      <c r="A61">
        <v>2</v>
      </c>
      <c r="B61">
        <v>13</v>
      </c>
      <c r="C61" s="2">
        <v>44570</v>
      </c>
      <c r="D61">
        <v>7</v>
      </c>
      <c r="E61" t="str">
        <f>VLOOKUP(A61,vendedores!$A$2:$C$17,2)</f>
        <v>Jaguariúna</v>
      </c>
      <c r="F61" t="str">
        <f>VLOOKUP(A61,vendedores!$A$2:$C$17,3)</f>
        <v>Luciana de Oliveira</v>
      </c>
      <c r="G61" t="str">
        <f>VLOOKUP(B61,produtos!$A$2:$D$33,2)</f>
        <v>Adidas</v>
      </c>
      <c r="H61" t="str">
        <f>VLOOKUP(B61,produtos!$A$2:$D$33,3)</f>
        <v>Bola de Handbol</v>
      </c>
      <c r="I61" s="1">
        <f>VLOOKUP(B61,produtos!$A$2:$D$33,4)</f>
        <v>159.9</v>
      </c>
      <c r="J61" s="1">
        <f t="shared" si="0"/>
        <v>1119.3</v>
      </c>
    </row>
    <row r="62" spans="1:10" x14ac:dyDescent="0.25">
      <c r="A62">
        <v>14</v>
      </c>
      <c r="B62">
        <v>20</v>
      </c>
      <c r="C62" s="2">
        <v>44570</v>
      </c>
      <c r="D62">
        <v>6</v>
      </c>
      <c r="E62" t="str">
        <f>VLOOKUP(A62,vendedores!$A$2:$C$17,2)</f>
        <v>Pedreira</v>
      </c>
      <c r="F62" t="str">
        <f>VLOOKUP(A62,vendedores!$A$2:$C$17,3)</f>
        <v>Paula da Silva</v>
      </c>
      <c r="G62" t="str">
        <f>VLOOKUP(B62,produtos!$A$2:$D$33,2)</f>
        <v>Adidas</v>
      </c>
      <c r="H62" t="str">
        <f>VLOOKUP(B62,produtos!$A$2:$D$33,3)</f>
        <v>Camiseta</v>
      </c>
      <c r="I62" s="1">
        <f>VLOOKUP(B62,produtos!$A$2:$D$33,4)</f>
        <v>29.9</v>
      </c>
      <c r="J62" s="1">
        <f t="shared" si="0"/>
        <v>179.39999999999998</v>
      </c>
    </row>
    <row r="63" spans="1:10" x14ac:dyDescent="0.25">
      <c r="A63">
        <v>14</v>
      </c>
      <c r="B63">
        <v>21</v>
      </c>
      <c r="C63" s="2">
        <v>44570</v>
      </c>
      <c r="D63">
        <v>6</v>
      </c>
      <c r="E63" t="str">
        <f>VLOOKUP(A63,vendedores!$A$2:$C$17,2)</f>
        <v>Pedreira</v>
      </c>
      <c r="F63" t="str">
        <f>VLOOKUP(A63,vendedores!$A$2:$C$17,3)</f>
        <v>Paula da Silva</v>
      </c>
      <c r="G63" t="str">
        <f>VLOOKUP(B63,produtos!$A$2:$D$33,2)</f>
        <v>Nike</v>
      </c>
      <c r="H63" t="str">
        <f>VLOOKUP(B63,produtos!$A$2:$D$33,3)</f>
        <v>Camiseta</v>
      </c>
      <c r="I63" s="1">
        <f>VLOOKUP(B63,produtos!$A$2:$D$33,4)</f>
        <v>29</v>
      </c>
      <c r="J63" s="1">
        <f t="shared" si="0"/>
        <v>174</v>
      </c>
    </row>
    <row r="64" spans="1:10" x14ac:dyDescent="0.25">
      <c r="A64">
        <v>4</v>
      </c>
      <c r="B64">
        <v>23</v>
      </c>
      <c r="C64" s="2">
        <v>44570</v>
      </c>
      <c r="D64">
        <v>2</v>
      </c>
      <c r="E64" t="str">
        <f>VLOOKUP(A64,vendedores!$A$2:$C$17,2)</f>
        <v>Jaguariúna</v>
      </c>
      <c r="F64" t="str">
        <f>VLOOKUP(A64,vendedores!$A$2:$C$17,3)</f>
        <v>Ivo da Silva</v>
      </c>
      <c r="G64" t="str">
        <f>VLOOKUP(B64,produtos!$A$2:$D$33,2)</f>
        <v>Adidas</v>
      </c>
      <c r="H64" t="str">
        <f>VLOOKUP(B64,produtos!$A$2:$D$33,3)</f>
        <v>Chuteira</v>
      </c>
      <c r="I64" s="1">
        <f>VLOOKUP(B64,produtos!$A$2:$D$33,4)</f>
        <v>250</v>
      </c>
      <c r="J64" s="1">
        <f t="shared" si="0"/>
        <v>500</v>
      </c>
    </row>
    <row r="65" spans="1:10" x14ac:dyDescent="0.25">
      <c r="A65">
        <v>16</v>
      </c>
      <c r="B65">
        <v>30</v>
      </c>
      <c r="C65" s="2">
        <v>44570</v>
      </c>
      <c r="D65">
        <v>2</v>
      </c>
      <c r="E65" t="str">
        <f>VLOOKUP(A65,vendedores!$A$2:$C$17,2)</f>
        <v>Chicago</v>
      </c>
      <c r="F65" t="str">
        <f>VLOOKUP(A65,vendedores!$A$2:$C$17,3)</f>
        <v>Waldemar Louis</v>
      </c>
      <c r="G65" t="str">
        <f>VLOOKUP(B65,produtos!$A$2:$D$33,2)</f>
        <v>Nike</v>
      </c>
      <c r="H65" t="str">
        <f>VLOOKUP(B65,produtos!$A$2:$D$33,3)</f>
        <v>Tênis</v>
      </c>
      <c r="I65" s="1">
        <f>VLOOKUP(B65,produtos!$A$2:$D$33,4)</f>
        <v>195.02</v>
      </c>
      <c r="J65" s="1">
        <f t="shared" si="0"/>
        <v>390.04</v>
      </c>
    </row>
    <row r="66" spans="1:10" x14ac:dyDescent="0.25">
      <c r="A66">
        <v>5</v>
      </c>
      <c r="B66">
        <v>4</v>
      </c>
      <c r="C66" s="2">
        <v>44570</v>
      </c>
      <c r="D66">
        <v>3</v>
      </c>
      <c r="E66" t="str">
        <f>VLOOKUP(A66,vendedores!$A$2:$C$17,2)</f>
        <v>Amparo</v>
      </c>
      <c r="F66" t="str">
        <f>VLOOKUP(A66,vendedores!$A$2:$C$17,3)</f>
        <v>Yago de Souza</v>
      </c>
      <c r="G66" t="str">
        <f>VLOOKUP(B66,produtos!$A$2:$D$33,2)</f>
        <v>Adidas</v>
      </c>
      <c r="H66" t="str">
        <f>VLOOKUP(B66,produtos!$A$2:$D$33,3)</f>
        <v>Bluzinha</v>
      </c>
      <c r="I66" s="1">
        <f>VLOOKUP(B66,produtos!$A$2:$D$33,4)</f>
        <v>59.9</v>
      </c>
      <c r="J66" s="1">
        <f t="shared" si="0"/>
        <v>179.7</v>
      </c>
    </row>
    <row r="67" spans="1:10" x14ac:dyDescent="0.25">
      <c r="A67">
        <v>6</v>
      </c>
      <c r="B67">
        <v>16</v>
      </c>
      <c r="C67" s="2">
        <v>44570</v>
      </c>
      <c r="D67">
        <v>9</v>
      </c>
      <c r="E67" t="str">
        <f>VLOOKUP(A67,vendedores!$A$2:$C$17,2)</f>
        <v>Amparo</v>
      </c>
      <c r="F67" t="str">
        <f>VLOOKUP(A67,vendedores!$A$2:$C$17,3)</f>
        <v>Valter Teixeira</v>
      </c>
      <c r="G67" t="str">
        <f>VLOOKUP(B67,produtos!$A$2:$D$33,2)</f>
        <v>Nike</v>
      </c>
      <c r="H67" t="str">
        <f>VLOOKUP(B67,produtos!$A$2:$D$33,3)</f>
        <v>Bola de Voley</v>
      </c>
      <c r="I67" s="1">
        <f>VLOOKUP(B67,produtos!$A$2:$D$33,4)</f>
        <v>75.11</v>
      </c>
      <c r="J67" s="1">
        <f t="shared" ref="J67:J130" si="1">D67*I67</f>
        <v>675.99</v>
      </c>
    </row>
    <row r="68" spans="1:10" x14ac:dyDescent="0.25">
      <c r="A68">
        <v>6</v>
      </c>
      <c r="B68">
        <v>27</v>
      </c>
      <c r="C68" s="2">
        <v>44570</v>
      </c>
      <c r="D68">
        <v>6</v>
      </c>
      <c r="E68" t="str">
        <f>VLOOKUP(A68,vendedores!$A$2:$C$17,2)</f>
        <v>Amparo</v>
      </c>
      <c r="F68" t="str">
        <f>VLOOKUP(A68,vendedores!$A$2:$C$17,3)</f>
        <v>Valter Teixeira</v>
      </c>
      <c r="G68" t="str">
        <f>VLOOKUP(B68,produtos!$A$2:$D$33,2)</f>
        <v>Nike</v>
      </c>
      <c r="H68" t="str">
        <f>VLOOKUP(B68,produtos!$A$2:$D$33,3)</f>
        <v>Meia</v>
      </c>
      <c r="I68" s="1">
        <f>VLOOKUP(B68,produtos!$A$2:$D$33,4)</f>
        <v>19.3</v>
      </c>
      <c r="J68" s="1">
        <f t="shared" si="1"/>
        <v>115.80000000000001</v>
      </c>
    </row>
    <row r="69" spans="1:10" x14ac:dyDescent="0.25">
      <c r="A69">
        <v>9</v>
      </c>
      <c r="B69">
        <v>30</v>
      </c>
      <c r="C69" s="2">
        <v>44570</v>
      </c>
      <c r="D69">
        <v>8</v>
      </c>
      <c r="E69" t="str">
        <f>VLOOKUP(A69,vendedores!$A$2:$C$17,2)</f>
        <v>Amparo</v>
      </c>
      <c r="F69" t="str">
        <f>VLOOKUP(A69,vendedores!$A$2:$C$17,3)</f>
        <v>Quevin Neto Júnior</v>
      </c>
      <c r="G69" t="str">
        <f>VLOOKUP(B69,produtos!$A$2:$D$33,2)</f>
        <v>Nike</v>
      </c>
      <c r="H69" t="str">
        <f>VLOOKUP(B69,produtos!$A$2:$D$33,3)</f>
        <v>Tênis</v>
      </c>
      <c r="I69" s="1">
        <f>VLOOKUP(B69,produtos!$A$2:$D$33,4)</f>
        <v>195.02</v>
      </c>
      <c r="J69" s="1">
        <f t="shared" si="1"/>
        <v>1560.16</v>
      </c>
    </row>
    <row r="70" spans="1:10" x14ac:dyDescent="0.25">
      <c r="A70">
        <v>15</v>
      </c>
      <c r="B70">
        <v>21</v>
      </c>
      <c r="C70" s="2">
        <v>44570</v>
      </c>
      <c r="D70">
        <v>6</v>
      </c>
      <c r="E70" t="str">
        <f>VLOOKUP(A70,vendedores!$A$2:$C$17,2)</f>
        <v>Pedreira</v>
      </c>
      <c r="F70" t="str">
        <f>VLOOKUP(A70,vendedores!$A$2:$C$17,3)</f>
        <v>Gilberto Neto</v>
      </c>
      <c r="G70" t="str">
        <f>VLOOKUP(B70,produtos!$A$2:$D$33,2)</f>
        <v>Nike</v>
      </c>
      <c r="H70" t="str">
        <f>VLOOKUP(B70,produtos!$A$2:$D$33,3)</f>
        <v>Camiseta</v>
      </c>
      <c r="I70" s="1">
        <f>VLOOKUP(B70,produtos!$A$2:$D$33,4)</f>
        <v>29</v>
      </c>
      <c r="J70" s="1">
        <f t="shared" si="1"/>
        <v>174</v>
      </c>
    </row>
    <row r="71" spans="1:10" x14ac:dyDescent="0.25">
      <c r="A71">
        <v>7</v>
      </c>
      <c r="B71">
        <v>4</v>
      </c>
      <c r="C71" s="2">
        <v>44570</v>
      </c>
      <c r="D71">
        <v>4</v>
      </c>
      <c r="E71" t="str">
        <f>VLOOKUP(A71,vendedores!$A$2:$C$17,2)</f>
        <v>Amparo</v>
      </c>
      <c r="F71" t="str">
        <f>VLOOKUP(A71,vendedores!$A$2:$C$17,3)</f>
        <v>Queila Sobrinho Bispo</v>
      </c>
      <c r="G71" t="str">
        <f>VLOOKUP(B71,produtos!$A$2:$D$33,2)</f>
        <v>Adidas</v>
      </c>
      <c r="H71" t="str">
        <f>VLOOKUP(B71,produtos!$A$2:$D$33,3)</f>
        <v>Bluzinha</v>
      </c>
      <c r="I71" s="1">
        <f>VLOOKUP(B71,produtos!$A$2:$D$33,4)</f>
        <v>59.9</v>
      </c>
      <c r="J71" s="1">
        <f t="shared" si="1"/>
        <v>239.6</v>
      </c>
    </row>
    <row r="72" spans="1:10" x14ac:dyDescent="0.25">
      <c r="A72">
        <v>16</v>
      </c>
      <c r="B72">
        <v>24</v>
      </c>
      <c r="C72" s="2">
        <v>44570</v>
      </c>
      <c r="D72">
        <v>10</v>
      </c>
      <c r="E72" t="str">
        <f>VLOOKUP(A72,vendedores!$A$2:$C$17,2)</f>
        <v>Chicago</v>
      </c>
      <c r="F72" t="str">
        <f>VLOOKUP(A72,vendedores!$A$2:$C$17,3)</f>
        <v>Waldemar Louis</v>
      </c>
      <c r="G72" t="str">
        <f>VLOOKUP(B72,produtos!$A$2:$D$33,2)</f>
        <v>Nike</v>
      </c>
      <c r="H72" t="str">
        <f>VLOOKUP(B72,produtos!$A$2:$D$33,3)</f>
        <v>Chuteira</v>
      </c>
      <c r="I72" s="1">
        <f>VLOOKUP(B72,produtos!$A$2:$D$33,4)</f>
        <v>227.5</v>
      </c>
      <c r="J72" s="1">
        <f t="shared" si="1"/>
        <v>2275</v>
      </c>
    </row>
    <row r="73" spans="1:10" x14ac:dyDescent="0.25">
      <c r="A73">
        <v>9</v>
      </c>
      <c r="B73">
        <v>11</v>
      </c>
      <c r="C73" s="2">
        <v>44570</v>
      </c>
      <c r="D73">
        <v>4</v>
      </c>
      <c r="E73" t="str">
        <f>VLOOKUP(A73,vendedores!$A$2:$C$17,2)</f>
        <v>Amparo</v>
      </c>
      <c r="F73" t="str">
        <f>VLOOKUP(A73,vendedores!$A$2:$C$17,3)</f>
        <v>Quevin Neto Júnior</v>
      </c>
      <c r="G73" t="str">
        <f>VLOOKUP(B73,produtos!$A$2:$D$33,2)</f>
        <v>Adidas</v>
      </c>
      <c r="H73" t="str">
        <f>VLOOKUP(B73,produtos!$A$2:$D$33,3)</f>
        <v>Bola de Futsal</v>
      </c>
      <c r="I73" s="1">
        <f>VLOOKUP(B73,produtos!$A$2:$D$33,4)</f>
        <v>99.9</v>
      </c>
      <c r="J73" s="1">
        <f t="shared" si="1"/>
        <v>399.6</v>
      </c>
    </row>
    <row r="74" spans="1:10" x14ac:dyDescent="0.25">
      <c r="A74">
        <v>15</v>
      </c>
      <c r="B74">
        <v>6</v>
      </c>
      <c r="C74" s="2">
        <v>44571</v>
      </c>
      <c r="D74">
        <v>3</v>
      </c>
      <c r="E74" t="str">
        <f>VLOOKUP(A74,vendedores!$A$2:$C$17,2)</f>
        <v>Pedreira</v>
      </c>
      <c r="F74" t="str">
        <f>VLOOKUP(A74,vendedores!$A$2:$C$17,3)</f>
        <v>Gilberto Neto</v>
      </c>
      <c r="G74" t="str">
        <f>VLOOKUP(B74,produtos!$A$2:$D$33,2)</f>
        <v>Adidas</v>
      </c>
      <c r="H74" t="str">
        <f>VLOOKUP(B74,produtos!$A$2:$D$33,3)</f>
        <v>Bola de Basquete</v>
      </c>
      <c r="I74" s="1">
        <f>VLOOKUP(B74,produtos!$A$2:$D$33,4)</f>
        <v>129.9</v>
      </c>
      <c r="J74" s="1">
        <f t="shared" si="1"/>
        <v>389.70000000000005</v>
      </c>
    </row>
    <row r="75" spans="1:10" x14ac:dyDescent="0.25">
      <c r="A75">
        <v>11</v>
      </c>
      <c r="B75">
        <v>32</v>
      </c>
      <c r="C75" s="2">
        <v>44571</v>
      </c>
      <c r="D75">
        <v>5</v>
      </c>
      <c r="E75" t="str">
        <f>VLOOKUP(A75,vendedores!$A$2:$C$17,2)</f>
        <v>Amparo</v>
      </c>
      <c r="F75" t="str">
        <f>VLOOKUP(A75,vendedores!$A$2:$C$17,3)</f>
        <v>Gisele Júnior</v>
      </c>
      <c r="G75" t="str">
        <f>VLOOKUP(B75,produtos!$A$2:$D$33,2)</f>
        <v>Nike</v>
      </c>
      <c r="H75" t="str">
        <f>VLOOKUP(B75,produtos!$A$2:$D$33,3)</f>
        <v>Tênis de Corrida</v>
      </c>
      <c r="I75" s="1">
        <f>VLOOKUP(B75,produtos!$A$2:$D$33,4)</f>
        <v>221</v>
      </c>
      <c r="J75" s="1">
        <f t="shared" si="1"/>
        <v>1105</v>
      </c>
    </row>
    <row r="76" spans="1:10" x14ac:dyDescent="0.25">
      <c r="A76">
        <v>14</v>
      </c>
      <c r="B76">
        <v>11</v>
      </c>
      <c r="C76" s="2">
        <v>44571</v>
      </c>
      <c r="D76">
        <v>1</v>
      </c>
      <c r="E76" t="str">
        <f>VLOOKUP(A76,vendedores!$A$2:$C$17,2)</f>
        <v>Pedreira</v>
      </c>
      <c r="F76" t="str">
        <f>VLOOKUP(A76,vendedores!$A$2:$C$17,3)</f>
        <v>Paula da Silva</v>
      </c>
      <c r="G76" t="str">
        <f>VLOOKUP(B76,produtos!$A$2:$D$33,2)</f>
        <v>Adidas</v>
      </c>
      <c r="H76" t="str">
        <f>VLOOKUP(B76,produtos!$A$2:$D$33,3)</f>
        <v>Bola de Futsal</v>
      </c>
      <c r="I76" s="1">
        <f>VLOOKUP(B76,produtos!$A$2:$D$33,4)</f>
        <v>99.9</v>
      </c>
      <c r="J76" s="1">
        <f t="shared" si="1"/>
        <v>99.9</v>
      </c>
    </row>
    <row r="77" spans="1:10" x14ac:dyDescent="0.25">
      <c r="A77">
        <v>7</v>
      </c>
      <c r="B77">
        <v>20</v>
      </c>
      <c r="C77" s="2">
        <v>44571</v>
      </c>
      <c r="D77">
        <v>4</v>
      </c>
      <c r="E77" t="str">
        <f>VLOOKUP(A77,vendedores!$A$2:$C$17,2)</f>
        <v>Amparo</v>
      </c>
      <c r="F77" t="str">
        <f>VLOOKUP(A77,vendedores!$A$2:$C$17,3)</f>
        <v>Queila Sobrinho Bispo</v>
      </c>
      <c r="G77" t="str">
        <f>VLOOKUP(B77,produtos!$A$2:$D$33,2)</f>
        <v>Adidas</v>
      </c>
      <c r="H77" t="str">
        <f>VLOOKUP(B77,produtos!$A$2:$D$33,3)</f>
        <v>Camiseta</v>
      </c>
      <c r="I77" s="1">
        <f>VLOOKUP(B77,produtos!$A$2:$D$33,4)</f>
        <v>29.9</v>
      </c>
      <c r="J77" s="1">
        <f t="shared" si="1"/>
        <v>119.6</v>
      </c>
    </row>
    <row r="78" spans="1:10" x14ac:dyDescent="0.25">
      <c r="A78">
        <v>5</v>
      </c>
      <c r="B78">
        <v>9</v>
      </c>
      <c r="C78" s="2">
        <v>44571</v>
      </c>
      <c r="D78">
        <v>8</v>
      </c>
      <c r="E78" t="str">
        <f>VLOOKUP(A78,vendedores!$A$2:$C$17,2)</f>
        <v>Amparo</v>
      </c>
      <c r="F78" t="str">
        <f>VLOOKUP(A78,vendedores!$A$2:$C$17,3)</f>
        <v>Yago de Souza</v>
      </c>
      <c r="G78" t="str">
        <f>VLOOKUP(B78,produtos!$A$2:$D$33,2)</f>
        <v>Adidas</v>
      </c>
      <c r="H78" t="str">
        <f>VLOOKUP(B78,produtos!$A$2:$D$33,3)</f>
        <v>Bola de Futebol</v>
      </c>
      <c r="I78" s="1">
        <f>VLOOKUP(B78,produtos!$A$2:$D$33,4)</f>
        <v>119.9</v>
      </c>
      <c r="J78" s="1">
        <f t="shared" si="1"/>
        <v>959.2</v>
      </c>
    </row>
    <row r="79" spans="1:10" x14ac:dyDescent="0.25">
      <c r="A79">
        <v>2</v>
      </c>
      <c r="B79">
        <v>29</v>
      </c>
      <c r="C79" s="2">
        <v>44571</v>
      </c>
      <c r="D79">
        <v>5</v>
      </c>
      <c r="E79" t="str">
        <f>VLOOKUP(A79,vendedores!$A$2:$C$17,2)</f>
        <v>Jaguariúna</v>
      </c>
      <c r="F79" t="str">
        <f>VLOOKUP(A79,vendedores!$A$2:$C$17,3)</f>
        <v>Luciana de Oliveira</v>
      </c>
      <c r="G79" t="str">
        <f>VLOOKUP(B79,produtos!$A$2:$D$33,2)</f>
        <v>Adidas</v>
      </c>
      <c r="H79" t="str">
        <f>VLOOKUP(B79,produtos!$A$2:$D$33,3)</f>
        <v>Tênis</v>
      </c>
      <c r="I79" s="1">
        <f>VLOOKUP(B79,produtos!$A$2:$D$33,4)</f>
        <v>199</v>
      </c>
      <c r="J79" s="1">
        <f t="shared" si="1"/>
        <v>995</v>
      </c>
    </row>
    <row r="80" spans="1:10" x14ac:dyDescent="0.25">
      <c r="A80">
        <v>10</v>
      </c>
      <c r="B80">
        <v>27</v>
      </c>
      <c r="C80" s="2">
        <v>44571</v>
      </c>
      <c r="D80">
        <v>6</v>
      </c>
      <c r="E80" t="str">
        <f>VLOOKUP(A80,vendedores!$A$2:$C$17,2)</f>
        <v>Amparo</v>
      </c>
      <c r="F80" t="str">
        <f>VLOOKUP(A80,vendedores!$A$2:$C$17,3)</f>
        <v>Ivo Bispo</v>
      </c>
      <c r="G80" t="str">
        <f>VLOOKUP(B80,produtos!$A$2:$D$33,2)</f>
        <v>Nike</v>
      </c>
      <c r="H80" t="str">
        <f>VLOOKUP(B80,produtos!$A$2:$D$33,3)</f>
        <v>Meia</v>
      </c>
      <c r="I80" s="1">
        <f>VLOOKUP(B80,produtos!$A$2:$D$33,4)</f>
        <v>19.3</v>
      </c>
      <c r="J80" s="1">
        <f t="shared" si="1"/>
        <v>115.80000000000001</v>
      </c>
    </row>
    <row r="81" spans="1:10" x14ac:dyDescent="0.25">
      <c r="A81">
        <v>8</v>
      </c>
      <c r="B81">
        <v>19</v>
      </c>
      <c r="C81" s="2">
        <v>44571</v>
      </c>
      <c r="D81">
        <v>9</v>
      </c>
      <c r="E81" t="str">
        <f>VLOOKUP(A81,vendedores!$A$2:$C$17,2)</f>
        <v>Amparo</v>
      </c>
      <c r="F81" t="str">
        <f>VLOOKUP(A81,vendedores!$A$2:$C$17,3)</f>
        <v>Saulo Mattos</v>
      </c>
      <c r="G81" t="str">
        <f>VLOOKUP(B81,produtos!$A$2:$D$33,2)</f>
        <v>Puma</v>
      </c>
      <c r="H81" t="str">
        <f>VLOOKUP(B81,produtos!$A$2:$D$33,3)</f>
        <v>Calça</v>
      </c>
      <c r="I81" s="1">
        <f>VLOOKUP(B81,produtos!$A$2:$D$33,4)</f>
        <v>88.91</v>
      </c>
      <c r="J81" s="1">
        <f t="shared" si="1"/>
        <v>800.18999999999994</v>
      </c>
    </row>
    <row r="82" spans="1:10" x14ac:dyDescent="0.25">
      <c r="A82">
        <v>1</v>
      </c>
      <c r="B82">
        <v>30</v>
      </c>
      <c r="C82" s="2">
        <v>44571</v>
      </c>
      <c r="D82">
        <v>3</v>
      </c>
      <c r="E82" t="str">
        <f>VLOOKUP(A82,vendedores!$A$2:$C$17,2)</f>
        <v>Jaguariúna</v>
      </c>
      <c r="F82" t="str">
        <f>VLOOKUP(A82,vendedores!$A$2:$C$17,3)</f>
        <v>Tatiane Sobrinho de Souza</v>
      </c>
      <c r="G82" t="str">
        <f>VLOOKUP(B82,produtos!$A$2:$D$33,2)</f>
        <v>Nike</v>
      </c>
      <c r="H82" t="str">
        <f>VLOOKUP(B82,produtos!$A$2:$D$33,3)</f>
        <v>Tênis</v>
      </c>
      <c r="I82" s="1">
        <f>VLOOKUP(B82,produtos!$A$2:$D$33,4)</f>
        <v>195.02</v>
      </c>
      <c r="J82" s="1">
        <f t="shared" si="1"/>
        <v>585.06000000000006</v>
      </c>
    </row>
    <row r="83" spans="1:10" x14ac:dyDescent="0.25">
      <c r="A83">
        <v>1</v>
      </c>
      <c r="B83">
        <v>6</v>
      </c>
      <c r="C83" s="2">
        <v>44572</v>
      </c>
      <c r="D83">
        <v>8</v>
      </c>
      <c r="E83" t="str">
        <f>VLOOKUP(A83,vendedores!$A$2:$C$17,2)</f>
        <v>Jaguariúna</v>
      </c>
      <c r="F83" t="str">
        <f>VLOOKUP(A83,vendedores!$A$2:$C$17,3)</f>
        <v>Tatiane Sobrinho de Souza</v>
      </c>
      <c r="G83" t="str">
        <f>VLOOKUP(B83,produtos!$A$2:$D$33,2)</f>
        <v>Adidas</v>
      </c>
      <c r="H83" t="str">
        <f>VLOOKUP(B83,produtos!$A$2:$D$33,3)</f>
        <v>Bola de Basquete</v>
      </c>
      <c r="I83" s="1">
        <f>VLOOKUP(B83,produtos!$A$2:$D$33,4)</f>
        <v>129.9</v>
      </c>
      <c r="J83" s="1">
        <f t="shared" si="1"/>
        <v>1039.2</v>
      </c>
    </row>
    <row r="84" spans="1:10" x14ac:dyDescent="0.25">
      <c r="A84">
        <v>1</v>
      </c>
      <c r="B84">
        <v>13</v>
      </c>
      <c r="C84" s="2">
        <v>44572</v>
      </c>
      <c r="D84">
        <v>10</v>
      </c>
      <c r="E84" t="str">
        <f>VLOOKUP(A84,vendedores!$A$2:$C$17,2)</f>
        <v>Jaguariúna</v>
      </c>
      <c r="F84" t="str">
        <f>VLOOKUP(A84,vendedores!$A$2:$C$17,3)</f>
        <v>Tatiane Sobrinho de Souza</v>
      </c>
      <c r="G84" t="str">
        <f>VLOOKUP(B84,produtos!$A$2:$D$33,2)</f>
        <v>Adidas</v>
      </c>
      <c r="H84" t="str">
        <f>VLOOKUP(B84,produtos!$A$2:$D$33,3)</f>
        <v>Bola de Handbol</v>
      </c>
      <c r="I84" s="1">
        <f>VLOOKUP(B84,produtos!$A$2:$D$33,4)</f>
        <v>159.9</v>
      </c>
      <c r="J84" s="1">
        <f t="shared" si="1"/>
        <v>1599</v>
      </c>
    </row>
    <row r="85" spans="1:10" x14ac:dyDescent="0.25">
      <c r="A85">
        <v>14</v>
      </c>
      <c r="B85">
        <v>13</v>
      </c>
      <c r="C85" s="2">
        <v>44572</v>
      </c>
      <c r="D85">
        <v>4</v>
      </c>
      <c r="E85" t="str">
        <f>VLOOKUP(A85,vendedores!$A$2:$C$17,2)</f>
        <v>Pedreira</v>
      </c>
      <c r="F85" t="str">
        <f>VLOOKUP(A85,vendedores!$A$2:$C$17,3)</f>
        <v>Paula da Silva</v>
      </c>
      <c r="G85" t="str">
        <f>VLOOKUP(B85,produtos!$A$2:$D$33,2)</f>
        <v>Adidas</v>
      </c>
      <c r="H85" t="str">
        <f>VLOOKUP(B85,produtos!$A$2:$D$33,3)</f>
        <v>Bola de Handbol</v>
      </c>
      <c r="I85" s="1">
        <f>VLOOKUP(B85,produtos!$A$2:$D$33,4)</f>
        <v>159.9</v>
      </c>
      <c r="J85" s="1">
        <f t="shared" si="1"/>
        <v>639.6</v>
      </c>
    </row>
    <row r="86" spans="1:10" x14ac:dyDescent="0.25">
      <c r="A86">
        <v>2</v>
      </c>
      <c r="B86">
        <v>7</v>
      </c>
      <c r="C86" s="2">
        <v>44573</v>
      </c>
      <c r="D86">
        <v>4</v>
      </c>
      <c r="E86" t="str">
        <f>VLOOKUP(A86,vendedores!$A$2:$C$17,2)</f>
        <v>Jaguariúna</v>
      </c>
      <c r="F86" t="str">
        <f>VLOOKUP(A86,vendedores!$A$2:$C$17,3)</f>
        <v>Luciana de Oliveira</v>
      </c>
      <c r="G86" t="str">
        <f>VLOOKUP(B86,produtos!$A$2:$D$33,2)</f>
        <v>Nike</v>
      </c>
      <c r="H86" t="str">
        <f>VLOOKUP(B86,produtos!$A$2:$D$33,3)</f>
        <v>Bola de Basquete</v>
      </c>
      <c r="I86" s="1">
        <f>VLOOKUP(B86,produtos!$A$2:$D$33,4)</f>
        <v>116.91</v>
      </c>
      <c r="J86" s="1">
        <f t="shared" si="1"/>
        <v>467.64</v>
      </c>
    </row>
    <row r="87" spans="1:10" x14ac:dyDescent="0.25">
      <c r="A87">
        <v>11</v>
      </c>
      <c r="B87">
        <v>2</v>
      </c>
      <c r="C87" s="2">
        <v>44573</v>
      </c>
      <c r="D87">
        <v>6</v>
      </c>
      <c r="E87" t="str">
        <f>VLOOKUP(A87,vendedores!$A$2:$C$17,2)</f>
        <v>Amparo</v>
      </c>
      <c r="F87" t="str">
        <f>VLOOKUP(A87,vendedores!$A$2:$C$17,3)</f>
        <v>Gisele Júnior</v>
      </c>
      <c r="G87" t="str">
        <f>VLOOKUP(B87,produtos!$A$2:$D$33,2)</f>
        <v>Nike</v>
      </c>
      <c r="H87" t="str">
        <f>VLOOKUP(B87,produtos!$A$2:$D$33,3)</f>
        <v>Blusa</v>
      </c>
      <c r="I87" s="1">
        <f>VLOOKUP(B87,produtos!$A$2:$D$33,4)</f>
        <v>33.75</v>
      </c>
      <c r="J87" s="1">
        <f t="shared" si="1"/>
        <v>202.5</v>
      </c>
    </row>
    <row r="88" spans="1:10" x14ac:dyDescent="0.25">
      <c r="A88">
        <v>9</v>
      </c>
      <c r="B88">
        <v>28</v>
      </c>
      <c r="C88" s="2">
        <v>44573</v>
      </c>
      <c r="D88">
        <v>4</v>
      </c>
      <c r="E88" t="str">
        <f>VLOOKUP(A88,vendedores!$A$2:$C$17,2)</f>
        <v>Amparo</v>
      </c>
      <c r="F88" t="str">
        <f>VLOOKUP(A88,vendedores!$A$2:$C$17,3)</f>
        <v>Quevin Neto Júnior</v>
      </c>
      <c r="G88" t="str">
        <f>VLOOKUP(B88,produtos!$A$2:$D$33,2)</f>
        <v>Puma</v>
      </c>
      <c r="H88" t="str">
        <f>VLOOKUP(B88,produtos!$A$2:$D$33,3)</f>
        <v>Meia</v>
      </c>
      <c r="I88" s="1">
        <f>VLOOKUP(B88,produtos!$A$2:$D$33,4)</f>
        <v>16.920000000000002</v>
      </c>
      <c r="J88" s="1">
        <f t="shared" si="1"/>
        <v>67.680000000000007</v>
      </c>
    </row>
    <row r="89" spans="1:10" x14ac:dyDescent="0.25">
      <c r="A89">
        <v>14</v>
      </c>
      <c r="B89">
        <v>31</v>
      </c>
      <c r="C89" s="2">
        <v>44573</v>
      </c>
      <c r="D89">
        <v>4</v>
      </c>
      <c r="E89" t="str">
        <f>VLOOKUP(A89,vendedores!$A$2:$C$17,2)</f>
        <v>Pedreira</v>
      </c>
      <c r="F89" t="str">
        <f>VLOOKUP(A89,vendedores!$A$2:$C$17,3)</f>
        <v>Paula da Silva</v>
      </c>
      <c r="G89" t="str">
        <f>VLOOKUP(B89,produtos!$A$2:$D$33,2)</f>
        <v>Puma</v>
      </c>
      <c r="H89" t="str">
        <f>VLOOKUP(B89,produtos!$A$2:$D$33,3)</f>
        <v>Tênis</v>
      </c>
      <c r="I89" s="1">
        <f>VLOOKUP(B89,produtos!$A$2:$D$33,4)</f>
        <v>171.14</v>
      </c>
      <c r="J89" s="1">
        <f t="shared" si="1"/>
        <v>684.56</v>
      </c>
    </row>
    <row r="90" spans="1:10" x14ac:dyDescent="0.25">
      <c r="A90">
        <v>15</v>
      </c>
      <c r="B90">
        <v>10</v>
      </c>
      <c r="C90" s="2">
        <v>44574</v>
      </c>
      <c r="D90">
        <v>9</v>
      </c>
      <c r="E90" t="str">
        <f>VLOOKUP(A90,vendedores!$A$2:$C$17,2)</f>
        <v>Pedreira</v>
      </c>
      <c r="F90" t="str">
        <f>VLOOKUP(A90,vendedores!$A$2:$C$17,3)</f>
        <v>Gilberto Neto</v>
      </c>
      <c r="G90" t="str">
        <f>VLOOKUP(B90,produtos!$A$2:$D$33,2)</f>
        <v>Puma</v>
      </c>
      <c r="H90" t="str">
        <f>VLOOKUP(B90,produtos!$A$2:$D$33,3)</f>
        <v>Bola de Futebol</v>
      </c>
      <c r="I90" s="1">
        <f>VLOOKUP(B90,produtos!$A$2:$D$33,4)</f>
        <v>103.11</v>
      </c>
      <c r="J90" s="1">
        <f t="shared" si="1"/>
        <v>927.99</v>
      </c>
    </row>
    <row r="91" spans="1:10" x14ac:dyDescent="0.25">
      <c r="A91">
        <v>7</v>
      </c>
      <c r="B91">
        <v>32</v>
      </c>
      <c r="C91" s="2">
        <v>44574</v>
      </c>
      <c r="D91">
        <v>4</v>
      </c>
      <c r="E91" t="str">
        <f>VLOOKUP(A91,vendedores!$A$2:$C$17,2)</f>
        <v>Amparo</v>
      </c>
      <c r="F91" t="str">
        <f>VLOOKUP(A91,vendedores!$A$2:$C$17,3)</f>
        <v>Queila Sobrinho Bispo</v>
      </c>
      <c r="G91" t="str">
        <f>VLOOKUP(B91,produtos!$A$2:$D$33,2)</f>
        <v>Nike</v>
      </c>
      <c r="H91" t="str">
        <f>VLOOKUP(B91,produtos!$A$2:$D$33,3)</f>
        <v>Tênis de Corrida</v>
      </c>
      <c r="I91" s="1">
        <f>VLOOKUP(B91,produtos!$A$2:$D$33,4)</f>
        <v>221</v>
      </c>
      <c r="J91" s="1">
        <f t="shared" si="1"/>
        <v>884</v>
      </c>
    </row>
    <row r="92" spans="1:10" x14ac:dyDescent="0.25">
      <c r="A92">
        <v>6</v>
      </c>
      <c r="B92">
        <v>16</v>
      </c>
      <c r="C92" s="2">
        <v>44574</v>
      </c>
      <c r="D92">
        <v>7</v>
      </c>
      <c r="E92" t="str">
        <f>VLOOKUP(A92,vendedores!$A$2:$C$17,2)</f>
        <v>Amparo</v>
      </c>
      <c r="F92" t="str">
        <f>VLOOKUP(A92,vendedores!$A$2:$C$17,3)</f>
        <v>Valter Teixeira</v>
      </c>
      <c r="G92" t="str">
        <f>VLOOKUP(B92,produtos!$A$2:$D$33,2)</f>
        <v>Nike</v>
      </c>
      <c r="H92" t="str">
        <f>VLOOKUP(B92,produtos!$A$2:$D$33,3)</f>
        <v>Bola de Voley</v>
      </c>
      <c r="I92" s="1">
        <f>VLOOKUP(B92,produtos!$A$2:$D$33,4)</f>
        <v>75.11</v>
      </c>
      <c r="J92" s="1">
        <f t="shared" si="1"/>
        <v>525.77</v>
      </c>
    </row>
    <row r="93" spans="1:10" x14ac:dyDescent="0.25">
      <c r="A93">
        <v>13</v>
      </c>
      <c r="B93">
        <v>16</v>
      </c>
      <c r="C93" s="2">
        <v>44574</v>
      </c>
      <c r="D93">
        <v>9</v>
      </c>
      <c r="E93" t="str">
        <f>VLOOKUP(A93,vendedores!$A$2:$C$17,2)</f>
        <v>Pedreira</v>
      </c>
      <c r="F93" t="str">
        <f>VLOOKUP(A93,vendedores!$A$2:$C$17,3)</f>
        <v>Saulo Teixeira Bispo</v>
      </c>
      <c r="G93" t="str">
        <f>VLOOKUP(B93,produtos!$A$2:$D$33,2)</f>
        <v>Nike</v>
      </c>
      <c r="H93" t="str">
        <f>VLOOKUP(B93,produtos!$A$2:$D$33,3)</f>
        <v>Bola de Voley</v>
      </c>
      <c r="I93" s="1">
        <f>VLOOKUP(B93,produtos!$A$2:$D$33,4)</f>
        <v>75.11</v>
      </c>
      <c r="J93" s="1">
        <f t="shared" si="1"/>
        <v>675.99</v>
      </c>
    </row>
    <row r="94" spans="1:10" x14ac:dyDescent="0.25">
      <c r="A94">
        <v>10</v>
      </c>
      <c r="B94">
        <v>4</v>
      </c>
      <c r="C94" s="2">
        <v>44574</v>
      </c>
      <c r="D94">
        <v>1</v>
      </c>
      <c r="E94" t="str">
        <f>VLOOKUP(A94,vendedores!$A$2:$C$17,2)</f>
        <v>Amparo</v>
      </c>
      <c r="F94" t="str">
        <f>VLOOKUP(A94,vendedores!$A$2:$C$17,3)</f>
        <v>Ivo Bispo</v>
      </c>
      <c r="G94" t="str">
        <f>VLOOKUP(B94,produtos!$A$2:$D$33,2)</f>
        <v>Adidas</v>
      </c>
      <c r="H94" t="str">
        <f>VLOOKUP(B94,produtos!$A$2:$D$33,3)</f>
        <v>Bluzinha</v>
      </c>
      <c r="I94" s="1">
        <f>VLOOKUP(B94,produtos!$A$2:$D$33,4)</f>
        <v>59.9</v>
      </c>
      <c r="J94" s="1">
        <f t="shared" si="1"/>
        <v>59.9</v>
      </c>
    </row>
    <row r="95" spans="1:10" x14ac:dyDescent="0.25">
      <c r="A95">
        <v>16</v>
      </c>
      <c r="B95">
        <v>2</v>
      </c>
      <c r="C95" s="2">
        <v>44574</v>
      </c>
      <c r="D95">
        <v>6</v>
      </c>
      <c r="E95" t="str">
        <f>VLOOKUP(A95,vendedores!$A$2:$C$17,2)</f>
        <v>Chicago</v>
      </c>
      <c r="F95" t="str">
        <f>VLOOKUP(A95,vendedores!$A$2:$C$17,3)</f>
        <v>Waldemar Louis</v>
      </c>
      <c r="G95" t="str">
        <f>VLOOKUP(B95,produtos!$A$2:$D$33,2)</f>
        <v>Nike</v>
      </c>
      <c r="H95" t="str">
        <f>VLOOKUP(B95,produtos!$A$2:$D$33,3)</f>
        <v>Blusa</v>
      </c>
      <c r="I95" s="1">
        <f>VLOOKUP(B95,produtos!$A$2:$D$33,4)</f>
        <v>33.75</v>
      </c>
      <c r="J95" s="1">
        <f t="shared" si="1"/>
        <v>202.5</v>
      </c>
    </row>
    <row r="96" spans="1:10" x14ac:dyDescent="0.25">
      <c r="A96">
        <v>12</v>
      </c>
      <c r="B96">
        <v>26</v>
      </c>
      <c r="C96" s="2">
        <v>44574</v>
      </c>
      <c r="D96">
        <v>6</v>
      </c>
      <c r="E96" t="str">
        <f>VLOOKUP(A96,vendedores!$A$2:$C$17,2)</f>
        <v>Pedreira</v>
      </c>
      <c r="F96" t="str">
        <f>VLOOKUP(A96,vendedores!$A$2:$C$17,3)</f>
        <v>Clóvis Teixeira Júnior</v>
      </c>
      <c r="G96" t="str">
        <f>VLOOKUP(B96,produtos!$A$2:$D$33,2)</f>
        <v>Adidas</v>
      </c>
      <c r="H96" t="str">
        <f>VLOOKUP(B96,produtos!$A$2:$D$33,3)</f>
        <v>Meia</v>
      </c>
      <c r="I96" s="1">
        <f>VLOOKUP(B96,produtos!$A$2:$D$33,4)</f>
        <v>19.899999999999999</v>
      </c>
      <c r="J96" s="1">
        <f t="shared" si="1"/>
        <v>119.39999999999999</v>
      </c>
    </row>
    <row r="97" spans="1:10" x14ac:dyDescent="0.25">
      <c r="A97">
        <v>12</v>
      </c>
      <c r="B97">
        <v>3</v>
      </c>
      <c r="C97" s="2">
        <v>44574</v>
      </c>
      <c r="D97">
        <v>6</v>
      </c>
      <c r="E97" t="str">
        <f>VLOOKUP(A97,vendedores!$A$2:$C$17,2)</f>
        <v>Pedreira</v>
      </c>
      <c r="F97" t="str">
        <f>VLOOKUP(A97,vendedores!$A$2:$C$17,3)</f>
        <v>Clóvis Teixeira Júnior</v>
      </c>
      <c r="G97" t="str">
        <f>VLOOKUP(B97,produtos!$A$2:$D$33,2)</f>
        <v>Puma</v>
      </c>
      <c r="H97" t="str">
        <f>VLOOKUP(B97,produtos!$A$2:$D$33,3)</f>
        <v>Blusa</v>
      </c>
      <c r="I97" s="1">
        <f>VLOOKUP(B97,produtos!$A$2:$D$33,4)</f>
        <v>29.44</v>
      </c>
      <c r="J97" s="1">
        <f t="shared" si="1"/>
        <v>176.64000000000001</v>
      </c>
    </row>
    <row r="98" spans="1:10" x14ac:dyDescent="0.25">
      <c r="A98">
        <v>8</v>
      </c>
      <c r="B98">
        <v>21</v>
      </c>
      <c r="C98" s="2">
        <v>44574</v>
      </c>
      <c r="D98">
        <v>10</v>
      </c>
      <c r="E98" t="str">
        <f>VLOOKUP(A98,vendedores!$A$2:$C$17,2)</f>
        <v>Amparo</v>
      </c>
      <c r="F98" t="str">
        <f>VLOOKUP(A98,vendedores!$A$2:$C$17,3)</f>
        <v>Saulo Mattos</v>
      </c>
      <c r="G98" t="str">
        <f>VLOOKUP(B98,produtos!$A$2:$D$33,2)</f>
        <v>Nike</v>
      </c>
      <c r="H98" t="str">
        <f>VLOOKUP(B98,produtos!$A$2:$D$33,3)</f>
        <v>Camiseta</v>
      </c>
      <c r="I98" s="1">
        <f>VLOOKUP(B98,produtos!$A$2:$D$33,4)</f>
        <v>29</v>
      </c>
      <c r="J98" s="1">
        <f t="shared" si="1"/>
        <v>290</v>
      </c>
    </row>
    <row r="99" spans="1:10" x14ac:dyDescent="0.25">
      <c r="A99">
        <v>7</v>
      </c>
      <c r="B99">
        <v>11</v>
      </c>
      <c r="C99" s="2">
        <v>44574</v>
      </c>
      <c r="D99">
        <v>3</v>
      </c>
      <c r="E99" t="str">
        <f>VLOOKUP(A99,vendedores!$A$2:$C$17,2)</f>
        <v>Amparo</v>
      </c>
      <c r="F99" t="str">
        <f>VLOOKUP(A99,vendedores!$A$2:$C$17,3)</f>
        <v>Queila Sobrinho Bispo</v>
      </c>
      <c r="G99" t="str">
        <f>VLOOKUP(B99,produtos!$A$2:$D$33,2)</f>
        <v>Adidas</v>
      </c>
      <c r="H99" t="str">
        <f>VLOOKUP(B99,produtos!$A$2:$D$33,3)</f>
        <v>Bola de Futsal</v>
      </c>
      <c r="I99" s="1">
        <f>VLOOKUP(B99,produtos!$A$2:$D$33,4)</f>
        <v>99.9</v>
      </c>
      <c r="J99" s="1">
        <f t="shared" si="1"/>
        <v>299.70000000000005</v>
      </c>
    </row>
    <row r="100" spans="1:10" x14ac:dyDescent="0.25">
      <c r="A100">
        <v>11</v>
      </c>
      <c r="B100">
        <v>13</v>
      </c>
      <c r="C100" s="2">
        <v>44574</v>
      </c>
      <c r="D100">
        <v>5</v>
      </c>
      <c r="E100" t="str">
        <f>VLOOKUP(A100,vendedores!$A$2:$C$17,2)</f>
        <v>Amparo</v>
      </c>
      <c r="F100" t="str">
        <f>VLOOKUP(A100,vendedores!$A$2:$C$17,3)</f>
        <v>Gisele Júnior</v>
      </c>
      <c r="G100" t="str">
        <f>VLOOKUP(B100,produtos!$A$2:$D$33,2)</f>
        <v>Adidas</v>
      </c>
      <c r="H100" t="str">
        <f>VLOOKUP(B100,produtos!$A$2:$D$33,3)</f>
        <v>Bola de Handbol</v>
      </c>
      <c r="I100" s="1">
        <f>VLOOKUP(B100,produtos!$A$2:$D$33,4)</f>
        <v>159.9</v>
      </c>
      <c r="J100" s="1">
        <f t="shared" si="1"/>
        <v>799.5</v>
      </c>
    </row>
    <row r="101" spans="1:10" x14ac:dyDescent="0.25">
      <c r="A101">
        <v>13</v>
      </c>
      <c r="B101">
        <v>28</v>
      </c>
      <c r="C101" s="2">
        <v>44575</v>
      </c>
      <c r="D101">
        <v>4</v>
      </c>
      <c r="E101" t="str">
        <f>VLOOKUP(A101,vendedores!$A$2:$C$17,2)</f>
        <v>Pedreira</v>
      </c>
      <c r="F101" t="str">
        <f>VLOOKUP(A101,vendedores!$A$2:$C$17,3)</f>
        <v>Saulo Teixeira Bispo</v>
      </c>
      <c r="G101" t="str">
        <f>VLOOKUP(B101,produtos!$A$2:$D$33,2)</f>
        <v>Puma</v>
      </c>
      <c r="H101" t="str">
        <f>VLOOKUP(B101,produtos!$A$2:$D$33,3)</f>
        <v>Meia</v>
      </c>
      <c r="I101" s="1">
        <f>VLOOKUP(B101,produtos!$A$2:$D$33,4)</f>
        <v>16.920000000000002</v>
      </c>
      <c r="J101" s="1">
        <f t="shared" si="1"/>
        <v>67.680000000000007</v>
      </c>
    </row>
    <row r="102" spans="1:10" x14ac:dyDescent="0.25">
      <c r="A102">
        <v>4</v>
      </c>
      <c r="B102">
        <v>26</v>
      </c>
      <c r="C102" s="2">
        <v>44575</v>
      </c>
      <c r="D102">
        <v>3</v>
      </c>
      <c r="E102" t="str">
        <f>VLOOKUP(A102,vendedores!$A$2:$C$17,2)</f>
        <v>Jaguariúna</v>
      </c>
      <c r="F102" t="str">
        <f>VLOOKUP(A102,vendedores!$A$2:$C$17,3)</f>
        <v>Ivo da Silva</v>
      </c>
      <c r="G102" t="str">
        <f>VLOOKUP(B102,produtos!$A$2:$D$33,2)</f>
        <v>Adidas</v>
      </c>
      <c r="H102" t="str">
        <f>VLOOKUP(B102,produtos!$A$2:$D$33,3)</f>
        <v>Meia</v>
      </c>
      <c r="I102" s="1">
        <f>VLOOKUP(B102,produtos!$A$2:$D$33,4)</f>
        <v>19.899999999999999</v>
      </c>
      <c r="J102" s="1">
        <f t="shared" si="1"/>
        <v>59.699999999999996</v>
      </c>
    </row>
    <row r="103" spans="1:10" x14ac:dyDescent="0.25">
      <c r="A103">
        <v>2</v>
      </c>
      <c r="B103">
        <v>12</v>
      </c>
      <c r="C103" s="2">
        <v>44575</v>
      </c>
      <c r="D103">
        <v>6</v>
      </c>
      <c r="E103" t="str">
        <f>VLOOKUP(A103,vendedores!$A$2:$C$17,2)</f>
        <v>Jaguariúna</v>
      </c>
      <c r="F103" t="str">
        <f>VLOOKUP(A103,vendedores!$A$2:$C$17,3)</f>
        <v>Luciana de Oliveira</v>
      </c>
      <c r="G103" t="str">
        <f>VLOOKUP(B103,produtos!$A$2:$D$33,2)</f>
        <v>Puma</v>
      </c>
      <c r="H103" t="str">
        <f>VLOOKUP(B103,produtos!$A$2:$D$33,3)</f>
        <v>Bola de Futsal</v>
      </c>
      <c r="I103" s="1">
        <f>VLOOKUP(B103,produtos!$A$2:$D$33,4)</f>
        <v>80.92</v>
      </c>
      <c r="J103" s="1">
        <f t="shared" si="1"/>
        <v>485.52</v>
      </c>
    </row>
    <row r="104" spans="1:10" x14ac:dyDescent="0.25">
      <c r="A104">
        <v>7</v>
      </c>
      <c r="B104">
        <v>3</v>
      </c>
      <c r="C104" s="2">
        <v>44576</v>
      </c>
      <c r="D104">
        <v>3</v>
      </c>
      <c r="E104" t="str">
        <f>VLOOKUP(A104,vendedores!$A$2:$C$17,2)</f>
        <v>Amparo</v>
      </c>
      <c r="F104" t="str">
        <f>VLOOKUP(A104,vendedores!$A$2:$C$17,3)</f>
        <v>Queila Sobrinho Bispo</v>
      </c>
      <c r="G104" t="str">
        <f>VLOOKUP(B104,produtos!$A$2:$D$33,2)</f>
        <v>Puma</v>
      </c>
      <c r="H104" t="str">
        <f>VLOOKUP(B104,produtos!$A$2:$D$33,3)</f>
        <v>Blusa</v>
      </c>
      <c r="I104" s="1">
        <f>VLOOKUP(B104,produtos!$A$2:$D$33,4)</f>
        <v>29.44</v>
      </c>
      <c r="J104" s="1">
        <f t="shared" si="1"/>
        <v>88.320000000000007</v>
      </c>
    </row>
    <row r="105" spans="1:10" x14ac:dyDescent="0.25">
      <c r="A105">
        <v>6</v>
      </c>
      <c r="B105">
        <v>30</v>
      </c>
      <c r="C105" s="2">
        <v>44576</v>
      </c>
      <c r="D105">
        <v>6</v>
      </c>
      <c r="E105" t="str">
        <f>VLOOKUP(A105,vendedores!$A$2:$C$17,2)</f>
        <v>Amparo</v>
      </c>
      <c r="F105" t="str">
        <f>VLOOKUP(A105,vendedores!$A$2:$C$17,3)</f>
        <v>Valter Teixeira</v>
      </c>
      <c r="G105" t="str">
        <f>VLOOKUP(B105,produtos!$A$2:$D$33,2)</f>
        <v>Nike</v>
      </c>
      <c r="H105" t="str">
        <f>VLOOKUP(B105,produtos!$A$2:$D$33,3)</f>
        <v>Tênis</v>
      </c>
      <c r="I105" s="1">
        <f>VLOOKUP(B105,produtos!$A$2:$D$33,4)</f>
        <v>195.02</v>
      </c>
      <c r="J105" s="1">
        <f t="shared" si="1"/>
        <v>1170.1200000000001</v>
      </c>
    </row>
    <row r="106" spans="1:10" x14ac:dyDescent="0.25">
      <c r="A106">
        <v>5</v>
      </c>
      <c r="B106">
        <v>31</v>
      </c>
      <c r="C106" s="2">
        <v>44576</v>
      </c>
      <c r="D106">
        <v>8</v>
      </c>
      <c r="E106" t="str">
        <f>VLOOKUP(A106,vendedores!$A$2:$C$17,2)</f>
        <v>Amparo</v>
      </c>
      <c r="F106" t="str">
        <f>VLOOKUP(A106,vendedores!$A$2:$C$17,3)</f>
        <v>Yago de Souza</v>
      </c>
      <c r="G106" t="str">
        <f>VLOOKUP(B106,produtos!$A$2:$D$33,2)</f>
        <v>Puma</v>
      </c>
      <c r="H106" t="str">
        <f>VLOOKUP(B106,produtos!$A$2:$D$33,3)</f>
        <v>Tênis</v>
      </c>
      <c r="I106" s="1">
        <f>VLOOKUP(B106,produtos!$A$2:$D$33,4)</f>
        <v>171.14</v>
      </c>
      <c r="J106" s="1">
        <f t="shared" si="1"/>
        <v>1369.12</v>
      </c>
    </row>
    <row r="107" spans="1:10" x14ac:dyDescent="0.25">
      <c r="A107">
        <v>4</v>
      </c>
      <c r="B107">
        <v>4</v>
      </c>
      <c r="C107" s="2">
        <v>44576</v>
      </c>
      <c r="D107">
        <v>8</v>
      </c>
      <c r="E107" t="str">
        <f>VLOOKUP(A107,vendedores!$A$2:$C$17,2)</f>
        <v>Jaguariúna</v>
      </c>
      <c r="F107" t="str">
        <f>VLOOKUP(A107,vendedores!$A$2:$C$17,3)</f>
        <v>Ivo da Silva</v>
      </c>
      <c r="G107" t="str">
        <f>VLOOKUP(B107,produtos!$A$2:$D$33,2)</f>
        <v>Adidas</v>
      </c>
      <c r="H107" t="str">
        <f>VLOOKUP(B107,produtos!$A$2:$D$33,3)</f>
        <v>Bluzinha</v>
      </c>
      <c r="I107" s="1">
        <f>VLOOKUP(B107,produtos!$A$2:$D$33,4)</f>
        <v>59.9</v>
      </c>
      <c r="J107" s="1">
        <f t="shared" si="1"/>
        <v>479.2</v>
      </c>
    </row>
    <row r="108" spans="1:10" x14ac:dyDescent="0.25">
      <c r="A108">
        <v>11</v>
      </c>
      <c r="B108">
        <v>20</v>
      </c>
      <c r="C108" s="2">
        <v>44576</v>
      </c>
      <c r="D108">
        <v>7</v>
      </c>
      <c r="E108" t="str">
        <f>VLOOKUP(A108,vendedores!$A$2:$C$17,2)</f>
        <v>Amparo</v>
      </c>
      <c r="F108" t="str">
        <f>VLOOKUP(A108,vendedores!$A$2:$C$17,3)</f>
        <v>Gisele Júnior</v>
      </c>
      <c r="G108" t="str">
        <f>VLOOKUP(B108,produtos!$A$2:$D$33,2)</f>
        <v>Adidas</v>
      </c>
      <c r="H108" t="str">
        <f>VLOOKUP(B108,produtos!$A$2:$D$33,3)</f>
        <v>Camiseta</v>
      </c>
      <c r="I108" s="1">
        <f>VLOOKUP(B108,produtos!$A$2:$D$33,4)</f>
        <v>29.9</v>
      </c>
      <c r="J108" s="1">
        <f t="shared" si="1"/>
        <v>209.29999999999998</v>
      </c>
    </row>
    <row r="109" spans="1:10" x14ac:dyDescent="0.25">
      <c r="A109">
        <v>8</v>
      </c>
      <c r="B109">
        <v>24</v>
      </c>
      <c r="C109" s="2">
        <v>44577</v>
      </c>
      <c r="D109">
        <v>4</v>
      </c>
      <c r="E109" t="str">
        <f>VLOOKUP(A109,vendedores!$A$2:$C$17,2)</f>
        <v>Amparo</v>
      </c>
      <c r="F109" t="str">
        <f>VLOOKUP(A109,vendedores!$A$2:$C$17,3)</f>
        <v>Saulo Mattos</v>
      </c>
      <c r="G109" t="str">
        <f>VLOOKUP(B109,produtos!$A$2:$D$33,2)</f>
        <v>Nike</v>
      </c>
      <c r="H109" t="str">
        <f>VLOOKUP(B109,produtos!$A$2:$D$33,3)</f>
        <v>Chuteira</v>
      </c>
      <c r="I109" s="1">
        <f>VLOOKUP(B109,produtos!$A$2:$D$33,4)</f>
        <v>227.5</v>
      </c>
      <c r="J109" s="1">
        <f t="shared" si="1"/>
        <v>910</v>
      </c>
    </row>
    <row r="110" spans="1:10" x14ac:dyDescent="0.25">
      <c r="A110">
        <v>15</v>
      </c>
      <c r="B110">
        <v>11</v>
      </c>
      <c r="C110" s="2">
        <v>44578</v>
      </c>
      <c r="D110">
        <v>5</v>
      </c>
      <c r="E110" t="str">
        <f>VLOOKUP(A110,vendedores!$A$2:$C$17,2)</f>
        <v>Pedreira</v>
      </c>
      <c r="F110" t="str">
        <f>VLOOKUP(A110,vendedores!$A$2:$C$17,3)</f>
        <v>Gilberto Neto</v>
      </c>
      <c r="G110" t="str">
        <f>VLOOKUP(B110,produtos!$A$2:$D$33,2)</f>
        <v>Adidas</v>
      </c>
      <c r="H110" t="str">
        <f>VLOOKUP(B110,produtos!$A$2:$D$33,3)</f>
        <v>Bola de Futsal</v>
      </c>
      <c r="I110" s="1">
        <f>VLOOKUP(B110,produtos!$A$2:$D$33,4)</f>
        <v>99.9</v>
      </c>
      <c r="J110" s="1">
        <f t="shared" si="1"/>
        <v>499.5</v>
      </c>
    </row>
    <row r="111" spans="1:10" x14ac:dyDescent="0.25">
      <c r="A111">
        <v>1</v>
      </c>
      <c r="B111">
        <v>18</v>
      </c>
      <c r="C111" s="2">
        <v>44578</v>
      </c>
      <c r="D111">
        <v>9</v>
      </c>
      <c r="E111" t="str">
        <f>VLOOKUP(A111,vendedores!$A$2:$C$17,2)</f>
        <v>Jaguariúna</v>
      </c>
      <c r="F111" t="str">
        <f>VLOOKUP(A111,vendedores!$A$2:$C$17,3)</f>
        <v>Tatiane Sobrinho de Souza</v>
      </c>
      <c r="G111" t="str">
        <f>VLOOKUP(B111,produtos!$A$2:$D$33,2)</f>
        <v>Nike</v>
      </c>
      <c r="H111" t="str">
        <f>VLOOKUP(B111,produtos!$A$2:$D$33,3)</f>
        <v>Calça</v>
      </c>
      <c r="I111" s="1">
        <f>VLOOKUP(B111,produtos!$A$2:$D$33,4)</f>
        <v>92.91</v>
      </c>
      <c r="J111" s="1">
        <f t="shared" si="1"/>
        <v>836.18999999999994</v>
      </c>
    </row>
    <row r="112" spans="1:10" x14ac:dyDescent="0.25">
      <c r="A112">
        <v>11</v>
      </c>
      <c r="B112">
        <v>16</v>
      </c>
      <c r="C112" s="2">
        <v>44579</v>
      </c>
      <c r="D112">
        <v>10</v>
      </c>
      <c r="E112" t="str">
        <f>VLOOKUP(A112,vendedores!$A$2:$C$17,2)</f>
        <v>Amparo</v>
      </c>
      <c r="F112" t="str">
        <f>VLOOKUP(A112,vendedores!$A$2:$C$17,3)</f>
        <v>Gisele Júnior</v>
      </c>
      <c r="G112" t="str">
        <f>VLOOKUP(B112,produtos!$A$2:$D$33,2)</f>
        <v>Nike</v>
      </c>
      <c r="H112" t="str">
        <f>VLOOKUP(B112,produtos!$A$2:$D$33,3)</f>
        <v>Bola de Voley</v>
      </c>
      <c r="I112" s="1">
        <f>VLOOKUP(B112,produtos!$A$2:$D$33,4)</f>
        <v>75.11</v>
      </c>
      <c r="J112" s="1">
        <f t="shared" si="1"/>
        <v>751.1</v>
      </c>
    </row>
    <row r="113" spans="1:10" x14ac:dyDescent="0.25">
      <c r="A113">
        <v>5</v>
      </c>
      <c r="B113">
        <v>26</v>
      </c>
      <c r="C113" s="2">
        <v>44579</v>
      </c>
      <c r="D113">
        <v>5</v>
      </c>
      <c r="E113" t="str">
        <f>VLOOKUP(A113,vendedores!$A$2:$C$17,2)</f>
        <v>Amparo</v>
      </c>
      <c r="F113" t="str">
        <f>VLOOKUP(A113,vendedores!$A$2:$C$17,3)</f>
        <v>Yago de Souza</v>
      </c>
      <c r="G113" t="str">
        <f>VLOOKUP(B113,produtos!$A$2:$D$33,2)</f>
        <v>Adidas</v>
      </c>
      <c r="H113" t="str">
        <f>VLOOKUP(B113,produtos!$A$2:$D$33,3)</f>
        <v>Meia</v>
      </c>
      <c r="I113" s="1">
        <f>VLOOKUP(B113,produtos!$A$2:$D$33,4)</f>
        <v>19.899999999999999</v>
      </c>
      <c r="J113" s="1">
        <f t="shared" si="1"/>
        <v>99.5</v>
      </c>
    </row>
    <row r="114" spans="1:10" x14ac:dyDescent="0.25">
      <c r="A114">
        <v>6</v>
      </c>
      <c r="B114">
        <v>22</v>
      </c>
      <c r="C114" s="2">
        <v>44579</v>
      </c>
      <c r="D114">
        <v>10</v>
      </c>
      <c r="E114" t="str">
        <f>VLOOKUP(A114,vendedores!$A$2:$C$17,2)</f>
        <v>Amparo</v>
      </c>
      <c r="F114" t="str">
        <f>VLOOKUP(A114,vendedores!$A$2:$C$17,3)</f>
        <v>Valter Teixeira</v>
      </c>
      <c r="G114" t="str">
        <f>VLOOKUP(B114,produtos!$A$2:$D$33,2)</f>
        <v>Puma</v>
      </c>
      <c r="H114" t="str">
        <f>VLOOKUP(B114,produtos!$A$2:$D$33,3)</f>
        <v>Camiseta</v>
      </c>
      <c r="I114" s="1">
        <f>VLOOKUP(B114,produtos!$A$2:$D$33,4)</f>
        <v>28.11</v>
      </c>
      <c r="J114" s="1">
        <f t="shared" si="1"/>
        <v>281.10000000000002</v>
      </c>
    </row>
    <row r="115" spans="1:10" x14ac:dyDescent="0.25">
      <c r="A115">
        <v>10</v>
      </c>
      <c r="B115">
        <v>31</v>
      </c>
      <c r="C115" s="2">
        <v>44579</v>
      </c>
      <c r="D115">
        <v>1</v>
      </c>
      <c r="E115" t="str">
        <f>VLOOKUP(A115,vendedores!$A$2:$C$17,2)</f>
        <v>Amparo</v>
      </c>
      <c r="F115" t="str">
        <f>VLOOKUP(A115,vendedores!$A$2:$C$17,3)</f>
        <v>Ivo Bispo</v>
      </c>
      <c r="G115" t="str">
        <f>VLOOKUP(B115,produtos!$A$2:$D$33,2)</f>
        <v>Puma</v>
      </c>
      <c r="H115" t="str">
        <f>VLOOKUP(B115,produtos!$A$2:$D$33,3)</f>
        <v>Tênis</v>
      </c>
      <c r="I115" s="1">
        <f>VLOOKUP(B115,produtos!$A$2:$D$33,4)</f>
        <v>171.14</v>
      </c>
      <c r="J115" s="1">
        <f t="shared" si="1"/>
        <v>171.14</v>
      </c>
    </row>
    <row r="116" spans="1:10" x14ac:dyDescent="0.25">
      <c r="A116">
        <v>15</v>
      </c>
      <c r="B116">
        <v>24</v>
      </c>
      <c r="C116" s="2">
        <v>44579</v>
      </c>
      <c r="D116">
        <v>2</v>
      </c>
      <c r="E116" t="str">
        <f>VLOOKUP(A116,vendedores!$A$2:$C$17,2)</f>
        <v>Pedreira</v>
      </c>
      <c r="F116" t="str">
        <f>VLOOKUP(A116,vendedores!$A$2:$C$17,3)</f>
        <v>Gilberto Neto</v>
      </c>
      <c r="G116" t="str">
        <f>VLOOKUP(B116,produtos!$A$2:$D$33,2)</f>
        <v>Nike</v>
      </c>
      <c r="H116" t="str">
        <f>VLOOKUP(B116,produtos!$A$2:$D$33,3)</f>
        <v>Chuteira</v>
      </c>
      <c r="I116" s="1">
        <f>VLOOKUP(B116,produtos!$A$2:$D$33,4)</f>
        <v>227.5</v>
      </c>
      <c r="J116" s="1">
        <f t="shared" si="1"/>
        <v>455</v>
      </c>
    </row>
    <row r="117" spans="1:10" x14ac:dyDescent="0.25">
      <c r="A117">
        <v>4</v>
      </c>
      <c r="B117">
        <v>29</v>
      </c>
      <c r="C117" s="2">
        <v>44579</v>
      </c>
      <c r="D117">
        <v>10</v>
      </c>
      <c r="E117" t="str">
        <f>VLOOKUP(A117,vendedores!$A$2:$C$17,2)</f>
        <v>Jaguariúna</v>
      </c>
      <c r="F117" t="str">
        <f>VLOOKUP(A117,vendedores!$A$2:$C$17,3)</f>
        <v>Ivo da Silva</v>
      </c>
      <c r="G117" t="str">
        <f>VLOOKUP(B117,produtos!$A$2:$D$33,2)</f>
        <v>Adidas</v>
      </c>
      <c r="H117" t="str">
        <f>VLOOKUP(B117,produtos!$A$2:$D$33,3)</f>
        <v>Tênis</v>
      </c>
      <c r="I117" s="1">
        <f>VLOOKUP(B117,produtos!$A$2:$D$33,4)</f>
        <v>199</v>
      </c>
      <c r="J117" s="1">
        <f t="shared" si="1"/>
        <v>1990</v>
      </c>
    </row>
    <row r="118" spans="1:10" x14ac:dyDescent="0.25">
      <c r="A118">
        <v>7</v>
      </c>
      <c r="B118">
        <v>23</v>
      </c>
      <c r="C118" s="2">
        <v>44579</v>
      </c>
      <c r="D118">
        <v>2</v>
      </c>
      <c r="E118" t="str">
        <f>VLOOKUP(A118,vendedores!$A$2:$C$17,2)</f>
        <v>Amparo</v>
      </c>
      <c r="F118" t="str">
        <f>VLOOKUP(A118,vendedores!$A$2:$C$17,3)</f>
        <v>Queila Sobrinho Bispo</v>
      </c>
      <c r="G118" t="str">
        <f>VLOOKUP(B118,produtos!$A$2:$D$33,2)</f>
        <v>Adidas</v>
      </c>
      <c r="H118" t="str">
        <f>VLOOKUP(B118,produtos!$A$2:$D$33,3)</f>
        <v>Chuteira</v>
      </c>
      <c r="I118" s="1">
        <f>VLOOKUP(B118,produtos!$A$2:$D$33,4)</f>
        <v>250</v>
      </c>
      <c r="J118" s="1">
        <f t="shared" si="1"/>
        <v>500</v>
      </c>
    </row>
    <row r="119" spans="1:10" x14ac:dyDescent="0.25">
      <c r="A119">
        <v>10</v>
      </c>
      <c r="B119">
        <v>6</v>
      </c>
      <c r="C119" s="2">
        <v>44579</v>
      </c>
      <c r="D119">
        <v>7</v>
      </c>
      <c r="E119" t="str">
        <f>VLOOKUP(A119,vendedores!$A$2:$C$17,2)</f>
        <v>Amparo</v>
      </c>
      <c r="F119" t="str">
        <f>VLOOKUP(A119,vendedores!$A$2:$C$17,3)</f>
        <v>Ivo Bispo</v>
      </c>
      <c r="G119" t="str">
        <f>VLOOKUP(B119,produtos!$A$2:$D$33,2)</f>
        <v>Adidas</v>
      </c>
      <c r="H119" t="str">
        <f>VLOOKUP(B119,produtos!$A$2:$D$33,3)</f>
        <v>Bola de Basquete</v>
      </c>
      <c r="I119" s="1">
        <f>VLOOKUP(B119,produtos!$A$2:$D$33,4)</f>
        <v>129.9</v>
      </c>
      <c r="J119" s="1">
        <f t="shared" si="1"/>
        <v>909.30000000000007</v>
      </c>
    </row>
    <row r="120" spans="1:10" x14ac:dyDescent="0.25">
      <c r="A120">
        <v>4</v>
      </c>
      <c r="B120">
        <v>24</v>
      </c>
      <c r="C120" s="2">
        <v>44579</v>
      </c>
      <c r="D120">
        <v>2</v>
      </c>
      <c r="E120" t="str">
        <f>VLOOKUP(A120,vendedores!$A$2:$C$17,2)</f>
        <v>Jaguariúna</v>
      </c>
      <c r="F120" t="str">
        <f>VLOOKUP(A120,vendedores!$A$2:$C$17,3)</f>
        <v>Ivo da Silva</v>
      </c>
      <c r="G120" t="str">
        <f>VLOOKUP(B120,produtos!$A$2:$D$33,2)</f>
        <v>Nike</v>
      </c>
      <c r="H120" t="str">
        <f>VLOOKUP(B120,produtos!$A$2:$D$33,3)</f>
        <v>Chuteira</v>
      </c>
      <c r="I120" s="1">
        <f>VLOOKUP(B120,produtos!$A$2:$D$33,4)</f>
        <v>227.5</v>
      </c>
      <c r="J120" s="1">
        <f t="shared" si="1"/>
        <v>455</v>
      </c>
    </row>
    <row r="121" spans="1:10" x14ac:dyDescent="0.25">
      <c r="A121">
        <v>6</v>
      </c>
      <c r="B121">
        <v>15</v>
      </c>
      <c r="C121" s="2">
        <v>44579</v>
      </c>
      <c r="D121">
        <v>4</v>
      </c>
      <c r="E121" t="str">
        <f>VLOOKUP(A121,vendedores!$A$2:$C$17,2)</f>
        <v>Amparo</v>
      </c>
      <c r="F121" t="str">
        <f>VLOOKUP(A121,vendedores!$A$2:$C$17,3)</f>
        <v>Valter Teixeira</v>
      </c>
      <c r="G121" t="str">
        <f>VLOOKUP(B121,produtos!$A$2:$D$33,2)</f>
        <v>Adidas</v>
      </c>
      <c r="H121" t="str">
        <f>VLOOKUP(B121,produtos!$A$2:$D$33,3)</f>
        <v>Bola de Voley</v>
      </c>
      <c r="I121" s="1">
        <f>VLOOKUP(B121,produtos!$A$2:$D$33,4)</f>
        <v>79.900000000000006</v>
      </c>
      <c r="J121" s="1">
        <f t="shared" si="1"/>
        <v>319.60000000000002</v>
      </c>
    </row>
    <row r="122" spans="1:10" x14ac:dyDescent="0.25">
      <c r="A122">
        <v>13</v>
      </c>
      <c r="B122">
        <v>31</v>
      </c>
      <c r="C122" s="2">
        <v>44579</v>
      </c>
      <c r="D122">
        <v>6</v>
      </c>
      <c r="E122" t="str">
        <f>VLOOKUP(A122,vendedores!$A$2:$C$17,2)</f>
        <v>Pedreira</v>
      </c>
      <c r="F122" t="str">
        <f>VLOOKUP(A122,vendedores!$A$2:$C$17,3)</f>
        <v>Saulo Teixeira Bispo</v>
      </c>
      <c r="G122" t="str">
        <f>VLOOKUP(B122,produtos!$A$2:$D$33,2)</f>
        <v>Puma</v>
      </c>
      <c r="H122" t="str">
        <f>VLOOKUP(B122,produtos!$A$2:$D$33,3)</f>
        <v>Tênis</v>
      </c>
      <c r="I122" s="1">
        <f>VLOOKUP(B122,produtos!$A$2:$D$33,4)</f>
        <v>171.14</v>
      </c>
      <c r="J122" s="1">
        <f t="shared" si="1"/>
        <v>1026.8399999999999</v>
      </c>
    </row>
    <row r="123" spans="1:10" x14ac:dyDescent="0.25">
      <c r="A123">
        <v>14</v>
      </c>
      <c r="B123">
        <v>17</v>
      </c>
      <c r="C123" s="2">
        <v>44579</v>
      </c>
      <c r="D123">
        <v>7</v>
      </c>
      <c r="E123" t="str">
        <f>VLOOKUP(A123,vendedores!$A$2:$C$17,2)</f>
        <v>Pedreira</v>
      </c>
      <c r="F123" t="str">
        <f>VLOOKUP(A123,vendedores!$A$2:$C$17,3)</f>
        <v>Paula da Silva</v>
      </c>
      <c r="G123" t="str">
        <f>VLOOKUP(B123,produtos!$A$2:$D$33,2)</f>
        <v>Adidas</v>
      </c>
      <c r="H123" t="str">
        <f>VLOOKUP(B123,produtos!$A$2:$D$33,3)</f>
        <v>Calça</v>
      </c>
      <c r="I123" s="1">
        <f>VLOOKUP(B123,produtos!$A$2:$D$33,4)</f>
        <v>99.9</v>
      </c>
      <c r="J123" s="1">
        <f t="shared" si="1"/>
        <v>699.30000000000007</v>
      </c>
    </row>
    <row r="124" spans="1:10" x14ac:dyDescent="0.25">
      <c r="A124">
        <v>8</v>
      </c>
      <c r="B124">
        <v>14</v>
      </c>
      <c r="C124" s="2">
        <v>44579</v>
      </c>
      <c r="D124">
        <v>5</v>
      </c>
      <c r="E124" t="str">
        <f>VLOOKUP(A124,vendedores!$A$2:$C$17,2)</f>
        <v>Amparo</v>
      </c>
      <c r="F124" t="str">
        <f>VLOOKUP(A124,vendedores!$A$2:$C$17,3)</f>
        <v>Saulo Mattos</v>
      </c>
      <c r="G124" t="str">
        <f>VLOOKUP(B124,produtos!$A$2:$D$33,2)</f>
        <v>Nike</v>
      </c>
      <c r="H124" t="str">
        <f>VLOOKUP(B124,produtos!$A$2:$D$33,3)</f>
        <v>Bola de Handbol</v>
      </c>
      <c r="I124" s="1">
        <f>VLOOKUP(B124,produtos!$A$2:$D$33,4)</f>
        <v>151.91</v>
      </c>
      <c r="J124" s="1">
        <f t="shared" si="1"/>
        <v>759.55</v>
      </c>
    </row>
    <row r="125" spans="1:10" x14ac:dyDescent="0.25">
      <c r="A125">
        <v>8</v>
      </c>
      <c r="B125">
        <v>2</v>
      </c>
      <c r="C125" s="2">
        <v>44579</v>
      </c>
      <c r="D125">
        <v>8</v>
      </c>
      <c r="E125" t="str">
        <f>VLOOKUP(A125,vendedores!$A$2:$C$17,2)</f>
        <v>Amparo</v>
      </c>
      <c r="F125" t="str">
        <f>VLOOKUP(A125,vendedores!$A$2:$C$17,3)</f>
        <v>Saulo Mattos</v>
      </c>
      <c r="G125" t="str">
        <f>VLOOKUP(B125,produtos!$A$2:$D$33,2)</f>
        <v>Nike</v>
      </c>
      <c r="H125" t="str">
        <f>VLOOKUP(B125,produtos!$A$2:$D$33,3)</f>
        <v>Blusa</v>
      </c>
      <c r="I125" s="1">
        <f>VLOOKUP(B125,produtos!$A$2:$D$33,4)</f>
        <v>33.75</v>
      </c>
      <c r="J125" s="1">
        <f t="shared" si="1"/>
        <v>270</v>
      </c>
    </row>
    <row r="126" spans="1:10" x14ac:dyDescent="0.25">
      <c r="A126">
        <v>1</v>
      </c>
      <c r="B126">
        <v>16</v>
      </c>
      <c r="C126" s="2">
        <v>44579</v>
      </c>
      <c r="D126">
        <v>1</v>
      </c>
      <c r="E126" t="str">
        <f>VLOOKUP(A126,vendedores!$A$2:$C$17,2)</f>
        <v>Jaguariúna</v>
      </c>
      <c r="F126" t="str">
        <f>VLOOKUP(A126,vendedores!$A$2:$C$17,3)</f>
        <v>Tatiane Sobrinho de Souza</v>
      </c>
      <c r="G126" t="str">
        <f>VLOOKUP(B126,produtos!$A$2:$D$33,2)</f>
        <v>Nike</v>
      </c>
      <c r="H126" t="str">
        <f>VLOOKUP(B126,produtos!$A$2:$D$33,3)</f>
        <v>Bola de Voley</v>
      </c>
      <c r="I126" s="1">
        <f>VLOOKUP(B126,produtos!$A$2:$D$33,4)</f>
        <v>75.11</v>
      </c>
      <c r="J126" s="1">
        <f t="shared" si="1"/>
        <v>75.11</v>
      </c>
    </row>
    <row r="127" spans="1:10" x14ac:dyDescent="0.25">
      <c r="A127">
        <v>7</v>
      </c>
      <c r="B127">
        <v>5</v>
      </c>
      <c r="C127" s="2">
        <v>44580</v>
      </c>
      <c r="D127">
        <v>6</v>
      </c>
      <c r="E127" t="str">
        <f>VLOOKUP(A127,vendedores!$A$2:$C$17,2)</f>
        <v>Amparo</v>
      </c>
      <c r="F127" t="str">
        <f>VLOOKUP(A127,vendedores!$A$2:$C$17,3)</f>
        <v>Queila Sobrinho Bispo</v>
      </c>
      <c r="G127" t="str">
        <f>VLOOKUP(B127,produtos!$A$2:$D$33,2)</f>
        <v>Puma</v>
      </c>
      <c r="H127" t="str">
        <f>VLOOKUP(B127,produtos!$A$2:$D$33,3)</f>
        <v>Bluzinha</v>
      </c>
      <c r="I127" s="1">
        <f>VLOOKUP(B127,produtos!$A$2:$D$33,4)</f>
        <v>49.12</v>
      </c>
      <c r="J127" s="1">
        <f t="shared" si="1"/>
        <v>294.71999999999997</v>
      </c>
    </row>
    <row r="128" spans="1:10" x14ac:dyDescent="0.25">
      <c r="A128">
        <v>12</v>
      </c>
      <c r="B128">
        <v>29</v>
      </c>
      <c r="C128" s="2">
        <v>44580</v>
      </c>
      <c r="D128">
        <v>1</v>
      </c>
      <c r="E128" t="str">
        <f>VLOOKUP(A128,vendedores!$A$2:$C$17,2)</f>
        <v>Pedreira</v>
      </c>
      <c r="F128" t="str">
        <f>VLOOKUP(A128,vendedores!$A$2:$C$17,3)</f>
        <v>Clóvis Teixeira Júnior</v>
      </c>
      <c r="G128" t="str">
        <f>VLOOKUP(B128,produtos!$A$2:$D$33,2)</f>
        <v>Adidas</v>
      </c>
      <c r="H128" t="str">
        <f>VLOOKUP(B128,produtos!$A$2:$D$33,3)</f>
        <v>Tênis</v>
      </c>
      <c r="I128" s="1">
        <f>VLOOKUP(B128,produtos!$A$2:$D$33,4)</f>
        <v>199</v>
      </c>
      <c r="J128" s="1">
        <f t="shared" si="1"/>
        <v>199</v>
      </c>
    </row>
    <row r="129" spans="1:10" x14ac:dyDescent="0.25">
      <c r="A129">
        <v>3</v>
      </c>
      <c r="B129">
        <v>25</v>
      </c>
      <c r="C129" s="2">
        <v>44580</v>
      </c>
      <c r="D129">
        <v>4</v>
      </c>
      <c r="E129" t="str">
        <f>VLOOKUP(A129,vendedores!$A$2:$C$17,2)</f>
        <v>Jaguariúna</v>
      </c>
      <c r="F129" t="str">
        <f>VLOOKUP(A129,vendedores!$A$2:$C$17,3)</f>
        <v>Valter Teixeira</v>
      </c>
      <c r="G129" t="str">
        <f>VLOOKUP(B129,produtos!$A$2:$D$33,2)</f>
        <v>Puma</v>
      </c>
      <c r="H129" t="str">
        <f>VLOOKUP(B129,produtos!$A$2:$D$33,3)</f>
        <v>Chuteira</v>
      </c>
      <c r="I129" s="1">
        <f>VLOOKUP(B129,produtos!$A$2:$D$33,4)</f>
        <v>232.5</v>
      </c>
      <c r="J129" s="1">
        <f t="shared" si="1"/>
        <v>930</v>
      </c>
    </row>
    <row r="130" spans="1:10" x14ac:dyDescent="0.25">
      <c r="A130">
        <v>1</v>
      </c>
      <c r="B130">
        <v>10</v>
      </c>
      <c r="C130" s="2">
        <v>44580</v>
      </c>
      <c r="D130">
        <v>7</v>
      </c>
      <c r="E130" t="str">
        <f>VLOOKUP(A130,vendedores!$A$2:$C$17,2)</f>
        <v>Jaguariúna</v>
      </c>
      <c r="F130" t="str">
        <f>VLOOKUP(A130,vendedores!$A$2:$C$17,3)</f>
        <v>Tatiane Sobrinho de Souza</v>
      </c>
      <c r="G130" t="str">
        <f>VLOOKUP(B130,produtos!$A$2:$D$33,2)</f>
        <v>Puma</v>
      </c>
      <c r="H130" t="str">
        <f>VLOOKUP(B130,produtos!$A$2:$D$33,3)</f>
        <v>Bola de Futebol</v>
      </c>
      <c r="I130" s="1">
        <f>VLOOKUP(B130,produtos!$A$2:$D$33,4)</f>
        <v>103.11</v>
      </c>
      <c r="J130" s="1">
        <f t="shared" si="1"/>
        <v>721.77</v>
      </c>
    </row>
    <row r="131" spans="1:10" x14ac:dyDescent="0.25">
      <c r="A131">
        <v>16</v>
      </c>
      <c r="B131">
        <v>22</v>
      </c>
      <c r="C131" s="2">
        <v>44580</v>
      </c>
      <c r="D131">
        <v>3</v>
      </c>
      <c r="E131" t="str">
        <f>VLOOKUP(A131,vendedores!$A$2:$C$17,2)</f>
        <v>Chicago</v>
      </c>
      <c r="F131" t="str">
        <f>VLOOKUP(A131,vendedores!$A$2:$C$17,3)</f>
        <v>Waldemar Louis</v>
      </c>
      <c r="G131" t="str">
        <f>VLOOKUP(B131,produtos!$A$2:$D$33,2)</f>
        <v>Puma</v>
      </c>
      <c r="H131" t="str">
        <f>VLOOKUP(B131,produtos!$A$2:$D$33,3)</f>
        <v>Camiseta</v>
      </c>
      <c r="I131" s="1">
        <f>VLOOKUP(B131,produtos!$A$2:$D$33,4)</f>
        <v>28.11</v>
      </c>
      <c r="J131" s="1">
        <f t="shared" ref="J131:J194" si="2">D131*I131</f>
        <v>84.33</v>
      </c>
    </row>
    <row r="132" spans="1:10" x14ac:dyDescent="0.25">
      <c r="A132">
        <v>13</v>
      </c>
      <c r="B132">
        <v>27</v>
      </c>
      <c r="C132" s="2">
        <v>44580</v>
      </c>
      <c r="D132">
        <v>8</v>
      </c>
      <c r="E132" t="str">
        <f>VLOOKUP(A132,vendedores!$A$2:$C$17,2)</f>
        <v>Pedreira</v>
      </c>
      <c r="F132" t="str">
        <f>VLOOKUP(A132,vendedores!$A$2:$C$17,3)</f>
        <v>Saulo Teixeira Bispo</v>
      </c>
      <c r="G132" t="str">
        <f>VLOOKUP(B132,produtos!$A$2:$D$33,2)</f>
        <v>Nike</v>
      </c>
      <c r="H132" t="str">
        <f>VLOOKUP(B132,produtos!$A$2:$D$33,3)</f>
        <v>Meia</v>
      </c>
      <c r="I132" s="1">
        <f>VLOOKUP(B132,produtos!$A$2:$D$33,4)</f>
        <v>19.3</v>
      </c>
      <c r="J132" s="1">
        <f t="shared" si="2"/>
        <v>154.4</v>
      </c>
    </row>
    <row r="133" spans="1:10" x14ac:dyDescent="0.25">
      <c r="A133">
        <v>11</v>
      </c>
      <c r="B133">
        <v>23</v>
      </c>
      <c r="C133" s="2">
        <v>44580</v>
      </c>
      <c r="D133">
        <v>6</v>
      </c>
      <c r="E133" t="str">
        <f>VLOOKUP(A133,vendedores!$A$2:$C$17,2)</f>
        <v>Amparo</v>
      </c>
      <c r="F133" t="str">
        <f>VLOOKUP(A133,vendedores!$A$2:$C$17,3)</f>
        <v>Gisele Júnior</v>
      </c>
      <c r="G133" t="str">
        <f>VLOOKUP(B133,produtos!$A$2:$D$33,2)</f>
        <v>Adidas</v>
      </c>
      <c r="H133" t="str">
        <f>VLOOKUP(B133,produtos!$A$2:$D$33,3)</f>
        <v>Chuteira</v>
      </c>
      <c r="I133" s="1">
        <f>VLOOKUP(B133,produtos!$A$2:$D$33,4)</f>
        <v>250</v>
      </c>
      <c r="J133" s="1">
        <f t="shared" si="2"/>
        <v>1500</v>
      </c>
    </row>
    <row r="134" spans="1:10" x14ac:dyDescent="0.25">
      <c r="A134">
        <v>7</v>
      </c>
      <c r="B134">
        <v>3</v>
      </c>
      <c r="C134" s="2">
        <v>44580</v>
      </c>
      <c r="D134">
        <v>5</v>
      </c>
      <c r="E134" t="str">
        <f>VLOOKUP(A134,vendedores!$A$2:$C$17,2)</f>
        <v>Amparo</v>
      </c>
      <c r="F134" t="str">
        <f>VLOOKUP(A134,vendedores!$A$2:$C$17,3)</f>
        <v>Queila Sobrinho Bispo</v>
      </c>
      <c r="G134" t="str">
        <f>VLOOKUP(B134,produtos!$A$2:$D$33,2)</f>
        <v>Puma</v>
      </c>
      <c r="H134" t="str">
        <f>VLOOKUP(B134,produtos!$A$2:$D$33,3)</f>
        <v>Blusa</v>
      </c>
      <c r="I134" s="1">
        <f>VLOOKUP(B134,produtos!$A$2:$D$33,4)</f>
        <v>29.44</v>
      </c>
      <c r="J134" s="1">
        <f t="shared" si="2"/>
        <v>147.20000000000002</v>
      </c>
    </row>
    <row r="135" spans="1:10" x14ac:dyDescent="0.25">
      <c r="A135">
        <v>14</v>
      </c>
      <c r="B135">
        <v>23</v>
      </c>
      <c r="C135" s="2">
        <v>44580</v>
      </c>
      <c r="D135">
        <v>3</v>
      </c>
      <c r="E135" t="str">
        <f>VLOOKUP(A135,vendedores!$A$2:$C$17,2)</f>
        <v>Pedreira</v>
      </c>
      <c r="F135" t="str">
        <f>VLOOKUP(A135,vendedores!$A$2:$C$17,3)</f>
        <v>Paula da Silva</v>
      </c>
      <c r="G135" t="str">
        <f>VLOOKUP(B135,produtos!$A$2:$D$33,2)</f>
        <v>Adidas</v>
      </c>
      <c r="H135" t="str">
        <f>VLOOKUP(B135,produtos!$A$2:$D$33,3)</f>
        <v>Chuteira</v>
      </c>
      <c r="I135" s="1">
        <f>VLOOKUP(B135,produtos!$A$2:$D$33,4)</f>
        <v>250</v>
      </c>
      <c r="J135" s="1">
        <f t="shared" si="2"/>
        <v>750</v>
      </c>
    </row>
    <row r="136" spans="1:10" x14ac:dyDescent="0.25">
      <c r="A136">
        <v>12</v>
      </c>
      <c r="B136">
        <v>8</v>
      </c>
      <c r="C136" s="2">
        <v>44581</v>
      </c>
      <c r="D136">
        <v>8</v>
      </c>
      <c r="E136" t="str">
        <f>VLOOKUP(A136,vendedores!$A$2:$C$17,2)</f>
        <v>Pedreira</v>
      </c>
      <c r="F136" t="str">
        <f>VLOOKUP(A136,vendedores!$A$2:$C$17,3)</f>
        <v>Clóvis Teixeira Júnior</v>
      </c>
      <c r="G136" t="str">
        <f>VLOOKUP(B136,produtos!$A$2:$D$33,2)</f>
        <v>Puma</v>
      </c>
      <c r="H136" t="str">
        <f>VLOOKUP(B136,produtos!$A$2:$D$33,3)</f>
        <v>Bola de Basquete</v>
      </c>
      <c r="I136" s="1">
        <f>VLOOKUP(B136,produtos!$A$2:$D$33,4)</f>
        <v>122.11</v>
      </c>
      <c r="J136" s="1">
        <f t="shared" si="2"/>
        <v>976.88</v>
      </c>
    </row>
    <row r="137" spans="1:10" x14ac:dyDescent="0.25">
      <c r="A137">
        <v>3</v>
      </c>
      <c r="B137">
        <v>32</v>
      </c>
      <c r="C137" s="2">
        <v>44581</v>
      </c>
      <c r="D137">
        <v>5</v>
      </c>
      <c r="E137" t="str">
        <f>VLOOKUP(A137,vendedores!$A$2:$C$17,2)</f>
        <v>Jaguariúna</v>
      </c>
      <c r="F137" t="str">
        <f>VLOOKUP(A137,vendedores!$A$2:$C$17,3)</f>
        <v>Valter Teixeira</v>
      </c>
      <c r="G137" t="str">
        <f>VLOOKUP(B137,produtos!$A$2:$D$33,2)</f>
        <v>Nike</v>
      </c>
      <c r="H137" t="str">
        <f>VLOOKUP(B137,produtos!$A$2:$D$33,3)</f>
        <v>Tênis de Corrida</v>
      </c>
      <c r="I137" s="1">
        <f>VLOOKUP(B137,produtos!$A$2:$D$33,4)</f>
        <v>221</v>
      </c>
      <c r="J137" s="1">
        <f t="shared" si="2"/>
        <v>1105</v>
      </c>
    </row>
    <row r="138" spans="1:10" x14ac:dyDescent="0.25">
      <c r="A138">
        <v>5</v>
      </c>
      <c r="B138">
        <v>24</v>
      </c>
      <c r="C138" s="2">
        <v>44581</v>
      </c>
      <c r="D138">
        <v>2</v>
      </c>
      <c r="E138" t="str">
        <f>VLOOKUP(A138,vendedores!$A$2:$C$17,2)</f>
        <v>Amparo</v>
      </c>
      <c r="F138" t="str">
        <f>VLOOKUP(A138,vendedores!$A$2:$C$17,3)</f>
        <v>Yago de Souza</v>
      </c>
      <c r="G138" t="str">
        <f>VLOOKUP(B138,produtos!$A$2:$D$33,2)</f>
        <v>Nike</v>
      </c>
      <c r="H138" t="str">
        <f>VLOOKUP(B138,produtos!$A$2:$D$33,3)</f>
        <v>Chuteira</v>
      </c>
      <c r="I138" s="1">
        <f>VLOOKUP(B138,produtos!$A$2:$D$33,4)</f>
        <v>227.5</v>
      </c>
      <c r="J138" s="1">
        <f t="shared" si="2"/>
        <v>455</v>
      </c>
    </row>
    <row r="139" spans="1:10" x14ac:dyDescent="0.25">
      <c r="A139">
        <v>1</v>
      </c>
      <c r="B139">
        <v>17</v>
      </c>
      <c r="C139" s="2">
        <v>44581</v>
      </c>
      <c r="D139">
        <v>6</v>
      </c>
      <c r="E139" t="str">
        <f>VLOOKUP(A139,vendedores!$A$2:$C$17,2)</f>
        <v>Jaguariúna</v>
      </c>
      <c r="F139" t="str">
        <f>VLOOKUP(A139,vendedores!$A$2:$C$17,3)</f>
        <v>Tatiane Sobrinho de Souza</v>
      </c>
      <c r="G139" t="str">
        <f>VLOOKUP(B139,produtos!$A$2:$D$33,2)</f>
        <v>Adidas</v>
      </c>
      <c r="H139" t="str">
        <f>VLOOKUP(B139,produtos!$A$2:$D$33,3)</f>
        <v>Calça</v>
      </c>
      <c r="I139" s="1">
        <f>VLOOKUP(B139,produtos!$A$2:$D$33,4)</f>
        <v>99.9</v>
      </c>
      <c r="J139" s="1">
        <f t="shared" si="2"/>
        <v>599.40000000000009</v>
      </c>
    </row>
    <row r="140" spans="1:10" x14ac:dyDescent="0.25">
      <c r="A140">
        <v>14</v>
      </c>
      <c r="B140">
        <v>25</v>
      </c>
      <c r="C140" s="2">
        <v>44581</v>
      </c>
      <c r="D140">
        <v>3</v>
      </c>
      <c r="E140" t="str">
        <f>VLOOKUP(A140,vendedores!$A$2:$C$17,2)</f>
        <v>Pedreira</v>
      </c>
      <c r="F140" t="str">
        <f>VLOOKUP(A140,vendedores!$A$2:$C$17,3)</f>
        <v>Paula da Silva</v>
      </c>
      <c r="G140" t="str">
        <f>VLOOKUP(B140,produtos!$A$2:$D$33,2)</f>
        <v>Puma</v>
      </c>
      <c r="H140" t="str">
        <f>VLOOKUP(B140,produtos!$A$2:$D$33,3)</f>
        <v>Chuteira</v>
      </c>
      <c r="I140" s="1">
        <f>VLOOKUP(B140,produtos!$A$2:$D$33,4)</f>
        <v>232.5</v>
      </c>
      <c r="J140" s="1">
        <f t="shared" si="2"/>
        <v>697.5</v>
      </c>
    </row>
    <row r="141" spans="1:10" x14ac:dyDescent="0.25">
      <c r="A141">
        <v>11</v>
      </c>
      <c r="B141">
        <v>17</v>
      </c>
      <c r="C141" s="2">
        <v>44581</v>
      </c>
      <c r="D141">
        <v>2</v>
      </c>
      <c r="E141" t="str">
        <f>VLOOKUP(A141,vendedores!$A$2:$C$17,2)</f>
        <v>Amparo</v>
      </c>
      <c r="F141" t="str">
        <f>VLOOKUP(A141,vendedores!$A$2:$C$17,3)</f>
        <v>Gisele Júnior</v>
      </c>
      <c r="G141" t="str">
        <f>VLOOKUP(B141,produtos!$A$2:$D$33,2)</f>
        <v>Adidas</v>
      </c>
      <c r="H141" t="str">
        <f>VLOOKUP(B141,produtos!$A$2:$D$33,3)</f>
        <v>Calça</v>
      </c>
      <c r="I141" s="1">
        <f>VLOOKUP(B141,produtos!$A$2:$D$33,4)</f>
        <v>99.9</v>
      </c>
      <c r="J141" s="1">
        <f t="shared" si="2"/>
        <v>199.8</v>
      </c>
    </row>
    <row r="142" spans="1:10" x14ac:dyDescent="0.25">
      <c r="A142">
        <v>11</v>
      </c>
      <c r="B142">
        <v>8</v>
      </c>
      <c r="C142" s="2">
        <v>44581</v>
      </c>
      <c r="D142">
        <v>2</v>
      </c>
      <c r="E142" t="str">
        <f>VLOOKUP(A142,vendedores!$A$2:$C$17,2)</f>
        <v>Amparo</v>
      </c>
      <c r="F142" t="str">
        <f>VLOOKUP(A142,vendedores!$A$2:$C$17,3)</f>
        <v>Gisele Júnior</v>
      </c>
      <c r="G142" t="str">
        <f>VLOOKUP(B142,produtos!$A$2:$D$33,2)</f>
        <v>Puma</v>
      </c>
      <c r="H142" t="str">
        <f>VLOOKUP(B142,produtos!$A$2:$D$33,3)</f>
        <v>Bola de Basquete</v>
      </c>
      <c r="I142" s="1">
        <f>VLOOKUP(B142,produtos!$A$2:$D$33,4)</f>
        <v>122.11</v>
      </c>
      <c r="J142" s="1">
        <f t="shared" si="2"/>
        <v>244.22</v>
      </c>
    </row>
    <row r="143" spans="1:10" x14ac:dyDescent="0.25">
      <c r="A143">
        <v>9</v>
      </c>
      <c r="B143">
        <v>31</v>
      </c>
      <c r="C143" s="2">
        <v>44581</v>
      </c>
      <c r="D143">
        <v>6</v>
      </c>
      <c r="E143" t="str">
        <f>VLOOKUP(A143,vendedores!$A$2:$C$17,2)</f>
        <v>Amparo</v>
      </c>
      <c r="F143" t="str">
        <f>VLOOKUP(A143,vendedores!$A$2:$C$17,3)</f>
        <v>Quevin Neto Júnior</v>
      </c>
      <c r="G143" t="str">
        <f>VLOOKUP(B143,produtos!$A$2:$D$33,2)</f>
        <v>Puma</v>
      </c>
      <c r="H143" t="str">
        <f>VLOOKUP(B143,produtos!$A$2:$D$33,3)</f>
        <v>Tênis</v>
      </c>
      <c r="I143" s="1">
        <f>VLOOKUP(B143,produtos!$A$2:$D$33,4)</f>
        <v>171.14</v>
      </c>
      <c r="J143" s="1">
        <f t="shared" si="2"/>
        <v>1026.8399999999999</v>
      </c>
    </row>
    <row r="144" spans="1:10" x14ac:dyDescent="0.25">
      <c r="A144">
        <v>1</v>
      </c>
      <c r="B144">
        <v>8</v>
      </c>
      <c r="C144" s="2">
        <v>44581</v>
      </c>
      <c r="D144">
        <v>2</v>
      </c>
      <c r="E144" t="str">
        <f>VLOOKUP(A144,vendedores!$A$2:$C$17,2)</f>
        <v>Jaguariúna</v>
      </c>
      <c r="F144" t="str">
        <f>VLOOKUP(A144,vendedores!$A$2:$C$17,3)</f>
        <v>Tatiane Sobrinho de Souza</v>
      </c>
      <c r="G144" t="str">
        <f>VLOOKUP(B144,produtos!$A$2:$D$33,2)</f>
        <v>Puma</v>
      </c>
      <c r="H144" t="str">
        <f>VLOOKUP(B144,produtos!$A$2:$D$33,3)</f>
        <v>Bola de Basquete</v>
      </c>
      <c r="I144" s="1">
        <f>VLOOKUP(B144,produtos!$A$2:$D$33,4)</f>
        <v>122.11</v>
      </c>
      <c r="J144" s="1">
        <f t="shared" si="2"/>
        <v>244.22</v>
      </c>
    </row>
    <row r="145" spans="1:10" x14ac:dyDescent="0.25">
      <c r="A145">
        <v>12</v>
      </c>
      <c r="B145">
        <v>18</v>
      </c>
      <c r="C145" s="2">
        <v>44581</v>
      </c>
      <c r="D145">
        <v>3</v>
      </c>
      <c r="E145" t="str">
        <f>VLOOKUP(A145,vendedores!$A$2:$C$17,2)</f>
        <v>Pedreira</v>
      </c>
      <c r="F145" t="str">
        <f>VLOOKUP(A145,vendedores!$A$2:$C$17,3)</f>
        <v>Clóvis Teixeira Júnior</v>
      </c>
      <c r="G145" t="str">
        <f>VLOOKUP(B145,produtos!$A$2:$D$33,2)</f>
        <v>Nike</v>
      </c>
      <c r="H145" t="str">
        <f>VLOOKUP(B145,produtos!$A$2:$D$33,3)</f>
        <v>Calça</v>
      </c>
      <c r="I145" s="1">
        <f>VLOOKUP(B145,produtos!$A$2:$D$33,4)</f>
        <v>92.91</v>
      </c>
      <c r="J145" s="1">
        <f t="shared" si="2"/>
        <v>278.73</v>
      </c>
    </row>
    <row r="146" spans="1:10" x14ac:dyDescent="0.25">
      <c r="A146">
        <v>11</v>
      </c>
      <c r="B146">
        <v>6</v>
      </c>
      <c r="C146" s="2">
        <v>44581</v>
      </c>
      <c r="D146">
        <v>6</v>
      </c>
      <c r="E146" t="str">
        <f>VLOOKUP(A146,vendedores!$A$2:$C$17,2)</f>
        <v>Amparo</v>
      </c>
      <c r="F146" t="str">
        <f>VLOOKUP(A146,vendedores!$A$2:$C$17,3)</f>
        <v>Gisele Júnior</v>
      </c>
      <c r="G146" t="str">
        <f>VLOOKUP(B146,produtos!$A$2:$D$33,2)</f>
        <v>Adidas</v>
      </c>
      <c r="H146" t="str">
        <f>VLOOKUP(B146,produtos!$A$2:$D$33,3)</f>
        <v>Bola de Basquete</v>
      </c>
      <c r="I146" s="1">
        <f>VLOOKUP(B146,produtos!$A$2:$D$33,4)</f>
        <v>129.9</v>
      </c>
      <c r="J146" s="1">
        <f t="shared" si="2"/>
        <v>779.40000000000009</v>
      </c>
    </row>
    <row r="147" spans="1:10" x14ac:dyDescent="0.25">
      <c r="A147">
        <v>14</v>
      </c>
      <c r="B147">
        <v>26</v>
      </c>
      <c r="C147" s="2">
        <v>44581</v>
      </c>
      <c r="D147">
        <v>1</v>
      </c>
      <c r="E147" t="str">
        <f>VLOOKUP(A147,vendedores!$A$2:$C$17,2)</f>
        <v>Pedreira</v>
      </c>
      <c r="F147" t="str">
        <f>VLOOKUP(A147,vendedores!$A$2:$C$17,3)</f>
        <v>Paula da Silva</v>
      </c>
      <c r="G147" t="str">
        <f>VLOOKUP(B147,produtos!$A$2:$D$33,2)</f>
        <v>Adidas</v>
      </c>
      <c r="H147" t="str">
        <f>VLOOKUP(B147,produtos!$A$2:$D$33,3)</f>
        <v>Meia</v>
      </c>
      <c r="I147" s="1">
        <f>VLOOKUP(B147,produtos!$A$2:$D$33,4)</f>
        <v>19.899999999999999</v>
      </c>
      <c r="J147" s="1">
        <f t="shared" si="2"/>
        <v>19.899999999999999</v>
      </c>
    </row>
    <row r="148" spans="1:10" x14ac:dyDescent="0.25">
      <c r="A148">
        <v>3</v>
      </c>
      <c r="B148">
        <v>23</v>
      </c>
      <c r="C148" s="2">
        <v>44581</v>
      </c>
      <c r="D148">
        <v>4</v>
      </c>
      <c r="E148" t="str">
        <f>VLOOKUP(A148,vendedores!$A$2:$C$17,2)</f>
        <v>Jaguariúna</v>
      </c>
      <c r="F148" t="str">
        <f>VLOOKUP(A148,vendedores!$A$2:$C$17,3)</f>
        <v>Valter Teixeira</v>
      </c>
      <c r="G148" t="str">
        <f>VLOOKUP(B148,produtos!$A$2:$D$33,2)</f>
        <v>Adidas</v>
      </c>
      <c r="H148" t="str">
        <f>VLOOKUP(B148,produtos!$A$2:$D$33,3)</f>
        <v>Chuteira</v>
      </c>
      <c r="I148" s="1">
        <f>VLOOKUP(B148,produtos!$A$2:$D$33,4)</f>
        <v>250</v>
      </c>
      <c r="J148" s="1">
        <f t="shared" si="2"/>
        <v>1000</v>
      </c>
    </row>
    <row r="149" spans="1:10" x14ac:dyDescent="0.25">
      <c r="A149">
        <v>8</v>
      </c>
      <c r="B149">
        <v>25</v>
      </c>
      <c r="C149" s="2">
        <v>44582</v>
      </c>
      <c r="D149">
        <v>10</v>
      </c>
      <c r="E149" t="str">
        <f>VLOOKUP(A149,vendedores!$A$2:$C$17,2)</f>
        <v>Amparo</v>
      </c>
      <c r="F149" t="str">
        <f>VLOOKUP(A149,vendedores!$A$2:$C$17,3)</f>
        <v>Saulo Mattos</v>
      </c>
      <c r="G149" t="str">
        <f>VLOOKUP(B149,produtos!$A$2:$D$33,2)</f>
        <v>Puma</v>
      </c>
      <c r="H149" t="str">
        <f>VLOOKUP(B149,produtos!$A$2:$D$33,3)</f>
        <v>Chuteira</v>
      </c>
      <c r="I149" s="1">
        <f>VLOOKUP(B149,produtos!$A$2:$D$33,4)</f>
        <v>232.5</v>
      </c>
      <c r="J149" s="1">
        <f t="shared" si="2"/>
        <v>2325</v>
      </c>
    </row>
    <row r="150" spans="1:10" x14ac:dyDescent="0.25">
      <c r="A150">
        <v>8</v>
      </c>
      <c r="B150">
        <v>10</v>
      </c>
      <c r="C150" s="2">
        <v>44582</v>
      </c>
      <c r="D150">
        <v>9</v>
      </c>
      <c r="E150" t="str">
        <f>VLOOKUP(A150,vendedores!$A$2:$C$17,2)</f>
        <v>Amparo</v>
      </c>
      <c r="F150" t="str">
        <f>VLOOKUP(A150,vendedores!$A$2:$C$17,3)</f>
        <v>Saulo Mattos</v>
      </c>
      <c r="G150" t="str">
        <f>VLOOKUP(B150,produtos!$A$2:$D$33,2)</f>
        <v>Puma</v>
      </c>
      <c r="H150" t="str">
        <f>VLOOKUP(B150,produtos!$A$2:$D$33,3)</f>
        <v>Bola de Futebol</v>
      </c>
      <c r="I150" s="1">
        <f>VLOOKUP(B150,produtos!$A$2:$D$33,4)</f>
        <v>103.11</v>
      </c>
      <c r="J150" s="1">
        <f t="shared" si="2"/>
        <v>927.99</v>
      </c>
    </row>
    <row r="151" spans="1:10" x14ac:dyDescent="0.25">
      <c r="A151">
        <v>2</v>
      </c>
      <c r="B151">
        <v>15</v>
      </c>
      <c r="C151" s="2">
        <v>44582</v>
      </c>
      <c r="D151">
        <v>4</v>
      </c>
      <c r="E151" t="str">
        <f>VLOOKUP(A151,vendedores!$A$2:$C$17,2)</f>
        <v>Jaguariúna</v>
      </c>
      <c r="F151" t="str">
        <f>VLOOKUP(A151,vendedores!$A$2:$C$17,3)</f>
        <v>Luciana de Oliveira</v>
      </c>
      <c r="G151" t="str">
        <f>VLOOKUP(B151,produtos!$A$2:$D$33,2)</f>
        <v>Adidas</v>
      </c>
      <c r="H151" t="str">
        <f>VLOOKUP(B151,produtos!$A$2:$D$33,3)</f>
        <v>Bola de Voley</v>
      </c>
      <c r="I151" s="1">
        <f>VLOOKUP(B151,produtos!$A$2:$D$33,4)</f>
        <v>79.900000000000006</v>
      </c>
      <c r="J151" s="1">
        <f t="shared" si="2"/>
        <v>319.60000000000002</v>
      </c>
    </row>
    <row r="152" spans="1:10" x14ac:dyDescent="0.25">
      <c r="A152">
        <v>1</v>
      </c>
      <c r="B152">
        <v>29</v>
      </c>
      <c r="C152" s="2">
        <v>44582</v>
      </c>
      <c r="D152">
        <v>8</v>
      </c>
      <c r="E152" t="str">
        <f>VLOOKUP(A152,vendedores!$A$2:$C$17,2)</f>
        <v>Jaguariúna</v>
      </c>
      <c r="F152" t="str">
        <f>VLOOKUP(A152,vendedores!$A$2:$C$17,3)</f>
        <v>Tatiane Sobrinho de Souza</v>
      </c>
      <c r="G152" t="str">
        <f>VLOOKUP(B152,produtos!$A$2:$D$33,2)</f>
        <v>Adidas</v>
      </c>
      <c r="H152" t="str">
        <f>VLOOKUP(B152,produtos!$A$2:$D$33,3)</f>
        <v>Tênis</v>
      </c>
      <c r="I152" s="1">
        <f>VLOOKUP(B152,produtos!$A$2:$D$33,4)</f>
        <v>199</v>
      </c>
      <c r="J152" s="1">
        <f t="shared" si="2"/>
        <v>1592</v>
      </c>
    </row>
    <row r="153" spans="1:10" x14ac:dyDescent="0.25">
      <c r="A153">
        <v>4</v>
      </c>
      <c r="B153">
        <v>29</v>
      </c>
      <c r="C153" s="2">
        <v>44582</v>
      </c>
      <c r="D153">
        <v>6</v>
      </c>
      <c r="E153" t="str">
        <f>VLOOKUP(A153,vendedores!$A$2:$C$17,2)</f>
        <v>Jaguariúna</v>
      </c>
      <c r="F153" t="str">
        <f>VLOOKUP(A153,vendedores!$A$2:$C$17,3)</f>
        <v>Ivo da Silva</v>
      </c>
      <c r="G153" t="str">
        <f>VLOOKUP(B153,produtos!$A$2:$D$33,2)</f>
        <v>Adidas</v>
      </c>
      <c r="H153" t="str">
        <f>VLOOKUP(B153,produtos!$A$2:$D$33,3)</f>
        <v>Tênis</v>
      </c>
      <c r="I153" s="1">
        <f>VLOOKUP(B153,produtos!$A$2:$D$33,4)</f>
        <v>199</v>
      </c>
      <c r="J153" s="1">
        <f t="shared" si="2"/>
        <v>1194</v>
      </c>
    </row>
    <row r="154" spans="1:10" x14ac:dyDescent="0.25">
      <c r="A154">
        <v>2</v>
      </c>
      <c r="B154">
        <v>10</v>
      </c>
      <c r="C154" s="2">
        <v>44582</v>
      </c>
      <c r="D154">
        <v>9</v>
      </c>
      <c r="E154" t="str">
        <f>VLOOKUP(A154,vendedores!$A$2:$C$17,2)</f>
        <v>Jaguariúna</v>
      </c>
      <c r="F154" t="str">
        <f>VLOOKUP(A154,vendedores!$A$2:$C$17,3)</f>
        <v>Luciana de Oliveira</v>
      </c>
      <c r="G154" t="str">
        <f>VLOOKUP(B154,produtos!$A$2:$D$33,2)</f>
        <v>Puma</v>
      </c>
      <c r="H154" t="str">
        <f>VLOOKUP(B154,produtos!$A$2:$D$33,3)</f>
        <v>Bola de Futebol</v>
      </c>
      <c r="I154" s="1">
        <f>VLOOKUP(B154,produtos!$A$2:$D$33,4)</f>
        <v>103.11</v>
      </c>
      <c r="J154" s="1">
        <f t="shared" si="2"/>
        <v>927.99</v>
      </c>
    </row>
    <row r="155" spans="1:10" x14ac:dyDescent="0.25">
      <c r="A155">
        <v>8</v>
      </c>
      <c r="B155">
        <v>5</v>
      </c>
      <c r="C155" s="2">
        <v>44582</v>
      </c>
      <c r="D155">
        <v>6</v>
      </c>
      <c r="E155" t="str">
        <f>VLOOKUP(A155,vendedores!$A$2:$C$17,2)</f>
        <v>Amparo</v>
      </c>
      <c r="F155" t="str">
        <f>VLOOKUP(A155,vendedores!$A$2:$C$17,3)</f>
        <v>Saulo Mattos</v>
      </c>
      <c r="G155" t="str">
        <f>VLOOKUP(B155,produtos!$A$2:$D$33,2)</f>
        <v>Puma</v>
      </c>
      <c r="H155" t="str">
        <f>VLOOKUP(B155,produtos!$A$2:$D$33,3)</f>
        <v>Bluzinha</v>
      </c>
      <c r="I155" s="1">
        <f>VLOOKUP(B155,produtos!$A$2:$D$33,4)</f>
        <v>49.12</v>
      </c>
      <c r="J155" s="1">
        <f t="shared" si="2"/>
        <v>294.71999999999997</v>
      </c>
    </row>
    <row r="156" spans="1:10" x14ac:dyDescent="0.25">
      <c r="A156">
        <v>11</v>
      </c>
      <c r="B156">
        <v>27</v>
      </c>
      <c r="C156" s="2">
        <v>44582</v>
      </c>
      <c r="D156">
        <v>4</v>
      </c>
      <c r="E156" t="str">
        <f>VLOOKUP(A156,vendedores!$A$2:$C$17,2)</f>
        <v>Amparo</v>
      </c>
      <c r="F156" t="str">
        <f>VLOOKUP(A156,vendedores!$A$2:$C$17,3)</f>
        <v>Gisele Júnior</v>
      </c>
      <c r="G156" t="str">
        <f>VLOOKUP(B156,produtos!$A$2:$D$33,2)</f>
        <v>Nike</v>
      </c>
      <c r="H156" t="str">
        <f>VLOOKUP(B156,produtos!$A$2:$D$33,3)</f>
        <v>Meia</v>
      </c>
      <c r="I156" s="1">
        <f>VLOOKUP(B156,produtos!$A$2:$D$33,4)</f>
        <v>19.3</v>
      </c>
      <c r="J156" s="1">
        <f t="shared" si="2"/>
        <v>77.2</v>
      </c>
    </row>
    <row r="157" spans="1:10" x14ac:dyDescent="0.25">
      <c r="A157">
        <v>4</v>
      </c>
      <c r="B157">
        <v>5</v>
      </c>
      <c r="C157" s="2">
        <v>44582</v>
      </c>
      <c r="D157">
        <v>8</v>
      </c>
      <c r="E157" t="str">
        <f>VLOOKUP(A157,vendedores!$A$2:$C$17,2)</f>
        <v>Jaguariúna</v>
      </c>
      <c r="F157" t="str">
        <f>VLOOKUP(A157,vendedores!$A$2:$C$17,3)</f>
        <v>Ivo da Silva</v>
      </c>
      <c r="G157" t="str">
        <f>VLOOKUP(B157,produtos!$A$2:$D$33,2)</f>
        <v>Puma</v>
      </c>
      <c r="H157" t="str">
        <f>VLOOKUP(B157,produtos!$A$2:$D$33,3)</f>
        <v>Bluzinha</v>
      </c>
      <c r="I157" s="1">
        <f>VLOOKUP(B157,produtos!$A$2:$D$33,4)</f>
        <v>49.12</v>
      </c>
      <c r="J157" s="1">
        <f t="shared" si="2"/>
        <v>392.96</v>
      </c>
    </row>
    <row r="158" spans="1:10" x14ac:dyDescent="0.25">
      <c r="A158">
        <v>6</v>
      </c>
      <c r="B158">
        <v>12</v>
      </c>
      <c r="C158" s="2">
        <v>44582</v>
      </c>
      <c r="D158">
        <v>3</v>
      </c>
      <c r="E158" t="str">
        <f>VLOOKUP(A158,vendedores!$A$2:$C$17,2)</f>
        <v>Amparo</v>
      </c>
      <c r="F158" t="str">
        <f>VLOOKUP(A158,vendedores!$A$2:$C$17,3)</f>
        <v>Valter Teixeira</v>
      </c>
      <c r="G158" t="str">
        <f>VLOOKUP(B158,produtos!$A$2:$D$33,2)</f>
        <v>Puma</v>
      </c>
      <c r="H158" t="str">
        <f>VLOOKUP(B158,produtos!$A$2:$D$33,3)</f>
        <v>Bola de Futsal</v>
      </c>
      <c r="I158" s="1">
        <f>VLOOKUP(B158,produtos!$A$2:$D$33,4)</f>
        <v>80.92</v>
      </c>
      <c r="J158" s="1">
        <f t="shared" si="2"/>
        <v>242.76</v>
      </c>
    </row>
    <row r="159" spans="1:10" x14ac:dyDescent="0.25">
      <c r="A159">
        <v>3</v>
      </c>
      <c r="B159">
        <v>31</v>
      </c>
      <c r="C159" s="2">
        <v>44582</v>
      </c>
      <c r="D159">
        <v>9</v>
      </c>
      <c r="E159" t="str">
        <f>VLOOKUP(A159,vendedores!$A$2:$C$17,2)</f>
        <v>Jaguariúna</v>
      </c>
      <c r="F159" t="str">
        <f>VLOOKUP(A159,vendedores!$A$2:$C$17,3)</f>
        <v>Valter Teixeira</v>
      </c>
      <c r="G159" t="str">
        <f>VLOOKUP(B159,produtos!$A$2:$D$33,2)</f>
        <v>Puma</v>
      </c>
      <c r="H159" t="str">
        <f>VLOOKUP(B159,produtos!$A$2:$D$33,3)</f>
        <v>Tênis</v>
      </c>
      <c r="I159" s="1">
        <f>VLOOKUP(B159,produtos!$A$2:$D$33,4)</f>
        <v>171.14</v>
      </c>
      <c r="J159" s="1">
        <f t="shared" si="2"/>
        <v>1540.2599999999998</v>
      </c>
    </row>
    <row r="160" spans="1:10" x14ac:dyDescent="0.25">
      <c r="A160">
        <v>15</v>
      </c>
      <c r="B160">
        <v>13</v>
      </c>
      <c r="C160" s="2">
        <v>44582</v>
      </c>
      <c r="D160">
        <v>4</v>
      </c>
      <c r="E160" t="str">
        <f>VLOOKUP(A160,vendedores!$A$2:$C$17,2)</f>
        <v>Pedreira</v>
      </c>
      <c r="F160" t="str">
        <f>VLOOKUP(A160,vendedores!$A$2:$C$17,3)</f>
        <v>Gilberto Neto</v>
      </c>
      <c r="G160" t="str">
        <f>VLOOKUP(B160,produtos!$A$2:$D$33,2)</f>
        <v>Adidas</v>
      </c>
      <c r="H160" t="str">
        <f>VLOOKUP(B160,produtos!$A$2:$D$33,3)</f>
        <v>Bola de Handbol</v>
      </c>
      <c r="I160" s="1">
        <f>VLOOKUP(B160,produtos!$A$2:$D$33,4)</f>
        <v>159.9</v>
      </c>
      <c r="J160" s="1">
        <f t="shared" si="2"/>
        <v>639.6</v>
      </c>
    </row>
    <row r="161" spans="1:10" x14ac:dyDescent="0.25">
      <c r="A161">
        <v>7</v>
      </c>
      <c r="B161">
        <v>17</v>
      </c>
      <c r="C161" s="2">
        <v>44583</v>
      </c>
      <c r="D161">
        <v>3</v>
      </c>
      <c r="E161" t="str">
        <f>VLOOKUP(A161,vendedores!$A$2:$C$17,2)</f>
        <v>Amparo</v>
      </c>
      <c r="F161" t="str">
        <f>VLOOKUP(A161,vendedores!$A$2:$C$17,3)</f>
        <v>Queila Sobrinho Bispo</v>
      </c>
      <c r="G161" t="str">
        <f>VLOOKUP(B161,produtos!$A$2:$D$33,2)</f>
        <v>Adidas</v>
      </c>
      <c r="H161" t="str">
        <f>VLOOKUP(B161,produtos!$A$2:$D$33,3)</f>
        <v>Calça</v>
      </c>
      <c r="I161" s="1">
        <f>VLOOKUP(B161,produtos!$A$2:$D$33,4)</f>
        <v>99.9</v>
      </c>
      <c r="J161" s="1">
        <f t="shared" si="2"/>
        <v>299.70000000000005</v>
      </c>
    </row>
    <row r="162" spans="1:10" x14ac:dyDescent="0.25">
      <c r="A162">
        <v>16</v>
      </c>
      <c r="B162">
        <v>16</v>
      </c>
      <c r="C162" s="2">
        <v>44583</v>
      </c>
      <c r="D162">
        <v>4</v>
      </c>
      <c r="E162" t="str">
        <f>VLOOKUP(A162,vendedores!$A$2:$C$17,2)</f>
        <v>Chicago</v>
      </c>
      <c r="F162" t="str">
        <f>VLOOKUP(A162,vendedores!$A$2:$C$17,3)</f>
        <v>Waldemar Louis</v>
      </c>
      <c r="G162" t="str">
        <f>VLOOKUP(B162,produtos!$A$2:$D$33,2)</f>
        <v>Nike</v>
      </c>
      <c r="H162" t="str">
        <f>VLOOKUP(B162,produtos!$A$2:$D$33,3)</f>
        <v>Bola de Voley</v>
      </c>
      <c r="I162" s="1">
        <f>VLOOKUP(B162,produtos!$A$2:$D$33,4)</f>
        <v>75.11</v>
      </c>
      <c r="J162" s="1">
        <f t="shared" si="2"/>
        <v>300.44</v>
      </c>
    </row>
    <row r="163" spans="1:10" x14ac:dyDescent="0.25">
      <c r="A163">
        <v>10</v>
      </c>
      <c r="B163">
        <v>21</v>
      </c>
      <c r="C163" s="2">
        <v>44583</v>
      </c>
      <c r="D163">
        <v>2</v>
      </c>
      <c r="E163" t="str">
        <f>VLOOKUP(A163,vendedores!$A$2:$C$17,2)</f>
        <v>Amparo</v>
      </c>
      <c r="F163" t="str">
        <f>VLOOKUP(A163,vendedores!$A$2:$C$17,3)</f>
        <v>Ivo Bispo</v>
      </c>
      <c r="G163" t="str">
        <f>VLOOKUP(B163,produtos!$A$2:$D$33,2)</f>
        <v>Nike</v>
      </c>
      <c r="H163" t="str">
        <f>VLOOKUP(B163,produtos!$A$2:$D$33,3)</f>
        <v>Camiseta</v>
      </c>
      <c r="I163" s="1">
        <f>VLOOKUP(B163,produtos!$A$2:$D$33,4)</f>
        <v>29</v>
      </c>
      <c r="J163" s="1">
        <f t="shared" si="2"/>
        <v>58</v>
      </c>
    </row>
    <row r="164" spans="1:10" x14ac:dyDescent="0.25">
      <c r="A164">
        <v>4</v>
      </c>
      <c r="B164">
        <v>32</v>
      </c>
      <c r="C164" s="2">
        <v>44583</v>
      </c>
      <c r="D164">
        <v>4</v>
      </c>
      <c r="E164" t="str">
        <f>VLOOKUP(A164,vendedores!$A$2:$C$17,2)</f>
        <v>Jaguariúna</v>
      </c>
      <c r="F164" t="str">
        <f>VLOOKUP(A164,vendedores!$A$2:$C$17,3)</f>
        <v>Ivo da Silva</v>
      </c>
      <c r="G164" t="str">
        <f>VLOOKUP(B164,produtos!$A$2:$D$33,2)</f>
        <v>Nike</v>
      </c>
      <c r="H164" t="str">
        <f>VLOOKUP(B164,produtos!$A$2:$D$33,3)</f>
        <v>Tênis de Corrida</v>
      </c>
      <c r="I164" s="1">
        <f>VLOOKUP(B164,produtos!$A$2:$D$33,4)</f>
        <v>221</v>
      </c>
      <c r="J164" s="1">
        <f t="shared" si="2"/>
        <v>884</v>
      </c>
    </row>
    <row r="165" spans="1:10" x14ac:dyDescent="0.25">
      <c r="A165">
        <v>14</v>
      </c>
      <c r="B165">
        <v>19</v>
      </c>
      <c r="C165" s="2">
        <v>44583</v>
      </c>
      <c r="D165">
        <v>5</v>
      </c>
      <c r="E165" t="str">
        <f>VLOOKUP(A165,vendedores!$A$2:$C$17,2)</f>
        <v>Pedreira</v>
      </c>
      <c r="F165" t="str">
        <f>VLOOKUP(A165,vendedores!$A$2:$C$17,3)</f>
        <v>Paula da Silva</v>
      </c>
      <c r="G165" t="str">
        <f>VLOOKUP(B165,produtos!$A$2:$D$33,2)</f>
        <v>Puma</v>
      </c>
      <c r="H165" t="str">
        <f>VLOOKUP(B165,produtos!$A$2:$D$33,3)</f>
        <v>Calça</v>
      </c>
      <c r="I165" s="1">
        <f>VLOOKUP(B165,produtos!$A$2:$D$33,4)</f>
        <v>88.91</v>
      </c>
      <c r="J165" s="1">
        <f t="shared" si="2"/>
        <v>444.54999999999995</v>
      </c>
    </row>
    <row r="166" spans="1:10" x14ac:dyDescent="0.25">
      <c r="A166">
        <v>3</v>
      </c>
      <c r="B166">
        <v>31</v>
      </c>
      <c r="C166" s="2">
        <v>44583</v>
      </c>
      <c r="D166">
        <v>7</v>
      </c>
      <c r="E166" t="str">
        <f>VLOOKUP(A166,vendedores!$A$2:$C$17,2)</f>
        <v>Jaguariúna</v>
      </c>
      <c r="F166" t="str">
        <f>VLOOKUP(A166,vendedores!$A$2:$C$17,3)</f>
        <v>Valter Teixeira</v>
      </c>
      <c r="G166" t="str">
        <f>VLOOKUP(B166,produtos!$A$2:$D$33,2)</f>
        <v>Puma</v>
      </c>
      <c r="H166" t="str">
        <f>VLOOKUP(B166,produtos!$A$2:$D$33,3)</f>
        <v>Tênis</v>
      </c>
      <c r="I166" s="1">
        <f>VLOOKUP(B166,produtos!$A$2:$D$33,4)</f>
        <v>171.14</v>
      </c>
      <c r="J166" s="1">
        <f t="shared" si="2"/>
        <v>1197.98</v>
      </c>
    </row>
    <row r="167" spans="1:10" x14ac:dyDescent="0.25">
      <c r="A167">
        <v>16</v>
      </c>
      <c r="B167">
        <v>1</v>
      </c>
      <c r="C167" s="2">
        <v>44583</v>
      </c>
      <c r="D167">
        <v>6</v>
      </c>
      <c r="E167" t="str">
        <f>VLOOKUP(A167,vendedores!$A$2:$C$17,2)</f>
        <v>Chicago</v>
      </c>
      <c r="F167" t="str">
        <f>VLOOKUP(A167,vendedores!$A$2:$C$17,3)</f>
        <v>Waldemar Louis</v>
      </c>
      <c r="G167" t="str">
        <f>VLOOKUP(B167,produtos!$A$2:$D$33,2)</f>
        <v>Adidas</v>
      </c>
      <c r="H167" t="str">
        <f>VLOOKUP(B167,produtos!$A$2:$D$33,3)</f>
        <v>Blusa</v>
      </c>
      <c r="I167" s="1">
        <f>VLOOKUP(B167,produtos!$A$2:$D$33,4)</f>
        <v>35.9</v>
      </c>
      <c r="J167" s="1">
        <f t="shared" si="2"/>
        <v>215.39999999999998</v>
      </c>
    </row>
    <row r="168" spans="1:10" x14ac:dyDescent="0.25">
      <c r="A168">
        <v>3</v>
      </c>
      <c r="B168">
        <v>20</v>
      </c>
      <c r="C168" s="2">
        <v>44584</v>
      </c>
      <c r="D168">
        <v>6</v>
      </c>
      <c r="E168" t="str">
        <f>VLOOKUP(A168,vendedores!$A$2:$C$17,2)</f>
        <v>Jaguariúna</v>
      </c>
      <c r="F168" t="str">
        <f>VLOOKUP(A168,vendedores!$A$2:$C$17,3)</f>
        <v>Valter Teixeira</v>
      </c>
      <c r="G168" t="str">
        <f>VLOOKUP(B168,produtos!$A$2:$D$33,2)</f>
        <v>Adidas</v>
      </c>
      <c r="H168" t="str">
        <f>VLOOKUP(B168,produtos!$A$2:$D$33,3)</f>
        <v>Camiseta</v>
      </c>
      <c r="I168" s="1">
        <f>VLOOKUP(B168,produtos!$A$2:$D$33,4)</f>
        <v>29.9</v>
      </c>
      <c r="J168" s="1">
        <f t="shared" si="2"/>
        <v>179.39999999999998</v>
      </c>
    </row>
    <row r="169" spans="1:10" x14ac:dyDescent="0.25">
      <c r="A169">
        <v>8</v>
      </c>
      <c r="B169">
        <v>9</v>
      </c>
      <c r="C169" s="2">
        <v>44584</v>
      </c>
      <c r="D169">
        <v>2</v>
      </c>
      <c r="E169" t="str">
        <f>VLOOKUP(A169,vendedores!$A$2:$C$17,2)</f>
        <v>Amparo</v>
      </c>
      <c r="F169" t="str">
        <f>VLOOKUP(A169,vendedores!$A$2:$C$17,3)</f>
        <v>Saulo Mattos</v>
      </c>
      <c r="G169" t="str">
        <f>VLOOKUP(B169,produtos!$A$2:$D$33,2)</f>
        <v>Adidas</v>
      </c>
      <c r="H169" t="str">
        <f>VLOOKUP(B169,produtos!$A$2:$D$33,3)</f>
        <v>Bola de Futebol</v>
      </c>
      <c r="I169" s="1">
        <f>VLOOKUP(B169,produtos!$A$2:$D$33,4)</f>
        <v>119.9</v>
      </c>
      <c r="J169" s="1">
        <f t="shared" si="2"/>
        <v>239.8</v>
      </c>
    </row>
    <row r="170" spans="1:10" x14ac:dyDescent="0.25">
      <c r="A170">
        <v>2</v>
      </c>
      <c r="B170">
        <v>20</v>
      </c>
      <c r="C170" s="2">
        <v>44584</v>
      </c>
      <c r="D170">
        <v>2</v>
      </c>
      <c r="E170" t="str">
        <f>VLOOKUP(A170,vendedores!$A$2:$C$17,2)</f>
        <v>Jaguariúna</v>
      </c>
      <c r="F170" t="str">
        <f>VLOOKUP(A170,vendedores!$A$2:$C$17,3)</f>
        <v>Luciana de Oliveira</v>
      </c>
      <c r="G170" t="str">
        <f>VLOOKUP(B170,produtos!$A$2:$D$33,2)</f>
        <v>Adidas</v>
      </c>
      <c r="H170" t="str">
        <f>VLOOKUP(B170,produtos!$A$2:$D$33,3)</f>
        <v>Camiseta</v>
      </c>
      <c r="I170" s="1">
        <f>VLOOKUP(B170,produtos!$A$2:$D$33,4)</f>
        <v>29.9</v>
      </c>
      <c r="J170" s="1">
        <f t="shared" si="2"/>
        <v>59.8</v>
      </c>
    </row>
    <row r="171" spans="1:10" x14ac:dyDescent="0.25">
      <c r="A171">
        <v>8</v>
      </c>
      <c r="B171">
        <v>14</v>
      </c>
      <c r="C171" s="2">
        <v>44584</v>
      </c>
      <c r="D171">
        <v>1</v>
      </c>
      <c r="E171" t="str">
        <f>VLOOKUP(A171,vendedores!$A$2:$C$17,2)</f>
        <v>Amparo</v>
      </c>
      <c r="F171" t="str">
        <f>VLOOKUP(A171,vendedores!$A$2:$C$17,3)</f>
        <v>Saulo Mattos</v>
      </c>
      <c r="G171" t="str">
        <f>VLOOKUP(B171,produtos!$A$2:$D$33,2)</f>
        <v>Nike</v>
      </c>
      <c r="H171" t="str">
        <f>VLOOKUP(B171,produtos!$A$2:$D$33,3)</f>
        <v>Bola de Handbol</v>
      </c>
      <c r="I171" s="1">
        <f>VLOOKUP(B171,produtos!$A$2:$D$33,4)</f>
        <v>151.91</v>
      </c>
      <c r="J171" s="1">
        <f t="shared" si="2"/>
        <v>151.91</v>
      </c>
    </row>
    <row r="172" spans="1:10" x14ac:dyDescent="0.25">
      <c r="A172">
        <v>6</v>
      </c>
      <c r="B172">
        <v>8</v>
      </c>
      <c r="C172" s="2">
        <v>44584</v>
      </c>
      <c r="D172">
        <v>3</v>
      </c>
      <c r="E172" t="str">
        <f>VLOOKUP(A172,vendedores!$A$2:$C$17,2)</f>
        <v>Amparo</v>
      </c>
      <c r="F172" t="str">
        <f>VLOOKUP(A172,vendedores!$A$2:$C$17,3)</f>
        <v>Valter Teixeira</v>
      </c>
      <c r="G172" t="str">
        <f>VLOOKUP(B172,produtos!$A$2:$D$33,2)</f>
        <v>Puma</v>
      </c>
      <c r="H172" t="str">
        <f>VLOOKUP(B172,produtos!$A$2:$D$33,3)</f>
        <v>Bola de Basquete</v>
      </c>
      <c r="I172" s="1">
        <f>VLOOKUP(B172,produtos!$A$2:$D$33,4)</f>
        <v>122.11</v>
      </c>
      <c r="J172" s="1">
        <f t="shared" si="2"/>
        <v>366.33</v>
      </c>
    </row>
    <row r="173" spans="1:10" x14ac:dyDescent="0.25">
      <c r="A173">
        <v>16</v>
      </c>
      <c r="B173">
        <v>2</v>
      </c>
      <c r="C173" s="2">
        <v>44584</v>
      </c>
      <c r="D173">
        <v>2</v>
      </c>
      <c r="E173" t="str">
        <f>VLOOKUP(A173,vendedores!$A$2:$C$17,2)</f>
        <v>Chicago</v>
      </c>
      <c r="F173" t="str">
        <f>VLOOKUP(A173,vendedores!$A$2:$C$17,3)</f>
        <v>Waldemar Louis</v>
      </c>
      <c r="G173" t="str">
        <f>VLOOKUP(B173,produtos!$A$2:$D$33,2)</f>
        <v>Nike</v>
      </c>
      <c r="H173" t="str">
        <f>VLOOKUP(B173,produtos!$A$2:$D$33,3)</f>
        <v>Blusa</v>
      </c>
      <c r="I173" s="1">
        <f>VLOOKUP(B173,produtos!$A$2:$D$33,4)</f>
        <v>33.75</v>
      </c>
      <c r="J173" s="1">
        <f t="shared" si="2"/>
        <v>67.5</v>
      </c>
    </row>
    <row r="174" spans="1:10" x14ac:dyDescent="0.25">
      <c r="A174">
        <v>14</v>
      </c>
      <c r="B174">
        <v>19</v>
      </c>
      <c r="C174" s="2">
        <v>44584</v>
      </c>
      <c r="D174">
        <v>3</v>
      </c>
      <c r="E174" t="str">
        <f>VLOOKUP(A174,vendedores!$A$2:$C$17,2)</f>
        <v>Pedreira</v>
      </c>
      <c r="F174" t="str">
        <f>VLOOKUP(A174,vendedores!$A$2:$C$17,3)</f>
        <v>Paula da Silva</v>
      </c>
      <c r="G174" t="str">
        <f>VLOOKUP(B174,produtos!$A$2:$D$33,2)</f>
        <v>Puma</v>
      </c>
      <c r="H174" t="str">
        <f>VLOOKUP(B174,produtos!$A$2:$D$33,3)</f>
        <v>Calça</v>
      </c>
      <c r="I174" s="1">
        <f>VLOOKUP(B174,produtos!$A$2:$D$33,4)</f>
        <v>88.91</v>
      </c>
      <c r="J174" s="1">
        <f t="shared" si="2"/>
        <v>266.73</v>
      </c>
    </row>
    <row r="175" spans="1:10" x14ac:dyDescent="0.25">
      <c r="A175">
        <v>9</v>
      </c>
      <c r="B175">
        <v>18</v>
      </c>
      <c r="C175" s="2">
        <v>44584</v>
      </c>
      <c r="D175">
        <v>5</v>
      </c>
      <c r="E175" t="str">
        <f>VLOOKUP(A175,vendedores!$A$2:$C$17,2)</f>
        <v>Amparo</v>
      </c>
      <c r="F175" t="str">
        <f>VLOOKUP(A175,vendedores!$A$2:$C$17,3)</f>
        <v>Quevin Neto Júnior</v>
      </c>
      <c r="G175" t="str">
        <f>VLOOKUP(B175,produtos!$A$2:$D$33,2)</f>
        <v>Nike</v>
      </c>
      <c r="H175" t="str">
        <f>VLOOKUP(B175,produtos!$A$2:$D$33,3)</f>
        <v>Calça</v>
      </c>
      <c r="I175" s="1">
        <f>VLOOKUP(B175,produtos!$A$2:$D$33,4)</f>
        <v>92.91</v>
      </c>
      <c r="J175" s="1">
        <f t="shared" si="2"/>
        <v>464.54999999999995</v>
      </c>
    </row>
    <row r="176" spans="1:10" x14ac:dyDescent="0.25">
      <c r="A176">
        <v>7</v>
      </c>
      <c r="B176">
        <v>10</v>
      </c>
      <c r="C176" s="2">
        <v>44584</v>
      </c>
      <c r="D176">
        <v>8</v>
      </c>
      <c r="E176" t="str">
        <f>VLOOKUP(A176,vendedores!$A$2:$C$17,2)</f>
        <v>Amparo</v>
      </c>
      <c r="F176" t="str">
        <f>VLOOKUP(A176,vendedores!$A$2:$C$17,3)</f>
        <v>Queila Sobrinho Bispo</v>
      </c>
      <c r="G176" t="str">
        <f>VLOOKUP(B176,produtos!$A$2:$D$33,2)</f>
        <v>Puma</v>
      </c>
      <c r="H176" t="str">
        <f>VLOOKUP(B176,produtos!$A$2:$D$33,3)</f>
        <v>Bola de Futebol</v>
      </c>
      <c r="I176" s="1">
        <f>VLOOKUP(B176,produtos!$A$2:$D$33,4)</f>
        <v>103.11</v>
      </c>
      <c r="J176" s="1">
        <f t="shared" si="2"/>
        <v>824.88</v>
      </c>
    </row>
    <row r="177" spans="1:10" x14ac:dyDescent="0.25">
      <c r="A177">
        <v>13</v>
      </c>
      <c r="B177">
        <v>25</v>
      </c>
      <c r="C177" s="2">
        <v>44584</v>
      </c>
      <c r="D177">
        <v>9</v>
      </c>
      <c r="E177" t="str">
        <f>VLOOKUP(A177,vendedores!$A$2:$C$17,2)</f>
        <v>Pedreira</v>
      </c>
      <c r="F177" t="str">
        <f>VLOOKUP(A177,vendedores!$A$2:$C$17,3)</f>
        <v>Saulo Teixeira Bispo</v>
      </c>
      <c r="G177" t="str">
        <f>VLOOKUP(B177,produtos!$A$2:$D$33,2)</f>
        <v>Puma</v>
      </c>
      <c r="H177" t="str">
        <f>VLOOKUP(B177,produtos!$A$2:$D$33,3)</f>
        <v>Chuteira</v>
      </c>
      <c r="I177" s="1">
        <f>VLOOKUP(B177,produtos!$A$2:$D$33,4)</f>
        <v>232.5</v>
      </c>
      <c r="J177" s="1">
        <f t="shared" si="2"/>
        <v>2092.5</v>
      </c>
    </row>
    <row r="178" spans="1:10" x14ac:dyDescent="0.25">
      <c r="A178">
        <v>7</v>
      </c>
      <c r="B178">
        <v>25</v>
      </c>
      <c r="C178" s="2">
        <v>44584</v>
      </c>
      <c r="D178">
        <v>7</v>
      </c>
      <c r="E178" t="str">
        <f>VLOOKUP(A178,vendedores!$A$2:$C$17,2)</f>
        <v>Amparo</v>
      </c>
      <c r="F178" t="str">
        <f>VLOOKUP(A178,vendedores!$A$2:$C$17,3)</f>
        <v>Queila Sobrinho Bispo</v>
      </c>
      <c r="G178" t="str">
        <f>VLOOKUP(B178,produtos!$A$2:$D$33,2)</f>
        <v>Puma</v>
      </c>
      <c r="H178" t="str">
        <f>VLOOKUP(B178,produtos!$A$2:$D$33,3)</f>
        <v>Chuteira</v>
      </c>
      <c r="I178" s="1">
        <f>VLOOKUP(B178,produtos!$A$2:$D$33,4)</f>
        <v>232.5</v>
      </c>
      <c r="J178" s="1">
        <f t="shared" si="2"/>
        <v>1627.5</v>
      </c>
    </row>
    <row r="179" spans="1:10" x14ac:dyDescent="0.25">
      <c r="A179">
        <v>8</v>
      </c>
      <c r="B179">
        <v>31</v>
      </c>
      <c r="C179" s="2">
        <v>44585</v>
      </c>
      <c r="D179">
        <v>4</v>
      </c>
      <c r="E179" t="str">
        <f>VLOOKUP(A179,vendedores!$A$2:$C$17,2)</f>
        <v>Amparo</v>
      </c>
      <c r="F179" t="str">
        <f>VLOOKUP(A179,vendedores!$A$2:$C$17,3)</f>
        <v>Saulo Mattos</v>
      </c>
      <c r="G179" t="str">
        <f>VLOOKUP(B179,produtos!$A$2:$D$33,2)</f>
        <v>Puma</v>
      </c>
      <c r="H179" t="str">
        <f>VLOOKUP(B179,produtos!$A$2:$D$33,3)</f>
        <v>Tênis</v>
      </c>
      <c r="I179" s="1">
        <f>VLOOKUP(B179,produtos!$A$2:$D$33,4)</f>
        <v>171.14</v>
      </c>
      <c r="J179" s="1">
        <f t="shared" si="2"/>
        <v>684.56</v>
      </c>
    </row>
    <row r="180" spans="1:10" x14ac:dyDescent="0.25">
      <c r="A180">
        <v>13</v>
      </c>
      <c r="B180">
        <v>15</v>
      </c>
      <c r="C180" s="2">
        <v>44585</v>
      </c>
      <c r="D180">
        <v>9</v>
      </c>
      <c r="E180" t="str">
        <f>VLOOKUP(A180,vendedores!$A$2:$C$17,2)</f>
        <v>Pedreira</v>
      </c>
      <c r="F180" t="str">
        <f>VLOOKUP(A180,vendedores!$A$2:$C$17,3)</f>
        <v>Saulo Teixeira Bispo</v>
      </c>
      <c r="G180" t="str">
        <f>VLOOKUP(B180,produtos!$A$2:$D$33,2)</f>
        <v>Adidas</v>
      </c>
      <c r="H180" t="str">
        <f>VLOOKUP(B180,produtos!$A$2:$D$33,3)</f>
        <v>Bola de Voley</v>
      </c>
      <c r="I180" s="1">
        <f>VLOOKUP(B180,produtos!$A$2:$D$33,4)</f>
        <v>79.900000000000006</v>
      </c>
      <c r="J180" s="1">
        <f t="shared" si="2"/>
        <v>719.1</v>
      </c>
    </row>
    <row r="181" spans="1:10" x14ac:dyDescent="0.25">
      <c r="A181">
        <v>12</v>
      </c>
      <c r="B181">
        <v>32</v>
      </c>
      <c r="C181" s="2">
        <v>44585</v>
      </c>
      <c r="D181">
        <v>1</v>
      </c>
      <c r="E181" t="str">
        <f>VLOOKUP(A181,vendedores!$A$2:$C$17,2)</f>
        <v>Pedreira</v>
      </c>
      <c r="F181" t="str">
        <f>VLOOKUP(A181,vendedores!$A$2:$C$17,3)</f>
        <v>Clóvis Teixeira Júnior</v>
      </c>
      <c r="G181" t="str">
        <f>VLOOKUP(B181,produtos!$A$2:$D$33,2)</f>
        <v>Nike</v>
      </c>
      <c r="H181" t="str">
        <f>VLOOKUP(B181,produtos!$A$2:$D$33,3)</f>
        <v>Tênis de Corrida</v>
      </c>
      <c r="I181" s="1">
        <f>VLOOKUP(B181,produtos!$A$2:$D$33,4)</f>
        <v>221</v>
      </c>
      <c r="J181" s="1">
        <f t="shared" si="2"/>
        <v>221</v>
      </c>
    </row>
    <row r="182" spans="1:10" x14ac:dyDescent="0.25">
      <c r="A182">
        <v>12</v>
      </c>
      <c r="B182">
        <v>20</v>
      </c>
      <c r="C182" s="2">
        <v>44585</v>
      </c>
      <c r="D182">
        <v>5</v>
      </c>
      <c r="E182" t="str">
        <f>VLOOKUP(A182,vendedores!$A$2:$C$17,2)</f>
        <v>Pedreira</v>
      </c>
      <c r="F182" t="str">
        <f>VLOOKUP(A182,vendedores!$A$2:$C$17,3)</f>
        <v>Clóvis Teixeira Júnior</v>
      </c>
      <c r="G182" t="str">
        <f>VLOOKUP(B182,produtos!$A$2:$D$33,2)</f>
        <v>Adidas</v>
      </c>
      <c r="H182" t="str">
        <f>VLOOKUP(B182,produtos!$A$2:$D$33,3)</f>
        <v>Camiseta</v>
      </c>
      <c r="I182" s="1">
        <f>VLOOKUP(B182,produtos!$A$2:$D$33,4)</f>
        <v>29.9</v>
      </c>
      <c r="J182" s="1">
        <f t="shared" si="2"/>
        <v>149.5</v>
      </c>
    </row>
    <row r="183" spans="1:10" x14ac:dyDescent="0.25">
      <c r="A183">
        <v>7</v>
      </c>
      <c r="B183">
        <v>12</v>
      </c>
      <c r="C183" s="2">
        <v>44585</v>
      </c>
      <c r="D183">
        <v>9</v>
      </c>
      <c r="E183" t="str">
        <f>VLOOKUP(A183,vendedores!$A$2:$C$17,2)</f>
        <v>Amparo</v>
      </c>
      <c r="F183" t="str">
        <f>VLOOKUP(A183,vendedores!$A$2:$C$17,3)</f>
        <v>Queila Sobrinho Bispo</v>
      </c>
      <c r="G183" t="str">
        <f>VLOOKUP(B183,produtos!$A$2:$D$33,2)</f>
        <v>Puma</v>
      </c>
      <c r="H183" t="str">
        <f>VLOOKUP(B183,produtos!$A$2:$D$33,3)</f>
        <v>Bola de Futsal</v>
      </c>
      <c r="I183" s="1">
        <f>VLOOKUP(B183,produtos!$A$2:$D$33,4)</f>
        <v>80.92</v>
      </c>
      <c r="J183" s="1">
        <f t="shared" si="2"/>
        <v>728.28</v>
      </c>
    </row>
    <row r="184" spans="1:10" x14ac:dyDescent="0.25">
      <c r="A184">
        <v>8</v>
      </c>
      <c r="B184">
        <v>23</v>
      </c>
      <c r="C184" s="2">
        <v>44585</v>
      </c>
      <c r="D184">
        <v>7</v>
      </c>
      <c r="E184" t="str">
        <f>VLOOKUP(A184,vendedores!$A$2:$C$17,2)</f>
        <v>Amparo</v>
      </c>
      <c r="F184" t="str">
        <f>VLOOKUP(A184,vendedores!$A$2:$C$17,3)</f>
        <v>Saulo Mattos</v>
      </c>
      <c r="G184" t="str">
        <f>VLOOKUP(B184,produtos!$A$2:$D$33,2)</f>
        <v>Adidas</v>
      </c>
      <c r="H184" t="str">
        <f>VLOOKUP(B184,produtos!$A$2:$D$33,3)</f>
        <v>Chuteira</v>
      </c>
      <c r="I184" s="1">
        <f>VLOOKUP(B184,produtos!$A$2:$D$33,4)</f>
        <v>250</v>
      </c>
      <c r="J184" s="1">
        <f t="shared" si="2"/>
        <v>1750</v>
      </c>
    </row>
    <row r="185" spans="1:10" x14ac:dyDescent="0.25">
      <c r="A185">
        <v>9</v>
      </c>
      <c r="B185">
        <v>5</v>
      </c>
      <c r="C185" s="2">
        <v>44585</v>
      </c>
      <c r="D185">
        <v>1</v>
      </c>
      <c r="E185" t="str">
        <f>VLOOKUP(A185,vendedores!$A$2:$C$17,2)</f>
        <v>Amparo</v>
      </c>
      <c r="F185" t="str">
        <f>VLOOKUP(A185,vendedores!$A$2:$C$17,3)</f>
        <v>Quevin Neto Júnior</v>
      </c>
      <c r="G185" t="str">
        <f>VLOOKUP(B185,produtos!$A$2:$D$33,2)</f>
        <v>Puma</v>
      </c>
      <c r="H185" t="str">
        <f>VLOOKUP(B185,produtos!$A$2:$D$33,3)</f>
        <v>Bluzinha</v>
      </c>
      <c r="I185" s="1">
        <f>VLOOKUP(B185,produtos!$A$2:$D$33,4)</f>
        <v>49.12</v>
      </c>
      <c r="J185" s="1">
        <f t="shared" si="2"/>
        <v>49.12</v>
      </c>
    </row>
    <row r="186" spans="1:10" x14ac:dyDescent="0.25">
      <c r="A186">
        <v>3</v>
      </c>
      <c r="B186">
        <v>15</v>
      </c>
      <c r="C186" s="2">
        <v>44585</v>
      </c>
      <c r="D186">
        <v>3</v>
      </c>
      <c r="E186" t="str">
        <f>VLOOKUP(A186,vendedores!$A$2:$C$17,2)</f>
        <v>Jaguariúna</v>
      </c>
      <c r="F186" t="str">
        <f>VLOOKUP(A186,vendedores!$A$2:$C$17,3)</f>
        <v>Valter Teixeira</v>
      </c>
      <c r="G186" t="str">
        <f>VLOOKUP(B186,produtos!$A$2:$D$33,2)</f>
        <v>Adidas</v>
      </c>
      <c r="H186" t="str">
        <f>VLOOKUP(B186,produtos!$A$2:$D$33,3)</f>
        <v>Bola de Voley</v>
      </c>
      <c r="I186" s="1">
        <f>VLOOKUP(B186,produtos!$A$2:$D$33,4)</f>
        <v>79.900000000000006</v>
      </c>
      <c r="J186" s="1">
        <f t="shared" si="2"/>
        <v>239.70000000000002</v>
      </c>
    </row>
    <row r="187" spans="1:10" x14ac:dyDescent="0.25">
      <c r="A187">
        <v>16</v>
      </c>
      <c r="B187">
        <v>27</v>
      </c>
      <c r="C187" s="2">
        <v>44586</v>
      </c>
      <c r="D187">
        <v>4</v>
      </c>
      <c r="E187" t="str">
        <f>VLOOKUP(A187,vendedores!$A$2:$C$17,2)</f>
        <v>Chicago</v>
      </c>
      <c r="F187" t="str">
        <f>VLOOKUP(A187,vendedores!$A$2:$C$17,3)</f>
        <v>Waldemar Louis</v>
      </c>
      <c r="G187" t="str">
        <f>VLOOKUP(B187,produtos!$A$2:$D$33,2)</f>
        <v>Nike</v>
      </c>
      <c r="H187" t="str">
        <f>VLOOKUP(B187,produtos!$A$2:$D$33,3)</f>
        <v>Meia</v>
      </c>
      <c r="I187" s="1">
        <f>VLOOKUP(B187,produtos!$A$2:$D$33,4)</f>
        <v>19.3</v>
      </c>
      <c r="J187" s="1">
        <f t="shared" si="2"/>
        <v>77.2</v>
      </c>
    </row>
    <row r="188" spans="1:10" x14ac:dyDescent="0.25">
      <c r="A188">
        <v>4</v>
      </c>
      <c r="B188">
        <v>8</v>
      </c>
      <c r="C188" s="2">
        <v>44586</v>
      </c>
      <c r="D188">
        <v>2</v>
      </c>
      <c r="E188" t="str">
        <f>VLOOKUP(A188,vendedores!$A$2:$C$17,2)</f>
        <v>Jaguariúna</v>
      </c>
      <c r="F188" t="str">
        <f>VLOOKUP(A188,vendedores!$A$2:$C$17,3)</f>
        <v>Ivo da Silva</v>
      </c>
      <c r="G188" t="str">
        <f>VLOOKUP(B188,produtos!$A$2:$D$33,2)</f>
        <v>Puma</v>
      </c>
      <c r="H188" t="str">
        <f>VLOOKUP(B188,produtos!$A$2:$D$33,3)</f>
        <v>Bola de Basquete</v>
      </c>
      <c r="I188" s="1">
        <f>VLOOKUP(B188,produtos!$A$2:$D$33,4)</f>
        <v>122.11</v>
      </c>
      <c r="J188" s="1">
        <f t="shared" si="2"/>
        <v>244.22</v>
      </c>
    </row>
    <row r="189" spans="1:10" x14ac:dyDescent="0.25">
      <c r="A189">
        <v>8</v>
      </c>
      <c r="B189">
        <v>17</v>
      </c>
      <c r="C189" s="2">
        <v>44586</v>
      </c>
      <c r="D189">
        <v>7</v>
      </c>
      <c r="E189" t="str">
        <f>VLOOKUP(A189,vendedores!$A$2:$C$17,2)</f>
        <v>Amparo</v>
      </c>
      <c r="F189" t="str">
        <f>VLOOKUP(A189,vendedores!$A$2:$C$17,3)</f>
        <v>Saulo Mattos</v>
      </c>
      <c r="G189" t="str">
        <f>VLOOKUP(B189,produtos!$A$2:$D$33,2)</f>
        <v>Adidas</v>
      </c>
      <c r="H189" t="str">
        <f>VLOOKUP(B189,produtos!$A$2:$D$33,3)</f>
        <v>Calça</v>
      </c>
      <c r="I189" s="1">
        <f>VLOOKUP(B189,produtos!$A$2:$D$33,4)</f>
        <v>99.9</v>
      </c>
      <c r="J189" s="1">
        <f t="shared" si="2"/>
        <v>699.30000000000007</v>
      </c>
    </row>
    <row r="190" spans="1:10" x14ac:dyDescent="0.25">
      <c r="A190">
        <v>8</v>
      </c>
      <c r="B190">
        <v>2</v>
      </c>
      <c r="C190" s="2">
        <v>44586</v>
      </c>
      <c r="D190">
        <v>2</v>
      </c>
      <c r="E190" t="str">
        <f>VLOOKUP(A190,vendedores!$A$2:$C$17,2)</f>
        <v>Amparo</v>
      </c>
      <c r="F190" t="str">
        <f>VLOOKUP(A190,vendedores!$A$2:$C$17,3)</f>
        <v>Saulo Mattos</v>
      </c>
      <c r="G190" t="str">
        <f>VLOOKUP(B190,produtos!$A$2:$D$33,2)</f>
        <v>Nike</v>
      </c>
      <c r="H190" t="str">
        <f>VLOOKUP(B190,produtos!$A$2:$D$33,3)</f>
        <v>Blusa</v>
      </c>
      <c r="I190" s="1">
        <f>VLOOKUP(B190,produtos!$A$2:$D$33,4)</f>
        <v>33.75</v>
      </c>
      <c r="J190" s="1">
        <f t="shared" si="2"/>
        <v>67.5</v>
      </c>
    </row>
    <row r="191" spans="1:10" x14ac:dyDescent="0.25">
      <c r="A191">
        <v>1</v>
      </c>
      <c r="B191">
        <v>21</v>
      </c>
      <c r="C191" s="2">
        <v>44586</v>
      </c>
      <c r="D191">
        <v>4</v>
      </c>
      <c r="E191" t="str">
        <f>VLOOKUP(A191,vendedores!$A$2:$C$17,2)</f>
        <v>Jaguariúna</v>
      </c>
      <c r="F191" t="str">
        <f>VLOOKUP(A191,vendedores!$A$2:$C$17,3)</f>
        <v>Tatiane Sobrinho de Souza</v>
      </c>
      <c r="G191" t="str">
        <f>VLOOKUP(B191,produtos!$A$2:$D$33,2)</f>
        <v>Nike</v>
      </c>
      <c r="H191" t="str">
        <f>VLOOKUP(B191,produtos!$A$2:$D$33,3)</f>
        <v>Camiseta</v>
      </c>
      <c r="I191" s="1">
        <f>VLOOKUP(B191,produtos!$A$2:$D$33,4)</f>
        <v>29</v>
      </c>
      <c r="J191" s="1">
        <f t="shared" si="2"/>
        <v>116</v>
      </c>
    </row>
    <row r="192" spans="1:10" x14ac:dyDescent="0.25">
      <c r="A192">
        <v>1</v>
      </c>
      <c r="B192">
        <v>30</v>
      </c>
      <c r="C192" s="2">
        <v>44587</v>
      </c>
      <c r="D192">
        <v>4</v>
      </c>
      <c r="E192" t="str">
        <f>VLOOKUP(A192,vendedores!$A$2:$C$17,2)</f>
        <v>Jaguariúna</v>
      </c>
      <c r="F192" t="str">
        <f>VLOOKUP(A192,vendedores!$A$2:$C$17,3)</f>
        <v>Tatiane Sobrinho de Souza</v>
      </c>
      <c r="G192" t="str">
        <f>VLOOKUP(B192,produtos!$A$2:$D$33,2)</f>
        <v>Nike</v>
      </c>
      <c r="H192" t="str">
        <f>VLOOKUP(B192,produtos!$A$2:$D$33,3)</f>
        <v>Tênis</v>
      </c>
      <c r="I192" s="1">
        <f>VLOOKUP(B192,produtos!$A$2:$D$33,4)</f>
        <v>195.02</v>
      </c>
      <c r="J192" s="1">
        <f t="shared" si="2"/>
        <v>780.08</v>
      </c>
    </row>
    <row r="193" spans="1:10" x14ac:dyDescent="0.25">
      <c r="A193">
        <v>8</v>
      </c>
      <c r="B193">
        <v>29</v>
      </c>
      <c r="C193" s="2">
        <v>44587</v>
      </c>
      <c r="D193">
        <v>10</v>
      </c>
      <c r="E193" t="str">
        <f>VLOOKUP(A193,vendedores!$A$2:$C$17,2)</f>
        <v>Amparo</v>
      </c>
      <c r="F193" t="str">
        <f>VLOOKUP(A193,vendedores!$A$2:$C$17,3)</f>
        <v>Saulo Mattos</v>
      </c>
      <c r="G193" t="str">
        <f>VLOOKUP(B193,produtos!$A$2:$D$33,2)</f>
        <v>Adidas</v>
      </c>
      <c r="H193" t="str">
        <f>VLOOKUP(B193,produtos!$A$2:$D$33,3)</f>
        <v>Tênis</v>
      </c>
      <c r="I193" s="1">
        <f>VLOOKUP(B193,produtos!$A$2:$D$33,4)</f>
        <v>199</v>
      </c>
      <c r="J193" s="1">
        <f t="shared" si="2"/>
        <v>1990</v>
      </c>
    </row>
    <row r="194" spans="1:10" x14ac:dyDescent="0.25">
      <c r="A194">
        <v>8</v>
      </c>
      <c r="B194">
        <v>3</v>
      </c>
      <c r="C194" s="2">
        <v>44587</v>
      </c>
      <c r="D194">
        <v>8</v>
      </c>
      <c r="E194" t="str">
        <f>VLOOKUP(A194,vendedores!$A$2:$C$17,2)</f>
        <v>Amparo</v>
      </c>
      <c r="F194" t="str">
        <f>VLOOKUP(A194,vendedores!$A$2:$C$17,3)</f>
        <v>Saulo Mattos</v>
      </c>
      <c r="G194" t="str">
        <f>VLOOKUP(B194,produtos!$A$2:$D$33,2)</f>
        <v>Puma</v>
      </c>
      <c r="H194" t="str">
        <f>VLOOKUP(B194,produtos!$A$2:$D$33,3)</f>
        <v>Blusa</v>
      </c>
      <c r="I194" s="1">
        <f>VLOOKUP(B194,produtos!$A$2:$D$33,4)</f>
        <v>29.44</v>
      </c>
      <c r="J194" s="1">
        <f t="shared" si="2"/>
        <v>235.52</v>
      </c>
    </row>
    <row r="195" spans="1:10" x14ac:dyDescent="0.25">
      <c r="A195">
        <v>5</v>
      </c>
      <c r="B195">
        <v>12</v>
      </c>
      <c r="C195" s="2">
        <v>44587</v>
      </c>
      <c r="D195">
        <v>1</v>
      </c>
      <c r="E195" t="str">
        <f>VLOOKUP(A195,vendedores!$A$2:$C$17,2)</f>
        <v>Amparo</v>
      </c>
      <c r="F195" t="str">
        <f>VLOOKUP(A195,vendedores!$A$2:$C$17,3)</f>
        <v>Yago de Souza</v>
      </c>
      <c r="G195" t="str">
        <f>VLOOKUP(B195,produtos!$A$2:$D$33,2)</f>
        <v>Puma</v>
      </c>
      <c r="H195" t="str">
        <f>VLOOKUP(B195,produtos!$A$2:$D$33,3)</f>
        <v>Bola de Futsal</v>
      </c>
      <c r="I195" s="1">
        <f>VLOOKUP(B195,produtos!$A$2:$D$33,4)</f>
        <v>80.92</v>
      </c>
      <c r="J195" s="1">
        <f t="shared" ref="J195:J258" si="3">D195*I195</f>
        <v>80.92</v>
      </c>
    </row>
    <row r="196" spans="1:10" x14ac:dyDescent="0.25">
      <c r="A196">
        <v>15</v>
      </c>
      <c r="B196">
        <v>3</v>
      </c>
      <c r="C196" s="2">
        <v>44587</v>
      </c>
      <c r="D196">
        <v>9</v>
      </c>
      <c r="E196" t="str">
        <f>VLOOKUP(A196,vendedores!$A$2:$C$17,2)</f>
        <v>Pedreira</v>
      </c>
      <c r="F196" t="str">
        <f>VLOOKUP(A196,vendedores!$A$2:$C$17,3)</f>
        <v>Gilberto Neto</v>
      </c>
      <c r="G196" t="str">
        <f>VLOOKUP(B196,produtos!$A$2:$D$33,2)</f>
        <v>Puma</v>
      </c>
      <c r="H196" t="str">
        <f>VLOOKUP(B196,produtos!$A$2:$D$33,3)</f>
        <v>Blusa</v>
      </c>
      <c r="I196" s="1">
        <f>VLOOKUP(B196,produtos!$A$2:$D$33,4)</f>
        <v>29.44</v>
      </c>
      <c r="J196" s="1">
        <f t="shared" si="3"/>
        <v>264.96000000000004</v>
      </c>
    </row>
    <row r="197" spans="1:10" x14ac:dyDescent="0.25">
      <c r="A197">
        <v>16</v>
      </c>
      <c r="B197">
        <v>15</v>
      </c>
      <c r="C197" s="2">
        <v>44587</v>
      </c>
      <c r="D197">
        <v>2</v>
      </c>
      <c r="E197" t="str">
        <f>VLOOKUP(A197,vendedores!$A$2:$C$17,2)</f>
        <v>Chicago</v>
      </c>
      <c r="F197" t="str">
        <f>VLOOKUP(A197,vendedores!$A$2:$C$17,3)</f>
        <v>Waldemar Louis</v>
      </c>
      <c r="G197" t="str">
        <f>VLOOKUP(B197,produtos!$A$2:$D$33,2)</f>
        <v>Adidas</v>
      </c>
      <c r="H197" t="str">
        <f>VLOOKUP(B197,produtos!$A$2:$D$33,3)</f>
        <v>Bola de Voley</v>
      </c>
      <c r="I197" s="1">
        <f>VLOOKUP(B197,produtos!$A$2:$D$33,4)</f>
        <v>79.900000000000006</v>
      </c>
      <c r="J197" s="1">
        <f t="shared" si="3"/>
        <v>159.80000000000001</v>
      </c>
    </row>
    <row r="198" spans="1:10" x14ac:dyDescent="0.25">
      <c r="A198">
        <v>11</v>
      </c>
      <c r="B198">
        <v>29</v>
      </c>
      <c r="C198" s="2">
        <v>44587</v>
      </c>
      <c r="D198">
        <v>8</v>
      </c>
      <c r="E198" t="str">
        <f>VLOOKUP(A198,vendedores!$A$2:$C$17,2)</f>
        <v>Amparo</v>
      </c>
      <c r="F198" t="str">
        <f>VLOOKUP(A198,vendedores!$A$2:$C$17,3)</f>
        <v>Gisele Júnior</v>
      </c>
      <c r="G198" t="str">
        <f>VLOOKUP(B198,produtos!$A$2:$D$33,2)</f>
        <v>Adidas</v>
      </c>
      <c r="H198" t="str">
        <f>VLOOKUP(B198,produtos!$A$2:$D$33,3)</f>
        <v>Tênis</v>
      </c>
      <c r="I198" s="1">
        <f>VLOOKUP(B198,produtos!$A$2:$D$33,4)</f>
        <v>199</v>
      </c>
      <c r="J198" s="1">
        <f t="shared" si="3"/>
        <v>1592</v>
      </c>
    </row>
    <row r="199" spans="1:10" x14ac:dyDescent="0.25">
      <c r="A199">
        <v>11</v>
      </c>
      <c r="B199">
        <v>9</v>
      </c>
      <c r="C199" s="2">
        <v>44587</v>
      </c>
      <c r="D199">
        <v>9</v>
      </c>
      <c r="E199" t="str">
        <f>VLOOKUP(A199,vendedores!$A$2:$C$17,2)</f>
        <v>Amparo</v>
      </c>
      <c r="F199" t="str">
        <f>VLOOKUP(A199,vendedores!$A$2:$C$17,3)</f>
        <v>Gisele Júnior</v>
      </c>
      <c r="G199" t="str">
        <f>VLOOKUP(B199,produtos!$A$2:$D$33,2)</f>
        <v>Adidas</v>
      </c>
      <c r="H199" t="str">
        <f>VLOOKUP(B199,produtos!$A$2:$D$33,3)</f>
        <v>Bola de Futebol</v>
      </c>
      <c r="I199" s="1">
        <f>VLOOKUP(B199,produtos!$A$2:$D$33,4)</f>
        <v>119.9</v>
      </c>
      <c r="J199" s="1">
        <f t="shared" si="3"/>
        <v>1079.1000000000001</v>
      </c>
    </row>
    <row r="200" spans="1:10" x14ac:dyDescent="0.25">
      <c r="A200">
        <v>16</v>
      </c>
      <c r="B200">
        <v>31</v>
      </c>
      <c r="C200" s="2">
        <v>44587</v>
      </c>
      <c r="D200">
        <v>4</v>
      </c>
      <c r="E200" t="str">
        <f>VLOOKUP(A200,vendedores!$A$2:$C$17,2)</f>
        <v>Chicago</v>
      </c>
      <c r="F200" t="str">
        <f>VLOOKUP(A200,vendedores!$A$2:$C$17,3)</f>
        <v>Waldemar Louis</v>
      </c>
      <c r="G200" t="str">
        <f>VLOOKUP(B200,produtos!$A$2:$D$33,2)</f>
        <v>Puma</v>
      </c>
      <c r="H200" t="str">
        <f>VLOOKUP(B200,produtos!$A$2:$D$33,3)</f>
        <v>Tênis</v>
      </c>
      <c r="I200" s="1">
        <f>VLOOKUP(B200,produtos!$A$2:$D$33,4)</f>
        <v>171.14</v>
      </c>
      <c r="J200" s="1">
        <f t="shared" si="3"/>
        <v>684.56</v>
      </c>
    </row>
    <row r="201" spans="1:10" x14ac:dyDescent="0.25">
      <c r="A201">
        <v>7</v>
      </c>
      <c r="B201">
        <v>4</v>
      </c>
      <c r="C201" s="2">
        <v>44587</v>
      </c>
      <c r="D201">
        <v>10</v>
      </c>
      <c r="E201" t="str">
        <f>VLOOKUP(A201,vendedores!$A$2:$C$17,2)</f>
        <v>Amparo</v>
      </c>
      <c r="F201" t="str">
        <f>VLOOKUP(A201,vendedores!$A$2:$C$17,3)</f>
        <v>Queila Sobrinho Bispo</v>
      </c>
      <c r="G201" t="str">
        <f>VLOOKUP(B201,produtos!$A$2:$D$33,2)</f>
        <v>Adidas</v>
      </c>
      <c r="H201" t="str">
        <f>VLOOKUP(B201,produtos!$A$2:$D$33,3)</f>
        <v>Bluzinha</v>
      </c>
      <c r="I201" s="1">
        <f>VLOOKUP(B201,produtos!$A$2:$D$33,4)</f>
        <v>59.9</v>
      </c>
      <c r="J201" s="1">
        <f t="shared" si="3"/>
        <v>599</v>
      </c>
    </row>
    <row r="202" spans="1:10" x14ac:dyDescent="0.25">
      <c r="A202">
        <v>10</v>
      </c>
      <c r="B202">
        <v>5</v>
      </c>
      <c r="C202" s="2">
        <v>44587</v>
      </c>
      <c r="D202">
        <v>9</v>
      </c>
      <c r="E202" t="str">
        <f>VLOOKUP(A202,vendedores!$A$2:$C$17,2)</f>
        <v>Amparo</v>
      </c>
      <c r="F202" t="str">
        <f>VLOOKUP(A202,vendedores!$A$2:$C$17,3)</f>
        <v>Ivo Bispo</v>
      </c>
      <c r="G202" t="str">
        <f>VLOOKUP(B202,produtos!$A$2:$D$33,2)</f>
        <v>Puma</v>
      </c>
      <c r="H202" t="str">
        <f>VLOOKUP(B202,produtos!$A$2:$D$33,3)</f>
        <v>Bluzinha</v>
      </c>
      <c r="I202" s="1">
        <f>VLOOKUP(B202,produtos!$A$2:$D$33,4)</f>
        <v>49.12</v>
      </c>
      <c r="J202" s="1">
        <f t="shared" si="3"/>
        <v>442.08</v>
      </c>
    </row>
    <row r="203" spans="1:10" x14ac:dyDescent="0.25">
      <c r="A203">
        <v>16</v>
      </c>
      <c r="B203">
        <v>30</v>
      </c>
      <c r="C203" s="2">
        <v>44587</v>
      </c>
      <c r="D203">
        <v>10</v>
      </c>
      <c r="E203" t="str">
        <f>VLOOKUP(A203,vendedores!$A$2:$C$17,2)</f>
        <v>Chicago</v>
      </c>
      <c r="F203" t="str">
        <f>VLOOKUP(A203,vendedores!$A$2:$C$17,3)</f>
        <v>Waldemar Louis</v>
      </c>
      <c r="G203" t="str">
        <f>VLOOKUP(B203,produtos!$A$2:$D$33,2)</f>
        <v>Nike</v>
      </c>
      <c r="H203" t="str">
        <f>VLOOKUP(B203,produtos!$A$2:$D$33,3)</f>
        <v>Tênis</v>
      </c>
      <c r="I203" s="1">
        <f>VLOOKUP(B203,produtos!$A$2:$D$33,4)</f>
        <v>195.02</v>
      </c>
      <c r="J203" s="1">
        <f t="shared" si="3"/>
        <v>1950.2</v>
      </c>
    </row>
    <row r="204" spans="1:10" x14ac:dyDescent="0.25">
      <c r="A204">
        <v>4</v>
      </c>
      <c r="B204">
        <v>30</v>
      </c>
      <c r="C204" s="2">
        <v>44588</v>
      </c>
      <c r="D204">
        <v>4</v>
      </c>
      <c r="E204" t="str">
        <f>VLOOKUP(A204,vendedores!$A$2:$C$17,2)</f>
        <v>Jaguariúna</v>
      </c>
      <c r="F204" t="str">
        <f>VLOOKUP(A204,vendedores!$A$2:$C$17,3)</f>
        <v>Ivo da Silva</v>
      </c>
      <c r="G204" t="str">
        <f>VLOOKUP(B204,produtos!$A$2:$D$33,2)</f>
        <v>Nike</v>
      </c>
      <c r="H204" t="str">
        <f>VLOOKUP(B204,produtos!$A$2:$D$33,3)</f>
        <v>Tênis</v>
      </c>
      <c r="I204" s="1">
        <f>VLOOKUP(B204,produtos!$A$2:$D$33,4)</f>
        <v>195.02</v>
      </c>
      <c r="J204" s="1">
        <f t="shared" si="3"/>
        <v>780.08</v>
      </c>
    </row>
    <row r="205" spans="1:10" x14ac:dyDescent="0.25">
      <c r="A205">
        <v>7</v>
      </c>
      <c r="B205">
        <v>30</v>
      </c>
      <c r="C205" s="2">
        <v>44588</v>
      </c>
      <c r="D205">
        <v>3</v>
      </c>
      <c r="E205" t="str">
        <f>VLOOKUP(A205,vendedores!$A$2:$C$17,2)</f>
        <v>Amparo</v>
      </c>
      <c r="F205" t="str">
        <f>VLOOKUP(A205,vendedores!$A$2:$C$17,3)</f>
        <v>Queila Sobrinho Bispo</v>
      </c>
      <c r="G205" t="str">
        <f>VLOOKUP(B205,produtos!$A$2:$D$33,2)</f>
        <v>Nike</v>
      </c>
      <c r="H205" t="str">
        <f>VLOOKUP(B205,produtos!$A$2:$D$33,3)</f>
        <v>Tênis</v>
      </c>
      <c r="I205" s="1">
        <f>VLOOKUP(B205,produtos!$A$2:$D$33,4)</f>
        <v>195.02</v>
      </c>
      <c r="J205" s="1">
        <f t="shared" si="3"/>
        <v>585.06000000000006</v>
      </c>
    </row>
    <row r="206" spans="1:10" x14ac:dyDescent="0.25">
      <c r="A206">
        <v>13</v>
      </c>
      <c r="B206">
        <v>3</v>
      </c>
      <c r="C206" s="2">
        <v>44588</v>
      </c>
      <c r="D206">
        <v>5</v>
      </c>
      <c r="E206" t="str">
        <f>VLOOKUP(A206,vendedores!$A$2:$C$17,2)</f>
        <v>Pedreira</v>
      </c>
      <c r="F206" t="str">
        <f>VLOOKUP(A206,vendedores!$A$2:$C$17,3)</f>
        <v>Saulo Teixeira Bispo</v>
      </c>
      <c r="G206" t="str">
        <f>VLOOKUP(B206,produtos!$A$2:$D$33,2)</f>
        <v>Puma</v>
      </c>
      <c r="H206" t="str">
        <f>VLOOKUP(B206,produtos!$A$2:$D$33,3)</f>
        <v>Blusa</v>
      </c>
      <c r="I206" s="1">
        <f>VLOOKUP(B206,produtos!$A$2:$D$33,4)</f>
        <v>29.44</v>
      </c>
      <c r="J206" s="1">
        <f t="shared" si="3"/>
        <v>147.20000000000002</v>
      </c>
    </row>
    <row r="207" spans="1:10" x14ac:dyDescent="0.25">
      <c r="A207">
        <v>15</v>
      </c>
      <c r="B207">
        <v>24</v>
      </c>
      <c r="C207" s="2">
        <v>44588</v>
      </c>
      <c r="D207">
        <v>1</v>
      </c>
      <c r="E207" t="str">
        <f>VLOOKUP(A207,vendedores!$A$2:$C$17,2)</f>
        <v>Pedreira</v>
      </c>
      <c r="F207" t="str">
        <f>VLOOKUP(A207,vendedores!$A$2:$C$17,3)</f>
        <v>Gilberto Neto</v>
      </c>
      <c r="G207" t="str">
        <f>VLOOKUP(B207,produtos!$A$2:$D$33,2)</f>
        <v>Nike</v>
      </c>
      <c r="H207" t="str">
        <f>VLOOKUP(B207,produtos!$A$2:$D$33,3)</f>
        <v>Chuteira</v>
      </c>
      <c r="I207" s="1">
        <f>VLOOKUP(B207,produtos!$A$2:$D$33,4)</f>
        <v>227.5</v>
      </c>
      <c r="J207" s="1">
        <f t="shared" si="3"/>
        <v>227.5</v>
      </c>
    </row>
    <row r="208" spans="1:10" x14ac:dyDescent="0.25">
      <c r="A208">
        <v>13</v>
      </c>
      <c r="B208">
        <v>20</v>
      </c>
      <c r="C208" s="2">
        <v>44588</v>
      </c>
      <c r="D208">
        <v>9</v>
      </c>
      <c r="E208" t="str">
        <f>VLOOKUP(A208,vendedores!$A$2:$C$17,2)</f>
        <v>Pedreira</v>
      </c>
      <c r="F208" t="str">
        <f>VLOOKUP(A208,vendedores!$A$2:$C$17,3)</f>
        <v>Saulo Teixeira Bispo</v>
      </c>
      <c r="G208" t="str">
        <f>VLOOKUP(B208,produtos!$A$2:$D$33,2)</f>
        <v>Adidas</v>
      </c>
      <c r="H208" t="str">
        <f>VLOOKUP(B208,produtos!$A$2:$D$33,3)</f>
        <v>Camiseta</v>
      </c>
      <c r="I208" s="1">
        <f>VLOOKUP(B208,produtos!$A$2:$D$33,4)</f>
        <v>29.9</v>
      </c>
      <c r="J208" s="1">
        <f t="shared" si="3"/>
        <v>269.09999999999997</v>
      </c>
    </row>
    <row r="209" spans="1:10" x14ac:dyDescent="0.25">
      <c r="A209">
        <v>12</v>
      </c>
      <c r="B209">
        <v>12</v>
      </c>
      <c r="C209" s="2">
        <v>44588</v>
      </c>
      <c r="D209">
        <v>7</v>
      </c>
      <c r="E209" t="str">
        <f>VLOOKUP(A209,vendedores!$A$2:$C$17,2)</f>
        <v>Pedreira</v>
      </c>
      <c r="F209" t="str">
        <f>VLOOKUP(A209,vendedores!$A$2:$C$17,3)</f>
        <v>Clóvis Teixeira Júnior</v>
      </c>
      <c r="G209" t="str">
        <f>VLOOKUP(B209,produtos!$A$2:$D$33,2)</f>
        <v>Puma</v>
      </c>
      <c r="H209" t="str">
        <f>VLOOKUP(B209,produtos!$A$2:$D$33,3)</f>
        <v>Bola de Futsal</v>
      </c>
      <c r="I209" s="1">
        <f>VLOOKUP(B209,produtos!$A$2:$D$33,4)</f>
        <v>80.92</v>
      </c>
      <c r="J209" s="1">
        <f t="shared" si="3"/>
        <v>566.44000000000005</v>
      </c>
    </row>
    <row r="210" spans="1:10" x14ac:dyDescent="0.25">
      <c r="A210">
        <v>16</v>
      </c>
      <c r="B210">
        <v>22</v>
      </c>
      <c r="C210" s="2">
        <v>44588</v>
      </c>
      <c r="D210">
        <v>7</v>
      </c>
      <c r="E210" t="str">
        <f>VLOOKUP(A210,vendedores!$A$2:$C$17,2)</f>
        <v>Chicago</v>
      </c>
      <c r="F210" t="str">
        <f>VLOOKUP(A210,vendedores!$A$2:$C$17,3)</f>
        <v>Waldemar Louis</v>
      </c>
      <c r="G210" t="str">
        <f>VLOOKUP(B210,produtos!$A$2:$D$33,2)</f>
        <v>Puma</v>
      </c>
      <c r="H210" t="str">
        <f>VLOOKUP(B210,produtos!$A$2:$D$33,3)</f>
        <v>Camiseta</v>
      </c>
      <c r="I210" s="1">
        <f>VLOOKUP(B210,produtos!$A$2:$D$33,4)</f>
        <v>28.11</v>
      </c>
      <c r="J210" s="1">
        <f t="shared" si="3"/>
        <v>196.76999999999998</v>
      </c>
    </row>
    <row r="211" spans="1:10" x14ac:dyDescent="0.25">
      <c r="A211">
        <v>2</v>
      </c>
      <c r="B211">
        <v>1</v>
      </c>
      <c r="C211" s="2">
        <v>44588</v>
      </c>
      <c r="D211">
        <v>9</v>
      </c>
      <c r="E211" t="str">
        <f>VLOOKUP(A211,vendedores!$A$2:$C$17,2)</f>
        <v>Jaguariúna</v>
      </c>
      <c r="F211" t="str">
        <f>VLOOKUP(A211,vendedores!$A$2:$C$17,3)</f>
        <v>Luciana de Oliveira</v>
      </c>
      <c r="G211" t="str">
        <f>VLOOKUP(B211,produtos!$A$2:$D$33,2)</f>
        <v>Adidas</v>
      </c>
      <c r="H211" t="str">
        <f>VLOOKUP(B211,produtos!$A$2:$D$33,3)</f>
        <v>Blusa</v>
      </c>
      <c r="I211" s="1">
        <f>VLOOKUP(B211,produtos!$A$2:$D$33,4)</f>
        <v>35.9</v>
      </c>
      <c r="J211" s="1">
        <f t="shared" si="3"/>
        <v>323.09999999999997</v>
      </c>
    </row>
    <row r="212" spans="1:10" x14ac:dyDescent="0.25">
      <c r="A212">
        <v>16</v>
      </c>
      <c r="B212">
        <v>21</v>
      </c>
      <c r="C212" s="2">
        <v>44588</v>
      </c>
      <c r="D212">
        <v>3</v>
      </c>
      <c r="E212" t="str">
        <f>VLOOKUP(A212,vendedores!$A$2:$C$17,2)</f>
        <v>Chicago</v>
      </c>
      <c r="F212" t="str">
        <f>VLOOKUP(A212,vendedores!$A$2:$C$17,3)</f>
        <v>Waldemar Louis</v>
      </c>
      <c r="G212" t="str">
        <f>VLOOKUP(B212,produtos!$A$2:$D$33,2)</f>
        <v>Nike</v>
      </c>
      <c r="H212" t="str">
        <f>VLOOKUP(B212,produtos!$A$2:$D$33,3)</f>
        <v>Camiseta</v>
      </c>
      <c r="I212" s="1">
        <f>VLOOKUP(B212,produtos!$A$2:$D$33,4)</f>
        <v>29</v>
      </c>
      <c r="J212" s="1">
        <f t="shared" si="3"/>
        <v>87</v>
      </c>
    </row>
    <row r="213" spans="1:10" x14ac:dyDescent="0.25">
      <c r="A213">
        <v>2</v>
      </c>
      <c r="B213">
        <v>10</v>
      </c>
      <c r="C213" s="2">
        <v>44588</v>
      </c>
      <c r="D213">
        <v>2</v>
      </c>
      <c r="E213" t="str">
        <f>VLOOKUP(A213,vendedores!$A$2:$C$17,2)</f>
        <v>Jaguariúna</v>
      </c>
      <c r="F213" t="str">
        <f>VLOOKUP(A213,vendedores!$A$2:$C$17,3)</f>
        <v>Luciana de Oliveira</v>
      </c>
      <c r="G213" t="str">
        <f>VLOOKUP(B213,produtos!$A$2:$D$33,2)</f>
        <v>Puma</v>
      </c>
      <c r="H213" t="str">
        <f>VLOOKUP(B213,produtos!$A$2:$D$33,3)</f>
        <v>Bola de Futebol</v>
      </c>
      <c r="I213" s="1">
        <f>VLOOKUP(B213,produtos!$A$2:$D$33,4)</f>
        <v>103.11</v>
      </c>
      <c r="J213" s="1">
        <f t="shared" si="3"/>
        <v>206.22</v>
      </c>
    </row>
    <row r="214" spans="1:10" x14ac:dyDescent="0.25">
      <c r="A214">
        <v>11</v>
      </c>
      <c r="B214">
        <v>16</v>
      </c>
      <c r="C214" s="2">
        <v>44588</v>
      </c>
      <c r="D214">
        <v>1</v>
      </c>
      <c r="E214" t="str">
        <f>VLOOKUP(A214,vendedores!$A$2:$C$17,2)</f>
        <v>Amparo</v>
      </c>
      <c r="F214" t="str">
        <f>VLOOKUP(A214,vendedores!$A$2:$C$17,3)</f>
        <v>Gisele Júnior</v>
      </c>
      <c r="G214" t="str">
        <f>VLOOKUP(B214,produtos!$A$2:$D$33,2)</f>
        <v>Nike</v>
      </c>
      <c r="H214" t="str">
        <f>VLOOKUP(B214,produtos!$A$2:$D$33,3)</f>
        <v>Bola de Voley</v>
      </c>
      <c r="I214" s="1">
        <f>VLOOKUP(B214,produtos!$A$2:$D$33,4)</f>
        <v>75.11</v>
      </c>
      <c r="J214" s="1">
        <f t="shared" si="3"/>
        <v>75.11</v>
      </c>
    </row>
    <row r="215" spans="1:10" x14ac:dyDescent="0.25">
      <c r="A215">
        <v>13</v>
      </c>
      <c r="B215">
        <v>7</v>
      </c>
      <c r="C215" s="2">
        <v>44588</v>
      </c>
      <c r="D215">
        <v>4</v>
      </c>
      <c r="E215" t="str">
        <f>VLOOKUP(A215,vendedores!$A$2:$C$17,2)</f>
        <v>Pedreira</v>
      </c>
      <c r="F215" t="str">
        <f>VLOOKUP(A215,vendedores!$A$2:$C$17,3)</f>
        <v>Saulo Teixeira Bispo</v>
      </c>
      <c r="G215" t="str">
        <f>VLOOKUP(B215,produtos!$A$2:$D$33,2)</f>
        <v>Nike</v>
      </c>
      <c r="H215" t="str">
        <f>VLOOKUP(B215,produtos!$A$2:$D$33,3)</f>
        <v>Bola de Basquete</v>
      </c>
      <c r="I215" s="1">
        <f>VLOOKUP(B215,produtos!$A$2:$D$33,4)</f>
        <v>116.91</v>
      </c>
      <c r="J215" s="1">
        <f t="shared" si="3"/>
        <v>467.64</v>
      </c>
    </row>
    <row r="216" spans="1:10" x14ac:dyDescent="0.25">
      <c r="A216">
        <v>15</v>
      </c>
      <c r="B216">
        <v>12</v>
      </c>
      <c r="C216" s="2">
        <v>44589</v>
      </c>
      <c r="D216">
        <v>1</v>
      </c>
      <c r="E216" t="str">
        <f>VLOOKUP(A216,vendedores!$A$2:$C$17,2)</f>
        <v>Pedreira</v>
      </c>
      <c r="F216" t="str">
        <f>VLOOKUP(A216,vendedores!$A$2:$C$17,3)</f>
        <v>Gilberto Neto</v>
      </c>
      <c r="G216" t="str">
        <f>VLOOKUP(B216,produtos!$A$2:$D$33,2)</f>
        <v>Puma</v>
      </c>
      <c r="H216" t="str">
        <f>VLOOKUP(B216,produtos!$A$2:$D$33,3)</f>
        <v>Bola de Futsal</v>
      </c>
      <c r="I216" s="1">
        <f>VLOOKUP(B216,produtos!$A$2:$D$33,4)</f>
        <v>80.92</v>
      </c>
      <c r="J216" s="1">
        <f t="shared" si="3"/>
        <v>80.92</v>
      </c>
    </row>
    <row r="217" spans="1:10" x14ac:dyDescent="0.25">
      <c r="A217">
        <v>15</v>
      </c>
      <c r="B217">
        <v>17</v>
      </c>
      <c r="C217" s="2">
        <v>44589</v>
      </c>
      <c r="D217">
        <v>3</v>
      </c>
      <c r="E217" t="str">
        <f>VLOOKUP(A217,vendedores!$A$2:$C$17,2)</f>
        <v>Pedreira</v>
      </c>
      <c r="F217" t="str">
        <f>VLOOKUP(A217,vendedores!$A$2:$C$17,3)</f>
        <v>Gilberto Neto</v>
      </c>
      <c r="G217" t="str">
        <f>VLOOKUP(B217,produtos!$A$2:$D$33,2)</f>
        <v>Adidas</v>
      </c>
      <c r="H217" t="str">
        <f>VLOOKUP(B217,produtos!$A$2:$D$33,3)</f>
        <v>Calça</v>
      </c>
      <c r="I217" s="1">
        <f>VLOOKUP(B217,produtos!$A$2:$D$33,4)</f>
        <v>99.9</v>
      </c>
      <c r="J217" s="1">
        <f t="shared" si="3"/>
        <v>299.70000000000005</v>
      </c>
    </row>
    <row r="218" spans="1:10" x14ac:dyDescent="0.25">
      <c r="A218">
        <v>9</v>
      </c>
      <c r="B218">
        <v>25</v>
      </c>
      <c r="C218" s="2">
        <v>44589</v>
      </c>
      <c r="D218">
        <v>8</v>
      </c>
      <c r="E218" t="str">
        <f>VLOOKUP(A218,vendedores!$A$2:$C$17,2)</f>
        <v>Amparo</v>
      </c>
      <c r="F218" t="str">
        <f>VLOOKUP(A218,vendedores!$A$2:$C$17,3)</f>
        <v>Quevin Neto Júnior</v>
      </c>
      <c r="G218" t="str">
        <f>VLOOKUP(B218,produtos!$A$2:$D$33,2)</f>
        <v>Puma</v>
      </c>
      <c r="H218" t="str">
        <f>VLOOKUP(B218,produtos!$A$2:$D$33,3)</f>
        <v>Chuteira</v>
      </c>
      <c r="I218" s="1">
        <f>VLOOKUP(B218,produtos!$A$2:$D$33,4)</f>
        <v>232.5</v>
      </c>
      <c r="J218" s="1">
        <f t="shared" si="3"/>
        <v>1860</v>
      </c>
    </row>
    <row r="219" spans="1:10" x14ac:dyDescent="0.25">
      <c r="A219">
        <v>5</v>
      </c>
      <c r="B219">
        <v>18</v>
      </c>
      <c r="C219" s="2">
        <v>44589</v>
      </c>
      <c r="D219">
        <v>4</v>
      </c>
      <c r="E219" t="str">
        <f>VLOOKUP(A219,vendedores!$A$2:$C$17,2)</f>
        <v>Amparo</v>
      </c>
      <c r="F219" t="str">
        <f>VLOOKUP(A219,vendedores!$A$2:$C$17,3)</f>
        <v>Yago de Souza</v>
      </c>
      <c r="G219" t="str">
        <f>VLOOKUP(B219,produtos!$A$2:$D$33,2)</f>
        <v>Nike</v>
      </c>
      <c r="H219" t="str">
        <f>VLOOKUP(B219,produtos!$A$2:$D$33,3)</f>
        <v>Calça</v>
      </c>
      <c r="I219" s="1">
        <f>VLOOKUP(B219,produtos!$A$2:$D$33,4)</f>
        <v>92.91</v>
      </c>
      <c r="J219" s="1">
        <f t="shared" si="3"/>
        <v>371.64</v>
      </c>
    </row>
    <row r="220" spans="1:10" x14ac:dyDescent="0.25">
      <c r="A220">
        <v>11</v>
      </c>
      <c r="B220">
        <v>6</v>
      </c>
      <c r="C220" s="2">
        <v>44589</v>
      </c>
      <c r="D220">
        <v>4</v>
      </c>
      <c r="E220" t="str">
        <f>VLOOKUP(A220,vendedores!$A$2:$C$17,2)</f>
        <v>Amparo</v>
      </c>
      <c r="F220" t="str">
        <f>VLOOKUP(A220,vendedores!$A$2:$C$17,3)</f>
        <v>Gisele Júnior</v>
      </c>
      <c r="G220" t="str">
        <f>VLOOKUP(B220,produtos!$A$2:$D$33,2)</f>
        <v>Adidas</v>
      </c>
      <c r="H220" t="str">
        <f>VLOOKUP(B220,produtos!$A$2:$D$33,3)</f>
        <v>Bola de Basquete</v>
      </c>
      <c r="I220" s="1">
        <f>VLOOKUP(B220,produtos!$A$2:$D$33,4)</f>
        <v>129.9</v>
      </c>
      <c r="J220" s="1">
        <f t="shared" si="3"/>
        <v>519.6</v>
      </c>
    </row>
    <row r="221" spans="1:10" x14ac:dyDescent="0.25">
      <c r="A221">
        <v>1</v>
      </c>
      <c r="B221">
        <v>16</v>
      </c>
      <c r="C221" s="2">
        <v>44589</v>
      </c>
      <c r="D221">
        <v>5</v>
      </c>
      <c r="E221" t="str">
        <f>VLOOKUP(A221,vendedores!$A$2:$C$17,2)</f>
        <v>Jaguariúna</v>
      </c>
      <c r="F221" t="str">
        <f>VLOOKUP(A221,vendedores!$A$2:$C$17,3)</f>
        <v>Tatiane Sobrinho de Souza</v>
      </c>
      <c r="G221" t="str">
        <f>VLOOKUP(B221,produtos!$A$2:$D$33,2)</f>
        <v>Nike</v>
      </c>
      <c r="H221" t="str">
        <f>VLOOKUP(B221,produtos!$A$2:$D$33,3)</f>
        <v>Bola de Voley</v>
      </c>
      <c r="I221" s="1">
        <f>VLOOKUP(B221,produtos!$A$2:$D$33,4)</f>
        <v>75.11</v>
      </c>
      <c r="J221" s="1">
        <f t="shared" si="3"/>
        <v>375.55</v>
      </c>
    </row>
    <row r="222" spans="1:10" x14ac:dyDescent="0.25">
      <c r="A222">
        <v>3</v>
      </c>
      <c r="B222">
        <v>28</v>
      </c>
      <c r="C222" s="2">
        <v>44589</v>
      </c>
      <c r="D222">
        <v>6</v>
      </c>
      <c r="E222" t="str">
        <f>VLOOKUP(A222,vendedores!$A$2:$C$17,2)</f>
        <v>Jaguariúna</v>
      </c>
      <c r="F222" t="str">
        <f>VLOOKUP(A222,vendedores!$A$2:$C$17,3)</f>
        <v>Valter Teixeira</v>
      </c>
      <c r="G222" t="str">
        <f>VLOOKUP(B222,produtos!$A$2:$D$33,2)</f>
        <v>Puma</v>
      </c>
      <c r="H222" t="str">
        <f>VLOOKUP(B222,produtos!$A$2:$D$33,3)</f>
        <v>Meia</v>
      </c>
      <c r="I222" s="1">
        <f>VLOOKUP(B222,produtos!$A$2:$D$33,4)</f>
        <v>16.920000000000002</v>
      </c>
      <c r="J222" s="1">
        <f t="shared" si="3"/>
        <v>101.52000000000001</v>
      </c>
    </row>
    <row r="223" spans="1:10" x14ac:dyDescent="0.25">
      <c r="A223">
        <v>2</v>
      </c>
      <c r="B223">
        <v>25</v>
      </c>
      <c r="C223" s="2">
        <v>44589</v>
      </c>
      <c r="D223">
        <v>3</v>
      </c>
      <c r="E223" t="str">
        <f>VLOOKUP(A223,vendedores!$A$2:$C$17,2)</f>
        <v>Jaguariúna</v>
      </c>
      <c r="F223" t="str">
        <f>VLOOKUP(A223,vendedores!$A$2:$C$17,3)</f>
        <v>Luciana de Oliveira</v>
      </c>
      <c r="G223" t="str">
        <f>VLOOKUP(B223,produtos!$A$2:$D$33,2)</f>
        <v>Puma</v>
      </c>
      <c r="H223" t="str">
        <f>VLOOKUP(B223,produtos!$A$2:$D$33,3)</f>
        <v>Chuteira</v>
      </c>
      <c r="I223" s="1">
        <f>VLOOKUP(B223,produtos!$A$2:$D$33,4)</f>
        <v>232.5</v>
      </c>
      <c r="J223" s="1">
        <f t="shared" si="3"/>
        <v>697.5</v>
      </c>
    </row>
    <row r="224" spans="1:10" x14ac:dyDescent="0.25">
      <c r="A224">
        <v>11</v>
      </c>
      <c r="B224">
        <v>31</v>
      </c>
      <c r="C224" s="2">
        <v>44589</v>
      </c>
      <c r="D224">
        <v>4</v>
      </c>
      <c r="E224" t="str">
        <f>VLOOKUP(A224,vendedores!$A$2:$C$17,2)</f>
        <v>Amparo</v>
      </c>
      <c r="F224" t="str">
        <f>VLOOKUP(A224,vendedores!$A$2:$C$17,3)</f>
        <v>Gisele Júnior</v>
      </c>
      <c r="G224" t="str">
        <f>VLOOKUP(B224,produtos!$A$2:$D$33,2)</f>
        <v>Puma</v>
      </c>
      <c r="H224" t="str">
        <f>VLOOKUP(B224,produtos!$A$2:$D$33,3)</f>
        <v>Tênis</v>
      </c>
      <c r="I224" s="1">
        <f>VLOOKUP(B224,produtos!$A$2:$D$33,4)</f>
        <v>171.14</v>
      </c>
      <c r="J224" s="1">
        <f t="shared" si="3"/>
        <v>684.56</v>
      </c>
    </row>
    <row r="225" spans="1:10" x14ac:dyDescent="0.25">
      <c r="A225">
        <v>2</v>
      </c>
      <c r="B225">
        <v>18</v>
      </c>
      <c r="C225" s="2">
        <v>44589</v>
      </c>
      <c r="D225">
        <v>9</v>
      </c>
      <c r="E225" t="str">
        <f>VLOOKUP(A225,vendedores!$A$2:$C$17,2)</f>
        <v>Jaguariúna</v>
      </c>
      <c r="F225" t="str">
        <f>VLOOKUP(A225,vendedores!$A$2:$C$17,3)</f>
        <v>Luciana de Oliveira</v>
      </c>
      <c r="G225" t="str">
        <f>VLOOKUP(B225,produtos!$A$2:$D$33,2)</f>
        <v>Nike</v>
      </c>
      <c r="H225" t="str">
        <f>VLOOKUP(B225,produtos!$A$2:$D$33,3)</f>
        <v>Calça</v>
      </c>
      <c r="I225" s="1">
        <f>VLOOKUP(B225,produtos!$A$2:$D$33,4)</f>
        <v>92.91</v>
      </c>
      <c r="J225" s="1">
        <f t="shared" si="3"/>
        <v>836.18999999999994</v>
      </c>
    </row>
    <row r="226" spans="1:10" x14ac:dyDescent="0.25">
      <c r="A226">
        <v>9</v>
      </c>
      <c r="B226">
        <v>24</v>
      </c>
      <c r="C226" s="2">
        <v>44589</v>
      </c>
      <c r="D226">
        <v>6</v>
      </c>
      <c r="E226" t="str">
        <f>VLOOKUP(A226,vendedores!$A$2:$C$17,2)</f>
        <v>Amparo</v>
      </c>
      <c r="F226" t="str">
        <f>VLOOKUP(A226,vendedores!$A$2:$C$17,3)</f>
        <v>Quevin Neto Júnior</v>
      </c>
      <c r="G226" t="str">
        <f>VLOOKUP(B226,produtos!$A$2:$D$33,2)</f>
        <v>Nike</v>
      </c>
      <c r="H226" t="str">
        <f>VLOOKUP(B226,produtos!$A$2:$D$33,3)</f>
        <v>Chuteira</v>
      </c>
      <c r="I226" s="1">
        <f>VLOOKUP(B226,produtos!$A$2:$D$33,4)</f>
        <v>227.5</v>
      </c>
      <c r="J226" s="1">
        <f t="shared" si="3"/>
        <v>1365</v>
      </c>
    </row>
    <row r="227" spans="1:10" x14ac:dyDescent="0.25">
      <c r="A227">
        <v>7</v>
      </c>
      <c r="B227">
        <v>21</v>
      </c>
      <c r="C227" s="2">
        <v>44589</v>
      </c>
      <c r="D227">
        <v>10</v>
      </c>
      <c r="E227" t="str">
        <f>VLOOKUP(A227,vendedores!$A$2:$C$17,2)</f>
        <v>Amparo</v>
      </c>
      <c r="F227" t="str">
        <f>VLOOKUP(A227,vendedores!$A$2:$C$17,3)</f>
        <v>Queila Sobrinho Bispo</v>
      </c>
      <c r="G227" t="str">
        <f>VLOOKUP(B227,produtos!$A$2:$D$33,2)</f>
        <v>Nike</v>
      </c>
      <c r="H227" t="str">
        <f>VLOOKUP(B227,produtos!$A$2:$D$33,3)</f>
        <v>Camiseta</v>
      </c>
      <c r="I227" s="1">
        <f>VLOOKUP(B227,produtos!$A$2:$D$33,4)</f>
        <v>29</v>
      </c>
      <c r="J227" s="1">
        <f t="shared" si="3"/>
        <v>290</v>
      </c>
    </row>
    <row r="228" spans="1:10" x14ac:dyDescent="0.25">
      <c r="A228">
        <v>14</v>
      </c>
      <c r="B228">
        <v>32</v>
      </c>
      <c r="C228" s="2">
        <v>44589</v>
      </c>
      <c r="D228">
        <v>3</v>
      </c>
      <c r="E228" t="str">
        <f>VLOOKUP(A228,vendedores!$A$2:$C$17,2)</f>
        <v>Pedreira</v>
      </c>
      <c r="F228" t="str">
        <f>VLOOKUP(A228,vendedores!$A$2:$C$17,3)</f>
        <v>Paula da Silva</v>
      </c>
      <c r="G228" t="str">
        <f>VLOOKUP(B228,produtos!$A$2:$D$33,2)</f>
        <v>Nike</v>
      </c>
      <c r="H228" t="str">
        <f>VLOOKUP(B228,produtos!$A$2:$D$33,3)</f>
        <v>Tênis de Corrida</v>
      </c>
      <c r="I228" s="1">
        <f>VLOOKUP(B228,produtos!$A$2:$D$33,4)</f>
        <v>221</v>
      </c>
      <c r="J228" s="1">
        <f t="shared" si="3"/>
        <v>663</v>
      </c>
    </row>
    <row r="229" spans="1:10" x14ac:dyDescent="0.25">
      <c r="A229">
        <v>5</v>
      </c>
      <c r="B229">
        <v>11</v>
      </c>
      <c r="C229" s="2">
        <v>44589</v>
      </c>
      <c r="D229">
        <v>2</v>
      </c>
      <c r="E229" t="str">
        <f>VLOOKUP(A229,vendedores!$A$2:$C$17,2)</f>
        <v>Amparo</v>
      </c>
      <c r="F229" t="str">
        <f>VLOOKUP(A229,vendedores!$A$2:$C$17,3)</f>
        <v>Yago de Souza</v>
      </c>
      <c r="G229" t="str">
        <f>VLOOKUP(B229,produtos!$A$2:$D$33,2)</f>
        <v>Adidas</v>
      </c>
      <c r="H229" t="str">
        <f>VLOOKUP(B229,produtos!$A$2:$D$33,3)</f>
        <v>Bola de Futsal</v>
      </c>
      <c r="I229" s="1">
        <f>VLOOKUP(B229,produtos!$A$2:$D$33,4)</f>
        <v>99.9</v>
      </c>
      <c r="J229" s="1">
        <f t="shared" si="3"/>
        <v>199.8</v>
      </c>
    </row>
    <row r="230" spans="1:10" x14ac:dyDescent="0.25">
      <c r="A230">
        <v>6</v>
      </c>
      <c r="B230">
        <v>21</v>
      </c>
      <c r="C230" s="2">
        <v>44590</v>
      </c>
      <c r="D230">
        <v>1</v>
      </c>
      <c r="E230" t="str">
        <f>VLOOKUP(A230,vendedores!$A$2:$C$17,2)</f>
        <v>Amparo</v>
      </c>
      <c r="F230" t="str">
        <f>VLOOKUP(A230,vendedores!$A$2:$C$17,3)</f>
        <v>Valter Teixeira</v>
      </c>
      <c r="G230" t="str">
        <f>VLOOKUP(B230,produtos!$A$2:$D$33,2)</f>
        <v>Nike</v>
      </c>
      <c r="H230" t="str">
        <f>VLOOKUP(B230,produtos!$A$2:$D$33,3)</f>
        <v>Camiseta</v>
      </c>
      <c r="I230" s="1">
        <f>VLOOKUP(B230,produtos!$A$2:$D$33,4)</f>
        <v>29</v>
      </c>
      <c r="J230" s="1">
        <f t="shared" si="3"/>
        <v>29</v>
      </c>
    </row>
    <row r="231" spans="1:10" x14ac:dyDescent="0.25">
      <c r="A231">
        <v>11</v>
      </c>
      <c r="B231">
        <v>23</v>
      </c>
      <c r="C231" s="2">
        <v>44590</v>
      </c>
      <c r="D231">
        <v>10</v>
      </c>
      <c r="E231" t="str">
        <f>VLOOKUP(A231,vendedores!$A$2:$C$17,2)</f>
        <v>Amparo</v>
      </c>
      <c r="F231" t="str">
        <f>VLOOKUP(A231,vendedores!$A$2:$C$17,3)</f>
        <v>Gisele Júnior</v>
      </c>
      <c r="G231" t="str">
        <f>VLOOKUP(B231,produtos!$A$2:$D$33,2)</f>
        <v>Adidas</v>
      </c>
      <c r="H231" t="str">
        <f>VLOOKUP(B231,produtos!$A$2:$D$33,3)</f>
        <v>Chuteira</v>
      </c>
      <c r="I231" s="1">
        <f>VLOOKUP(B231,produtos!$A$2:$D$33,4)</f>
        <v>250</v>
      </c>
      <c r="J231" s="1">
        <f t="shared" si="3"/>
        <v>2500</v>
      </c>
    </row>
    <row r="232" spans="1:10" x14ac:dyDescent="0.25">
      <c r="A232">
        <v>6</v>
      </c>
      <c r="B232">
        <v>30</v>
      </c>
      <c r="C232" s="2">
        <v>44591</v>
      </c>
      <c r="D232">
        <v>10</v>
      </c>
      <c r="E232" t="str">
        <f>VLOOKUP(A232,vendedores!$A$2:$C$17,2)</f>
        <v>Amparo</v>
      </c>
      <c r="F232" t="str">
        <f>VLOOKUP(A232,vendedores!$A$2:$C$17,3)</f>
        <v>Valter Teixeira</v>
      </c>
      <c r="G232" t="str">
        <f>VLOOKUP(B232,produtos!$A$2:$D$33,2)</f>
        <v>Nike</v>
      </c>
      <c r="H232" t="str">
        <f>VLOOKUP(B232,produtos!$A$2:$D$33,3)</f>
        <v>Tênis</v>
      </c>
      <c r="I232" s="1">
        <f>VLOOKUP(B232,produtos!$A$2:$D$33,4)</f>
        <v>195.02</v>
      </c>
      <c r="J232" s="1">
        <f t="shared" si="3"/>
        <v>1950.2</v>
      </c>
    </row>
    <row r="233" spans="1:10" x14ac:dyDescent="0.25">
      <c r="A233">
        <v>4</v>
      </c>
      <c r="B233">
        <v>23</v>
      </c>
      <c r="C233" s="2">
        <v>44591</v>
      </c>
      <c r="D233">
        <v>6</v>
      </c>
      <c r="E233" t="str">
        <f>VLOOKUP(A233,vendedores!$A$2:$C$17,2)</f>
        <v>Jaguariúna</v>
      </c>
      <c r="F233" t="str">
        <f>VLOOKUP(A233,vendedores!$A$2:$C$17,3)</f>
        <v>Ivo da Silva</v>
      </c>
      <c r="G233" t="str">
        <f>VLOOKUP(B233,produtos!$A$2:$D$33,2)</f>
        <v>Adidas</v>
      </c>
      <c r="H233" t="str">
        <f>VLOOKUP(B233,produtos!$A$2:$D$33,3)</f>
        <v>Chuteira</v>
      </c>
      <c r="I233" s="1">
        <f>VLOOKUP(B233,produtos!$A$2:$D$33,4)</f>
        <v>250</v>
      </c>
      <c r="J233" s="1">
        <f t="shared" si="3"/>
        <v>1500</v>
      </c>
    </row>
    <row r="234" spans="1:10" x14ac:dyDescent="0.25">
      <c r="A234">
        <v>12</v>
      </c>
      <c r="B234">
        <v>14</v>
      </c>
      <c r="C234" s="2">
        <v>44591</v>
      </c>
      <c r="D234">
        <v>5</v>
      </c>
      <c r="E234" t="str">
        <f>VLOOKUP(A234,vendedores!$A$2:$C$17,2)</f>
        <v>Pedreira</v>
      </c>
      <c r="F234" t="str">
        <f>VLOOKUP(A234,vendedores!$A$2:$C$17,3)</f>
        <v>Clóvis Teixeira Júnior</v>
      </c>
      <c r="G234" t="str">
        <f>VLOOKUP(B234,produtos!$A$2:$D$33,2)</f>
        <v>Nike</v>
      </c>
      <c r="H234" t="str">
        <f>VLOOKUP(B234,produtos!$A$2:$D$33,3)</f>
        <v>Bola de Handbol</v>
      </c>
      <c r="I234" s="1">
        <f>VLOOKUP(B234,produtos!$A$2:$D$33,4)</f>
        <v>151.91</v>
      </c>
      <c r="J234" s="1">
        <f t="shared" si="3"/>
        <v>759.55</v>
      </c>
    </row>
    <row r="235" spans="1:10" x14ac:dyDescent="0.25">
      <c r="A235">
        <v>15</v>
      </c>
      <c r="B235">
        <v>10</v>
      </c>
      <c r="C235" s="2">
        <v>44591</v>
      </c>
      <c r="D235">
        <v>1</v>
      </c>
      <c r="E235" t="str">
        <f>VLOOKUP(A235,vendedores!$A$2:$C$17,2)</f>
        <v>Pedreira</v>
      </c>
      <c r="F235" t="str">
        <f>VLOOKUP(A235,vendedores!$A$2:$C$17,3)</f>
        <v>Gilberto Neto</v>
      </c>
      <c r="G235" t="str">
        <f>VLOOKUP(B235,produtos!$A$2:$D$33,2)</f>
        <v>Puma</v>
      </c>
      <c r="H235" t="str">
        <f>VLOOKUP(B235,produtos!$A$2:$D$33,3)</f>
        <v>Bola de Futebol</v>
      </c>
      <c r="I235" s="1">
        <f>VLOOKUP(B235,produtos!$A$2:$D$33,4)</f>
        <v>103.11</v>
      </c>
      <c r="J235" s="1">
        <f t="shared" si="3"/>
        <v>103.11</v>
      </c>
    </row>
    <row r="236" spans="1:10" x14ac:dyDescent="0.25">
      <c r="A236">
        <v>1</v>
      </c>
      <c r="B236">
        <v>29</v>
      </c>
      <c r="C236" s="2">
        <v>44591</v>
      </c>
      <c r="D236">
        <v>4</v>
      </c>
      <c r="E236" t="str">
        <f>VLOOKUP(A236,vendedores!$A$2:$C$17,2)</f>
        <v>Jaguariúna</v>
      </c>
      <c r="F236" t="str">
        <f>VLOOKUP(A236,vendedores!$A$2:$C$17,3)</f>
        <v>Tatiane Sobrinho de Souza</v>
      </c>
      <c r="G236" t="str">
        <f>VLOOKUP(B236,produtos!$A$2:$D$33,2)</f>
        <v>Adidas</v>
      </c>
      <c r="H236" t="str">
        <f>VLOOKUP(B236,produtos!$A$2:$D$33,3)</f>
        <v>Tênis</v>
      </c>
      <c r="I236" s="1">
        <f>VLOOKUP(B236,produtos!$A$2:$D$33,4)</f>
        <v>199</v>
      </c>
      <c r="J236" s="1">
        <f t="shared" si="3"/>
        <v>796</v>
      </c>
    </row>
    <row r="237" spans="1:10" x14ac:dyDescent="0.25">
      <c r="A237">
        <v>3</v>
      </c>
      <c r="B237">
        <v>23</v>
      </c>
      <c r="C237" s="2">
        <v>44591</v>
      </c>
      <c r="D237">
        <v>10</v>
      </c>
      <c r="E237" t="str">
        <f>VLOOKUP(A237,vendedores!$A$2:$C$17,2)</f>
        <v>Jaguariúna</v>
      </c>
      <c r="F237" t="str">
        <f>VLOOKUP(A237,vendedores!$A$2:$C$17,3)</f>
        <v>Valter Teixeira</v>
      </c>
      <c r="G237" t="str">
        <f>VLOOKUP(B237,produtos!$A$2:$D$33,2)</f>
        <v>Adidas</v>
      </c>
      <c r="H237" t="str">
        <f>VLOOKUP(B237,produtos!$A$2:$D$33,3)</f>
        <v>Chuteira</v>
      </c>
      <c r="I237" s="1">
        <f>VLOOKUP(B237,produtos!$A$2:$D$33,4)</f>
        <v>250</v>
      </c>
      <c r="J237" s="1">
        <f t="shared" si="3"/>
        <v>2500</v>
      </c>
    </row>
    <row r="238" spans="1:10" x14ac:dyDescent="0.25">
      <c r="A238">
        <v>5</v>
      </c>
      <c r="B238">
        <v>9</v>
      </c>
      <c r="C238" s="2">
        <v>44591</v>
      </c>
      <c r="D238">
        <v>8</v>
      </c>
      <c r="E238" t="str">
        <f>VLOOKUP(A238,vendedores!$A$2:$C$17,2)</f>
        <v>Amparo</v>
      </c>
      <c r="F238" t="str">
        <f>VLOOKUP(A238,vendedores!$A$2:$C$17,3)</f>
        <v>Yago de Souza</v>
      </c>
      <c r="G238" t="str">
        <f>VLOOKUP(B238,produtos!$A$2:$D$33,2)</f>
        <v>Adidas</v>
      </c>
      <c r="H238" t="str">
        <f>VLOOKUP(B238,produtos!$A$2:$D$33,3)</f>
        <v>Bola de Futebol</v>
      </c>
      <c r="I238" s="1">
        <f>VLOOKUP(B238,produtos!$A$2:$D$33,4)</f>
        <v>119.9</v>
      </c>
      <c r="J238" s="1">
        <f t="shared" si="3"/>
        <v>959.2</v>
      </c>
    </row>
    <row r="239" spans="1:10" x14ac:dyDescent="0.25">
      <c r="A239">
        <v>14</v>
      </c>
      <c r="B239">
        <v>32</v>
      </c>
      <c r="C239" s="2">
        <v>44591</v>
      </c>
      <c r="D239">
        <v>2</v>
      </c>
      <c r="E239" t="str">
        <f>VLOOKUP(A239,vendedores!$A$2:$C$17,2)</f>
        <v>Pedreira</v>
      </c>
      <c r="F239" t="str">
        <f>VLOOKUP(A239,vendedores!$A$2:$C$17,3)</f>
        <v>Paula da Silva</v>
      </c>
      <c r="G239" t="str">
        <f>VLOOKUP(B239,produtos!$A$2:$D$33,2)</f>
        <v>Nike</v>
      </c>
      <c r="H239" t="str">
        <f>VLOOKUP(B239,produtos!$A$2:$D$33,3)</f>
        <v>Tênis de Corrida</v>
      </c>
      <c r="I239" s="1">
        <f>VLOOKUP(B239,produtos!$A$2:$D$33,4)</f>
        <v>221</v>
      </c>
      <c r="J239" s="1">
        <f t="shared" si="3"/>
        <v>442</v>
      </c>
    </row>
    <row r="240" spans="1:10" x14ac:dyDescent="0.25">
      <c r="A240">
        <v>5</v>
      </c>
      <c r="B240">
        <v>14</v>
      </c>
      <c r="C240" s="2">
        <v>44591</v>
      </c>
      <c r="D240">
        <v>10</v>
      </c>
      <c r="E240" t="str">
        <f>VLOOKUP(A240,vendedores!$A$2:$C$17,2)</f>
        <v>Amparo</v>
      </c>
      <c r="F240" t="str">
        <f>VLOOKUP(A240,vendedores!$A$2:$C$17,3)</f>
        <v>Yago de Souza</v>
      </c>
      <c r="G240" t="str">
        <f>VLOOKUP(B240,produtos!$A$2:$D$33,2)</f>
        <v>Nike</v>
      </c>
      <c r="H240" t="str">
        <f>VLOOKUP(B240,produtos!$A$2:$D$33,3)</f>
        <v>Bola de Handbol</v>
      </c>
      <c r="I240" s="1">
        <f>VLOOKUP(B240,produtos!$A$2:$D$33,4)</f>
        <v>151.91</v>
      </c>
      <c r="J240" s="1">
        <f t="shared" si="3"/>
        <v>1519.1</v>
      </c>
    </row>
    <row r="241" spans="1:10" x14ac:dyDescent="0.25">
      <c r="A241">
        <v>4</v>
      </c>
      <c r="B241">
        <v>12</v>
      </c>
      <c r="C241" s="2">
        <v>44591</v>
      </c>
      <c r="D241">
        <v>8</v>
      </c>
      <c r="E241" t="str">
        <f>VLOOKUP(A241,vendedores!$A$2:$C$17,2)</f>
        <v>Jaguariúna</v>
      </c>
      <c r="F241" t="str">
        <f>VLOOKUP(A241,vendedores!$A$2:$C$17,3)</f>
        <v>Ivo da Silva</v>
      </c>
      <c r="G241" t="str">
        <f>VLOOKUP(B241,produtos!$A$2:$D$33,2)</f>
        <v>Puma</v>
      </c>
      <c r="H241" t="str">
        <f>VLOOKUP(B241,produtos!$A$2:$D$33,3)</f>
        <v>Bola de Futsal</v>
      </c>
      <c r="I241" s="1">
        <f>VLOOKUP(B241,produtos!$A$2:$D$33,4)</f>
        <v>80.92</v>
      </c>
      <c r="J241" s="1">
        <f t="shared" si="3"/>
        <v>647.36</v>
      </c>
    </row>
    <row r="242" spans="1:10" x14ac:dyDescent="0.25">
      <c r="A242">
        <v>3</v>
      </c>
      <c r="B242">
        <v>16</v>
      </c>
      <c r="C242" s="2">
        <v>44591</v>
      </c>
      <c r="D242">
        <v>7</v>
      </c>
      <c r="E242" t="str">
        <f>VLOOKUP(A242,vendedores!$A$2:$C$17,2)</f>
        <v>Jaguariúna</v>
      </c>
      <c r="F242" t="str">
        <f>VLOOKUP(A242,vendedores!$A$2:$C$17,3)</f>
        <v>Valter Teixeira</v>
      </c>
      <c r="G242" t="str">
        <f>VLOOKUP(B242,produtos!$A$2:$D$33,2)</f>
        <v>Nike</v>
      </c>
      <c r="H242" t="str">
        <f>VLOOKUP(B242,produtos!$A$2:$D$33,3)</f>
        <v>Bola de Voley</v>
      </c>
      <c r="I242" s="1">
        <f>VLOOKUP(B242,produtos!$A$2:$D$33,4)</f>
        <v>75.11</v>
      </c>
      <c r="J242" s="1">
        <f t="shared" si="3"/>
        <v>525.77</v>
      </c>
    </row>
    <row r="243" spans="1:10" x14ac:dyDescent="0.25">
      <c r="A243">
        <v>11</v>
      </c>
      <c r="B243">
        <v>30</v>
      </c>
      <c r="C243" s="2">
        <v>44591</v>
      </c>
      <c r="D243">
        <v>2</v>
      </c>
      <c r="E243" t="str">
        <f>VLOOKUP(A243,vendedores!$A$2:$C$17,2)</f>
        <v>Amparo</v>
      </c>
      <c r="F243" t="str">
        <f>VLOOKUP(A243,vendedores!$A$2:$C$17,3)</f>
        <v>Gisele Júnior</v>
      </c>
      <c r="G243" t="str">
        <f>VLOOKUP(B243,produtos!$A$2:$D$33,2)</f>
        <v>Nike</v>
      </c>
      <c r="H243" t="str">
        <f>VLOOKUP(B243,produtos!$A$2:$D$33,3)</f>
        <v>Tênis</v>
      </c>
      <c r="I243" s="1">
        <f>VLOOKUP(B243,produtos!$A$2:$D$33,4)</f>
        <v>195.02</v>
      </c>
      <c r="J243" s="1">
        <f t="shared" si="3"/>
        <v>390.04</v>
      </c>
    </row>
    <row r="244" spans="1:10" x14ac:dyDescent="0.25">
      <c r="A244">
        <v>6</v>
      </c>
      <c r="B244">
        <v>28</v>
      </c>
      <c r="C244" s="2">
        <v>44592</v>
      </c>
      <c r="D244">
        <v>6</v>
      </c>
      <c r="E244" t="str">
        <f>VLOOKUP(A244,vendedores!$A$2:$C$17,2)</f>
        <v>Amparo</v>
      </c>
      <c r="F244" t="str">
        <f>VLOOKUP(A244,vendedores!$A$2:$C$17,3)</f>
        <v>Valter Teixeira</v>
      </c>
      <c r="G244" t="str">
        <f>VLOOKUP(B244,produtos!$A$2:$D$33,2)</f>
        <v>Puma</v>
      </c>
      <c r="H244" t="str">
        <f>VLOOKUP(B244,produtos!$A$2:$D$33,3)</f>
        <v>Meia</v>
      </c>
      <c r="I244" s="1">
        <f>VLOOKUP(B244,produtos!$A$2:$D$33,4)</f>
        <v>16.920000000000002</v>
      </c>
      <c r="J244" s="1">
        <f t="shared" si="3"/>
        <v>101.52000000000001</v>
      </c>
    </row>
    <row r="245" spans="1:10" x14ac:dyDescent="0.25">
      <c r="A245">
        <v>7</v>
      </c>
      <c r="B245">
        <v>8</v>
      </c>
      <c r="C245" s="2">
        <v>44593</v>
      </c>
      <c r="D245">
        <v>8</v>
      </c>
      <c r="E245" t="str">
        <f>VLOOKUP(A245,vendedores!$A$2:$C$17,2)</f>
        <v>Amparo</v>
      </c>
      <c r="F245" t="str">
        <f>VLOOKUP(A245,vendedores!$A$2:$C$17,3)</f>
        <v>Queila Sobrinho Bispo</v>
      </c>
      <c r="G245" t="str">
        <f>VLOOKUP(B245,produtos!$A$2:$D$33,2)</f>
        <v>Puma</v>
      </c>
      <c r="H245" t="str">
        <f>VLOOKUP(B245,produtos!$A$2:$D$33,3)</f>
        <v>Bola de Basquete</v>
      </c>
      <c r="I245" s="1">
        <f>VLOOKUP(B245,produtos!$A$2:$D$33,4)</f>
        <v>122.11</v>
      </c>
      <c r="J245" s="1">
        <f t="shared" si="3"/>
        <v>976.88</v>
      </c>
    </row>
    <row r="246" spans="1:10" x14ac:dyDescent="0.25">
      <c r="A246">
        <v>6</v>
      </c>
      <c r="B246">
        <v>9</v>
      </c>
      <c r="C246" s="2">
        <v>44593</v>
      </c>
      <c r="D246">
        <v>9</v>
      </c>
      <c r="E246" t="str">
        <f>VLOOKUP(A246,vendedores!$A$2:$C$17,2)</f>
        <v>Amparo</v>
      </c>
      <c r="F246" t="str">
        <f>VLOOKUP(A246,vendedores!$A$2:$C$17,3)</f>
        <v>Valter Teixeira</v>
      </c>
      <c r="G246" t="str">
        <f>VLOOKUP(B246,produtos!$A$2:$D$33,2)</f>
        <v>Adidas</v>
      </c>
      <c r="H246" t="str">
        <f>VLOOKUP(B246,produtos!$A$2:$D$33,3)</f>
        <v>Bola de Futebol</v>
      </c>
      <c r="I246" s="1">
        <f>VLOOKUP(B246,produtos!$A$2:$D$33,4)</f>
        <v>119.9</v>
      </c>
      <c r="J246" s="1">
        <f t="shared" si="3"/>
        <v>1079.1000000000001</v>
      </c>
    </row>
    <row r="247" spans="1:10" x14ac:dyDescent="0.25">
      <c r="A247">
        <v>4</v>
      </c>
      <c r="B247">
        <v>25</v>
      </c>
      <c r="C247" s="2">
        <v>44593</v>
      </c>
      <c r="D247">
        <v>7</v>
      </c>
      <c r="E247" t="str">
        <f>VLOOKUP(A247,vendedores!$A$2:$C$17,2)</f>
        <v>Jaguariúna</v>
      </c>
      <c r="F247" t="str">
        <f>VLOOKUP(A247,vendedores!$A$2:$C$17,3)</f>
        <v>Ivo da Silva</v>
      </c>
      <c r="G247" t="str">
        <f>VLOOKUP(B247,produtos!$A$2:$D$33,2)</f>
        <v>Puma</v>
      </c>
      <c r="H247" t="str">
        <f>VLOOKUP(B247,produtos!$A$2:$D$33,3)</f>
        <v>Chuteira</v>
      </c>
      <c r="I247" s="1">
        <f>VLOOKUP(B247,produtos!$A$2:$D$33,4)</f>
        <v>232.5</v>
      </c>
      <c r="J247" s="1">
        <f t="shared" si="3"/>
        <v>1627.5</v>
      </c>
    </row>
    <row r="248" spans="1:10" x14ac:dyDescent="0.25">
      <c r="A248">
        <v>10</v>
      </c>
      <c r="B248">
        <v>4</v>
      </c>
      <c r="C248" s="2">
        <v>44593</v>
      </c>
      <c r="D248">
        <v>8</v>
      </c>
      <c r="E248" t="str">
        <f>VLOOKUP(A248,vendedores!$A$2:$C$17,2)</f>
        <v>Amparo</v>
      </c>
      <c r="F248" t="str">
        <f>VLOOKUP(A248,vendedores!$A$2:$C$17,3)</f>
        <v>Ivo Bispo</v>
      </c>
      <c r="G248" t="str">
        <f>VLOOKUP(B248,produtos!$A$2:$D$33,2)</f>
        <v>Adidas</v>
      </c>
      <c r="H248" t="str">
        <f>VLOOKUP(B248,produtos!$A$2:$D$33,3)</f>
        <v>Bluzinha</v>
      </c>
      <c r="I248" s="1">
        <f>VLOOKUP(B248,produtos!$A$2:$D$33,4)</f>
        <v>59.9</v>
      </c>
      <c r="J248" s="1">
        <f t="shared" si="3"/>
        <v>479.2</v>
      </c>
    </row>
    <row r="249" spans="1:10" x14ac:dyDescent="0.25">
      <c r="A249">
        <v>9</v>
      </c>
      <c r="B249">
        <v>21</v>
      </c>
      <c r="C249" s="2">
        <v>44593</v>
      </c>
      <c r="D249">
        <v>1</v>
      </c>
      <c r="E249" t="str">
        <f>VLOOKUP(A249,vendedores!$A$2:$C$17,2)</f>
        <v>Amparo</v>
      </c>
      <c r="F249" t="str">
        <f>VLOOKUP(A249,vendedores!$A$2:$C$17,3)</f>
        <v>Quevin Neto Júnior</v>
      </c>
      <c r="G249" t="str">
        <f>VLOOKUP(B249,produtos!$A$2:$D$33,2)</f>
        <v>Nike</v>
      </c>
      <c r="H249" t="str">
        <f>VLOOKUP(B249,produtos!$A$2:$D$33,3)</f>
        <v>Camiseta</v>
      </c>
      <c r="I249" s="1">
        <f>VLOOKUP(B249,produtos!$A$2:$D$33,4)</f>
        <v>29</v>
      </c>
      <c r="J249" s="1">
        <f t="shared" si="3"/>
        <v>29</v>
      </c>
    </row>
    <row r="250" spans="1:10" x14ac:dyDescent="0.25">
      <c r="A250">
        <v>4</v>
      </c>
      <c r="B250">
        <v>8</v>
      </c>
      <c r="C250" s="2">
        <v>44593</v>
      </c>
      <c r="D250">
        <v>5</v>
      </c>
      <c r="E250" t="str">
        <f>VLOOKUP(A250,vendedores!$A$2:$C$17,2)</f>
        <v>Jaguariúna</v>
      </c>
      <c r="F250" t="str">
        <f>VLOOKUP(A250,vendedores!$A$2:$C$17,3)</f>
        <v>Ivo da Silva</v>
      </c>
      <c r="G250" t="str">
        <f>VLOOKUP(B250,produtos!$A$2:$D$33,2)</f>
        <v>Puma</v>
      </c>
      <c r="H250" t="str">
        <f>VLOOKUP(B250,produtos!$A$2:$D$33,3)</f>
        <v>Bola de Basquete</v>
      </c>
      <c r="I250" s="1">
        <f>VLOOKUP(B250,produtos!$A$2:$D$33,4)</f>
        <v>122.11</v>
      </c>
      <c r="J250" s="1">
        <f t="shared" si="3"/>
        <v>610.54999999999995</v>
      </c>
    </row>
    <row r="251" spans="1:10" x14ac:dyDescent="0.25">
      <c r="A251">
        <v>13</v>
      </c>
      <c r="B251">
        <v>32</v>
      </c>
      <c r="C251" s="2">
        <v>44593</v>
      </c>
      <c r="D251">
        <v>3</v>
      </c>
      <c r="E251" t="str">
        <f>VLOOKUP(A251,vendedores!$A$2:$C$17,2)</f>
        <v>Pedreira</v>
      </c>
      <c r="F251" t="str">
        <f>VLOOKUP(A251,vendedores!$A$2:$C$17,3)</f>
        <v>Saulo Teixeira Bispo</v>
      </c>
      <c r="G251" t="str">
        <f>VLOOKUP(B251,produtos!$A$2:$D$33,2)</f>
        <v>Nike</v>
      </c>
      <c r="H251" t="str">
        <f>VLOOKUP(B251,produtos!$A$2:$D$33,3)</f>
        <v>Tênis de Corrida</v>
      </c>
      <c r="I251" s="1">
        <f>VLOOKUP(B251,produtos!$A$2:$D$33,4)</f>
        <v>221</v>
      </c>
      <c r="J251" s="1">
        <f t="shared" si="3"/>
        <v>663</v>
      </c>
    </row>
    <row r="252" spans="1:10" x14ac:dyDescent="0.25">
      <c r="A252">
        <v>2</v>
      </c>
      <c r="B252">
        <v>4</v>
      </c>
      <c r="C252" s="2">
        <v>44594</v>
      </c>
      <c r="D252">
        <v>2</v>
      </c>
      <c r="E252" t="str">
        <f>VLOOKUP(A252,vendedores!$A$2:$C$17,2)</f>
        <v>Jaguariúna</v>
      </c>
      <c r="F252" t="str">
        <f>VLOOKUP(A252,vendedores!$A$2:$C$17,3)</f>
        <v>Luciana de Oliveira</v>
      </c>
      <c r="G252" t="str">
        <f>VLOOKUP(B252,produtos!$A$2:$D$33,2)</f>
        <v>Adidas</v>
      </c>
      <c r="H252" t="str">
        <f>VLOOKUP(B252,produtos!$A$2:$D$33,3)</f>
        <v>Bluzinha</v>
      </c>
      <c r="I252" s="1">
        <f>VLOOKUP(B252,produtos!$A$2:$D$33,4)</f>
        <v>59.9</v>
      </c>
      <c r="J252" s="1">
        <f t="shared" si="3"/>
        <v>119.8</v>
      </c>
    </row>
    <row r="253" spans="1:10" x14ac:dyDescent="0.25">
      <c r="A253">
        <v>8</v>
      </c>
      <c r="B253">
        <v>24</v>
      </c>
      <c r="C253" s="2">
        <v>44595</v>
      </c>
      <c r="D253">
        <v>5</v>
      </c>
      <c r="E253" t="str">
        <f>VLOOKUP(A253,vendedores!$A$2:$C$17,2)</f>
        <v>Amparo</v>
      </c>
      <c r="F253" t="str">
        <f>VLOOKUP(A253,vendedores!$A$2:$C$17,3)</f>
        <v>Saulo Mattos</v>
      </c>
      <c r="G253" t="str">
        <f>VLOOKUP(B253,produtos!$A$2:$D$33,2)</f>
        <v>Nike</v>
      </c>
      <c r="H253" t="str">
        <f>VLOOKUP(B253,produtos!$A$2:$D$33,3)</f>
        <v>Chuteira</v>
      </c>
      <c r="I253" s="1">
        <f>VLOOKUP(B253,produtos!$A$2:$D$33,4)</f>
        <v>227.5</v>
      </c>
      <c r="J253" s="1">
        <f t="shared" si="3"/>
        <v>1137.5</v>
      </c>
    </row>
    <row r="254" spans="1:10" x14ac:dyDescent="0.25">
      <c r="A254">
        <v>16</v>
      </c>
      <c r="B254">
        <v>3</v>
      </c>
      <c r="C254" s="2">
        <v>44595</v>
      </c>
      <c r="D254">
        <v>4</v>
      </c>
      <c r="E254" t="str">
        <f>VLOOKUP(A254,vendedores!$A$2:$C$17,2)</f>
        <v>Chicago</v>
      </c>
      <c r="F254" t="str">
        <f>VLOOKUP(A254,vendedores!$A$2:$C$17,3)</f>
        <v>Waldemar Louis</v>
      </c>
      <c r="G254" t="str">
        <f>VLOOKUP(B254,produtos!$A$2:$D$33,2)</f>
        <v>Puma</v>
      </c>
      <c r="H254" t="str">
        <f>VLOOKUP(B254,produtos!$A$2:$D$33,3)</f>
        <v>Blusa</v>
      </c>
      <c r="I254" s="1">
        <f>VLOOKUP(B254,produtos!$A$2:$D$33,4)</f>
        <v>29.44</v>
      </c>
      <c r="J254" s="1">
        <f t="shared" si="3"/>
        <v>117.76</v>
      </c>
    </row>
    <row r="255" spans="1:10" x14ac:dyDescent="0.25">
      <c r="A255">
        <v>13</v>
      </c>
      <c r="B255">
        <v>13</v>
      </c>
      <c r="C255" s="2">
        <v>44595</v>
      </c>
      <c r="D255">
        <v>9</v>
      </c>
      <c r="E255" t="str">
        <f>VLOOKUP(A255,vendedores!$A$2:$C$17,2)</f>
        <v>Pedreira</v>
      </c>
      <c r="F255" t="str">
        <f>VLOOKUP(A255,vendedores!$A$2:$C$17,3)</f>
        <v>Saulo Teixeira Bispo</v>
      </c>
      <c r="G255" t="str">
        <f>VLOOKUP(B255,produtos!$A$2:$D$33,2)</f>
        <v>Adidas</v>
      </c>
      <c r="H255" t="str">
        <f>VLOOKUP(B255,produtos!$A$2:$D$33,3)</f>
        <v>Bola de Handbol</v>
      </c>
      <c r="I255" s="1">
        <f>VLOOKUP(B255,produtos!$A$2:$D$33,4)</f>
        <v>159.9</v>
      </c>
      <c r="J255" s="1">
        <f t="shared" si="3"/>
        <v>1439.1000000000001</v>
      </c>
    </row>
    <row r="256" spans="1:10" x14ac:dyDescent="0.25">
      <c r="A256">
        <v>3</v>
      </c>
      <c r="B256">
        <v>30</v>
      </c>
      <c r="C256" s="2">
        <v>44595</v>
      </c>
      <c r="D256">
        <v>9</v>
      </c>
      <c r="E256" t="str">
        <f>VLOOKUP(A256,vendedores!$A$2:$C$17,2)</f>
        <v>Jaguariúna</v>
      </c>
      <c r="F256" t="str">
        <f>VLOOKUP(A256,vendedores!$A$2:$C$17,3)</f>
        <v>Valter Teixeira</v>
      </c>
      <c r="G256" t="str">
        <f>VLOOKUP(B256,produtos!$A$2:$D$33,2)</f>
        <v>Nike</v>
      </c>
      <c r="H256" t="str">
        <f>VLOOKUP(B256,produtos!$A$2:$D$33,3)</f>
        <v>Tênis</v>
      </c>
      <c r="I256" s="1">
        <f>VLOOKUP(B256,produtos!$A$2:$D$33,4)</f>
        <v>195.02</v>
      </c>
      <c r="J256" s="1">
        <f t="shared" si="3"/>
        <v>1755.18</v>
      </c>
    </row>
    <row r="257" spans="1:10" x14ac:dyDescent="0.25">
      <c r="A257">
        <v>11</v>
      </c>
      <c r="B257">
        <v>32</v>
      </c>
      <c r="C257" s="2">
        <v>44595</v>
      </c>
      <c r="D257">
        <v>7</v>
      </c>
      <c r="E257" t="str">
        <f>VLOOKUP(A257,vendedores!$A$2:$C$17,2)</f>
        <v>Amparo</v>
      </c>
      <c r="F257" t="str">
        <f>VLOOKUP(A257,vendedores!$A$2:$C$17,3)</f>
        <v>Gisele Júnior</v>
      </c>
      <c r="G257" t="str">
        <f>VLOOKUP(B257,produtos!$A$2:$D$33,2)</f>
        <v>Nike</v>
      </c>
      <c r="H257" t="str">
        <f>VLOOKUP(B257,produtos!$A$2:$D$33,3)</f>
        <v>Tênis de Corrida</v>
      </c>
      <c r="I257" s="1">
        <f>VLOOKUP(B257,produtos!$A$2:$D$33,4)</f>
        <v>221</v>
      </c>
      <c r="J257" s="1">
        <f t="shared" si="3"/>
        <v>1547</v>
      </c>
    </row>
    <row r="258" spans="1:10" x14ac:dyDescent="0.25">
      <c r="A258">
        <v>11</v>
      </c>
      <c r="B258">
        <v>11</v>
      </c>
      <c r="C258" s="2">
        <v>44595</v>
      </c>
      <c r="D258">
        <v>10</v>
      </c>
      <c r="E258" t="str">
        <f>VLOOKUP(A258,vendedores!$A$2:$C$17,2)</f>
        <v>Amparo</v>
      </c>
      <c r="F258" t="str">
        <f>VLOOKUP(A258,vendedores!$A$2:$C$17,3)</f>
        <v>Gisele Júnior</v>
      </c>
      <c r="G258" t="str">
        <f>VLOOKUP(B258,produtos!$A$2:$D$33,2)</f>
        <v>Adidas</v>
      </c>
      <c r="H258" t="str">
        <f>VLOOKUP(B258,produtos!$A$2:$D$33,3)</f>
        <v>Bola de Futsal</v>
      </c>
      <c r="I258" s="1">
        <f>VLOOKUP(B258,produtos!$A$2:$D$33,4)</f>
        <v>99.9</v>
      </c>
      <c r="J258" s="1">
        <f t="shared" si="3"/>
        <v>999</v>
      </c>
    </row>
    <row r="259" spans="1:10" x14ac:dyDescent="0.25">
      <c r="A259">
        <v>2</v>
      </c>
      <c r="B259">
        <v>12</v>
      </c>
      <c r="C259" s="2">
        <v>44595</v>
      </c>
      <c r="D259">
        <v>10</v>
      </c>
      <c r="E259" t="str">
        <f>VLOOKUP(A259,vendedores!$A$2:$C$17,2)</f>
        <v>Jaguariúna</v>
      </c>
      <c r="F259" t="str">
        <f>VLOOKUP(A259,vendedores!$A$2:$C$17,3)</f>
        <v>Luciana de Oliveira</v>
      </c>
      <c r="G259" t="str">
        <f>VLOOKUP(B259,produtos!$A$2:$D$33,2)</f>
        <v>Puma</v>
      </c>
      <c r="H259" t="str">
        <f>VLOOKUP(B259,produtos!$A$2:$D$33,3)</f>
        <v>Bola de Futsal</v>
      </c>
      <c r="I259" s="1">
        <f>VLOOKUP(B259,produtos!$A$2:$D$33,4)</f>
        <v>80.92</v>
      </c>
      <c r="J259" s="1">
        <f t="shared" ref="J259:J322" si="4">D259*I259</f>
        <v>809.2</v>
      </c>
    </row>
    <row r="260" spans="1:10" x14ac:dyDescent="0.25">
      <c r="A260">
        <v>8</v>
      </c>
      <c r="B260">
        <v>16</v>
      </c>
      <c r="C260" s="2">
        <v>44595</v>
      </c>
      <c r="D260">
        <v>5</v>
      </c>
      <c r="E260" t="str">
        <f>VLOOKUP(A260,vendedores!$A$2:$C$17,2)</f>
        <v>Amparo</v>
      </c>
      <c r="F260" t="str">
        <f>VLOOKUP(A260,vendedores!$A$2:$C$17,3)</f>
        <v>Saulo Mattos</v>
      </c>
      <c r="G260" t="str">
        <f>VLOOKUP(B260,produtos!$A$2:$D$33,2)</f>
        <v>Nike</v>
      </c>
      <c r="H260" t="str">
        <f>VLOOKUP(B260,produtos!$A$2:$D$33,3)</f>
        <v>Bola de Voley</v>
      </c>
      <c r="I260" s="1">
        <f>VLOOKUP(B260,produtos!$A$2:$D$33,4)</f>
        <v>75.11</v>
      </c>
      <c r="J260" s="1">
        <f t="shared" si="4"/>
        <v>375.55</v>
      </c>
    </row>
    <row r="261" spans="1:10" x14ac:dyDescent="0.25">
      <c r="A261">
        <v>13</v>
      </c>
      <c r="B261">
        <v>10</v>
      </c>
      <c r="C261" s="2">
        <v>44595</v>
      </c>
      <c r="D261">
        <v>8</v>
      </c>
      <c r="E261" t="str">
        <f>VLOOKUP(A261,vendedores!$A$2:$C$17,2)</f>
        <v>Pedreira</v>
      </c>
      <c r="F261" t="str">
        <f>VLOOKUP(A261,vendedores!$A$2:$C$17,3)</f>
        <v>Saulo Teixeira Bispo</v>
      </c>
      <c r="G261" t="str">
        <f>VLOOKUP(B261,produtos!$A$2:$D$33,2)</f>
        <v>Puma</v>
      </c>
      <c r="H261" t="str">
        <f>VLOOKUP(B261,produtos!$A$2:$D$33,3)</f>
        <v>Bola de Futebol</v>
      </c>
      <c r="I261" s="1">
        <f>VLOOKUP(B261,produtos!$A$2:$D$33,4)</f>
        <v>103.11</v>
      </c>
      <c r="J261" s="1">
        <f t="shared" si="4"/>
        <v>824.88</v>
      </c>
    </row>
    <row r="262" spans="1:10" x14ac:dyDescent="0.25">
      <c r="A262">
        <v>3</v>
      </c>
      <c r="B262">
        <v>30</v>
      </c>
      <c r="C262" s="2">
        <v>44595</v>
      </c>
      <c r="D262">
        <v>7</v>
      </c>
      <c r="E262" t="str">
        <f>VLOOKUP(A262,vendedores!$A$2:$C$17,2)</f>
        <v>Jaguariúna</v>
      </c>
      <c r="F262" t="str">
        <f>VLOOKUP(A262,vendedores!$A$2:$C$17,3)</f>
        <v>Valter Teixeira</v>
      </c>
      <c r="G262" t="str">
        <f>VLOOKUP(B262,produtos!$A$2:$D$33,2)</f>
        <v>Nike</v>
      </c>
      <c r="H262" t="str">
        <f>VLOOKUP(B262,produtos!$A$2:$D$33,3)</f>
        <v>Tênis</v>
      </c>
      <c r="I262" s="1">
        <f>VLOOKUP(B262,produtos!$A$2:$D$33,4)</f>
        <v>195.02</v>
      </c>
      <c r="J262" s="1">
        <f t="shared" si="4"/>
        <v>1365.14</v>
      </c>
    </row>
    <row r="263" spans="1:10" x14ac:dyDescent="0.25">
      <c r="A263">
        <v>15</v>
      </c>
      <c r="B263">
        <v>9</v>
      </c>
      <c r="C263" s="2">
        <v>44595</v>
      </c>
      <c r="D263">
        <v>4</v>
      </c>
      <c r="E263" t="str">
        <f>VLOOKUP(A263,vendedores!$A$2:$C$17,2)</f>
        <v>Pedreira</v>
      </c>
      <c r="F263" t="str">
        <f>VLOOKUP(A263,vendedores!$A$2:$C$17,3)</f>
        <v>Gilberto Neto</v>
      </c>
      <c r="G263" t="str">
        <f>VLOOKUP(B263,produtos!$A$2:$D$33,2)</f>
        <v>Adidas</v>
      </c>
      <c r="H263" t="str">
        <f>VLOOKUP(B263,produtos!$A$2:$D$33,3)</f>
        <v>Bola de Futebol</v>
      </c>
      <c r="I263" s="1">
        <f>VLOOKUP(B263,produtos!$A$2:$D$33,4)</f>
        <v>119.9</v>
      </c>
      <c r="J263" s="1">
        <f t="shared" si="4"/>
        <v>479.6</v>
      </c>
    </row>
    <row r="264" spans="1:10" x14ac:dyDescent="0.25">
      <c r="A264">
        <v>15</v>
      </c>
      <c r="B264">
        <v>21</v>
      </c>
      <c r="C264" s="2">
        <v>44595</v>
      </c>
      <c r="D264">
        <v>10</v>
      </c>
      <c r="E264" t="str">
        <f>VLOOKUP(A264,vendedores!$A$2:$C$17,2)</f>
        <v>Pedreira</v>
      </c>
      <c r="F264" t="str">
        <f>VLOOKUP(A264,vendedores!$A$2:$C$17,3)</f>
        <v>Gilberto Neto</v>
      </c>
      <c r="G264" t="str">
        <f>VLOOKUP(B264,produtos!$A$2:$D$33,2)</f>
        <v>Nike</v>
      </c>
      <c r="H264" t="str">
        <f>VLOOKUP(B264,produtos!$A$2:$D$33,3)</f>
        <v>Camiseta</v>
      </c>
      <c r="I264" s="1">
        <f>VLOOKUP(B264,produtos!$A$2:$D$33,4)</f>
        <v>29</v>
      </c>
      <c r="J264" s="1">
        <f t="shared" si="4"/>
        <v>290</v>
      </c>
    </row>
    <row r="265" spans="1:10" x14ac:dyDescent="0.25">
      <c r="A265">
        <v>5</v>
      </c>
      <c r="B265">
        <v>13</v>
      </c>
      <c r="C265" s="2">
        <v>44595</v>
      </c>
      <c r="D265">
        <v>2</v>
      </c>
      <c r="E265" t="str">
        <f>VLOOKUP(A265,vendedores!$A$2:$C$17,2)</f>
        <v>Amparo</v>
      </c>
      <c r="F265" t="str">
        <f>VLOOKUP(A265,vendedores!$A$2:$C$17,3)</f>
        <v>Yago de Souza</v>
      </c>
      <c r="G265" t="str">
        <f>VLOOKUP(B265,produtos!$A$2:$D$33,2)</f>
        <v>Adidas</v>
      </c>
      <c r="H265" t="str">
        <f>VLOOKUP(B265,produtos!$A$2:$D$33,3)</f>
        <v>Bola de Handbol</v>
      </c>
      <c r="I265" s="1">
        <f>VLOOKUP(B265,produtos!$A$2:$D$33,4)</f>
        <v>159.9</v>
      </c>
      <c r="J265" s="1">
        <f t="shared" si="4"/>
        <v>319.8</v>
      </c>
    </row>
    <row r="266" spans="1:10" x14ac:dyDescent="0.25">
      <c r="A266">
        <v>15</v>
      </c>
      <c r="B266">
        <v>21</v>
      </c>
      <c r="C266" s="2">
        <v>44595</v>
      </c>
      <c r="D266">
        <v>5</v>
      </c>
      <c r="E266" t="str">
        <f>VLOOKUP(A266,vendedores!$A$2:$C$17,2)</f>
        <v>Pedreira</v>
      </c>
      <c r="F266" t="str">
        <f>VLOOKUP(A266,vendedores!$A$2:$C$17,3)</f>
        <v>Gilberto Neto</v>
      </c>
      <c r="G266" t="str">
        <f>VLOOKUP(B266,produtos!$A$2:$D$33,2)</f>
        <v>Nike</v>
      </c>
      <c r="H266" t="str">
        <f>VLOOKUP(B266,produtos!$A$2:$D$33,3)</f>
        <v>Camiseta</v>
      </c>
      <c r="I266" s="1">
        <f>VLOOKUP(B266,produtos!$A$2:$D$33,4)</f>
        <v>29</v>
      </c>
      <c r="J266" s="1">
        <f t="shared" si="4"/>
        <v>145</v>
      </c>
    </row>
    <row r="267" spans="1:10" x14ac:dyDescent="0.25">
      <c r="A267">
        <v>10</v>
      </c>
      <c r="B267">
        <v>26</v>
      </c>
      <c r="C267" s="2">
        <v>44596</v>
      </c>
      <c r="D267">
        <v>9</v>
      </c>
      <c r="E267" t="str">
        <f>VLOOKUP(A267,vendedores!$A$2:$C$17,2)</f>
        <v>Amparo</v>
      </c>
      <c r="F267" t="str">
        <f>VLOOKUP(A267,vendedores!$A$2:$C$17,3)</f>
        <v>Ivo Bispo</v>
      </c>
      <c r="G267" t="str">
        <f>VLOOKUP(B267,produtos!$A$2:$D$33,2)</f>
        <v>Adidas</v>
      </c>
      <c r="H267" t="str">
        <f>VLOOKUP(B267,produtos!$A$2:$D$33,3)</f>
        <v>Meia</v>
      </c>
      <c r="I267" s="1">
        <f>VLOOKUP(B267,produtos!$A$2:$D$33,4)</f>
        <v>19.899999999999999</v>
      </c>
      <c r="J267" s="1">
        <f t="shared" si="4"/>
        <v>179.1</v>
      </c>
    </row>
    <row r="268" spans="1:10" x14ac:dyDescent="0.25">
      <c r="A268">
        <v>12</v>
      </c>
      <c r="B268">
        <v>15</v>
      </c>
      <c r="C268" s="2">
        <v>44596</v>
      </c>
      <c r="D268">
        <v>2</v>
      </c>
      <c r="E268" t="str">
        <f>VLOOKUP(A268,vendedores!$A$2:$C$17,2)</f>
        <v>Pedreira</v>
      </c>
      <c r="F268" t="str">
        <f>VLOOKUP(A268,vendedores!$A$2:$C$17,3)</f>
        <v>Clóvis Teixeira Júnior</v>
      </c>
      <c r="G268" t="str">
        <f>VLOOKUP(B268,produtos!$A$2:$D$33,2)</f>
        <v>Adidas</v>
      </c>
      <c r="H268" t="str">
        <f>VLOOKUP(B268,produtos!$A$2:$D$33,3)</f>
        <v>Bola de Voley</v>
      </c>
      <c r="I268" s="1">
        <f>VLOOKUP(B268,produtos!$A$2:$D$33,4)</f>
        <v>79.900000000000006</v>
      </c>
      <c r="J268" s="1">
        <f t="shared" si="4"/>
        <v>159.80000000000001</v>
      </c>
    </row>
    <row r="269" spans="1:10" x14ac:dyDescent="0.25">
      <c r="A269">
        <v>3</v>
      </c>
      <c r="B269">
        <v>18</v>
      </c>
      <c r="C269" s="2">
        <v>44596</v>
      </c>
      <c r="D269">
        <v>5</v>
      </c>
      <c r="E269" t="str">
        <f>VLOOKUP(A269,vendedores!$A$2:$C$17,2)</f>
        <v>Jaguariúna</v>
      </c>
      <c r="F269" t="str">
        <f>VLOOKUP(A269,vendedores!$A$2:$C$17,3)</f>
        <v>Valter Teixeira</v>
      </c>
      <c r="G269" t="str">
        <f>VLOOKUP(B269,produtos!$A$2:$D$33,2)</f>
        <v>Nike</v>
      </c>
      <c r="H269" t="str">
        <f>VLOOKUP(B269,produtos!$A$2:$D$33,3)</f>
        <v>Calça</v>
      </c>
      <c r="I269" s="1">
        <f>VLOOKUP(B269,produtos!$A$2:$D$33,4)</f>
        <v>92.91</v>
      </c>
      <c r="J269" s="1">
        <f t="shared" si="4"/>
        <v>464.54999999999995</v>
      </c>
    </row>
    <row r="270" spans="1:10" x14ac:dyDescent="0.25">
      <c r="A270">
        <v>4</v>
      </c>
      <c r="B270">
        <v>31</v>
      </c>
      <c r="C270" s="2">
        <v>44596</v>
      </c>
      <c r="D270">
        <v>8</v>
      </c>
      <c r="E270" t="str">
        <f>VLOOKUP(A270,vendedores!$A$2:$C$17,2)</f>
        <v>Jaguariúna</v>
      </c>
      <c r="F270" t="str">
        <f>VLOOKUP(A270,vendedores!$A$2:$C$17,3)</f>
        <v>Ivo da Silva</v>
      </c>
      <c r="G270" t="str">
        <f>VLOOKUP(B270,produtos!$A$2:$D$33,2)</f>
        <v>Puma</v>
      </c>
      <c r="H270" t="str">
        <f>VLOOKUP(B270,produtos!$A$2:$D$33,3)</f>
        <v>Tênis</v>
      </c>
      <c r="I270" s="1">
        <f>VLOOKUP(B270,produtos!$A$2:$D$33,4)</f>
        <v>171.14</v>
      </c>
      <c r="J270" s="1">
        <f t="shared" si="4"/>
        <v>1369.12</v>
      </c>
    </row>
    <row r="271" spans="1:10" x14ac:dyDescent="0.25">
      <c r="A271">
        <v>2</v>
      </c>
      <c r="B271">
        <v>29</v>
      </c>
      <c r="C271" s="2">
        <v>44596</v>
      </c>
      <c r="D271">
        <v>10</v>
      </c>
      <c r="E271" t="str">
        <f>VLOOKUP(A271,vendedores!$A$2:$C$17,2)</f>
        <v>Jaguariúna</v>
      </c>
      <c r="F271" t="str">
        <f>VLOOKUP(A271,vendedores!$A$2:$C$17,3)</f>
        <v>Luciana de Oliveira</v>
      </c>
      <c r="G271" t="str">
        <f>VLOOKUP(B271,produtos!$A$2:$D$33,2)</f>
        <v>Adidas</v>
      </c>
      <c r="H271" t="str">
        <f>VLOOKUP(B271,produtos!$A$2:$D$33,3)</f>
        <v>Tênis</v>
      </c>
      <c r="I271" s="1">
        <f>VLOOKUP(B271,produtos!$A$2:$D$33,4)</f>
        <v>199</v>
      </c>
      <c r="J271" s="1">
        <f t="shared" si="4"/>
        <v>1990</v>
      </c>
    </row>
    <row r="272" spans="1:10" x14ac:dyDescent="0.25">
      <c r="A272">
        <v>11</v>
      </c>
      <c r="B272">
        <v>24</v>
      </c>
      <c r="C272" s="2">
        <v>44596</v>
      </c>
      <c r="D272">
        <v>4</v>
      </c>
      <c r="E272" t="str">
        <f>VLOOKUP(A272,vendedores!$A$2:$C$17,2)</f>
        <v>Amparo</v>
      </c>
      <c r="F272" t="str">
        <f>VLOOKUP(A272,vendedores!$A$2:$C$17,3)</f>
        <v>Gisele Júnior</v>
      </c>
      <c r="G272" t="str">
        <f>VLOOKUP(B272,produtos!$A$2:$D$33,2)</f>
        <v>Nike</v>
      </c>
      <c r="H272" t="str">
        <f>VLOOKUP(B272,produtos!$A$2:$D$33,3)</f>
        <v>Chuteira</v>
      </c>
      <c r="I272" s="1">
        <f>VLOOKUP(B272,produtos!$A$2:$D$33,4)</f>
        <v>227.5</v>
      </c>
      <c r="J272" s="1">
        <f t="shared" si="4"/>
        <v>910</v>
      </c>
    </row>
    <row r="273" spans="1:10" x14ac:dyDescent="0.25">
      <c r="A273">
        <v>15</v>
      </c>
      <c r="B273">
        <v>9</v>
      </c>
      <c r="C273" s="2">
        <v>44596</v>
      </c>
      <c r="D273">
        <v>6</v>
      </c>
      <c r="E273" t="str">
        <f>VLOOKUP(A273,vendedores!$A$2:$C$17,2)</f>
        <v>Pedreira</v>
      </c>
      <c r="F273" t="str">
        <f>VLOOKUP(A273,vendedores!$A$2:$C$17,3)</f>
        <v>Gilberto Neto</v>
      </c>
      <c r="G273" t="str">
        <f>VLOOKUP(B273,produtos!$A$2:$D$33,2)</f>
        <v>Adidas</v>
      </c>
      <c r="H273" t="str">
        <f>VLOOKUP(B273,produtos!$A$2:$D$33,3)</f>
        <v>Bola de Futebol</v>
      </c>
      <c r="I273" s="1">
        <f>VLOOKUP(B273,produtos!$A$2:$D$33,4)</f>
        <v>119.9</v>
      </c>
      <c r="J273" s="1">
        <f t="shared" si="4"/>
        <v>719.40000000000009</v>
      </c>
    </row>
    <row r="274" spans="1:10" x14ac:dyDescent="0.25">
      <c r="A274">
        <v>11</v>
      </c>
      <c r="B274">
        <v>18</v>
      </c>
      <c r="C274" s="2">
        <v>44596</v>
      </c>
      <c r="D274">
        <v>8</v>
      </c>
      <c r="E274" t="str">
        <f>VLOOKUP(A274,vendedores!$A$2:$C$17,2)</f>
        <v>Amparo</v>
      </c>
      <c r="F274" t="str">
        <f>VLOOKUP(A274,vendedores!$A$2:$C$17,3)</f>
        <v>Gisele Júnior</v>
      </c>
      <c r="G274" t="str">
        <f>VLOOKUP(B274,produtos!$A$2:$D$33,2)</f>
        <v>Nike</v>
      </c>
      <c r="H274" t="str">
        <f>VLOOKUP(B274,produtos!$A$2:$D$33,3)</f>
        <v>Calça</v>
      </c>
      <c r="I274" s="1">
        <f>VLOOKUP(B274,produtos!$A$2:$D$33,4)</f>
        <v>92.91</v>
      </c>
      <c r="J274" s="1">
        <f t="shared" si="4"/>
        <v>743.28</v>
      </c>
    </row>
    <row r="275" spans="1:10" x14ac:dyDescent="0.25">
      <c r="A275">
        <v>16</v>
      </c>
      <c r="B275">
        <v>11</v>
      </c>
      <c r="C275" s="2">
        <v>44596</v>
      </c>
      <c r="D275">
        <v>6</v>
      </c>
      <c r="E275" t="str">
        <f>VLOOKUP(A275,vendedores!$A$2:$C$17,2)</f>
        <v>Chicago</v>
      </c>
      <c r="F275" t="str">
        <f>VLOOKUP(A275,vendedores!$A$2:$C$17,3)</f>
        <v>Waldemar Louis</v>
      </c>
      <c r="G275" t="str">
        <f>VLOOKUP(B275,produtos!$A$2:$D$33,2)</f>
        <v>Adidas</v>
      </c>
      <c r="H275" t="str">
        <f>VLOOKUP(B275,produtos!$A$2:$D$33,3)</f>
        <v>Bola de Futsal</v>
      </c>
      <c r="I275" s="1">
        <f>VLOOKUP(B275,produtos!$A$2:$D$33,4)</f>
        <v>99.9</v>
      </c>
      <c r="J275" s="1">
        <f t="shared" si="4"/>
        <v>599.40000000000009</v>
      </c>
    </row>
    <row r="276" spans="1:10" x14ac:dyDescent="0.25">
      <c r="A276">
        <v>1</v>
      </c>
      <c r="B276">
        <v>15</v>
      </c>
      <c r="C276" s="2">
        <v>44596</v>
      </c>
      <c r="D276">
        <v>2</v>
      </c>
      <c r="E276" t="str">
        <f>VLOOKUP(A276,vendedores!$A$2:$C$17,2)</f>
        <v>Jaguariúna</v>
      </c>
      <c r="F276" t="str">
        <f>VLOOKUP(A276,vendedores!$A$2:$C$17,3)</f>
        <v>Tatiane Sobrinho de Souza</v>
      </c>
      <c r="G276" t="str">
        <f>VLOOKUP(B276,produtos!$A$2:$D$33,2)</f>
        <v>Adidas</v>
      </c>
      <c r="H276" t="str">
        <f>VLOOKUP(B276,produtos!$A$2:$D$33,3)</f>
        <v>Bola de Voley</v>
      </c>
      <c r="I276" s="1">
        <f>VLOOKUP(B276,produtos!$A$2:$D$33,4)</f>
        <v>79.900000000000006</v>
      </c>
      <c r="J276" s="1">
        <f t="shared" si="4"/>
        <v>159.80000000000001</v>
      </c>
    </row>
    <row r="277" spans="1:10" x14ac:dyDescent="0.25">
      <c r="A277">
        <v>8</v>
      </c>
      <c r="B277">
        <v>9</v>
      </c>
      <c r="C277" s="2">
        <v>44596</v>
      </c>
      <c r="D277">
        <v>6</v>
      </c>
      <c r="E277" t="str">
        <f>VLOOKUP(A277,vendedores!$A$2:$C$17,2)</f>
        <v>Amparo</v>
      </c>
      <c r="F277" t="str">
        <f>VLOOKUP(A277,vendedores!$A$2:$C$17,3)</f>
        <v>Saulo Mattos</v>
      </c>
      <c r="G277" t="str">
        <f>VLOOKUP(B277,produtos!$A$2:$D$33,2)</f>
        <v>Adidas</v>
      </c>
      <c r="H277" t="str">
        <f>VLOOKUP(B277,produtos!$A$2:$D$33,3)</f>
        <v>Bola de Futebol</v>
      </c>
      <c r="I277" s="1">
        <f>VLOOKUP(B277,produtos!$A$2:$D$33,4)</f>
        <v>119.9</v>
      </c>
      <c r="J277" s="1">
        <f t="shared" si="4"/>
        <v>719.40000000000009</v>
      </c>
    </row>
    <row r="278" spans="1:10" x14ac:dyDescent="0.25">
      <c r="A278">
        <v>3</v>
      </c>
      <c r="B278">
        <v>12</v>
      </c>
      <c r="C278" s="2">
        <v>44597</v>
      </c>
      <c r="D278">
        <v>1</v>
      </c>
      <c r="E278" t="str">
        <f>VLOOKUP(A278,vendedores!$A$2:$C$17,2)</f>
        <v>Jaguariúna</v>
      </c>
      <c r="F278" t="str">
        <f>VLOOKUP(A278,vendedores!$A$2:$C$17,3)</f>
        <v>Valter Teixeira</v>
      </c>
      <c r="G278" t="str">
        <f>VLOOKUP(B278,produtos!$A$2:$D$33,2)</f>
        <v>Puma</v>
      </c>
      <c r="H278" t="str">
        <f>VLOOKUP(B278,produtos!$A$2:$D$33,3)</f>
        <v>Bola de Futsal</v>
      </c>
      <c r="I278" s="1">
        <f>VLOOKUP(B278,produtos!$A$2:$D$33,4)</f>
        <v>80.92</v>
      </c>
      <c r="J278" s="1">
        <f t="shared" si="4"/>
        <v>80.92</v>
      </c>
    </row>
    <row r="279" spans="1:10" x14ac:dyDescent="0.25">
      <c r="A279">
        <v>9</v>
      </c>
      <c r="B279">
        <v>16</v>
      </c>
      <c r="C279" s="2">
        <v>44597</v>
      </c>
      <c r="D279">
        <v>3</v>
      </c>
      <c r="E279" t="str">
        <f>VLOOKUP(A279,vendedores!$A$2:$C$17,2)</f>
        <v>Amparo</v>
      </c>
      <c r="F279" t="str">
        <f>VLOOKUP(A279,vendedores!$A$2:$C$17,3)</f>
        <v>Quevin Neto Júnior</v>
      </c>
      <c r="G279" t="str">
        <f>VLOOKUP(B279,produtos!$A$2:$D$33,2)</f>
        <v>Nike</v>
      </c>
      <c r="H279" t="str">
        <f>VLOOKUP(B279,produtos!$A$2:$D$33,3)</f>
        <v>Bola de Voley</v>
      </c>
      <c r="I279" s="1">
        <f>VLOOKUP(B279,produtos!$A$2:$D$33,4)</f>
        <v>75.11</v>
      </c>
      <c r="J279" s="1">
        <f t="shared" si="4"/>
        <v>225.32999999999998</v>
      </c>
    </row>
    <row r="280" spans="1:10" x14ac:dyDescent="0.25">
      <c r="A280">
        <v>10</v>
      </c>
      <c r="B280">
        <v>22</v>
      </c>
      <c r="C280" s="2">
        <v>44597</v>
      </c>
      <c r="D280">
        <v>2</v>
      </c>
      <c r="E280" t="str">
        <f>VLOOKUP(A280,vendedores!$A$2:$C$17,2)</f>
        <v>Amparo</v>
      </c>
      <c r="F280" t="str">
        <f>VLOOKUP(A280,vendedores!$A$2:$C$17,3)</f>
        <v>Ivo Bispo</v>
      </c>
      <c r="G280" t="str">
        <f>VLOOKUP(B280,produtos!$A$2:$D$33,2)</f>
        <v>Puma</v>
      </c>
      <c r="H280" t="str">
        <f>VLOOKUP(B280,produtos!$A$2:$D$33,3)</f>
        <v>Camiseta</v>
      </c>
      <c r="I280" s="1">
        <f>VLOOKUP(B280,produtos!$A$2:$D$33,4)</f>
        <v>28.11</v>
      </c>
      <c r="J280" s="1">
        <f t="shared" si="4"/>
        <v>56.22</v>
      </c>
    </row>
    <row r="281" spans="1:10" x14ac:dyDescent="0.25">
      <c r="A281">
        <v>14</v>
      </c>
      <c r="B281">
        <v>18</v>
      </c>
      <c r="C281" s="2">
        <v>44597</v>
      </c>
      <c r="D281">
        <v>10</v>
      </c>
      <c r="E281" t="str">
        <f>VLOOKUP(A281,vendedores!$A$2:$C$17,2)</f>
        <v>Pedreira</v>
      </c>
      <c r="F281" t="str">
        <f>VLOOKUP(A281,vendedores!$A$2:$C$17,3)</f>
        <v>Paula da Silva</v>
      </c>
      <c r="G281" t="str">
        <f>VLOOKUP(B281,produtos!$A$2:$D$33,2)</f>
        <v>Nike</v>
      </c>
      <c r="H281" t="str">
        <f>VLOOKUP(B281,produtos!$A$2:$D$33,3)</f>
        <v>Calça</v>
      </c>
      <c r="I281" s="1">
        <f>VLOOKUP(B281,produtos!$A$2:$D$33,4)</f>
        <v>92.91</v>
      </c>
      <c r="J281" s="1">
        <f t="shared" si="4"/>
        <v>929.09999999999991</v>
      </c>
    </row>
    <row r="282" spans="1:10" x14ac:dyDescent="0.25">
      <c r="A282">
        <v>16</v>
      </c>
      <c r="B282">
        <v>14</v>
      </c>
      <c r="C282" s="2">
        <v>44597</v>
      </c>
      <c r="D282">
        <v>3</v>
      </c>
      <c r="E282" t="str">
        <f>VLOOKUP(A282,vendedores!$A$2:$C$17,2)</f>
        <v>Chicago</v>
      </c>
      <c r="F282" t="str">
        <f>VLOOKUP(A282,vendedores!$A$2:$C$17,3)</f>
        <v>Waldemar Louis</v>
      </c>
      <c r="G282" t="str">
        <f>VLOOKUP(B282,produtos!$A$2:$D$33,2)</f>
        <v>Nike</v>
      </c>
      <c r="H282" t="str">
        <f>VLOOKUP(B282,produtos!$A$2:$D$33,3)</f>
        <v>Bola de Handbol</v>
      </c>
      <c r="I282" s="1">
        <f>VLOOKUP(B282,produtos!$A$2:$D$33,4)</f>
        <v>151.91</v>
      </c>
      <c r="J282" s="1">
        <f t="shared" si="4"/>
        <v>455.73</v>
      </c>
    </row>
    <row r="283" spans="1:10" x14ac:dyDescent="0.25">
      <c r="A283">
        <v>7</v>
      </c>
      <c r="B283">
        <v>6</v>
      </c>
      <c r="C283" s="2">
        <v>44597</v>
      </c>
      <c r="D283">
        <v>3</v>
      </c>
      <c r="E283" t="str">
        <f>VLOOKUP(A283,vendedores!$A$2:$C$17,2)</f>
        <v>Amparo</v>
      </c>
      <c r="F283" t="str">
        <f>VLOOKUP(A283,vendedores!$A$2:$C$17,3)</f>
        <v>Queila Sobrinho Bispo</v>
      </c>
      <c r="G283" t="str">
        <f>VLOOKUP(B283,produtos!$A$2:$D$33,2)</f>
        <v>Adidas</v>
      </c>
      <c r="H283" t="str">
        <f>VLOOKUP(B283,produtos!$A$2:$D$33,3)</f>
        <v>Bola de Basquete</v>
      </c>
      <c r="I283" s="1">
        <f>VLOOKUP(B283,produtos!$A$2:$D$33,4)</f>
        <v>129.9</v>
      </c>
      <c r="J283" s="1">
        <f t="shared" si="4"/>
        <v>389.70000000000005</v>
      </c>
    </row>
    <row r="284" spans="1:10" x14ac:dyDescent="0.25">
      <c r="A284">
        <v>8</v>
      </c>
      <c r="B284">
        <v>22</v>
      </c>
      <c r="C284" s="2">
        <v>44597</v>
      </c>
      <c r="D284">
        <v>4</v>
      </c>
      <c r="E284" t="str">
        <f>VLOOKUP(A284,vendedores!$A$2:$C$17,2)</f>
        <v>Amparo</v>
      </c>
      <c r="F284" t="str">
        <f>VLOOKUP(A284,vendedores!$A$2:$C$17,3)</f>
        <v>Saulo Mattos</v>
      </c>
      <c r="G284" t="str">
        <f>VLOOKUP(B284,produtos!$A$2:$D$33,2)</f>
        <v>Puma</v>
      </c>
      <c r="H284" t="str">
        <f>VLOOKUP(B284,produtos!$A$2:$D$33,3)</f>
        <v>Camiseta</v>
      </c>
      <c r="I284" s="1">
        <f>VLOOKUP(B284,produtos!$A$2:$D$33,4)</f>
        <v>28.11</v>
      </c>
      <c r="J284" s="1">
        <f t="shared" si="4"/>
        <v>112.44</v>
      </c>
    </row>
    <row r="285" spans="1:10" x14ac:dyDescent="0.25">
      <c r="A285">
        <v>10</v>
      </c>
      <c r="B285">
        <v>16</v>
      </c>
      <c r="C285" s="2">
        <v>44597</v>
      </c>
      <c r="D285">
        <v>3</v>
      </c>
      <c r="E285" t="str">
        <f>VLOOKUP(A285,vendedores!$A$2:$C$17,2)</f>
        <v>Amparo</v>
      </c>
      <c r="F285" t="str">
        <f>VLOOKUP(A285,vendedores!$A$2:$C$17,3)</f>
        <v>Ivo Bispo</v>
      </c>
      <c r="G285" t="str">
        <f>VLOOKUP(B285,produtos!$A$2:$D$33,2)</f>
        <v>Nike</v>
      </c>
      <c r="H285" t="str">
        <f>VLOOKUP(B285,produtos!$A$2:$D$33,3)</f>
        <v>Bola de Voley</v>
      </c>
      <c r="I285" s="1">
        <f>VLOOKUP(B285,produtos!$A$2:$D$33,4)</f>
        <v>75.11</v>
      </c>
      <c r="J285" s="1">
        <f t="shared" si="4"/>
        <v>225.32999999999998</v>
      </c>
    </row>
    <row r="286" spans="1:10" x14ac:dyDescent="0.25">
      <c r="A286">
        <v>15</v>
      </c>
      <c r="B286">
        <v>23</v>
      </c>
      <c r="C286" s="2">
        <v>44597</v>
      </c>
      <c r="D286">
        <v>1</v>
      </c>
      <c r="E286" t="str">
        <f>VLOOKUP(A286,vendedores!$A$2:$C$17,2)</f>
        <v>Pedreira</v>
      </c>
      <c r="F286" t="str">
        <f>VLOOKUP(A286,vendedores!$A$2:$C$17,3)</f>
        <v>Gilberto Neto</v>
      </c>
      <c r="G286" t="str">
        <f>VLOOKUP(B286,produtos!$A$2:$D$33,2)</f>
        <v>Adidas</v>
      </c>
      <c r="H286" t="str">
        <f>VLOOKUP(B286,produtos!$A$2:$D$33,3)</f>
        <v>Chuteira</v>
      </c>
      <c r="I286" s="1">
        <f>VLOOKUP(B286,produtos!$A$2:$D$33,4)</f>
        <v>250</v>
      </c>
      <c r="J286" s="1">
        <f t="shared" si="4"/>
        <v>250</v>
      </c>
    </row>
    <row r="287" spans="1:10" x14ac:dyDescent="0.25">
      <c r="A287">
        <v>13</v>
      </c>
      <c r="B287">
        <v>14</v>
      </c>
      <c r="C287" s="2">
        <v>44597</v>
      </c>
      <c r="D287">
        <v>5</v>
      </c>
      <c r="E287" t="str">
        <f>VLOOKUP(A287,vendedores!$A$2:$C$17,2)</f>
        <v>Pedreira</v>
      </c>
      <c r="F287" t="str">
        <f>VLOOKUP(A287,vendedores!$A$2:$C$17,3)</f>
        <v>Saulo Teixeira Bispo</v>
      </c>
      <c r="G287" t="str">
        <f>VLOOKUP(B287,produtos!$A$2:$D$33,2)</f>
        <v>Nike</v>
      </c>
      <c r="H287" t="str">
        <f>VLOOKUP(B287,produtos!$A$2:$D$33,3)</f>
        <v>Bola de Handbol</v>
      </c>
      <c r="I287" s="1">
        <f>VLOOKUP(B287,produtos!$A$2:$D$33,4)</f>
        <v>151.91</v>
      </c>
      <c r="J287" s="1">
        <f t="shared" si="4"/>
        <v>759.55</v>
      </c>
    </row>
    <row r="288" spans="1:10" x14ac:dyDescent="0.25">
      <c r="A288">
        <v>14</v>
      </c>
      <c r="B288">
        <v>30</v>
      </c>
      <c r="C288" s="2">
        <v>44597</v>
      </c>
      <c r="D288">
        <v>1</v>
      </c>
      <c r="E288" t="str">
        <f>VLOOKUP(A288,vendedores!$A$2:$C$17,2)</f>
        <v>Pedreira</v>
      </c>
      <c r="F288" t="str">
        <f>VLOOKUP(A288,vendedores!$A$2:$C$17,3)</f>
        <v>Paula da Silva</v>
      </c>
      <c r="G288" t="str">
        <f>VLOOKUP(B288,produtos!$A$2:$D$33,2)</f>
        <v>Nike</v>
      </c>
      <c r="H288" t="str">
        <f>VLOOKUP(B288,produtos!$A$2:$D$33,3)</f>
        <v>Tênis</v>
      </c>
      <c r="I288" s="1">
        <f>VLOOKUP(B288,produtos!$A$2:$D$33,4)</f>
        <v>195.02</v>
      </c>
      <c r="J288" s="1">
        <f t="shared" si="4"/>
        <v>195.02</v>
      </c>
    </row>
    <row r="289" spans="1:10" x14ac:dyDescent="0.25">
      <c r="A289">
        <v>4</v>
      </c>
      <c r="B289">
        <v>4</v>
      </c>
      <c r="C289" s="2">
        <v>44598</v>
      </c>
      <c r="D289">
        <v>7</v>
      </c>
      <c r="E289" t="str">
        <f>VLOOKUP(A289,vendedores!$A$2:$C$17,2)</f>
        <v>Jaguariúna</v>
      </c>
      <c r="F289" t="str">
        <f>VLOOKUP(A289,vendedores!$A$2:$C$17,3)</f>
        <v>Ivo da Silva</v>
      </c>
      <c r="G289" t="str">
        <f>VLOOKUP(B289,produtos!$A$2:$D$33,2)</f>
        <v>Adidas</v>
      </c>
      <c r="H289" t="str">
        <f>VLOOKUP(B289,produtos!$A$2:$D$33,3)</f>
        <v>Bluzinha</v>
      </c>
      <c r="I289" s="1">
        <f>VLOOKUP(B289,produtos!$A$2:$D$33,4)</f>
        <v>59.9</v>
      </c>
      <c r="J289" s="1">
        <f t="shared" si="4"/>
        <v>419.3</v>
      </c>
    </row>
    <row r="290" spans="1:10" x14ac:dyDescent="0.25">
      <c r="A290">
        <v>6</v>
      </c>
      <c r="B290">
        <v>31</v>
      </c>
      <c r="C290" s="2">
        <v>44598</v>
      </c>
      <c r="D290">
        <v>9</v>
      </c>
      <c r="E290" t="str">
        <f>VLOOKUP(A290,vendedores!$A$2:$C$17,2)</f>
        <v>Amparo</v>
      </c>
      <c r="F290" t="str">
        <f>VLOOKUP(A290,vendedores!$A$2:$C$17,3)</f>
        <v>Valter Teixeira</v>
      </c>
      <c r="G290" t="str">
        <f>VLOOKUP(B290,produtos!$A$2:$D$33,2)</f>
        <v>Puma</v>
      </c>
      <c r="H290" t="str">
        <f>VLOOKUP(B290,produtos!$A$2:$D$33,3)</f>
        <v>Tênis</v>
      </c>
      <c r="I290" s="1">
        <f>VLOOKUP(B290,produtos!$A$2:$D$33,4)</f>
        <v>171.14</v>
      </c>
      <c r="J290" s="1">
        <f t="shared" si="4"/>
        <v>1540.2599999999998</v>
      </c>
    </row>
    <row r="291" spans="1:10" x14ac:dyDescent="0.25">
      <c r="A291">
        <v>15</v>
      </c>
      <c r="B291">
        <v>1</v>
      </c>
      <c r="C291" s="2">
        <v>44598</v>
      </c>
      <c r="D291">
        <v>3</v>
      </c>
      <c r="E291" t="str">
        <f>VLOOKUP(A291,vendedores!$A$2:$C$17,2)</f>
        <v>Pedreira</v>
      </c>
      <c r="F291" t="str">
        <f>VLOOKUP(A291,vendedores!$A$2:$C$17,3)</f>
        <v>Gilberto Neto</v>
      </c>
      <c r="G291" t="str">
        <f>VLOOKUP(B291,produtos!$A$2:$D$33,2)</f>
        <v>Adidas</v>
      </c>
      <c r="H291" t="str">
        <f>VLOOKUP(B291,produtos!$A$2:$D$33,3)</f>
        <v>Blusa</v>
      </c>
      <c r="I291" s="1">
        <f>VLOOKUP(B291,produtos!$A$2:$D$33,4)</f>
        <v>35.9</v>
      </c>
      <c r="J291" s="1">
        <f t="shared" si="4"/>
        <v>107.69999999999999</v>
      </c>
    </row>
    <row r="292" spans="1:10" x14ac:dyDescent="0.25">
      <c r="A292">
        <v>11</v>
      </c>
      <c r="B292">
        <v>14</v>
      </c>
      <c r="C292" s="2">
        <v>44598</v>
      </c>
      <c r="D292">
        <v>8</v>
      </c>
      <c r="E292" t="str">
        <f>VLOOKUP(A292,vendedores!$A$2:$C$17,2)</f>
        <v>Amparo</v>
      </c>
      <c r="F292" t="str">
        <f>VLOOKUP(A292,vendedores!$A$2:$C$17,3)</f>
        <v>Gisele Júnior</v>
      </c>
      <c r="G292" t="str">
        <f>VLOOKUP(B292,produtos!$A$2:$D$33,2)</f>
        <v>Nike</v>
      </c>
      <c r="H292" t="str">
        <f>VLOOKUP(B292,produtos!$A$2:$D$33,3)</f>
        <v>Bola de Handbol</v>
      </c>
      <c r="I292" s="1">
        <f>VLOOKUP(B292,produtos!$A$2:$D$33,4)</f>
        <v>151.91</v>
      </c>
      <c r="J292" s="1">
        <f t="shared" si="4"/>
        <v>1215.28</v>
      </c>
    </row>
    <row r="293" spans="1:10" x14ac:dyDescent="0.25">
      <c r="A293">
        <v>9</v>
      </c>
      <c r="B293">
        <v>2</v>
      </c>
      <c r="C293" s="2">
        <v>44598</v>
      </c>
      <c r="D293">
        <v>1</v>
      </c>
      <c r="E293" t="str">
        <f>VLOOKUP(A293,vendedores!$A$2:$C$17,2)</f>
        <v>Amparo</v>
      </c>
      <c r="F293" t="str">
        <f>VLOOKUP(A293,vendedores!$A$2:$C$17,3)</f>
        <v>Quevin Neto Júnior</v>
      </c>
      <c r="G293" t="str">
        <f>VLOOKUP(B293,produtos!$A$2:$D$33,2)</f>
        <v>Nike</v>
      </c>
      <c r="H293" t="str">
        <f>VLOOKUP(B293,produtos!$A$2:$D$33,3)</f>
        <v>Blusa</v>
      </c>
      <c r="I293" s="1">
        <f>VLOOKUP(B293,produtos!$A$2:$D$33,4)</f>
        <v>33.75</v>
      </c>
      <c r="J293" s="1">
        <f t="shared" si="4"/>
        <v>33.75</v>
      </c>
    </row>
    <row r="294" spans="1:10" x14ac:dyDescent="0.25">
      <c r="A294">
        <v>11</v>
      </c>
      <c r="B294">
        <v>3</v>
      </c>
      <c r="C294" s="2">
        <v>44598</v>
      </c>
      <c r="D294">
        <v>8</v>
      </c>
      <c r="E294" t="str">
        <f>VLOOKUP(A294,vendedores!$A$2:$C$17,2)</f>
        <v>Amparo</v>
      </c>
      <c r="F294" t="str">
        <f>VLOOKUP(A294,vendedores!$A$2:$C$17,3)</f>
        <v>Gisele Júnior</v>
      </c>
      <c r="G294" t="str">
        <f>VLOOKUP(B294,produtos!$A$2:$D$33,2)</f>
        <v>Puma</v>
      </c>
      <c r="H294" t="str">
        <f>VLOOKUP(B294,produtos!$A$2:$D$33,3)</f>
        <v>Blusa</v>
      </c>
      <c r="I294" s="1">
        <f>VLOOKUP(B294,produtos!$A$2:$D$33,4)</f>
        <v>29.44</v>
      </c>
      <c r="J294" s="1">
        <f t="shared" si="4"/>
        <v>235.52</v>
      </c>
    </row>
    <row r="295" spans="1:10" x14ac:dyDescent="0.25">
      <c r="A295">
        <v>1</v>
      </c>
      <c r="B295">
        <v>26</v>
      </c>
      <c r="C295" s="2">
        <v>44598</v>
      </c>
      <c r="D295">
        <v>7</v>
      </c>
      <c r="E295" t="str">
        <f>VLOOKUP(A295,vendedores!$A$2:$C$17,2)</f>
        <v>Jaguariúna</v>
      </c>
      <c r="F295" t="str">
        <f>VLOOKUP(A295,vendedores!$A$2:$C$17,3)</f>
        <v>Tatiane Sobrinho de Souza</v>
      </c>
      <c r="G295" t="str">
        <f>VLOOKUP(B295,produtos!$A$2:$D$33,2)</f>
        <v>Adidas</v>
      </c>
      <c r="H295" t="str">
        <f>VLOOKUP(B295,produtos!$A$2:$D$33,3)</f>
        <v>Meia</v>
      </c>
      <c r="I295" s="1">
        <f>VLOOKUP(B295,produtos!$A$2:$D$33,4)</f>
        <v>19.899999999999999</v>
      </c>
      <c r="J295" s="1">
        <f t="shared" si="4"/>
        <v>139.29999999999998</v>
      </c>
    </row>
    <row r="296" spans="1:10" x14ac:dyDescent="0.25">
      <c r="A296">
        <v>15</v>
      </c>
      <c r="B296">
        <v>11</v>
      </c>
      <c r="C296" s="2">
        <v>44599</v>
      </c>
      <c r="D296">
        <v>4</v>
      </c>
      <c r="E296" t="str">
        <f>VLOOKUP(A296,vendedores!$A$2:$C$17,2)</f>
        <v>Pedreira</v>
      </c>
      <c r="F296" t="str">
        <f>VLOOKUP(A296,vendedores!$A$2:$C$17,3)</f>
        <v>Gilberto Neto</v>
      </c>
      <c r="G296" t="str">
        <f>VLOOKUP(B296,produtos!$A$2:$D$33,2)</f>
        <v>Adidas</v>
      </c>
      <c r="H296" t="str">
        <f>VLOOKUP(B296,produtos!$A$2:$D$33,3)</f>
        <v>Bola de Futsal</v>
      </c>
      <c r="I296" s="1">
        <f>VLOOKUP(B296,produtos!$A$2:$D$33,4)</f>
        <v>99.9</v>
      </c>
      <c r="J296" s="1">
        <f t="shared" si="4"/>
        <v>399.6</v>
      </c>
    </row>
    <row r="297" spans="1:10" x14ac:dyDescent="0.25">
      <c r="A297">
        <v>1</v>
      </c>
      <c r="B297">
        <v>11</v>
      </c>
      <c r="C297" s="2">
        <v>44599</v>
      </c>
      <c r="D297">
        <v>1</v>
      </c>
      <c r="E297" t="str">
        <f>VLOOKUP(A297,vendedores!$A$2:$C$17,2)</f>
        <v>Jaguariúna</v>
      </c>
      <c r="F297" t="str">
        <f>VLOOKUP(A297,vendedores!$A$2:$C$17,3)</f>
        <v>Tatiane Sobrinho de Souza</v>
      </c>
      <c r="G297" t="str">
        <f>VLOOKUP(B297,produtos!$A$2:$D$33,2)</f>
        <v>Adidas</v>
      </c>
      <c r="H297" t="str">
        <f>VLOOKUP(B297,produtos!$A$2:$D$33,3)</f>
        <v>Bola de Futsal</v>
      </c>
      <c r="I297" s="1">
        <f>VLOOKUP(B297,produtos!$A$2:$D$33,4)</f>
        <v>99.9</v>
      </c>
      <c r="J297" s="1">
        <f t="shared" si="4"/>
        <v>99.9</v>
      </c>
    </row>
    <row r="298" spans="1:10" x14ac:dyDescent="0.25">
      <c r="A298">
        <v>2</v>
      </c>
      <c r="B298">
        <v>16</v>
      </c>
      <c r="C298" s="2">
        <v>44599</v>
      </c>
      <c r="D298">
        <v>1</v>
      </c>
      <c r="E298" t="str">
        <f>VLOOKUP(A298,vendedores!$A$2:$C$17,2)</f>
        <v>Jaguariúna</v>
      </c>
      <c r="F298" t="str">
        <f>VLOOKUP(A298,vendedores!$A$2:$C$17,3)</f>
        <v>Luciana de Oliveira</v>
      </c>
      <c r="G298" t="str">
        <f>VLOOKUP(B298,produtos!$A$2:$D$33,2)</f>
        <v>Nike</v>
      </c>
      <c r="H298" t="str">
        <f>VLOOKUP(B298,produtos!$A$2:$D$33,3)</f>
        <v>Bola de Voley</v>
      </c>
      <c r="I298" s="1">
        <f>VLOOKUP(B298,produtos!$A$2:$D$33,4)</f>
        <v>75.11</v>
      </c>
      <c r="J298" s="1">
        <f t="shared" si="4"/>
        <v>75.11</v>
      </c>
    </row>
    <row r="299" spans="1:10" x14ac:dyDescent="0.25">
      <c r="A299">
        <v>7</v>
      </c>
      <c r="B299">
        <v>14</v>
      </c>
      <c r="C299" s="2">
        <v>44599</v>
      </c>
      <c r="D299">
        <v>1</v>
      </c>
      <c r="E299" t="str">
        <f>VLOOKUP(A299,vendedores!$A$2:$C$17,2)</f>
        <v>Amparo</v>
      </c>
      <c r="F299" t="str">
        <f>VLOOKUP(A299,vendedores!$A$2:$C$17,3)</f>
        <v>Queila Sobrinho Bispo</v>
      </c>
      <c r="G299" t="str">
        <f>VLOOKUP(B299,produtos!$A$2:$D$33,2)</f>
        <v>Nike</v>
      </c>
      <c r="H299" t="str">
        <f>VLOOKUP(B299,produtos!$A$2:$D$33,3)</f>
        <v>Bola de Handbol</v>
      </c>
      <c r="I299" s="1">
        <f>VLOOKUP(B299,produtos!$A$2:$D$33,4)</f>
        <v>151.91</v>
      </c>
      <c r="J299" s="1">
        <f t="shared" si="4"/>
        <v>151.91</v>
      </c>
    </row>
    <row r="300" spans="1:10" x14ac:dyDescent="0.25">
      <c r="A300">
        <v>15</v>
      </c>
      <c r="B300">
        <v>10</v>
      </c>
      <c r="C300" s="2">
        <v>44599</v>
      </c>
      <c r="D300">
        <v>4</v>
      </c>
      <c r="E300" t="str">
        <f>VLOOKUP(A300,vendedores!$A$2:$C$17,2)</f>
        <v>Pedreira</v>
      </c>
      <c r="F300" t="str">
        <f>VLOOKUP(A300,vendedores!$A$2:$C$17,3)</f>
        <v>Gilberto Neto</v>
      </c>
      <c r="G300" t="str">
        <f>VLOOKUP(B300,produtos!$A$2:$D$33,2)</f>
        <v>Puma</v>
      </c>
      <c r="H300" t="str">
        <f>VLOOKUP(B300,produtos!$A$2:$D$33,3)</f>
        <v>Bola de Futebol</v>
      </c>
      <c r="I300" s="1">
        <f>VLOOKUP(B300,produtos!$A$2:$D$33,4)</f>
        <v>103.11</v>
      </c>
      <c r="J300" s="1">
        <f t="shared" si="4"/>
        <v>412.44</v>
      </c>
    </row>
    <row r="301" spans="1:10" x14ac:dyDescent="0.25">
      <c r="A301">
        <v>11</v>
      </c>
      <c r="B301">
        <v>8</v>
      </c>
      <c r="C301" s="2">
        <v>44599</v>
      </c>
      <c r="D301">
        <v>2</v>
      </c>
      <c r="E301" t="str">
        <f>VLOOKUP(A301,vendedores!$A$2:$C$17,2)</f>
        <v>Amparo</v>
      </c>
      <c r="F301" t="str">
        <f>VLOOKUP(A301,vendedores!$A$2:$C$17,3)</f>
        <v>Gisele Júnior</v>
      </c>
      <c r="G301" t="str">
        <f>VLOOKUP(B301,produtos!$A$2:$D$33,2)</f>
        <v>Puma</v>
      </c>
      <c r="H301" t="str">
        <f>VLOOKUP(B301,produtos!$A$2:$D$33,3)</f>
        <v>Bola de Basquete</v>
      </c>
      <c r="I301" s="1">
        <f>VLOOKUP(B301,produtos!$A$2:$D$33,4)</f>
        <v>122.11</v>
      </c>
      <c r="J301" s="1">
        <f t="shared" si="4"/>
        <v>244.22</v>
      </c>
    </row>
    <row r="302" spans="1:10" x14ac:dyDescent="0.25">
      <c r="A302">
        <v>6</v>
      </c>
      <c r="B302">
        <v>7</v>
      </c>
      <c r="C302" s="2">
        <v>44599</v>
      </c>
      <c r="D302">
        <v>7</v>
      </c>
      <c r="E302" t="str">
        <f>VLOOKUP(A302,vendedores!$A$2:$C$17,2)</f>
        <v>Amparo</v>
      </c>
      <c r="F302" t="str">
        <f>VLOOKUP(A302,vendedores!$A$2:$C$17,3)</f>
        <v>Valter Teixeira</v>
      </c>
      <c r="G302" t="str">
        <f>VLOOKUP(B302,produtos!$A$2:$D$33,2)</f>
        <v>Nike</v>
      </c>
      <c r="H302" t="str">
        <f>VLOOKUP(B302,produtos!$A$2:$D$33,3)</f>
        <v>Bola de Basquete</v>
      </c>
      <c r="I302" s="1">
        <f>VLOOKUP(B302,produtos!$A$2:$D$33,4)</f>
        <v>116.91</v>
      </c>
      <c r="J302" s="1">
        <f t="shared" si="4"/>
        <v>818.37</v>
      </c>
    </row>
    <row r="303" spans="1:10" x14ac:dyDescent="0.25">
      <c r="A303">
        <v>14</v>
      </c>
      <c r="B303">
        <v>23</v>
      </c>
      <c r="C303" s="2">
        <v>44599</v>
      </c>
      <c r="D303">
        <v>10</v>
      </c>
      <c r="E303" t="str">
        <f>VLOOKUP(A303,vendedores!$A$2:$C$17,2)</f>
        <v>Pedreira</v>
      </c>
      <c r="F303" t="str">
        <f>VLOOKUP(A303,vendedores!$A$2:$C$17,3)</f>
        <v>Paula da Silva</v>
      </c>
      <c r="G303" t="str">
        <f>VLOOKUP(B303,produtos!$A$2:$D$33,2)</f>
        <v>Adidas</v>
      </c>
      <c r="H303" t="str">
        <f>VLOOKUP(B303,produtos!$A$2:$D$33,3)</f>
        <v>Chuteira</v>
      </c>
      <c r="I303" s="1">
        <f>VLOOKUP(B303,produtos!$A$2:$D$33,4)</f>
        <v>250</v>
      </c>
      <c r="J303" s="1">
        <f t="shared" si="4"/>
        <v>2500</v>
      </c>
    </row>
    <row r="304" spans="1:10" x14ac:dyDescent="0.25">
      <c r="A304">
        <v>1</v>
      </c>
      <c r="B304">
        <v>27</v>
      </c>
      <c r="C304" s="2">
        <v>44599</v>
      </c>
      <c r="D304">
        <v>4</v>
      </c>
      <c r="E304" t="str">
        <f>VLOOKUP(A304,vendedores!$A$2:$C$17,2)</f>
        <v>Jaguariúna</v>
      </c>
      <c r="F304" t="str">
        <f>VLOOKUP(A304,vendedores!$A$2:$C$17,3)</f>
        <v>Tatiane Sobrinho de Souza</v>
      </c>
      <c r="G304" t="str">
        <f>VLOOKUP(B304,produtos!$A$2:$D$33,2)</f>
        <v>Nike</v>
      </c>
      <c r="H304" t="str">
        <f>VLOOKUP(B304,produtos!$A$2:$D$33,3)</f>
        <v>Meia</v>
      </c>
      <c r="I304" s="1">
        <f>VLOOKUP(B304,produtos!$A$2:$D$33,4)</f>
        <v>19.3</v>
      </c>
      <c r="J304" s="1">
        <f t="shared" si="4"/>
        <v>77.2</v>
      </c>
    </row>
    <row r="305" spans="1:10" x14ac:dyDescent="0.25">
      <c r="A305">
        <v>12</v>
      </c>
      <c r="B305">
        <v>4</v>
      </c>
      <c r="C305" s="2">
        <v>44600</v>
      </c>
      <c r="D305">
        <v>2</v>
      </c>
      <c r="E305" t="str">
        <f>VLOOKUP(A305,vendedores!$A$2:$C$17,2)</f>
        <v>Pedreira</v>
      </c>
      <c r="F305" t="str">
        <f>VLOOKUP(A305,vendedores!$A$2:$C$17,3)</f>
        <v>Clóvis Teixeira Júnior</v>
      </c>
      <c r="G305" t="str">
        <f>VLOOKUP(B305,produtos!$A$2:$D$33,2)</f>
        <v>Adidas</v>
      </c>
      <c r="H305" t="str">
        <f>VLOOKUP(B305,produtos!$A$2:$D$33,3)</f>
        <v>Bluzinha</v>
      </c>
      <c r="I305" s="1">
        <f>VLOOKUP(B305,produtos!$A$2:$D$33,4)</f>
        <v>59.9</v>
      </c>
      <c r="J305" s="1">
        <f t="shared" si="4"/>
        <v>119.8</v>
      </c>
    </row>
    <row r="306" spans="1:10" x14ac:dyDescent="0.25">
      <c r="A306">
        <v>15</v>
      </c>
      <c r="B306">
        <v>6</v>
      </c>
      <c r="C306" s="2">
        <v>44600</v>
      </c>
      <c r="D306">
        <v>9</v>
      </c>
      <c r="E306" t="str">
        <f>VLOOKUP(A306,vendedores!$A$2:$C$17,2)</f>
        <v>Pedreira</v>
      </c>
      <c r="F306" t="str">
        <f>VLOOKUP(A306,vendedores!$A$2:$C$17,3)</f>
        <v>Gilberto Neto</v>
      </c>
      <c r="G306" t="str">
        <f>VLOOKUP(B306,produtos!$A$2:$D$33,2)</f>
        <v>Adidas</v>
      </c>
      <c r="H306" t="str">
        <f>VLOOKUP(B306,produtos!$A$2:$D$33,3)</f>
        <v>Bola de Basquete</v>
      </c>
      <c r="I306" s="1">
        <f>VLOOKUP(B306,produtos!$A$2:$D$33,4)</f>
        <v>129.9</v>
      </c>
      <c r="J306" s="1">
        <f t="shared" si="4"/>
        <v>1169.1000000000001</v>
      </c>
    </row>
    <row r="307" spans="1:10" x14ac:dyDescent="0.25">
      <c r="A307">
        <v>6</v>
      </c>
      <c r="B307">
        <v>1</v>
      </c>
      <c r="C307" s="2">
        <v>44601</v>
      </c>
      <c r="D307">
        <v>5</v>
      </c>
      <c r="E307" t="str">
        <f>VLOOKUP(A307,vendedores!$A$2:$C$17,2)</f>
        <v>Amparo</v>
      </c>
      <c r="F307" t="str">
        <f>VLOOKUP(A307,vendedores!$A$2:$C$17,3)</f>
        <v>Valter Teixeira</v>
      </c>
      <c r="G307" t="str">
        <f>VLOOKUP(B307,produtos!$A$2:$D$33,2)</f>
        <v>Adidas</v>
      </c>
      <c r="H307" t="str">
        <f>VLOOKUP(B307,produtos!$A$2:$D$33,3)</f>
        <v>Blusa</v>
      </c>
      <c r="I307" s="1">
        <f>VLOOKUP(B307,produtos!$A$2:$D$33,4)</f>
        <v>35.9</v>
      </c>
      <c r="J307" s="1">
        <f t="shared" si="4"/>
        <v>179.5</v>
      </c>
    </row>
    <row r="308" spans="1:10" x14ac:dyDescent="0.25">
      <c r="A308">
        <v>13</v>
      </c>
      <c r="B308">
        <v>12</v>
      </c>
      <c r="C308" s="2">
        <v>44601</v>
      </c>
      <c r="D308">
        <v>3</v>
      </c>
      <c r="E308" t="str">
        <f>VLOOKUP(A308,vendedores!$A$2:$C$17,2)</f>
        <v>Pedreira</v>
      </c>
      <c r="F308" t="str">
        <f>VLOOKUP(A308,vendedores!$A$2:$C$17,3)</f>
        <v>Saulo Teixeira Bispo</v>
      </c>
      <c r="G308" t="str">
        <f>VLOOKUP(B308,produtos!$A$2:$D$33,2)</f>
        <v>Puma</v>
      </c>
      <c r="H308" t="str">
        <f>VLOOKUP(B308,produtos!$A$2:$D$33,3)</f>
        <v>Bola de Futsal</v>
      </c>
      <c r="I308" s="1">
        <f>VLOOKUP(B308,produtos!$A$2:$D$33,4)</f>
        <v>80.92</v>
      </c>
      <c r="J308" s="1">
        <f t="shared" si="4"/>
        <v>242.76</v>
      </c>
    </row>
    <row r="309" spans="1:10" x14ac:dyDescent="0.25">
      <c r="A309">
        <v>4</v>
      </c>
      <c r="B309">
        <v>18</v>
      </c>
      <c r="C309" s="2">
        <v>44601</v>
      </c>
      <c r="D309">
        <v>4</v>
      </c>
      <c r="E309" t="str">
        <f>VLOOKUP(A309,vendedores!$A$2:$C$17,2)</f>
        <v>Jaguariúna</v>
      </c>
      <c r="F309" t="str">
        <f>VLOOKUP(A309,vendedores!$A$2:$C$17,3)</f>
        <v>Ivo da Silva</v>
      </c>
      <c r="G309" t="str">
        <f>VLOOKUP(B309,produtos!$A$2:$D$33,2)</f>
        <v>Nike</v>
      </c>
      <c r="H309" t="str">
        <f>VLOOKUP(B309,produtos!$A$2:$D$33,3)</f>
        <v>Calça</v>
      </c>
      <c r="I309" s="1">
        <f>VLOOKUP(B309,produtos!$A$2:$D$33,4)</f>
        <v>92.91</v>
      </c>
      <c r="J309" s="1">
        <f t="shared" si="4"/>
        <v>371.64</v>
      </c>
    </row>
    <row r="310" spans="1:10" x14ac:dyDescent="0.25">
      <c r="A310">
        <v>9</v>
      </c>
      <c r="B310">
        <v>17</v>
      </c>
      <c r="C310" s="2">
        <v>44601</v>
      </c>
      <c r="D310">
        <v>10</v>
      </c>
      <c r="E310" t="str">
        <f>VLOOKUP(A310,vendedores!$A$2:$C$17,2)</f>
        <v>Amparo</v>
      </c>
      <c r="F310" t="str">
        <f>VLOOKUP(A310,vendedores!$A$2:$C$17,3)</f>
        <v>Quevin Neto Júnior</v>
      </c>
      <c r="G310" t="str">
        <f>VLOOKUP(B310,produtos!$A$2:$D$33,2)</f>
        <v>Adidas</v>
      </c>
      <c r="H310" t="str">
        <f>VLOOKUP(B310,produtos!$A$2:$D$33,3)</f>
        <v>Calça</v>
      </c>
      <c r="I310" s="1">
        <f>VLOOKUP(B310,produtos!$A$2:$D$33,4)</f>
        <v>99.9</v>
      </c>
      <c r="J310" s="1">
        <f t="shared" si="4"/>
        <v>999</v>
      </c>
    </row>
    <row r="311" spans="1:10" x14ac:dyDescent="0.25">
      <c r="A311">
        <v>9</v>
      </c>
      <c r="B311">
        <v>8</v>
      </c>
      <c r="C311" s="2">
        <v>44601</v>
      </c>
      <c r="D311">
        <v>8</v>
      </c>
      <c r="E311" t="str">
        <f>VLOOKUP(A311,vendedores!$A$2:$C$17,2)</f>
        <v>Amparo</v>
      </c>
      <c r="F311" t="str">
        <f>VLOOKUP(A311,vendedores!$A$2:$C$17,3)</f>
        <v>Quevin Neto Júnior</v>
      </c>
      <c r="G311" t="str">
        <f>VLOOKUP(B311,produtos!$A$2:$D$33,2)</f>
        <v>Puma</v>
      </c>
      <c r="H311" t="str">
        <f>VLOOKUP(B311,produtos!$A$2:$D$33,3)</f>
        <v>Bola de Basquete</v>
      </c>
      <c r="I311" s="1">
        <f>VLOOKUP(B311,produtos!$A$2:$D$33,4)</f>
        <v>122.11</v>
      </c>
      <c r="J311" s="1">
        <f t="shared" si="4"/>
        <v>976.88</v>
      </c>
    </row>
    <row r="312" spans="1:10" x14ac:dyDescent="0.25">
      <c r="A312">
        <v>7</v>
      </c>
      <c r="B312">
        <v>26</v>
      </c>
      <c r="C312" s="2">
        <v>44601</v>
      </c>
      <c r="D312">
        <v>6</v>
      </c>
      <c r="E312" t="str">
        <f>VLOOKUP(A312,vendedores!$A$2:$C$17,2)</f>
        <v>Amparo</v>
      </c>
      <c r="F312" t="str">
        <f>VLOOKUP(A312,vendedores!$A$2:$C$17,3)</f>
        <v>Queila Sobrinho Bispo</v>
      </c>
      <c r="G312" t="str">
        <f>VLOOKUP(B312,produtos!$A$2:$D$33,2)</f>
        <v>Adidas</v>
      </c>
      <c r="H312" t="str">
        <f>VLOOKUP(B312,produtos!$A$2:$D$33,3)</f>
        <v>Meia</v>
      </c>
      <c r="I312" s="1">
        <f>VLOOKUP(B312,produtos!$A$2:$D$33,4)</f>
        <v>19.899999999999999</v>
      </c>
      <c r="J312" s="1">
        <f t="shared" si="4"/>
        <v>119.39999999999999</v>
      </c>
    </row>
    <row r="313" spans="1:10" x14ac:dyDescent="0.25">
      <c r="A313">
        <v>2</v>
      </c>
      <c r="B313">
        <v>7</v>
      </c>
      <c r="C313" s="2">
        <v>44601</v>
      </c>
      <c r="D313">
        <v>8</v>
      </c>
      <c r="E313" t="str">
        <f>VLOOKUP(A313,vendedores!$A$2:$C$17,2)</f>
        <v>Jaguariúna</v>
      </c>
      <c r="F313" t="str">
        <f>VLOOKUP(A313,vendedores!$A$2:$C$17,3)</f>
        <v>Luciana de Oliveira</v>
      </c>
      <c r="G313" t="str">
        <f>VLOOKUP(B313,produtos!$A$2:$D$33,2)</f>
        <v>Nike</v>
      </c>
      <c r="H313" t="str">
        <f>VLOOKUP(B313,produtos!$A$2:$D$33,3)</f>
        <v>Bola de Basquete</v>
      </c>
      <c r="I313" s="1">
        <f>VLOOKUP(B313,produtos!$A$2:$D$33,4)</f>
        <v>116.91</v>
      </c>
      <c r="J313" s="1">
        <f t="shared" si="4"/>
        <v>935.28</v>
      </c>
    </row>
    <row r="314" spans="1:10" x14ac:dyDescent="0.25">
      <c r="A314">
        <v>2</v>
      </c>
      <c r="B314">
        <v>23</v>
      </c>
      <c r="C314" s="2">
        <v>44601</v>
      </c>
      <c r="D314">
        <v>9</v>
      </c>
      <c r="E314" t="str">
        <f>VLOOKUP(A314,vendedores!$A$2:$C$17,2)</f>
        <v>Jaguariúna</v>
      </c>
      <c r="F314" t="str">
        <f>VLOOKUP(A314,vendedores!$A$2:$C$17,3)</f>
        <v>Luciana de Oliveira</v>
      </c>
      <c r="G314" t="str">
        <f>VLOOKUP(B314,produtos!$A$2:$D$33,2)</f>
        <v>Adidas</v>
      </c>
      <c r="H314" t="str">
        <f>VLOOKUP(B314,produtos!$A$2:$D$33,3)</f>
        <v>Chuteira</v>
      </c>
      <c r="I314" s="1">
        <f>VLOOKUP(B314,produtos!$A$2:$D$33,4)</f>
        <v>250</v>
      </c>
      <c r="J314" s="1">
        <f t="shared" si="4"/>
        <v>2250</v>
      </c>
    </row>
    <row r="315" spans="1:10" x14ac:dyDescent="0.25">
      <c r="A315">
        <v>14</v>
      </c>
      <c r="B315">
        <v>28</v>
      </c>
      <c r="C315" s="2">
        <v>44601</v>
      </c>
      <c r="D315">
        <v>8</v>
      </c>
      <c r="E315" t="str">
        <f>VLOOKUP(A315,vendedores!$A$2:$C$17,2)</f>
        <v>Pedreira</v>
      </c>
      <c r="F315" t="str">
        <f>VLOOKUP(A315,vendedores!$A$2:$C$17,3)</f>
        <v>Paula da Silva</v>
      </c>
      <c r="G315" t="str">
        <f>VLOOKUP(B315,produtos!$A$2:$D$33,2)</f>
        <v>Puma</v>
      </c>
      <c r="H315" t="str">
        <f>VLOOKUP(B315,produtos!$A$2:$D$33,3)</f>
        <v>Meia</v>
      </c>
      <c r="I315" s="1">
        <f>VLOOKUP(B315,produtos!$A$2:$D$33,4)</f>
        <v>16.920000000000002</v>
      </c>
      <c r="J315" s="1">
        <f t="shared" si="4"/>
        <v>135.36000000000001</v>
      </c>
    </row>
    <row r="316" spans="1:10" x14ac:dyDescent="0.25">
      <c r="A316">
        <v>7</v>
      </c>
      <c r="B316">
        <v>32</v>
      </c>
      <c r="C316" s="2">
        <v>44601</v>
      </c>
      <c r="D316">
        <v>8</v>
      </c>
      <c r="E316" t="str">
        <f>VLOOKUP(A316,vendedores!$A$2:$C$17,2)</f>
        <v>Amparo</v>
      </c>
      <c r="F316" t="str">
        <f>VLOOKUP(A316,vendedores!$A$2:$C$17,3)</f>
        <v>Queila Sobrinho Bispo</v>
      </c>
      <c r="G316" t="str">
        <f>VLOOKUP(B316,produtos!$A$2:$D$33,2)</f>
        <v>Nike</v>
      </c>
      <c r="H316" t="str">
        <f>VLOOKUP(B316,produtos!$A$2:$D$33,3)</f>
        <v>Tênis de Corrida</v>
      </c>
      <c r="I316" s="1">
        <f>VLOOKUP(B316,produtos!$A$2:$D$33,4)</f>
        <v>221</v>
      </c>
      <c r="J316" s="1">
        <f t="shared" si="4"/>
        <v>1768</v>
      </c>
    </row>
    <row r="317" spans="1:10" x14ac:dyDescent="0.25">
      <c r="A317">
        <v>1</v>
      </c>
      <c r="B317">
        <v>32</v>
      </c>
      <c r="C317" s="2">
        <v>44602</v>
      </c>
      <c r="D317">
        <v>2</v>
      </c>
      <c r="E317" t="str">
        <f>VLOOKUP(A317,vendedores!$A$2:$C$17,2)</f>
        <v>Jaguariúna</v>
      </c>
      <c r="F317" t="str">
        <f>VLOOKUP(A317,vendedores!$A$2:$C$17,3)</f>
        <v>Tatiane Sobrinho de Souza</v>
      </c>
      <c r="G317" t="str">
        <f>VLOOKUP(B317,produtos!$A$2:$D$33,2)</f>
        <v>Nike</v>
      </c>
      <c r="H317" t="str">
        <f>VLOOKUP(B317,produtos!$A$2:$D$33,3)</f>
        <v>Tênis de Corrida</v>
      </c>
      <c r="I317" s="1">
        <f>VLOOKUP(B317,produtos!$A$2:$D$33,4)</f>
        <v>221</v>
      </c>
      <c r="J317" s="1">
        <f t="shared" si="4"/>
        <v>442</v>
      </c>
    </row>
    <row r="318" spans="1:10" x14ac:dyDescent="0.25">
      <c r="A318">
        <v>16</v>
      </c>
      <c r="B318">
        <v>12</v>
      </c>
      <c r="C318" s="2">
        <v>44602</v>
      </c>
      <c r="D318">
        <v>4</v>
      </c>
      <c r="E318" t="str">
        <f>VLOOKUP(A318,vendedores!$A$2:$C$17,2)</f>
        <v>Chicago</v>
      </c>
      <c r="F318" t="str">
        <f>VLOOKUP(A318,vendedores!$A$2:$C$17,3)</f>
        <v>Waldemar Louis</v>
      </c>
      <c r="G318" t="str">
        <f>VLOOKUP(B318,produtos!$A$2:$D$33,2)</f>
        <v>Puma</v>
      </c>
      <c r="H318" t="str">
        <f>VLOOKUP(B318,produtos!$A$2:$D$33,3)</f>
        <v>Bola de Futsal</v>
      </c>
      <c r="I318" s="1">
        <f>VLOOKUP(B318,produtos!$A$2:$D$33,4)</f>
        <v>80.92</v>
      </c>
      <c r="J318" s="1">
        <f t="shared" si="4"/>
        <v>323.68</v>
      </c>
    </row>
    <row r="319" spans="1:10" x14ac:dyDescent="0.25">
      <c r="A319">
        <v>16</v>
      </c>
      <c r="B319">
        <v>3</v>
      </c>
      <c r="C319" s="2">
        <v>44602</v>
      </c>
      <c r="D319">
        <v>7</v>
      </c>
      <c r="E319" t="str">
        <f>VLOOKUP(A319,vendedores!$A$2:$C$17,2)</f>
        <v>Chicago</v>
      </c>
      <c r="F319" t="str">
        <f>VLOOKUP(A319,vendedores!$A$2:$C$17,3)</f>
        <v>Waldemar Louis</v>
      </c>
      <c r="G319" t="str">
        <f>VLOOKUP(B319,produtos!$A$2:$D$33,2)</f>
        <v>Puma</v>
      </c>
      <c r="H319" t="str">
        <f>VLOOKUP(B319,produtos!$A$2:$D$33,3)</f>
        <v>Blusa</v>
      </c>
      <c r="I319" s="1">
        <f>VLOOKUP(B319,produtos!$A$2:$D$33,4)</f>
        <v>29.44</v>
      </c>
      <c r="J319" s="1">
        <f t="shared" si="4"/>
        <v>206.08</v>
      </c>
    </row>
    <row r="320" spans="1:10" x14ac:dyDescent="0.25">
      <c r="A320">
        <v>11</v>
      </c>
      <c r="B320">
        <v>29</v>
      </c>
      <c r="C320" s="2">
        <v>44602</v>
      </c>
      <c r="D320">
        <v>2</v>
      </c>
      <c r="E320" t="str">
        <f>VLOOKUP(A320,vendedores!$A$2:$C$17,2)</f>
        <v>Amparo</v>
      </c>
      <c r="F320" t="str">
        <f>VLOOKUP(A320,vendedores!$A$2:$C$17,3)</f>
        <v>Gisele Júnior</v>
      </c>
      <c r="G320" t="str">
        <f>VLOOKUP(B320,produtos!$A$2:$D$33,2)</f>
        <v>Adidas</v>
      </c>
      <c r="H320" t="str">
        <f>VLOOKUP(B320,produtos!$A$2:$D$33,3)</f>
        <v>Tênis</v>
      </c>
      <c r="I320" s="1">
        <f>VLOOKUP(B320,produtos!$A$2:$D$33,4)</f>
        <v>199</v>
      </c>
      <c r="J320" s="1">
        <f t="shared" si="4"/>
        <v>398</v>
      </c>
    </row>
    <row r="321" spans="1:10" x14ac:dyDescent="0.25">
      <c r="A321">
        <v>10</v>
      </c>
      <c r="B321">
        <v>15</v>
      </c>
      <c r="C321" s="2">
        <v>44602</v>
      </c>
      <c r="D321">
        <v>7</v>
      </c>
      <c r="E321" t="str">
        <f>VLOOKUP(A321,vendedores!$A$2:$C$17,2)</f>
        <v>Amparo</v>
      </c>
      <c r="F321" t="str">
        <f>VLOOKUP(A321,vendedores!$A$2:$C$17,3)</f>
        <v>Ivo Bispo</v>
      </c>
      <c r="G321" t="str">
        <f>VLOOKUP(B321,produtos!$A$2:$D$33,2)</f>
        <v>Adidas</v>
      </c>
      <c r="H321" t="str">
        <f>VLOOKUP(B321,produtos!$A$2:$D$33,3)</f>
        <v>Bola de Voley</v>
      </c>
      <c r="I321" s="1">
        <f>VLOOKUP(B321,produtos!$A$2:$D$33,4)</f>
        <v>79.900000000000006</v>
      </c>
      <c r="J321" s="1">
        <f t="shared" si="4"/>
        <v>559.30000000000007</v>
      </c>
    </row>
    <row r="322" spans="1:10" x14ac:dyDescent="0.25">
      <c r="A322">
        <v>11</v>
      </c>
      <c r="B322">
        <v>10</v>
      </c>
      <c r="C322" s="2">
        <v>44602</v>
      </c>
      <c r="D322">
        <v>4</v>
      </c>
      <c r="E322" t="str">
        <f>VLOOKUP(A322,vendedores!$A$2:$C$17,2)</f>
        <v>Amparo</v>
      </c>
      <c r="F322" t="str">
        <f>VLOOKUP(A322,vendedores!$A$2:$C$17,3)</f>
        <v>Gisele Júnior</v>
      </c>
      <c r="G322" t="str">
        <f>VLOOKUP(B322,produtos!$A$2:$D$33,2)</f>
        <v>Puma</v>
      </c>
      <c r="H322" t="str">
        <f>VLOOKUP(B322,produtos!$A$2:$D$33,3)</f>
        <v>Bola de Futebol</v>
      </c>
      <c r="I322" s="1">
        <f>VLOOKUP(B322,produtos!$A$2:$D$33,4)</f>
        <v>103.11</v>
      </c>
      <c r="J322" s="1">
        <f t="shared" si="4"/>
        <v>412.44</v>
      </c>
    </row>
    <row r="323" spans="1:10" x14ac:dyDescent="0.25">
      <c r="A323">
        <v>6</v>
      </c>
      <c r="B323">
        <v>16</v>
      </c>
      <c r="C323" s="2">
        <v>44602</v>
      </c>
      <c r="D323">
        <v>3</v>
      </c>
      <c r="E323" t="str">
        <f>VLOOKUP(A323,vendedores!$A$2:$C$17,2)</f>
        <v>Amparo</v>
      </c>
      <c r="F323" t="str">
        <f>VLOOKUP(A323,vendedores!$A$2:$C$17,3)</f>
        <v>Valter Teixeira</v>
      </c>
      <c r="G323" t="str">
        <f>VLOOKUP(B323,produtos!$A$2:$D$33,2)</f>
        <v>Nike</v>
      </c>
      <c r="H323" t="str">
        <f>VLOOKUP(B323,produtos!$A$2:$D$33,3)</f>
        <v>Bola de Voley</v>
      </c>
      <c r="I323" s="1">
        <f>VLOOKUP(B323,produtos!$A$2:$D$33,4)</f>
        <v>75.11</v>
      </c>
      <c r="J323" s="1">
        <f t="shared" ref="J323:J386" si="5">D323*I323</f>
        <v>225.32999999999998</v>
      </c>
    </row>
    <row r="324" spans="1:10" x14ac:dyDescent="0.25">
      <c r="A324">
        <v>11</v>
      </c>
      <c r="B324">
        <v>16</v>
      </c>
      <c r="C324" s="2">
        <v>44602</v>
      </c>
      <c r="D324">
        <v>1</v>
      </c>
      <c r="E324" t="str">
        <f>VLOOKUP(A324,vendedores!$A$2:$C$17,2)</f>
        <v>Amparo</v>
      </c>
      <c r="F324" t="str">
        <f>VLOOKUP(A324,vendedores!$A$2:$C$17,3)</f>
        <v>Gisele Júnior</v>
      </c>
      <c r="G324" t="str">
        <f>VLOOKUP(B324,produtos!$A$2:$D$33,2)</f>
        <v>Nike</v>
      </c>
      <c r="H324" t="str">
        <f>VLOOKUP(B324,produtos!$A$2:$D$33,3)</f>
        <v>Bola de Voley</v>
      </c>
      <c r="I324" s="1">
        <f>VLOOKUP(B324,produtos!$A$2:$D$33,4)</f>
        <v>75.11</v>
      </c>
      <c r="J324" s="1">
        <f t="shared" si="5"/>
        <v>75.11</v>
      </c>
    </row>
    <row r="325" spans="1:10" x14ac:dyDescent="0.25">
      <c r="A325">
        <v>12</v>
      </c>
      <c r="B325">
        <v>12</v>
      </c>
      <c r="C325" s="2">
        <v>44602</v>
      </c>
      <c r="D325">
        <v>5</v>
      </c>
      <c r="E325" t="str">
        <f>VLOOKUP(A325,vendedores!$A$2:$C$17,2)</f>
        <v>Pedreira</v>
      </c>
      <c r="F325" t="str">
        <f>VLOOKUP(A325,vendedores!$A$2:$C$17,3)</f>
        <v>Clóvis Teixeira Júnior</v>
      </c>
      <c r="G325" t="str">
        <f>VLOOKUP(B325,produtos!$A$2:$D$33,2)</f>
        <v>Puma</v>
      </c>
      <c r="H325" t="str">
        <f>VLOOKUP(B325,produtos!$A$2:$D$33,3)</f>
        <v>Bola de Futsal</v>
      </c>
      <c r="I325" s="1">
        <f>VLOOKUP(B325,produtos!$A$2:$D$33,4)</f>
        <v>80.92</v>
      </c>
      <c r="J325" s="1">
        <f t="shared" si="5"/>
        <v>404.6</v>
      </c>
    </row>
    <row r="326" spans="1:10" x14ac:dyDescent="0.25">
      <c r="A326">
        <v>1</v>
      </c>
      <c r="B326">
        <v>14</v>
      </c>
      <c r="C326" s="2">
        <v>44602</v>
      </c>
      <c r="D326">
        <v>8</v>
      </c>
      <c r="E326" t="str">
        <f>VLOOKUP(A326,vendedores!$A$2:$C$17,2)</f>
        <v>Jaguariúna</v>
      </c>
      <c r="F326" t="str">
        <f>VLOOKUP(A326,vendedores!$A$2:$C$17,3)</f>
        <v>Tatiane Sobrinho de Souza</v>
      </c>
      <c r="G326" t="str">
        <f>VLOOKUP(B326,produtos!$A$2:$D$33,2)</f>
        <v>Nike</v>
      </c>
      <c r="H326" t="str">
        <f>VLOOKUP(B326,produtos!$A$2:$D$33,3)</f>
        <v>Bola de Handbol</v>
      </c>
      <c r="I326" s="1">
        <f>VLOOKUP(B326,produtos!$A$2:$D$33,4)</f>
        <v>151.91</v>
      </c>
      <c r="J326" s="1">
        <f t="shared" si="5"/>
        <v>1215.28</v>
      </c>
    </row>
    <row r="327" spans="1:10" x14ac:dyDescent="0.25">
      <c r="A327">
        <v>12</v>
      </c>
      <c r="B327">
        <v>28</v>
      </c>
      <c r="C327" s="2">
        <v>44603</v>
      </c>
      <c r="D327">
        <v>4</v>
      </c>
      <c r="E327" t="str">
        <f>VLOOKUP(A327,vendedores!$A$2:$C$17,2)</f>
        <v>Pedreira</v>
      </c>
      <c r="F327" t="str">
        <f>VLOOKUP(A327,vendedores!$A$2:$C$17,3)</f>
        <v>Clóvis Teixeira Júnior</v>
      </c>
      <c r="G327" t="str">
        <f>VLOOKUP(B327,produtos!$A$2:$D$33,2)</f>
        <v>Puma</v>
      </c>
      <c r="H327" t="str">
        <f>VLOOKUP(B327,produtos!$A$2:$D$33,3)</f>
        <v>Meia</v>
      </c>
      <c r="I327" s="1">
        <f>VLOOKUP(B327,produtos!$A$2:$D$33,4)</f>
        <v>16.920000000000002</v>
      </c>
      <c r="J327" s="1">
        <f t="shared" si="5"/>
        <v>67.680000000000007</v>
      </c>
    </row>
    <row r="328" spans="1:10" x14ac:dyDescent="0.25">
      <c r="A328">
        <v>11</v>
      </c>
      <c r="B328">
        <v>12</v>
      </c>
      <c r="C328" s="2">
        <v>44603</v>
      </c>
      <c r="D328">
        <v>9</v>
      </c>
      <c r="E328" t="str">
        <f>VLOOKUP(A328,vendedores!$A$2:$C$17,2)</f>
        <v>Amparo</v>
      </c>
      <c r="F328" t="str">
        <f>VLOOKUP(A328,vendedores!$A$2:$C$17,3)</f>
        <v>Gisele Júnior</v>
      </c>
      <c r="G328" t="str">
        <f>VLOOKUP(B328,produtos!$A$2:$D$33,2)</f>
        <v>Puma</v>
      </c>
      <c r="H328" t="str">
        <f>VLOOKUP(B328,produtos!$A$2:$D$33,3)</f>
        <v>Bola de Futsal</v>
      </c>
      <c r="I328" s="1">
        <f>VLOOKUP(B328,produtos!$A$2:$D$33,4)</f>
        <v>80.92</v>
      </c>
      <c r="J328" s="1">
        <f t="shared" si="5"/>
        <v>728.28</v>
      </c>
    </row>
    <row r="329" spans="1:10" x14ac:dyDescent="0.25">
      <c r="A329">
        <v>16</v>
      </c>
      <c r="B329">
        <v>7</v>
      </c>
      <c r="C329" s="2">
        <v>44603</v>
      </c>
      <c r="D329">
        <v>1</v>
      </c>
      <c r="E329" t="str">
        <f>VLOOKUP(A329,vendedores!$A$2:$C$17,2)</f>
        <v>Chicago</v>
      </c>
      <c r="F329" t="str">
        <f>VLOOKUP(A329,vendedores!$A$2:$C$17,3)</f>
        <v>Waldemar Louis</v>
      </c>
      <c r="G329" t="str">
        <f>VLOOKUP(B329,produtos!$A$2:$D$33,2)</f>
        <v>Nike</v>
      </c>
      <c r="H329" t="str">
        <f>VLOOKUP(B329,produtos!$A$2:$D$33,3)</f>
        <v>Bola de Basquete</v>
      </c>
      <c r="I329" s="1">
        <f>VLOOKUP(B329,produtos!$A$2:$D$33,4)</f>
        <v>116.91</v>
      </c>
      <c r="J329" s="1">
        <f t="shared" si="5"/>
        <v>116.91</v>
      </c>
    </row>
    <row r="330" spans="1:10" x14ac:dyDescent="0.25">
      <c r="A330">
        <v>5</v>
      </c>
      <c r="B330">
        <v>6</v>
      </c>
      <c r="C330" s="2">
        <v>44603</v>
      </c>
      <c r="D330">
        <v>4</v>
      </c>
      <c r="E330" t="str">
        <f>VLOOKUP(A330,vendedores!$A$2:$C$17,2)</f>
        <v>Amparo</v>
      </c>
      <c r="F330" t="str">
        <f>VLOOKUP(A330,vendedores!$A$2:$C$17,3)</f>
        <v>Yago de Souza</v>
      </c>
      <c r="G330" t="str">
        <f>VLOOKUP(B330,produtos!$A$2:$D$33,2)</f>
        <v>Adidas</v>
      </c>
      <c r="H330" t="str">
        <f>VLOOKUP(B330,produtos!$A$2:$D$33,3)</f>
        <v>Bola de Basquete</v>
      </c>
      <c r="I330" s="1">
        <f>VLOOKUP(B330,produtos!$A$2:$D$33,4)</f>
        <v>129.9</v>
      </c>
      <c r="J330" s="1">
        <f t="shared" si="5"/>
        <v>519.6</v>
      </c>
    </row>
    <row r="331" spans="1:10" x14ac:dyDescent="0.25">
      <c r="A331">
        <v>15</v>
      </c>
      <c r="B331">
        <v>25</v>
      </c>
      <c r="C331" s="2">
        <v>44603</v>
      </c>
      <c r="D331">
        <v>4</v>
      </c>
      <c r="E331" t="str">
        <f>VLOOKUP(A331,vendedores!$A$2:$C$17,2)</f>
        <v>Pedreira</v>
      </c>
      <c r="F331" t="str">
        <f>VLOOKUP(A331,vendedores!$A$2:$C$17,3)</f>
        <v>Gilberto Neto</v>
      </c>
      <c r="G331" t="str">
        <f>VLOOKUP(B331,produtos!$A$2:$D$33,2)</f>
        <v>Puma</v>
      </c>
      <c r="H331" t="str">
        <f>VLOOKUP(B331,produtos!$A$2:$D$33,3)</f>
        <v>Chuteira</v>
      </c>
      <c r="I331" s="1">
        <f>VLOOKUP(B331,produtos!$A$2:$D$33,4)</f>
        <v>232.5</v>
      </c>
      <c r="J331" s="1">
        <f t="shared" si="5"/>
        <v>930</v>
      </c>
    </row>
    <row r="332" spans="1:10" x14ac:dyDescent="0.25">
      <c r="A332">
        <v>9</v>
      </c>
      <c r="B332">
        <v>32</v>
      </c>
      <c r="C332" s="2">
        <v>44603</v>
      </c>
      <c r="D332">
        <v>1</v>
      </c>
      <c r="E332" t="str">
        <f>VLOOKUP(A332,vendedores!$A$2:$C$17,2)</f>
        <v>Amparo</v>
      </c>
      <c r="F332" t="str">
        <f>VLOOKUP(A332,vendedores!$A$2:$C$17,3)</f>
        <v>Quevin Neto Júnior</v>
      </c>
      <c r="G332" t="str">
        <f>VLOOKUP(B332,produtos!$A$2:$D$33,2)</f>
        <v>Nike</v>
      </c>
      <c r="H332" t="str">
        <f>VLOOKUP(B332,produtos!$A$2:$D$33,3)</f>
        <v>Tênis de Corrida</v>
      </c>
      <c r="I332" s="1">
        <f>VLOOKUP(B332,produtos!$A$2:$D$33,4)</f>
        <v>221</v>
      </c>
      <c r="J332" s="1">
        <f t="shared" si="5"/>
        <v>221</v>
      </c>
    </row>
    <row r="333" spans="1:10" x14ac:dyDescent="0.25">
      <c r="A333">
        <v>4</v>
      </c>
      <c r="B333">
        <v>24</v>
      </c>
      <c r="C333" s="2">
        <v>44603</v>
      </c>
      <c r="D333">
        <v>3</v>
      </c>
      <c r="E333" t="str">
        <f>VLOOKUP(A333,vendedores!$A$2:$C$17,2)</f>
        <v>Jaguariúna</v>
      </c>
      <c r="F333" t="str">
        <f>VLOOKUP(A333,vendedores!$A$2:$C$17,3)</f>
        <v>Ivo da Silva</v>
      </c>
      <c r="G333" t="str">
        <f>VLOOKUP(B333,produtos!$A$2:$D$33,2)</f>
        <v>Nike</v>
      </c>
      <c r="H333" t="str">
        <f>VLOOKUP(B333,produtos!$A$2:$D$33,3)</f>
        <v>Chuteira</v>
      </c>
      <c r="I333" s="1">
        <f>VLOOKUP(B333,produtos!$A$2:$D$33,4)</f>
        <v>227.5</v>
      </c>
      <c r="J333" s="1">
        <f t="shared" si="5"/>
        <v>682.5</v>
      </c>
    </row>
    <row r="334" spans="1:10" x14ac:dyDescent="0.25">
      <c r="A334">
        <v>5</v>
      </c>
      <c r="B334">
        <v>4</v>
      </c>
      <c r="C334" s="2">
        <v>44603</v>
      </c>
      <c r="D334">
        <v>2</v>
      </c>
      <c r="E334" t="str">
        <f>VLOOKUP(A334,vendedores!$A$2:$C$17,2)</f>
        <v>Amparo</v>
      </c>
      <c r="F334" t="str">
        <f>VLOOKUP(A334,vendedores!$A$2:$C$17,3)</f>
        <v>Yago de Souza</v>
      </c>
      <c r="G334" t="str">
        <f>VLOOKUP(B334,produtos!$A$2:$D$33,2)</f>
        <v>Adidas</v>
      </c>
      <c r="H334" t="str">
        <f>VLOOKUP(B334,produtos!$A$2:$D$33,3)</f>
        <v>Bluzinha</v>
      </c>
      <c r="I334" s="1">
        <f>VLOOKUP(B334,produtos!$A$2:$D$33,4)</f>
        <v>59.9</v>
      </c>
      <c r="J334" s="1">
        <f t="shared" si="5"/>
        <v>119.8</v>
      </c>
    </row>
    <row r="335" spans="1:10" x14ac:dyDescent="0.25">
      <c r="A335">
        <v>1</v>
      </c>
      <c r="B335">
        <v>32</v>
      </c>
      <c r="C335" s="2">
        <v>44603</v>
      </c>
      <c r="D335">
        <v>5</v>
      </c>
      <c r="E335" t="str">
        <f>VLOOKUP(A335,vendedores!$A$2:$C$17,2)</f>
        <v>Jaguariúna</v>
      </c>
      <c r="F335" t="str">
        <f>VLOOKUP(A335,vendedores!$A$2:$C$17,3)</f>
        <v>Tatiane Sobrinho de Souza</v>
      </c>
      <c r="G335" t="str">
        <f>VLOOKUP(B335,produtos!$A$2:$D$33,2)</f>
        <v>Nike</v>
      </c>
      <c r="H335" t="str">
        <f>VLOOKUP(B335,produtos!$A$2:$D$33,3)</f>
        <v>Tênis de Corrida</v>
      </c>
      <c r="I335" s="1">
        <f>VLOOKUP(B335,produtos!$A$2:$D$33,4)</f>
        <v>221</v>
      </c>
      <c r="J335" s="1">
        <f t="shared" si="5"/>
        <v>1105</v>
      </c>
    </row>
    <row r="336" spans="1:10" x14ac:dyDescent="0.25">
      <c r="A336">
        <v>10</v>
      </c>
      <c r="B336">
        <v>24</v>
      </c>
      <c r="C336" s="2">
        <v>44603</v>
      </c>
      <c r="D336">
        <v>10</v>
      </c>
      <c r="E336" t="str">
        <f>VLOOKUP(A336,vendedores!$A$2:$C$17,2)</f>
        <v>Amparo</v>
      </c>
      <c r="F336" t="str">
        <f>VLOOKUP(A336,vendedores!$A$2:$C$17,3)</f>
        <v>Ivo Bispo</v>
      </c>
      <c r="G336" t="str">
        <f>VLOOKUP(B336,produtos!$A$2:$D$33,2)</f>
        <v>Nike</v>
      </c>
      <c r="H336" t="str">
        <f>VLOOKUP(B336,produtos!$A$2:$D$33,3)</f>
        <v>Chuteira</v>
      </c>
      <c r="I336" s="1">
        <f>VLOOKUP(B336,produtos!$A$2:$D$33,4)</f>
        <v>227.5</v>
      </c>
      <c r="J336" s="1">
        <f t="shared" si="5"/>
        <v>2275</v>
      </c>
    </row>
    <row r="337" spans="1:10" x14ac:dyDescent="0.25">
      <c r="A337">
        <v>5</v>
      </c>
      <c r="B337">
        <v>17</v>
      </c>
      <c r="C337" s="2">
        <v>44604</v>
      </c>
      <c r="D337">
        <v>1</v>
      </c>
      <c r="E337" t="str">
        <f>VLOOKUP(A337,vendedores!$A$2:$C$17,2)</f>
        <v>Amparo</v>
      </c>
      <c r="F337" t="str">
        <f>VLOOKUP(A337,vendedores!$A$2:$C$17,3)</f>
        <v>Yago de Souza</v>
      </c>
      <c r="G337" t="str">
        <f>VLOOKUP(B337,produtos!$A$2:$D$33,2)</f>
        <v>Adidas</v>
      </c>
      <c r="H337" t="str">
        <f>VLOOKUP(B337,produtos!$A$2:$D$33,3)</f>
        <v>Calça</v>
      </c>
      <c r="I337" s="1">
        <f>VLOOKUP(B337,produtos!$A$2:$D$33,4)</f>
        <v>99.9</v>
      </c>
      <c r="J337" s="1">
        <f t="shared" si="5"/>
        <v>99.9</v>
      </c>
    </row>
    <row r="338" spans="1:10" x14ac:dyDescent="0.25">
      <c r="A338">
        <v>15</v>
      </c>
      <c r="B338">
        <v>6</v>
      </c>
      <c r="C338" s="2">
        <v>44604</v>
      </c>
      <c r="D338">
        <v>6</v>
      </c>
      <c r="E338" t="str">
        <f>VLOOKUP(A338,vendedores!$A$2:$C$17,2)</f>
        <v>Pedreira</v>
      </c>
      <c r="F338" t="str">
        <f>VLOOKUP(A338,vendedores!$A$2:$C$17,3)</f>
        <v>Gilberto Neto</v>
      </c>
      <c r="G338" t="str">
        <f>VLOOKUP(B338,produtos!$A$2:$D$33,2)</f>
        <v>Adidas</v>
      </c>
      <c r="H338" t="str">
        <f>VLOOKUP(B338,produtos!$A$2:$D$33,3)</f>
        <v>Bola de Basquete</v>
      </c>
      <c r="I338" s="1">
        <f>VLOOKUP(B338,produtos!$A$2:$D$33,4)</f>
        <v>129.9</v>
      </c>
      <c r="J338" s="1">
        <f t="shared" si="5"/>
        <v>779.40000000000009</v>
      </c>
    </row>
    <row r="339" spans="1:10" x14ac:dyDescent="0.25">
      <c r="A339">
        <v>6</v>
      </c>
      <c r="B339">
        <v>29</v>
      </c>
      <c r="C339" s="2">
        <v>44604</v>
      </c>
      <c r="D339">
        <v>2</v>
      </c>
      <c r="E339" t="str">
        <f>VLOOKUP(A339,vendedores!$A$2:$C$17,2)</f>
        <v>Amparo</v>
      </c>
      <c r="F339" t="str">
        <f>VLOOKUP(A339,vendedores!$A$2:$C$17,3)</f>
        <v>Valter Teixeira</v>
      </c>
      <c r="G339" t="str">
        <f>VLOOKUP(B339,produtos!$A$2:$D$33,2)</f>
        <v>Adidas</v>
      </c>
      <c r="H339" t="str">
        <f>VLOOKUP(B339,produtos!$A$2:$D$33,3)</f>
        <v>Tênis</v>
      </c>
      <c r="I339" s="1">
        <f>VLOOKUP(B339,produtos!$A$2:$D$33,4)</f>
        <v>199</v>
      </c>
      <c r="J339" s="1">
        <f t="shared" si="5"/>
        <v>398</v>
      </c>
    </row>
    <row r="340" spans="1:10" x14ac:dyDescent="0.25">
      <c r="A340">
        <v>13</v>
      </c>
      <c r="B340">
        <v>6</v>
      </c>
      <c r="C340" s="2">
        <v>44604</v>
      </c>
      <c r="D340">
        <v>9</v>
      </c>
      <c r="E340" t="str">
        <f>VLOOKUP(A340,vendedores!$A$2:$C$17,2)</f>
        <v>Pedreira</v>
      </c>
      <c r="F340" t="str">
        <f>VLOOKUP(A340,vendedores!$A$2:$C$17,3)</f>
        <v>Saulo Teixeira Bispo</v>
      </c>
      <c r="G340" t="str">
        <f>VLOOKUP(B340,produtos!$A$2:$D$33,2)</f>
        <v>Adidas</v>
      </c>
      <c r="H340" t="str">
        <f>VLOOKUP(B340,produtos!$A$2:$D$33,3)</f>
        <v>Bola de Basquete</v>
      </c>
      <c r="I340" s="1">
        <f>VLOOKUP(B340,produtos!$A$2:$D$33,4)</f>
        <v>129.9</v>
      </c>
      <c r="J340" s="1">
        <f t="shared" si="5"/>
        <v>1169.1000000000001</v>
      </c>
    </row>
    <row r="341" spans="1:10" x14ac:dyDescent="0.25">
      <c r="A341">
        <v>2</v>
      </c>
      <c r="B341">
        <v>20</v>
      </c>
      <c r="C341" s="2">
        <v>44605</v>
      </c>
      <c r="D341">
        <v>5</v>
      </c>
      <c r="E341" t="str">
        <f>VLOOKUP(A341,vendedores!$A$2:$C$17,2)</f>
        <v>Jaguariúna</v>
      </c>
      <c r="F341" t="str">
        <f>VLOOKUP(A341,vendedores!$A$2:$C$17,3)</f>
        <v>Luciana de Oliveira</v>
      </c>
      <c r="G341" t="str">
        <f>VLOOKUP(B341,produtos!$A$2:$D$33,2)</f>
        <v>Adidas</v>
      </c>
      <c r="H341" t="str">
        <f>VLOOKUP(B341,produtos!$A$2:$D$33,3)</f>
        <v>Camiseta</v>
      </c>
      <c r="I341" s="1">
        <f>VLOOKUP(B341,produtos!$A$2:$D$33,4)</f>
        <v>29.9</v>
      </c>
      <c r="J341" s="1">
        <f t="shared" si="5"/>
        <v>149.5</v>
      </c>
    </row>
    <row r="342" spans="1:10" x14ac:dyDescent="0.25">
      <c r="A342">
        <v>2</v>
      </c>
      <c r="B342">
        <v>24</v>
      </c>
      <c r="C342" s="2">
        <v>44605</v>
      </c>
      <c r="D342">
        <v>3</v>
      </c>
      <c r="E342" t="str">
        <f>VLOOKUP(A342,vendedores!$A$2:$C$17,2)</f>
        <v>Jaguariúna</v>
      </c>
      <c r="F342" t="str">
        <f>VLOOKUP(A342,vendedores!$A$2:$C$17,3)</f>
        <v>Luciana de Oliveira</v>
      </c>
      <c r="G342" t="str">
        <f>VLOOKUP(B342,produtos!$A$2:$D$33,2)</f>
        <v>Nike</v>
      </c>
      <c r="H342" t="str">
        <f>VLOOKUP(B342,produtos!$A$2:$D$33,3)</f>
        <v>Chuteira</v>
      </c>
      <c r="I342" s="1">
        <f>VLOOKUP(B342,produtos!$A$2:$D$33,4)</f>
        <v>227.5</v>
      </c>
      <c r="J342" s="1">
        <f t="shared" si="5"/>
        <v>682.5</v>
      </c>
    </row>
    <row r="343" spans="1:10" x14ac:dyDescent="0.25">
      <c r="A343">
        <v>3</v>
      </c>
      <c r="B343">
        <v>18</v>
      </c>
      <c r="C343" s="2">
        <v>44605</v>
      </c>
      <c r="D343">
        <v>5</v>
      </c>
      <c r="E343" t="str">
        <f>VLOOKUP(A343,vendedores!$A$2:$C$17,2)</f>
        <v>Jaguariúna</v>
      </c>
      <c r="F343" t="str">
        <f>VLOOKUP(A343,vendedores!$A$2:$C$17,3)</f>
        <v>Valter Teixeira</v>
      </c>
      <c r="G343" t="str">
        <f>VLOOKUP(B343,produtos!$A$2:$D$33,2)</f>
        <v>Nike</v>
      </c>
      <c r="H343" t="str">
        <f>VLOOKUP(B343,produtos!$A$2:$D$33,3)</f>
        <v>Calça</v>
      </c>
      <c r="I343" s="1">
        <f>VLOOKUP(B343,produtos!$A$2:$D$33,4)</f>
        <v>92.91</v>
      </c>
      <c r="J343" s="1">
        <f t="shared" si="5"/>
        <v>464.54999999999995</v>
      </c>
    </row>
    <row r="344" spans="1:10" x14ac:dyDescent="0.25">
      <c r="A344">
        <v>1</v>
      </c>
      <c r="B344">
        <v>15</v>
      </c>
      <c r="C344" s="2">
        <v>44605</v>
      </c>
      <c r="D344">
        <v>3</v>
      </c>
      <c r="E344" t="str">
        <f>VLOOKUP(A344,vendedores!$A$2:$C$17,2)</f>
        <v>Jaguariúna</v>
      </c>
      <c r="F344" t="str">
        <f>VLOOKUP(A344,vendedores!$A$2:$C$17,3)</f>
        <v>Tatiane Sobrinho de Souza</v>
      </c>
      <c r="G344" t="str">
        <f>VLOOKUP(B344,produtos!$A$2:$D$33,2)</f>
        <v>Adidas</v>
      </c>
      <c r="H344" t="str">
        <f>VLOOKUP(B344,produtos!$A$2:$D$33,3)</f>
        <v>Bola de Voley</v>
      </c>
      <c r="I344" s="1">
        <f>VLOOKUP(B344,produtos!$A$2:$D$33,4)</f>
        <v>79.900000000000006</v>
      </c>
      <c r="J344" s="1">
        <f t="shared" si="5"/>
        <v>239.70000000000002</v>
      </c>
    </row>
    <row r="345" spans="1:10" x14ac:dyDescent="0.25">
      <c r="A345">
        <v>8</v>
      </c>
      <c r="B345">
        <v>14</v>
      </c>
      <c r="C345" s="2">
        <v>44605</v>
      </c>
      <c r="D345">
        <v>8</v>
      </c>
      <c r="E345" t="str">
        <f>VLOOKUP(A345,vendedores!$A$2:$C$17,2)</f>
        <v>Amparo</v>
      </c>
      <c r="F345" t="str">
        <f>VLOOKUP(A345,vendedores!$A$2:$C$17,3)</f>
        <v>Saulo Mattos</v>
      </c>
      <c r="G345" t="str">
        <f>VLOOKUP(B345,produtos!$A$2:$D$33,2)</f>
        <v>Nike</v>
      </c>
      <c r="H345" t="str">
        <f>VLOOKUP(B345,produtos!$A$2:$D$33,3)</f>
        <v>Bola de Handbol</v>
      </c>
      <c r="I345" s="1">
        <f>VLOOKUP(B345,produtos!$A$2:$D$33,4)</f>
        <v>151.91</v>
      </c>
      <c r="J345" s="1">
        <f t="shared" si="5"/>
        <v>1215.28</v>
      </c>
    </row>
    <row r="346" spans="1:10" x14ac:dyDescent="0.25">
      <c r="A346">
        <v>2</v>
      </c>
      <c r="B346">
        <v>9</v>
      </c>
      <c r="C346" s="2">
        <v>44605</v>
      </c>
      <c r="D346">
        <v>4</v>
      </c>
      <c r="E346" t="str">
        <f>VLOOKUP(A346,vendedores!$A$2:$C$17,2)</f>
        <v>Jaguariúna</v>
      </c>
      <c r="F346" t="str">
        <f>VLOOKUP(A346,vendedores!$A$2:$C$17,3)</f>
        <v>Luciana de Oliveira</v>
      </c>
      <c r="G346" t="str">
        <f>VLOOKUP(B346,produtos!$A$2:$D$33,2)</f>
        <v>Adidas</v>
      </c>
      <c r="H346" t="str">
        <f>VLOOKUP(B346,produtos!$A$2:$D$33,3)</f>
        <v>Bola de Futebol</v>
      </c>
      <c r="I346" s="1">
        <f>VLOOKUP(B346,produtos!$A$2:$D$33,4)</f>
        <v>119.9</v>
      </c>
      <c r="J346" s="1">
        <f t="shared" si="5"/>
        <v>479.6</v>
      </c>
    </row>
    <row r="347" spans="1:10" x14ac:dyDescent="0.25">
      <c r="A347">
        <v>10</v>
      </c>
      <c r="B347">
        <v>4</v>
      </c>
      <c r="C347" s="2">
        <v>44605</v>
      </c>
      <c r="D347">
        <v>6</v>
      </c>
      <c r="E347" t="str">
        <f>VLOOKUP(A347,vendedores!$A$2:$C$17,2)</f>
        <v>Amparo</v>
      </c>
      <c r="F347" t="str">
        <f>VLOOKUP(A347,vendedores!$A$2:$C$17,3)</f>
        <v>Ivo Bispo</v>
      </c>
      <c r="G347" t="str">
        <f>VLOOKUP(B347,produtos!$A$2:$D$33,2)</f>
        <v>Adidas</v>
      </c>
      <c r="H347" t="str">
        <f>VLOOKUP(B347,produtos!$A$2:$D$33,3)</f>
        <v>Bluzinha</v>
      </c>
      <c r="I347" s="1">
        <f>VLOOKUP(B347,produtos!$A$2:$D$33,4)</f>
        <v>59.9</v>
      </c>
      <c r="J347" s="1">
        <f t="shared" si="5"/>
        <v>359.4</v>
      </c>
    </row>
    <row r="348" spans="1:10" x14ac:dyDescent="0.25">
      <c r="A348">
        <v>6</v>
      </c>
      <c r="B348">
        <v>14</v>
      </c>
      <c r="C348" s="2">
        <v>44606</v>
      </c>
      <c r="D348">
        <v>7</v>
      </c>
      <c r="E348" t="str">
        <f>VLOOKUP(A348,vendedores!$A$2:$C$17,2)</f>
        <v>Amparo</v>
      </c>
      <c r="F348" t="str">
        <f>VLOOKUP(A348,vendedores!$A$2:$C$17,3)</f>
        <v>Valter Teixeira</v>
      </c>
      <c r="G348" t="str">
        <f>VLOOKUP(B348,produtos!$A$2:$D$33,2)</f>
        <v>Nike</v>
      </c>
      <c r="H348" t="str">
        <f>VLOOKUP(B348,produtos!$A$2:$D$33,3)</f>
        <v>Bola de Handbol</v>
      </c>
      <c r="I348" s="1">
        <f>VLOOKUP(B348,produtos!$A$2:$D$33,4)</f>
        <v>151.91</v>
      </c>
      <c r="J348" s="1">
        <f t="shared" si="5"/>
        <v>1063.3699999999999</v>
      </c>
    </row>
    <row r="349" spans="1:10" x14ac:dyDescent="0.25">
      <c r="A349">
        <v>6</v>
      </c>
      <c r="B349">
        <v>2</v>
      </c>
      <c r="C349" s="2">
        <v>44606</v>
      </c>
      <c r="D349">
        <v>9</v>
      </c>
      <c r="E349" t="str">
        <f>VLOOKUP(A349,vendedores!$A$2:$C$17,2)</f>
        <v>Amparo</v>
      </c>
      <c r="F349" t="str">
        <f>VLOOKUP(A349,vendedores!$A$2:$C$17,3)</f>
        <v>Valter Teixeira</v>
      </c>
      <c r="G349" t="str">
        <f>VLOOKUP(B349,produtos!$A$2:$D$33,2)</f>
        <v>Nike</v>
      </c>
      <c r="H349" t="str">
        <f>VLOOKUP(B349,produtos!$A$2:$D$33,3)</f>
        <v>Blusa</v>
      </c>
      <c r="I349" s="1">
        <f>VLOOKUP(B349,produtos!$A$2:$D$33,4)</f>
        <v>33.75</v>
      </c>
      <c r="J349" s="1">
        <f t="shared" si="5"/>
        <v>303.75</v>
      </c>
    </row>
    <row r="350" spans="1:10" x14ac:dyDescent="0.25">
      <c r="A350">
        <v>10</v>
      </c>
      <c r="B350">
        <v>6</v>
      </c>
      <c r="C350" s="2">
        <v>44606</v>
      </c>
      <c r="D350">
        <v>6</v>
      </c>
      <c r="E350" t="str">
        <f>VLOOKUP(A350,vendedores!$A$2:$C$17,2)</f>
        <v>Amparo</v>
      </c>
      <c r="F350" t="str">
        <f>VLOOKUP(A350,vendedores!$A$2:$C$17,3)</f>
        <v>Ivo Bispo</v>
      </c>
      <c r="G350" t="str">
        <f>VLOOKUP(B350,produtos!$A$2:$D$33,2)</f>
        <v>Adidas</v>
      </c>
      <c r="H350" t="str">
        <f>VLOOKUP(B350,produtos!$A$2:$D$33,3)</f>
        <v>Bola de Basquete</v>
      </c>
      <c r="I350" s="1">
        <f>VLOOKUP(B350,produtos!$A$2:$D$33,4)</f>
        <v>129.9</v>
      </c>
      <c r="J350" s="1">
        <f t="shared" si="5"/>
        <v>779.40000000000009</v>
      </c>
    </row>
    <row r="351" spans="1:10" x14ac:dyDescent="0.25">
      <c r="A351">
        <v>11</v>
      </c>
      <c r="B351">
        <v>14</v>
      </c>
      <c r="C351" s="2">
        <v>44606</v>
      </c>
      <c r="D351">
        <v>9</v>
      </c>
      <c r="E351" t="str">
        <f>VLOOKUP(A351,vendedores!$A$2:$C$17,2)</f>
        <v>Amparo</v>
      </c>
      <c r="F351" t="str">
        <f>VLOOKUP(A351,vendedores!$A$2:$C$17,3)</f>
        <v>Gisele Júnior</v>
      </c>
      <c r="G351" t="str">
        <f>VLOOKUP(B351,produtos!$A$2:$D$33,2)</f>
        <v>Nike</v>
      </c>
      <c r="H351" t="str">
        <f>VLOOKUP(B351,produtos!$A$2:$D$33,3)</f>
        <v>Bola de Handbol</v>
      </c>
      <c r="I351" s="1">
        <f>VLOOKUP(B351,produtos!$A$2:$D$33,4)</f>
        <v>151.91</v>
      </c>
      <c r="J351" s="1">
        <f t="shared" si="5"/>
        <v>1367.19</v>
      </c>
    </row>
    <row r="352" spans="1:10" x14ac:dyDescent="0.25">
      <c r="A352">
        <v>7</v>
      </c>
      <c r="B352">
        <v>29</v>
      </c>
      <c r="C352" s="2">
        <v>44607</v>
      </c>
      <c r="D352">
        <v>3</v>
      </c>
      <c r="E352" t="str">
        <f>VLOOKUP(A352,vendedores!$A$2:$C$17,2)</f>
        <v>Amparo</v>
      </c>
      <c r="F352" t="str">
        <f>VLOOKUP(A352,vendedores!$A$2:$C$17,3)</f>
        <v>Queila Sobrinho Bispo</v>
      </c>
      <c r="G352" t="str">
        <f>VLOOKUP(B352,produtos!$A$2:$D$33,2)</f>
        <v>Adidas</v>
      </c>
      <c r="H352" t="str">
        <f>VLOOKUP(B352,produtos!$A$2:$D$33,3)</f>
        <v>Tênis</v>
      </c>
      <c r="I352" s="1">
        <f>VLOOKUP(B352,produtos!$A$2:$D$33,4)</f>
        <v>199</v>
      </c>
      <c r="J352" s="1">
        <f t="shared" si="5"/>
        <v>597</v>
      </c>
    </row>
    <row r="353" spans="1:10" x14ac:dyDescent="0.25">
      <c r="A353">
        <v>3</v>
      </c>
      <c r="B353">
        <v>6</v>
      </c>
      <c r="C353" s="2">
        <v>44607</v>
      </c>
      <c r="D353">
        <v>3</v>
      </c>
      <c r="E353" t="str">
        <f>VLOOKUP(A353,vendedores!$A$2:$C$17,2)</f>
        <v>Jaguariúna</v>
      </c>
      <c r="F353" t="str">
        <f>VLOOKUP(A353,vendedores!$A$2:$C$17,3)</f>
        <v>Valter Teixeira</v>
      </c>
      <c r="G353" t="str">
        <f>VLOOKUP(B353,produtos!$A$2:$D$33,2)</f>
        <v>Adidas</v>
      </c>
      <c r="H353" t="str">
        <f>VLOOKUP(B353,produtos!$A$2:$D$33,3)</f>
        <v>Bola de Basquete</v>
      </c>
      <c r="I353" s="1">
        <f>VLOOKUP(B353,produtos!$A$2:$D$33,4)</f>
        <v>129.9</v>
      </c>
      <c r="J353" s="1">
        <f t="shared" si="5"/>
        <v>389.70000000000005</v>
      </c>
    </row>
    <row r="354" spans="1:10" x14ac:dyDescent="0.25">
      <c r="A354">
        <v>6</v>
      </c>
      <c r="B354">
        <v>24</v>
      </c>
      <c r="C354" s="2">
        <v>44607</v>
      </c>
      <c r="D354">
        <v>6</v>
      </c>
      <c r="E354" t="str">
        <f>VLOOKUP(A354,vendedores!$A$2:$C$17,2)</f>
        <v>Amparo</v>
      </c>
      <c r="F354" t="str">
        <f>VLOOKUP(A354,vendedores!$A$2:$C$17,3)</f>
        <v>Valter Teixeira</v>
      </c>
      <c r="G354" t="str">
        <f>VLOOKUP(B354,produtos!$A$2:$D$33,2)</f>
        <v>Nike</v>
      </c>
      <c r="H354" t="str">
        <f>VLOOKUP(B354,produtos!$A$2:$D$33,3)</f>
        <v>Chuteira</v>
      </c>
      <c r="I354" s="1">
        <f>VLOOKUP(B354,produtos!$A$2:$D$33,4)</f>
        <v>227.5</v>
      </c>
      <c r="J354" s="1">
        <f t="shared" si="5"/>
        <v>1365</v>
      </c>
    </row>
    <row r="355" spans="1:10" x14ac:dyDescent="0.25">
      <c r="A355">
        <v>5</v>
      </c>
      <c r="B355">
        <v>20</v>
      </c>
      <c r="C355" s="2">
        <v>44607</v>
      </c>
      <c r="D355">
        <v>6</v>
      </c>
      <c r="E355" t="str">
        <f>VLOOKUP(A355,vendedores!$A$2:$C$17,2)</f>
        <v>Amparo</v>
      </c>
      <c r="F355" t="str">
        <f>VLOOKUP(A355,vendedores!$A$2:$C$17,3)</f>
        <v>Yago de Souza</v>
      </c>
      <c r="G355" t="str">
        <f>VLOOKUP(B355,produtos!$A$2:$D$33,2)</f>
        <v>Adidas</v>
      </c>
      <c r="H355" t="str">
        <f>VLOOKUP(B355,produtos!$A$2:$D$33,3)</f>
        <v>Camiseta</v>
      </c>
      <c r="I355" s="1">
        <f>VLOOKUP(B355,produtos!$A$2:$D$33,4)</f>
        <v>29.9</v>
      </c>
      <c r="J355" s="1">
        <f t="shared" si="5"/>
        <v>179.39999999999998</v>
      </c>
    </row>
    <row r="356" spans="1:10" x14ac:dyDescent="0.25">
      <c r="A356">
        <v>10</v>
      </c>
      <c r="B356">
        <v>9</v>
      </c>
      <c r="C356" s="2">
        <v>44607</v>
      </c>
      <c r="D356">
        <v>9</v>
      </c>
      <c r="E356" t="str">
        <f>VLOOKUP(A356,vendedores!$A$2:$C$17,2)</f>
        <v>Amparo</v>
      </c>
      <c r="F356" t="str">
        <f>VLOOKUP(A356,vendedores!$A$2:$C$17,3)</f>
        <v>Ivo Bispo</v>
      </c>
      <c r="G356" t="str">
        <f>VLOOKUP(B356,produtos!$A$2:$D$33,2)</f>
        <v>Adidas</v>
      </c>
      <c r="H356" t="str">
        <f>VLOOKUP(B356,produtos!$A$2:$D$33,3)</f>
        <v>Bola de Futebol</v>
      </c>
      <c r="I356" s="1">
        <f>VLOOKUP(B356,produtos!$A$2:$D$33,4)</f>
        <v>119.9</v>
      </c>
      <c r="J356" s="1">
        <f t="shared" si="5"/>
        <v>1079.1000000000001</v>
      </c>
    </row>
    <row r="357" spans="1:10" x14ac:dyDescent="0.25">
      <c r="A357">
        <v>7</v>
      </c>
      <c r="B357">
        <v>6</v>
      </c>
      <c r="C357" s="2">
        <v>44607</v>
      </c>
      <c r="D357">
        <v>9</v>
      </c>
      <c r="E357" t="str">
        <f>VLOOKUP(A357,vendedores!$A$2:$C$17,2)</f>
        <v>Amparo</v>
      </c>
      <c r="F357" t="str">
        <f>VLOOKUP(A357,vendedores!$A$2:$C$17,3)</f>
        <v>Queila Sobrinho Bispo</v>
      </c>
      <c r="G357" t="str">
        <f>VLOOKUP(B357,produtos!$A$2:$D$33,2)</f>
        <v>Adidas</v>
      </c>
      <c r="H357" t="str">
        <f>VLOOKUP(B357,produtos!$A$2:$D$33,3)</f>
        <v>Bola de Basquete</v>
      </c>
      <c r="I357" s="1">
        <f>VLOOKUP(B357,produtos!$A$2:$D$33,4)</f>
        <v>129.9</v>
      </c>
      <c r="J357" s="1">
        <f t="shared" si="5"/>
        <v>1169.1000000000001</v>
      </c>
    </row>
    <row r="358" spans="1:10" x14ac:dyDescent="0.25">
      <c r="A358">
        <v>10</v>
      </c>
      <c r="B358">
        <v>15</v>
      </c>
      <c r="C358" s="2">
        <v>44607</v>
      </c>
      <c r="D358">
        <v>6</v>
      </c>
      <c r="E358" t="str">
        <f>VLOOKUP(A358,vendedores!$A$2:$C$17,2)</f>
        <v>Amparo</v>
      </c>
      <c r="F358" t="str">
        <f>VLOOKUP(A358,vendedores!$A$2:$C$17,3)</f>
        <v>Ivo Bispo</v>
      </c>
      <c r="G358" t="str">
        <f>VLOOKUP(B358,produtos!$A$2:$D$33,2)</f>
        <v>Adidas</v>
      </c>
      <c r="H358" t="str">
        <f>VLOOKUP(B358,produtos!$A$2:$D$33,3)</f>
        <v>Bola de Voley</v>
      </c>
      <c r="I358" s="1">
        <f>VLOOKUP(B358,produtos!$A$2:$D$33,4)</f>
        <v>79.900000000000006</v>
      </c>
      <c r="J358" s="1">
        <f t="shared" si="5"/>
        <v>479.40000000000003</v>
      </c>
    </row>
    <row r="359" spans="1:10" x14ac:dyDescent="0.25">
      <c r="A359">
        <v>3</v>
      </c>
      <c r="B359">
        <v>28</v>
      </c>
      <c r="C359" s="2">
        <v>44607</v>
      </c>
      <c r="D359">
        <v>7</v>
      </c>
      <c r="E359" t="str">
        <f>VLOOKUP(A359,vendedores!$A$2:$C$17,2)</f>
        <v>Jaguariúna</v>
      </c>
      <c r="F359" t="str">
        <f>VLOOKUP(A359,vendedores!$A$2:$C$17,3)</f>
        <v>Valter Teixeira</v>
      </c>
      <c r="G359" t="str">
        <f>VLOOKUP(B359,produtos!$A$2:$D$33,2)</f>
        <v>Puma</v>
      </c>
      <c r="H359" t="str">
        <f>VLOOKUP(B359,produtos!$A$2:$D$33,3)</f>
        <v>Meia</v>
      </c>
      <c r="I359" s="1">
        <f>VLOOKUP(B359,produtos!$A$2:$D$33,4)</f>
        <v>16.920000000000002</v>
      </c>
      <c r="J359" s="1">
        <f t="shared" si="5"/>
        <v>118.44000000000001</v>
      </c>
    </row>
    <row r="360" spans="1:10" x14ac:dyDescent="0.25">
      <c r="A360">
        <v>6</v>
      </c>
      <c r="B360">
        <v>27</v>
      </c>
      <c r="C360" s="2">
        <v>44607</v>
      </c>
      <c r="D360">
        <v>2</v>
      </c>
      <c r="E360" t="str">
        <f>VLOOKUP(A360,vendedores!$A$2:$C$17,2)</f>
        <v>Amparo</v>
      </c>
      <c r="F360" t="str">
        <f>VLOOKUP(A360,vendedores!$A$2:$C$17,3)</f>
        <v>Valter Teixeira</v>
      </c>
      <c r="G360" t="str">
        <f>VLOOKUP(B360,produtos!$A$2:$D$33,2)</f>
        <v>Nike</v>
      </c>
      <c r="H360" t="str">
        <f>VLOOKUP(B360,produtos!$A$2:$D$33,3)</f>
        <v>Meia</v>
      </c>
      <c r="I360" s="1">
        <f>VLOOKUP(B360,produtos!$A$2:$D$33,4)</f>
        <v>19.3</v>
      </c>
      <c r="J360" s="1">
        <f t="shared" si="5"/>
        <v>38.6</v>
      </c>
    </row>
    <row r="361" spans="1:10" x14ac:dyDescent="0.25">
      <c r="A361">
        <v>11</v>
      </c>
      <c r="B361">
        <v>13</v>
      </c>
      <c r="C361" s="2">
        <v>44607</v>
      </c>
      <c r="D361">
        <v>3</v>
      </c>
      <c r="E361" t="str">
        <f>VLOOKUP(A361,vendedores!$A$2:$C$17,2)</f>
        <v>Amparo</v>
      </c>
      <c r="F361" t="str">
        <f>VLOOKUP(A361,vendedores!$A$2:$C$17,3)</f>
        <v>Gisele Júnior</v>
      </c>
      <c r="G361" t="str">
        <f>VLOOKUP(B361,produtos!$A$2:$D$33,2)</f>
        <v>Adidas</v>
      </c>
      <c r="H361" t="str">
        <f>VLOOKUP(B361,produtos!$A$2:$D$33,3)</f>
        <v>Bola de Handbol</v>
      </c>
      <c r="I361" s="1">
        <f>VLOOKUP(B361,produtos!$A$2:$D$33,4)</f>
        <v>159.9</v>
      </c>
      <c r="J361" s="1">
        <f t="shared" si="5"/>
        <v>479.70000000000005</v>
      </c>
    </row>
    <row r="362" spans="1:10" x14ac:dyDescent="0.25">
      <c r="A362">
        <v>11</v>
      </c>
      <c r="B362">
        <v>27</v>
      </c>
      <c r="C362" s="2">
        <v>44607</v>
      </c>
      <c r="D362">
        <v>10</v>
      </c>
      <c r="E362" t="str">
        <f>VLOOKUP(A362,vendedores!$A$2:$C$17,2)</f>
        <v>Amparo</v>
      </c>
      <c r="F362" t="str">
        <f>VLOOKUP(A362,vendedores!$A$2:$C$17,3)</f>
        <v>Gisele Júnior</v>
      </c>
      <c r="G362" t="str">
        <f>VLOOKUP(B362,produtos!$A$2:$D$33,2)</f>
        <v>Nike</v>
      </c>
      <c r="H362" t="str">
        <f>VLOOKUP(B362,produtos!$A$2:$D$33,3)</f>
        <v>Meia</v>
      </c>
      <c r="I362" s="1">
        <f>VLOOKUP(B362,produtos!$A$2:$D$33,4)</f>
        <v>19.3</v>
      </c>
      <c r="J362" s="1">
        <f t="shared" si="5"/>
        <v>193</v>
      </c>
    </row>
    <row r="363" spans="1:10" x14ac:dyDescent="0.25">
      <c r="A363">
        <v>13</v>
      </c>
      <c r="B363">
        <v>19</v>
      </c>
      <c r="C363" s="2">
        <v>44607</v>
      </c>
      <c r="D363">
        <v>4</v>
      </c>
      <c r="E363" t="str">
        <f>VLOOKUP(A363,vendedores!$A$2:$C$17,2)</f>
        <v>Pedreira</v>
      </c>
      <c r="F363" t="str">
        <f>VLOOKUP(A363,vendedores!$A$2:$C$17,3)</f>
        <v>Saulo Teixeira Bispo</v>
      </c>
      <c r="G363" t="str">
        <f>VLOOKUP(B363,produtos!$A$2:$D$33,2)</f>
        <v>Puma</v>
      </c>
      <c r="H363" t="str">
        <f>VLOOKUP(B363,produtos!$A$2:$D$33,3)</f>
        <v>Calça</v>
      </c>
      <c r="I363" s="1">
        <f>VLOOKUP(B363,produtos!$A$2:$D$33,4)</f>
        <v>88.91</v>
      </c>
      <c r="J363" s="1">
        <f t="shared" si="5"/>
        <v>355.64</v>
      </c>
    </row>
    <row r="364" spans="1:10" x14ac:dyDescent="0.25">
      <c r="A364">
        <v>4</v>
      </c>
      <c r="B364">
        <v>11</v>
      </c>
      <c r="C364" s="2">
        <v>44607</v>
      </c>
      <c r="D364">
        <v>2</v>
      </c>
      <c r="E364" t="str">
        <f>VLOOKUP(A364,vendedores!$A$2:$C$17,2)</f>
        <v>Jaguariúna</v>
      </c>
      <c r="F364" t="str">
        <f>VLOOKUP(A364,vendedores!$A$2:$C$17,3)</f>
        <v>Ivo da Silva</v>
      </c>
      <c r="G364" t="str">
        <f>VLOOKUP(B364,produtos!$A$2:$D$33,2)</f>
        <v>Adidas</v>
      </c>
      <c r="H364" t="str">
        <f>VLOOKUP(B364,produtos!$A$2:$D$33,3)</f>
        <v>Bola de Futsal</v>
      </c>
      <c r="I364" s="1">
        <f>VLOOKUP(B364,produtos!$A$2:$D$33,4)</f>
        <v>99.9</v>
      </c>
      <c r="J364" s="1">
        <f t="shared" si="5"/>
        <v>199.8</v>
      </c>
    </row>
    <row r="365" spans="1:10" x14ac:dyDescent="0.25">
      <c r="A365">
        <v>9</v>
      </c>
      <c r="B365">
        <v>30</v>
      </c>
      <c r="C365" s="2">
        <v>44607</v>
      </c>
      <c r="D365">
        <v>10</v>
      </c>
      <c r="E365" t="str">
        <f>VLOOKUP(A365,vendedores!$A$2:$C$17,2)</f>
        <v>Amparo</v>
      </c>
      <c r="F365" t="str">
        <f>VLOOKUP(A365,vendedores!$A$2:$C$17,3)</f>
        <v>Quevin Neto Júnior</v>
      </c>
      <c r="G365" t="str">
        <f>VLOOKUP(B365,produtos!$A$2:$D$33,2)</f>
        <v>Nike</v>
      </c>
      <c r="H365" t="str">
        <f>VLOOKUP(B365,produtos!$A$2:$D$33,3)</f>
        <v>Tênis</v>
      </c>
      <c r="I365" s="1">
        <f>VLOOKUP(B365,produtos!$A$2:$D$33,4)</f>
        <v>195.02</v>
      </c>
      <c r="J365" s="1">
        <f t="shared" si="5"/>
        <v>1950.2</v>
      </c>
    </row>
    <row r="366" spans="1:10" x14ac:dyDescent="0.25">
      <c r="A366">
        <v>14</v>
      </c>
      <c r="B366">
        <v>13</v>
      </c>
      <c r="C366" s="2">
        <v>44607</v>
      </c>
      <c r="D366">
        <v>4</v>
      </c>
      <c r="E366" t="str">
        <f>VLOOKUP(A366,vendedores!$A$2:$C$17,2)</f>
        <v>Pedreira</v>
      </c>
      <c r="F366" t="str">
        <f>VLOOKUP(A366,vendedores!$A$2:$C$17,3)</f>
        <v>Paula da Silva</v>
      </c>
      <c r="G366" t="str">
        <f>VLOOKUP(B366,produtos!$A$2:$D$33,2)</f>
        <v>Adidas</v>
      </c>
      <c r="H366" t="str">
        <f>VLOOKUP(B366,produtos!$A$2:$D$33,3)</f>
        <v>Bola de Handbol</v>
      </c>
      <c r="I366" s="1">
        <f>VLOOKUP(B366,produtos!$A$2:$D$33,4)</f>
        <v>159.9</v>
      </c>
      <c r="J366" s="1">
        <f t="shared" si="5"/>
        <v>639.6</v>
      </c>
    </row>
    <row r="367" spans="1:10" x14ac:dyDescent="0.25">
      <c r="A367">
        <v>13</v>
      </c>
      <c r="B367">
        <v>25</v>
      </c>
      <c r="C367" s="2">
        <v>44608</v>
      </c>
      <c r="D367">
        <v>1</v>
      </c>
      <c r="E367" t="str">
        <f>VLOOKUP(A367,vendedores!$A$2:$C$17,2)</f>
        <v>Pedreira</v>
      </c>
      <c r="F367" t="str">
        <f>VLOOKUP(A367,vendedores!$A$2:$C$17,3)</f>
        <v>Saulo Teixeira Bispo</v>
      </c>
      <c r="G367" t="str">
        <f>VLOOKUP(B367,produtos!$A$2:$D$33,2)</f>
        <v>Puma</v>
      </c>
      <c r="H367" t="str">
        <f>VLOOKUP(B367,produtos!$A$2:$D$33,3)</f>
        <v>Chuteira</v>
      </c>
      <c r="I367" s="1">
        <f>VLOOKUP(B367,produtos!$A$2:$D$33,4)</f>
        <v>232.5</v>
      </c>
      <c r="J367" s="1">
        <f t="shared" si="5"/>
        <v>232.5</v>
      </c>
    </row>
    <row r="368" spans="1:10" x14ac:dyDescent="0.25">
      <c r="A368">
        <v>5</v>
      </c>
      <c r="B368">
        <v>21</v>
      </c>
      <c r="C368" s="2">
        <v>44608</v>
      </c>
      <c r="D368">
        <v>2</v>
      </c>
      <c r="E368" t="str">
        <f>VLOOKUP(A368,vendedores!$A$2:$C$17,2)</f>
        <v>Amparo</v>
      </c>
      <c r="F368" t="str">
        <f>VLOOKUP(A368,vendedores!$A$2:$C$17,3)</f>
        <v>Yago de Souza</v>
      </c>
      <c r="G368" t="str">
        <f>VLOOKUP(B368,produtos!$A$2:$D$33,2)</f>
        <v>Nike</v>
      </c>
      <c r="H368" t="str">
        <f>VLOOKUP(B368,produtos!$A$2:$D$33,3)</f>
        <v>Camiseta</v>
      </c>
      <c r="I368" s="1">
        <f>VLOOKUP(B368,produtos!$A$2:$D$33,4)</f>
        <v>29</v>
      </c>
      <c r="J368" s="1">
        <f t="shared" si="5"/>
        <v>58</v>
      </c>
    </row>
    <row r="369" spans="1:10" x14ac:dyDescent="0.25">
      <c r="A369">
        <v>3</v>
      </c>
      <c r="B369">
        <v>11</v>
      </c>
      <c r="C369" s="2">
        <v>44608</v>
      </c>
      <c r="D369">
        <v>6</v>
      </c>
      <c r="E369" t="str">
        <f>VLOOKUP(A369,vendedores!$A$2:$C$17,2)</f>
        <v>Jaguariúna</v>
      </c>
      <c r="F369" t="str">
        <f>VLOOKUP(A369,vendedores!$A$2:$C$17,3)</f>
        <v>Valter Teixeira</v>
      </c>
      <c r="G369" t="str">
        <f>VLOOKUP(B369,produtos!$A$2:$D$33,2)</f>
        <v>Adidas</v>
      </c>
      <c r="H369" t="str">
        <f>VLOOKUP(B369,produtos!$A$2:$D$33,3)</f>
        <v>Bola de Futsal</v>
      </c>
      <c r="I369" s="1">
        <f>VLOOKUP(B369,produtos!$A$2:$D$33,4)</f>
        <v>99.9</v>
      </c>
      <c r="J369" s="1">
        <f t="shared" si="5"/>
        <v>599.40000000000009</v>
      </c>
    </row>
    <row r="370" spans="1:10" x14ac:dyDescent="0.25">
      <c r="A370">
        <v>15</v>
      </c>
      <c r="B370">
        <v>1</v>
      </c>
      <c r="C370" s="2">
        <v>44608</v>
      </c>
      <c r="D370">
        <v>5</v>
      </c>
      <c r="E370" t="str">
        <f>VLOOKUP(A370,vendedores!$A$2:$C$17,2)</f>
        <v>Pedreira</v>
      </c>
      <c r="F370" t="str">
        <f>VLOOKUP(A370,vendedores!$A$2:$C$17,3)</f>
        <v>Gilberto Neto</v>
      </c>
      <c r="G370" t="str">
        <f>VLOOKUP(B370,produtos!$A$2:$D$33,2)</f>
        <v>Adidas</v>
      </c>
      <c r="H370" t="str">
        <f>VLOOKUP(B370,produtos!$A$2:$D$33,3)</f>
        <v>Blusa</v>
      </c>
      <c r="I370" s="1">
        <f>VLOOKUP(B370,produtos!$A$2:$D$33,4)</f>
        <v>35.9</v>
      </c>
      <c r="J370" s="1">
        <f t="shared" si="5"/>
        <v>179.5</v>
      </c>
    </row>
    <row r="371" spans="1:10" x14ac:dyDescent="0.25">
      <c r="A371">
        <v>12</v>
      </c>
      <c r="B371">
        <v>9</v>
      </c>
      <c r="C371" s="2">
        <v>44608</v>
      </c>
      <c r="D371">
        <v>10</v>
      </c>
      <c r="E371" t="str">
        <f>VLOOKUP(A371,vendedores!$A$2:$C$17,2)</f>
        <v>Pedreira</v>
      </c>
      <c r="F371" t="str">
        <f>VLOOKUP(A371,vendedores!$A$2:$C$17,3)</f>
        <v>Clóvis Teixeira Júnior</v>
      </c>
      <c r="G371" t="str">
        <f>VLOOKUP(B371,produtos!$A$2:$D$33,2)</f>
        <v>Adidas</v>
      </c>
      <c r="H371" t="str">
        <f>VLOOKUP(B371,produtos!$A$2:$D$33,3)</f>
        <v>Bola de Futebol</v>
      </c>
      <c r="I371" s="1">
        <f>VLOOKUP(B371,produtos!$A$2:$D$33,4)</f>
        <v>119.9</v>
      </c>
      <c r="J371" s="1">
        <f t="shared" si="5"/>
        <v>1199</v>
      </c>
    </row>
    <row r="372" spans="1:10" x14ac:dyDescent="0.25">
      <c r="A372">
        <v>10</v>
      </c>
      <c r="B372">
        <v>3</v>
      </c>
      <c r="C372" s="2">
        <v>44608</v>
      </c>
      <c r="D372">
        <v>8</v>
      </c>
      <c r="E372" t="str">
        <f>VLOOKUP(A372,vendedores!$A$2:$C$17,2)</f>
        <v>Amparo</v>
      </c>
      <c r="F372" t="str">
        <f>VLOOKUP(A372,vendedores!$A$2:$C$17,3)</f>
        <v>Ivo Bispo</v>
      </c>
      <c r="G372" t="str">
        <f>VLOOKUP(B372,produtos!$A$2:$D$33,2)</f>
        <v>Puma</v>
      </c>
      <c r="H372" t="str">
        <f>VLOOKUP(B372,produtos!$A$2:$D$33,3)</f>
        <v>Blusa</v>
      </c>
      <c r="I372" s="1">
        <f>VLOOKUP(B372,produtos!$A$2:$D$33,4)</f>
        <v>29.44</v>
      </c>
      <c r="J372" s="1">
        <f t="shared" si="5"/>
        <v>235.52</v>
      </c>
    </row>
    <row r="373" spans="1:10" x14ac:dyDescent="0.25">
      <c r="A373">
        <v>15</v>
      </c>
      <c r="B373">
        <v>27</v>
      </c>
      <c r="C373" s="2">
        <v>44608</v>
      </c>
      <c r="D373">
        <v>5</v>
      </c>
      <c r="E373" t="str">
        <f>VLOOKUP(A373,vendedores!$A$2:$C$17,2)</f>
        <v>Pedreira</v>
      </c>
      <c r="F373" t="str">
        <f>VLOOKUP(A373,vendedores!$A$2:$C$17,3)</f>
        <v>Gilberto Neto</v>
      </c>
      <c r="G373" t="str">
        <f>VLOOKUP(B373,produtos!$A$2:$D$33,2)</f>
        <v>Nike</v>
      </c>
      <c r="H373" t="str">
        <f>VLOOKUP(B373,produtos!$A$2:$D$33,3)</f>
        <v>Meia</v>
      </c>
      <c r="I373" s="1">
        <f>VLOOKUP(B373,produtos!$A$2:$D$33,4)</f>
        <v>19.3</v>
      </c>
      <c r="J373" s="1">
        <f t="shared" si="5"/>
        <v>96.5</v>
      </c>
    </row>
    <row r="374" spans="1:10" x14ac:dyDescent="0.25">
      <c r="A374">
        <v>1</v>
      </c>
      <c r="B374">
        <v>21</v>
      </c>
      <c r="C374" s="2">
        <v>44608</v>
      </c>
      <c r="D374">
        <v>10</v>
      </c>
      <c r="E374" t="str">
        <f>VLOOKUP(A374,vendedores!$A$2:$C$17,2)</f>
        <v>Jaguariúna</v>
      </c>
      <c r="F374" t="str">
        <f>VLOOKUP(A374,vendedores!$A$2:$C$17,3)</f>
        <v>Tatiane Sobrinho de Souza</v>
      </c>
      <c r="G374" t="str">
        <f>VLOOKUP(B374,produtos!$A$2:$D$33,2)</f>
        <v>Nike</v>
      </c>
      <c r="H374" t="str">
        <f>VLOOKUP(B374,produtos!$A$2:$D$33,3)</f>
        <v>Camiseta</v>
      </c>
      <c r="I374" s="1">
        <f>VLOOKUP(B374,produtos!$A$2:$D$33,4)</f>
        <v>29</v>
      </c>
      <c r="J374" s="1">
        <f t="shared" si="5"/>
        <v>290</v>
      </c>
    </row>
    <row r="375" spans="1:10" x14ac:dyDescent="0.25">
      <c r="A375">
        <v>4</v>
      </c>
      <c r="B375">
        <v>18</v>
      </c>
      <c r="C375" s="2">
        <v>44608</v>
      </c>
      <c r="D375">
        <v>6</v>
      </c>
      <c r="E375" t="str">
        <f>VLOOKUP(A375,vendedores!$A$2:$C$17,2)</f>
        <v>Jaguariúna</v>
      </c>
      <c r="F375" t="str">
        <f>VLOOKUP(A375,vendedores!$A$2:$C$17,3)</f>
        <v>Ivo da Silva</v>
      </c>
      <c r="G375" t="str">
        <f>VLOOKUP(B375,produtos!$A$2:$D$33,2)</f>
        <v>Nike</v>
      </c>
      <c r="H375" t="str">
        <f>VLOOKUP(B375,produtos!$A$2:$D$33,3)</f>
        <v>Calça</v>
      </c>
      <c r="I375" s="1">
        <f>VLOOKUP(B375,produtos!$A$2:$D$33,4)</f>
        <v>92.91</v>
      </c>
      <c r="J375" s="1">
        <f t="shared" si="5"/>
        <v>557.46</v>
      </c>
    </row>
    <row r="376" spans="1:10" x14ac:dyDescent="0.25">
      <c r="A376">
        <v>9</v>
      </c>
      <c r="B376">
        <v>27</v>
      </c>
      <c r="C376" s="2">
        <v>44608</v>
      </c>
      <c r="D376">
        <v>8</v>
      </c>
      <c r="E376" t="str">
        <f>VLOOKUP(A376,vendedores!$A$2:$C$17,2)</f>
        <v>Amparo</v>
      </c>
      <c r="F376" t="str">
        <f>VLOOKUP(A376,vendedores!$A$2:$C$17,3)</f>
        <v>Quevin Neto Júnior</v>
      </c>
      <c r="G376" t="str">
        <f>VLOOKUP(B376,produtos!$A$2:$D$33,2)</f>
        <v>Nike</v>
      </c>
      <c r="H376" t="str">
        <f>VLOOKUP(B376,produtos!$A$2:$D$33,3)</f>
        <v>Meia</v>
      </c>
      <c r="I376" s="1">
        <f>VLOOKUP(B376,produtos!$A$2:$D$33,4)</f>
        <v>19.3</v>
      </c>
      <c r="J376" s="1">
        <f t="shared" si="5"/>
        <v>154.4</v>
      </c>
    </row>
    <row r="377" spans="1:10" x14ac:dyDescent="0.25">
      <c r="A377">
        <v>14</v>
      </c>
      <c r="B377">
        <v>12</v>
      </c>
      <c r="C377" s="2">
        <v>44608</v>
      </c>
      <c r="D377">
        <v>3</v>
      </c>
      <c r="E377" t="str">
        <f>VLOOKUP(A377,vendedores!$A$2:$C$17,2)</f>
        <v>Pedreira</v>
      </c>
      <c r="F377" t="str">
        <f>VLOOKUP(A377,vendedores!$A$2:$C$17,3)</f>
        <v>Paula da Silva</v>
      </c>
      <c r="G377" t="str">
        <f>VLOOKUP(B377,produtos!$A$2:$D$33,2)</f>
        <v>Puma</v>
      </c>
      <c r="H377" t="str">
        <f>VLOOKUP(B377,produtos!$A$2:$D$33,3)</f>
        <v>Bola de Futsal</v>
      </c>
      <c r="I377" s="1">
        <f>VLOOKUP(B377,produtos!$A$2:$D$33,4)</f>
        <v>80.92</v>
      </c>
      <c r="J377" s="1">
        <f t="shared" si="5"/>
        <v>242.76</v>
      </c>
    </row>
    <row r="378" spans="1:10" x14ac:dyDescent="0.25">
      <c r="A378">
        <v>2</v>
      </c>
      <c r="B378">
        <v>14</v>
      </c>
      <c r="C378" s="2">
        <v>44609</v>
      </c>
      <c r="D378">
        <v>3</v>
      </c>
      <c r="E378" t="str">
        <f>VLOOKUP(A378,vendedores!$A$2:$C$17,2)</f>
        <v>Jaguariúna</v>
      </c>
      <c r="F378" t="str">
        <f>VLOOKUP(A378,vendedores!$A$2:$C$17,3)</f>
        <v>Luciana de Oliveira</v>
      </c>
      <c r="G378" t="str">
        <f>VLOOKUP(B378,produtos!$A$2:$D$33,2)</f>
        <v>Nike</v>
      </c>
      <c r="H378" t="str">
        <f>VLOOKUP(B378,produtos!$A$2:$D$33,3)</f>
        <v>Bola de Handbol</v>
      </c>
      <c r="I378" s="1">
        <f>VLOOKUP(B378,produtos!$A$2:$D$33,4)</f>
        <v>151.91</v>
      </c>
      <c r="J378" s="1">
        <f t="shared" si="5"/>
        <v>455.73</v>
      </c>
    </row>
    <row r="379" spans="1:10" x14ac:dyDescent="0.25">
      <c r="A379">
        <v>11</v>
      </c>
      <c r="B379">
        <v>29</v>
      </c>
      <c r="C379" s="2">
        <v>44609</v>
      </c>
      <c r="D379">
        <v>10</v>
      </c>
      <c r="E379" t="str">
        <f>VLOOKUP(A379,vendedores!$A$2:$C$17,2)</f>
        <v>Amparo</v>
      </c>
      <c r="F379" t="str">
        <f>VLOOKUP(A379,vendedores!$A$2:$C$17,3)</f>
        <v>Gisele Júnior</v>
      </c>
      <c r="G379" t="str">
        <f>VLOOKUP(B379,produtos!$A$2:$D$33,2)</f>
        <v>Adidas</v>
      </c>
      <c r="H379" t="str">
        <f>VLOOKUP(B379,produtos!$A$2:$D$33,3)</f>
        <v>Tênis</v>
      </c>
      <c r="I379" s="1">
        <f>VLOOKUP(B379,produtos!$A$2:$D$33,4)</f>
        <v>199</v>
      </c>
      <c r="J379" s="1">
        <f t="shared" si="5"/>
        <v>1990</v>
      </c>
    </row>
    <row r="380" spans="1:10" x14ac:dyDescent="0.25">
      <c r="A380">
        <v>3</v>
      </c>
      <c r="B380">
        <v>11</v>
      </c>
      <c r="C380" s="2">
        <v>44609</v>
      </c>
      <c r="D380">
        <v>7</v>
      </c>
      <c r="E380" t="str">
        <f>VLOOKUP(A380,vendedores!$A$2:$C$17,2)</f>
        <v>Jaguariúna</v>
      </c>
      <c r="F380" t="str">
        <f>VLOOKUP(A380,vendedores!$A$2:$C$17,3)</f>
        <v>Valter Teixeira</v>
      </c>
      <c r="G380" t="str">
        <f>VLOOKUP(B380,produtos!$A$2:$D$33,2)</f>
        <v>Adidas</v>
      </c>
      <c r="H380" t="str">
        <f>VLOOKUP(B380,produtos!$A$2:$D$33,3)</f>
        <v>Bola de Futsal</v>
      </c>
      <c r="I380" s="1">
        <f>VLOOKUP(B380,produtos!$A$2:$D$33,4)</f>
        <v>99.9</v>
      </c>
      <c r="J380" s="1">
        <f t="shared" si="5"/>
        <v>699.30000000000007</v>
      </c>
    </row>
    <row r="381" spans="1:10" x14ac:dyDescent="0.25">
      <c r="A381">
        <v>11</v>
      </c>
      <c r="B381">
        <v>30</v>
      </c>
      <c r="C381" s="2">
        <v>44609</v>
      </c>
      <c r="D381">
        <v>7</v>
      </c>
      <c r="E381" t="str">
        <f>VLOOKUP(A381,vendedores!$A$2:$C$17,2)</f>
        <v>Amparo</v>
      </c>
      <c r="F381" t="str">
        <f>VLOOKUP(A381,vendedores!$A$2:$C$17,3)</f>
        <v>Gisele Júnior</v>
      </c>
      <c r="G381" t="str">
        <f>VLOOKUP(B381,produtos!$A$2:$D$33,2)</f>
        <v>Nike</v>
      </c>
      <c r="H381" t="str">
        <f>VLOOKUP(B381,produtos!$A$2:$D$33,3)</f>
        <v>Tênis</v>
      </c>
      <c r="I381" s="1">
        <f>VLOOKUP(B381,produtos!$A$2:$D$33,4)</f>
        <v>195.02</v>
      </c>
      <c r="J381" s="1">
        <f t="shared" si="5"/>
        <v>1365.14</v>
      </c>
    </row>
    <row r="382" spans="1:10" x14ac:dyDescent="0.25">
      <c r="A382">
        <v>8</v>
      </c>
      <c r="B382">
        <v>15</v>
      </c>
      <c r="C382" s="2">
        <v>44609</v>
      </c>
      <c r="D382">
        <v>9</v>
      </c>
      <c r="E382" t="str">
        <f>VLOOKUP(A382,vendedores!$A$2:$C$17,2)</f>
        <v>Amparo</v>
      </c>
      <c r="F382" t="str">
        <f>VLOOKUP(A382,vendedores!$A$2:$C$17,3)</f>
        <v>Saulo Mattos</v>
      </c>
      <c r="G382" t="str">
        <f>VLOOKUP(B382,produtos!$A$2:$D$33,2)</f>
        <v>Adidas</v>
      </c>
      <c r="H382" t="str">
        <f>VLOOKUP(B382,produtos!$A$2:$D$33,3)</f>
        <v>Bola de Voley</v>
      </c>
      <c r="I382" s="1">
        <f>VLOOKUP(B382,produtos!$A$2:$D$33,4)</f>
        <v>79.900000000000006</v>
      </c>
      <c r="J382" s="1">
        <f t="shared" si="5"/>
        <v>719.1</v>
      </c>
    </row>
    <row r="383" spans="1:10" x14ac:dyDescent="0.25">
      <c r="A383">
        <v>13</v>
      </c>
      <c r="B383">
        <v>31</v>
      </c>
      <c r="C383" s="2">
        <v>44609</v>
      </c>
      <c r="D383">
        <v>5</v>
      </c>
      <c r="E383" t="str">
        <f>VLOOKUP(A383,vendedores!$A$2:$C$17,2)</f>
        <v>Pedreira</v>
      </c>
      <c r="F383" t="str">
        <f>VLOOKUP(A383,vendedores!$A$2:$C$17,3)</f>
        <v>Saulo Teixeira Bispo</v>
      </c>
      <c r="G383" t="str">
        <f>VLOOKUP(B383,produtos!$A$2:$D$33,2)</f>
        <v>Puma</v>
      </c>
      <c r="H383" t="str">
        <f>VLOOKUP(B383,produtos!$A$2:$D$33,3)</f>
        <v>Tênis</v>
      </c>
      <c r="I383" s="1">
        <f>VLOOKUP(B383,produtos!$A$2:$D$33,4)</f>
        <v>171.14</v>
      </c>
      <c r="J383" s="1">
        <f t="shared" si="5"/>
        <v>855.69999999999993</v>
      </c>
    </row>
    <row r="384" spans="1:10" x14ac:dyDescent="0.25">
      <c r="A384">
        <v>16</v>
      </c>
      <c r="B384">
        <v>14</v>
      </c>
      <c r="C384" s="2">
        <v>44609</v>
      </c>
      <c r="D384">
        <v>4</v>
      </c>
      <c r="E384" t="str">
        <f>VLOOKUP(A384,vendedores!$A$2:$C$17,2)</f>
        <v>Chicago</v>
      </c>
      <c r="F384" t="str">
        <f>VLOOKUP(A384,vendedores!$A$2:$C$17,3)</f>
        <v>Waldemar Louis</v>
      </c>
      <c r="G384" t="str">
        <f>VLOOKUP(B384,produtos!$A$2:$D$33,2)</f>
        <v>Nike</v>
      </c>
      <c r="H384" t="str">
        <f>VLOOKUP(B384,produtos!$A$2:$D$33,3)</f>
        <v>Bola de Handbol</v>
      </c>
      <c r="I384" s="1">
        <f>VLOOKUP(B384,produtos!$A$2:$D$33,4)</f>
        <v>151.91</v>
      </c>
      <c r="J384" s="1">
        <f t="shared" si="5"/>
        <v>607.64</v>
      </c>
    </row>
    <row r="385" spans="1:10" x14ac:dyDescent="0.25">
      <c r="A385">
        <v>10</v>
      </c>
      <c r="B385">
        <v>7</v>
      </c>
      <c r="C385" s="2">
        <v>44609</v>
      </c>
      <c r="D385">
        <v>8</v>
      </c>
      <c r="E385" t="str">
        <f>VLOOKUP(A385,vendedores!$A$2:$C$17,2)</f>
        <v>Amparo</v>
      </c>
      <c r="F385" t="str">
        <f>VLOOKUP(A385,vendedores!$A$2:$C$17,3)</f>
        <v>Ivo Bispo</v>
      </c>
      <c r="G385" t="str">
        <f>VLOOKUP(B385,produtos!$A$2:$D$33,2)</f>
        <v>Nike</v>
      </c>
      <c r="H385" t="str">
        <f>VLOOKUP(B385,produtos!$A$2:$D$33,3)</f>
        <v>Bola de Basquete</v>
      </c>
      <c r="I385" s="1">
        <f>VLOOKUP(B385,produtos!$A$2:$D$33,4)</f>
        <v>116.91</v>
      </c>
      <c r="J385" s="1">
        <f t="shared" si="5"/>
        <v>935.28</v>
      </c>
    </row>
    <row r="386" spans="1:10" x14ac:dyDescent="0.25">
      <c r="A386">
        <v>13</v>
      </c>
      <c r="B386">
        <v>13</v>
      </c>
      <c r="C386" s="2">
        <v>44609</v>
      </c>
      <c r="D386">
        <v>6</v>
      </c>
      <c r="E386" t="str">
        <f>VLOOKUP(A386,vendedores!$A$2:$C$17,2)</f>
        <v>Pedreira</v>
      </c>
      <c r="F386" t="str">
        <f>VLOOKUP(A386,vendedores!$A$2:$C$17,3)</f>
        <v>Saulo Teixeira Bispo</v>
      </c>
      <c r="G386" t="str">
        <f>VLOOKUP(B386,produtos!$A$2:$D$33,2)</f>
        <v>Adidas</v>
      </c>
      <c r="H386" t="str">
        <f>VLOOKUP(B386,produtos!$A$2:$D$33,3)</f>
        <v>Bola de Handbol</v>
      </c>
      <c r="I386" s="1">
        <f>VLOOKUP(B386,produtos!$A$2:$D$33,4)</f>
        <v>159.9</v>
      </c>
      <c r="J386" s="1">
        <f t="shared" si="5"/>
        <v>959.40000000000009</v>
      </c>
    </row>
    <row r="387" spans="1:10" x14ac:dyDescent="0.25">
      <c r="A387">
        <v>7</v>
      </c>
      <c r="B387">
        <v>26</v>
      </c>
      <c r="C387" s="2">
        <v>44609</v>
      </c>
      <c r="D387">
        <v>8</v>
      </c>
      <c r="E387" t="str">
        <f>VLOOKUP(A387,vendedores!$A$2:$C$17,2)</f>
        <v>Amparo</v>
      </c>
      <c r="F387" t="str">
        <f>VLOOKUP(A387,vendedores!$A$2:$C$17,3)</f>
        <v>Queila Sobrinho Bispo</v>
      </c>
      <c r="G387" t="str">
        <f>VLOOKUP(B387,produtos!$A$2:$D$33,2)</f>
        <v>Adidas</v>
      </c>
      <c r="H387" t="str">
        <f>VLOOKUP(B387,produtos!$A$2:$D$33,3)</f>
        <v>Meia</v>
      </c>
      <c r="I387" s="1">
        <f>VLOOKUP(B387,produtos!$A$2:$D$33,4)</f>
        <v>19.899999999999999</v>
      </c>
      <c r="J387" s="1">
        <f t="shared" ref="J387:J450" si="6">D387*I387</f>
        <v>159.19999999999999</v>
      </c>
    </row>
    <row r="388" spans="1:10" x14ac:dyDescent="0.25">
      <c r="A388">
        <v>12</v>
      </c>
      <c r="B388">
        <v>30</v>
      </c>
      <c r="C388" s="2">
        <v>44609</v>
      </c>
      <c r="D388">
        <v>10</v>
      </c>
      <c r="E388" t="str">
        <f>VLOOKUP(A388,vendedores!$A$2:$C$17,2)</f>
        <v>Pedreira</v>
      </c>
      <c r="F388" t="str">
        <f>VLOOKUP(A388,vendedores!$A$2:$C$17,3)</f>
        <v>Clóvis Teixeira Júnior</v>
      </c>
      <c r="G388" t="str">
        <f>VLOOKUP(B388,produtos!$A$2:$D$33,2)</f>
        <v>Nike</v>
      </c>
      <c r="H388" t="str">
        <f>VLOOKUP(B388,produtos!$A$2:$D$33,3)</f>
        <v>Tênis</v>
      </c>
      <c r="I388" s="1">
        <f>VLOOKUP(B388,produtos!$A$2:$D$33,4)</f>
        <v>195.02</v>
      </c>
      <c r="J388" s="1">
        <f t="shared" si="6"/>
        <v>1950.2</v>
      </c>
    </row>
    <row r="389" spans="1:10" x14ac:dyDescent="0.25">
      <c r="A389">
        <v>10</v>
      </c>
      <c r="B389">
        <v>7</v>
      </c>
      <c r="C389" s="2">
        <v>44610</v>
      </c>
      <c r="D389">
        <v>3</v>
      </c>
      <c r="E389" t="str">
        <f>VLOOKUP(A389,vendedores!$A$2:$C$17,2)</f>
        <v>Amparo</v>
      </c>
      <c r="F389" t="str">
        <f>VLOOKUP(A389,vendedores!$A$2:$C$17,3)</f>
        <v>Ivo Bispo</v>
      </c>
      <c r="G389" t="str">
        <f>VLOOKUP(B389,produtos!$A$2:$D$33,2)</f>
        <v>Nike</v>
      </c>
      <c r="H389" t="str">
        <f>VLOOKUP(B389,produtos!$A$2:$D$33,3)</f>
        <v>Bola de Basquete</v>
      </c>
      <c r="I389" s="1">
        <f>VLOOKUP(B389,produtos!$A$2:$D$33,4)</f>
        <v>116.91</v>
      </c>
      <c r="J389" s="1">
        <f t="shared" si="6"/>
        <v>350.73</v>
      </c>
    </row>
    <row r="390" spans="1:10" x14ac:dyDescent="0.25">
      <c r="A390">
        <v>11</v>
      </c>
      <c r="B390">
        <v>8</v>
      </c>
      <c r="C390" s="2">
        <v>44610</v>
      </c>
      <c r="D390">
        <v>9</v>
      </c>
      <c r="E390" t="str">
        <f>VLOOKUP(A390,vendedores!$A$2:$C$17,2)</f>
        <v>Amparo</v>
      </c>
      <c r="F390" t="str">
        <f>VLOOKUP(A390,vendedores!$A$2:$C$17,3)</f>
        <v>Gisele Júnior</v>
      </c>
      <c r="G390" t="str">
        <f>VLOOKUP(B390,produtos!$A$2:$D$33,2)</f>
        <v>Puma</v>
      </c>
      <c r="H390" t="str">
        <f>VLOOKUP(B390,produtos!$A$2:$D$33,3)</f>
        <v>Bola de Basquete</v>
      </c>
      <c r="I390" s="1">
        <f>VLOOKUP(B390,produtos!$A$2:$D$33,4)</f>
        <v>122.11</v>
      </c>
      <c r="J390" s="1">
        <f t="shared" si="6"/>
        <v>1098.99</v>
      </c>
    </row>
    <row r="391" spans="1:10" x14ac:dyDescent="0.25">
      <c r="A391">
        <v>13</v>
      </c>
      <c r="B391">
        <v>24</v>
      </c>
      <c r="C391" s="2">
        <v>44610</v>
      </c>
      <c r="D391">
        <v>7</v>
      </c>
      <c r="E391" t="str">
        <f>VLOOKUP(A391,vendedores!$A$2:$C$17,2)</f>
        <v>Pedreira</v>
      </c>
      <c r="F391" t="str">
        <f>VLOOKUP(A391,vendedores!$A$2:$C$17,3)</f>
        <v>Saulo Teixeira Bispo</v>
      </c>
      <c r="G391" t="str">
        <f>VLOOKUP(B391,produtos!$A$2:$D$33,2)</f>
        <v>Nike</v>
      </c>
      <c r="H391" t="str">
        <f>VLOOKUP(B391,produtos!$A$2:$D$33,3)</f>
        <v>Chuteira</v>
      </c>
      <c r="I391" s="1">
        <f>VLOOKUP(B391,produtos!$A$2:$D$33,4)</f>
        <v>227.5</v>
      </c>
      <c r="J391" s="1">
        <f t="shared" si="6"/>
        <v>1592.5</v>
      </c>
    </row>
    <row r="392" spans="1:10" x14ac:dyDescent="0.25">
      <c r="A392">
        <v>7</v>
      </c>
      <c r="B392">
        <v>31</v>
      </c>
      <c r="C392" s="2">
        <v>44610</v>
      </c>
      <c r="D392">
        <v>8</v>
      </c>
      <c r="E392" t="str">
        <f>VLOOKUP(A392,vendedores!$A$2:$C$17,2)</f>
        <v>Amparo</v>
      </c>
      <c r="F392" t="str">
        <f>VLOOKUP(A392,vendedores!$A$2:$C$17,3)</f>
        <v>Queila Sobrinho Bispo</v>
      </c>
      <c r="G392" t="str">
        <f>VLOOKUP(B392,produtos!$A$2:$D$33,2)</f>
        <v>Puma</v>
      </c>
      <c r="H392" t="str">
        <f>VLOOKUP(B392,produtos!$A$2:$D$33,3)</f>
        <v>Tênis</v>
      </c>
      <c r="I392" s="1">
        <f>VLOOKUP(B392,produtos!$A$2:$D$33,4)</f>
        <v>171.14</v>
      </c>
      <c r="J392" s="1">
        <f t="shared" si="6"/>
        <v>1369.12</v>
      </c>
    </row>
    <row r="393" spans="1:10" x14ac:dyDescent="0.25">
      <c r="A393">
        <v>12</v>
      </c>
      <c r="B393">
        <v>29</v>
      </c>
      <c r="C393" s="2">
        <v>44610</v>
      </c>
      <c r="D393">
        <v>2</v>
      </c>
      <c r="E393" t="str">
        <f>VLOOKUP(A393,vendedores!$A$2:$C$17,2)</f>
        <v>Pedreira</v>
      </c>
      <c r="F393" t="str">
        <f>VLOOKUP(A393,vendedores!$A$2:$C$17,3)</f>
        <v>Clóvis Teixeira Júnior</v>
      </c>
      <c r="G393" t="str">
        <f>VLOOKUP(B393,produtos!$A$2:$D$33,2)</f>
        <v>Adidas</v>
      </c>
      <c r="H393" t="str">
        <f>VLOOKUP(B393,produtos!$A$2:$D$33,3)</f>
        <v>Tênis</v>
      </c>
      <c r="I393" s="1">
        <f>VLOOKUP(B393,produtos!$A$2:$D$33,4)</f>
        <v>199</v>
      </c>
      <c r="J393" s="1">
        <f t="shared" si="6"/>
        <v>398</v>
      </c>
    </row>
    <row r="394" spans="1:10" x14ac:dyDescent="0.25">
      <c r="A394">
        <v>3</v>
      </c>
      <c r="B394">
        <v>18</v>
      </c>
      <c r="C394" s="2">
        <v>44610</v>
      </c>
      <c r="D394">
        <v>7</v>
      </c>
      <c r="E394" t="str">
        <f>VLOOKUP(A394,vendedores!$A$2:$C$17,2)</f>
        <v>Jaguariúna</v>
      </c>
      <c r="F394" t="str">
        <f>VLOOKUP(A394,vendedores!$A$2:$C$17,3)</f>
        <v>Valter Teixeira</v>
      </c>
      <c r="G394" t="str">
        <f>VLOOKUP(B394,produtos!$A$2:$D$33,2)</f>
        <v>Nike</v>
      </c>
      <c r="H394" t="str">
        <f>VLOOKUP(B394,produtos!$A$2:$D$33,3)</f>
        <v>Calça</v>
      </c>
      <c r="I394" s="1">
        <f>VLOOKUP(B394,produtos!$A$2:$D$33,4)</f>
        <v>92.91</v>
      </c>
      <c r="J394" s="1">
        <f t="shared" si="6"/>
        <v>650.37</v>
      </c>
    </row>
    <row r="395" spans="1:10" x14ac:dyDescent="0.25">
      <c r="A395">
        <v>14</v>
      </c>
      <c r="B395">
        <v>17</v>
      </c>
      <c r="C395" s="2">
        <v>44610</v>
      </c>
      <c r="D395">
        <v>4</v>
      </c>
      <c r="E395" t="str">
        <f>VLOOKUP(A395,vendedores!$A$2:$C$17,2)</f>
        <v>Pedreira</v>
      </c>
      <c r="F395" t="str">
        <f>VLOOKUP(A395,vendedores!$A$2:$C$17,3)</f>
        <v>Paula da Silva</v>
      </c>
      <c r="G395" t="str">
        <f>VLOOKUP(B395,produtos!$A$2:$D$33,2)</f>
        <v>Adidas</v>
      </c>
      <c r="H395" t="str">
        <f>VLOOKUP(B395,produtos!$A$2:$D$33,3)</f>
        <v>Calça</v>
      </c>
      <c r="I395" s="1">
        <f>VLOOKUP(B395,produtos!$A$2:$D$33,4)</f>
        <v>99.9</v>
      </c>
      <c r="J395" s="1">
        <f t="shared" si="6"/>
        <v>399.6</v>
      </c>
    </row>
    <row r="396" spans="1:10" x14ac:dyDescent="0.25">
      <c r="A396">
        <v>16</v>
      </c>
      <c r="B396">
        <v>28</v>
      </c>
      <c r="C396" s="2">
        <v>44610</v>
      </c>
      <c r="D396">
        <v>9</v>
      </c>
      <c r="E396" t="str">
        <f>VLOOKUP(A396,vendedores!$A$2:$C$17,2)</f>
        <v>Chicago</v>
      </c>
      <c r="F396" t="str">
        <f>VLOOKUP(A396,vendedores!$A$2:$C$17,3)</f>
        <v>Waldemar Louis</v>
      </c>
      <c r="G396" t="str">
        <f>VLOOKUP(B396,produtos!$A$2:$D$33,2)</f>
        <v>Puma</v>
      </c>
      <c r="H396" t="str">
        <f>VLOOKUP(B396,produtos!$A$2:$D$33,3)</f>
        <v>Meia</v>
      </c>
      <c r="I396" s="1">
        <f>VLOOKUP(B396,produtos!$A$2:$D$33,4)</f>
        <v>16.920000000000002</v>
      </c>
      <c r="J396" s="1">
        <f t="shared" si="6"/>
        <v>152.28000000000003</v>
      </c>
    </row>
    <row r="397" spans="1:10" x14ac:dyDescent="0.25">
      <c r="A397">
        <v>5</v>
      </c>
      <c r="B397">
        <v>2</v>
      </c>
      <c r="C397" s="2">
        <v>44610</v>
      </c>
      <c r="D397">
        <v>3</v>
      </c>
      <c r="E397" t="str">
        <f>VLOOKUP(A397,vendedores!$A$2:$C$17,2)</f>
        <v>Amparo</v>
      </c>
      <c r="F397" t="str">
        <f>VLOOKUP(A397,vendedores!$A$2:$C$17,3)</f>
        <v>Yago de Souza</v>
      </c>
      <c r="G397" t="str">
        <f>VLOOKUP(B397,produtos!$A$2:$D$33,2)</f>
        <v>Nike</v>
      </c>
      <c r="H397" t="str">
        <f>VLOOKUP(B397,produtos!$A$2:$D$33,3)</f>
        <v>Blusa</v>
      </c>
      <c r="I397" s="1">
        <f>VLOOKUP(B397,produtos!$A$2:$D$33,4)</f>
        <v>33.75</v>
      </c>
      <c r="J397" s="1">
        <f t="shared" si="6"/>
        <v>101.25</v>
      </c>
    </row>
    <row r="398" spans="1:10" x14ac:dyDescent="0.25">
      <c r="A398">
        <v>5</v>
      </c>
      <c r="B398">
        <v>7</v>
      </c>
      <c r="C398" s="2">
        <v>44610</v>
      </c>
      <c r="D398">
        <v>9</v>
      </c>
      <c r="E398" t="str">
        <f>VLOOKUP(A398,vendedores!$A$2:$C$17,2)</f>
        <v>Amparo</v>
      </c>
      <c r="F398" t="str">
        <f>VLOOKUP(A398,vendedores!$A$2:$C$17,3)</f>
        <v>Yago de Souza</v>
      </c>
      <c r="G398" t="str">
        <f>VLOOKUP(B398,produtos!$A$2:$D$33,2)</f>
        <v>Nike</v>
      </c>
      <c r="H398" t="str">
        <f>VLOOKUP(B398,produtos!$A$2:$D$33,3)</f>
        <v>Bola de Basquete</v>
      </c>
      <c r="I398" s="1">
        <f>VLOOKUP(B398,produtos!$A$2:$D$33,4)</f>
        <v>116.91</v>
      </c>
      <c r="J398" s="1">
        <f t="shared" si="6"/>
        <v>1052.19</v>
      </c>
    </row>
    <row r="399" spans="1:10" x14ac:dyDescent="0.25">
      <c r="A399">
        <v>12</v>
      </c>
      <c r="B399">
        <v>10</v>
      </c>
      <c r="C399" s="2">
        <v>44610</v>
      </c>
      <c r="D399">
        <v>7</v>
      </c>
      <c r="E399" t="str">
        <f>VLOOKUP(A399,vendedores!$A$2:$C$17,2)</f>
        <v>Pedreira</v>
      </c>
      <c r="F399" t="str">
        <f>VLOOKUP(A399,vendedores!$A$2:$C$17,3)</f>
        <v>Clóvis Teixeira Júnior</v>
      </c>
      <c r="G399" t="str">
        <f>VLOOKUP(B399,produtos!$A$2:$D$33,2)</f>
        <v>Puma</v>
      </c>
      <c r="H399" t="str">
        <f>VLOOKUP(B399,produtos!$A$2:$D$33,3)</f>
        <v>Bola de Futebol</v>
      </c>
      <c r="I399" s="1">
        <f>VLOOKUP(B399,produtos!$A$2:$D$33,4)</f>
        <v>103.11</v>
      </c>
      <c r="J399" s="1">
        <f t="shared" si="6"/>
        <v>721.77</v>
      </c>
    </row>
    <row r="400" spans="1:10" x14ac:dyDescent="0.25">
      <c r="A400">
        <v>4</v>
      </c>
      <c r="B400">
        <v>15</v>
      </c>
      <c r="C400" s="2">
        <v>44610</v>
      </c>
      <c r="D400">
        <v>4</v>
      </c>
      <c r="E400" t="str">
        <f>VLOOKUP(A400,vendedores!$A$2:$C$17,2)</f>
        <v>Jaguariúna</v>
      </c>
      <c r="F400" t="str">
        <f>VLOOKUP(A400,vendedores!$A$2:$C$17,3)</f>
        <v>Ivo da Silva</v>
      </c>
      <c r="G400" t="str">
        <f>VLOOKUP(B400,produtos!$A$2:$D$33,2)</f>
        <v>Adidas</v>
      </c>
      <c r="H400" t="str">
        <f>VLOOKUP(B400,produtos!$A$2:$D$33,3)</f>
        <v>Bola de Voley</v>
      </c>
      <c r="I400" s="1">
        <f>VLOOKUP(B400,produtos!$A$2:$D$33,4)</f>
        <v>79.900000000000006</v>
      </c>
      <c r="J400" s="1">
        <f t="shared" si="6"/>
        <v>319.60000000000002</v>
      </c>
    </row>
    <row r="401" spans="1:10" x14ac:dyDescent="0.25">
      <c r="A401">
        <v>16</v>
      </c>
      <c r="B401">
        <v>4</v>
      </c>
      <c r="C401" s="2">
        <v>44610</v>
      </c>
      <c r="D401">
        <v>9</v>
      </c>
      <c r="E401" t="str">
        <f>VLOOKUP(A401,vendedores!$A$2:$C$17,2)</f>
        <v>Chicago</v>
      </c>
      <c r="F401" t="str">
        <f>VLOOKUP(A401,vendedores!$A$2:$C$17,3)</f>
        <v>Waldemar Louis</v>
      </c>
      <c r="G401" t="str">
        <f>VLOOKUP(B401,produtos!$A$2:$D$33,2)</f>
        <v>Adidas</v>
      </c>
      <c r="H401" t="str">
        <f>VLOOKUP(B401,produtos!$A$2:$D$33,3)</f>
        <v>Bluzinha</v>
      </c>
      <c r="I401" s="1">
        <f>VLOOKUP(B401,produtos!$A$2:$D$33,4)</f>
        <v>59.9</v>
      </c>
      <c r="J401" s="1">
        <f t="shared" si="6"/>
        <v>539.1</v>
      </c>
    </row>
    <row r="402" spans="1:10" x14ac:dyDescent="0.25">
      <c r="A402">
        <v>1</v>
      </c>
      <c r="B402">
        <v>31</v>
      </c>
      <c r="C402" s="2">
        <v>44610</v>
      </c>
      <c r="D402">
        <v>5</v>
      </c>
      <c r="E402" t="str">
        <f>VLOOKUP(A402,vendedores!$A$2:$C$17,2)</f>
        <v>Jaguariúna</v>
      </c>
      <c r="F402" t="str">
        <f>VLOOKUP(A402,vendedores!$A$2:$C$17,3)</f>
        <v>Tatiane Sobrinho de Souza</v>
      </c>
      <c r="G402" t="str">
        <f>VLOOKUP(B402,produtos!$A$2:$D$33,2)</f>
        <v>Puma</v>
      </c>
      <c r="H402" t="str">
        <f>VLOOKUP(B402,produtos!$A$2:$D$33,3)</f>
        <v>Tênis</v>
      </c>
      <c r="I402" s="1">
        <f>VLOOKUP(B402,produtos!$A$2:$D$33,4)</f>
        <v>171.14</v>
      </c>
      <c r="J402" s="1">
        <f t="shared" si="6"/>
        <v>855.69999999999993</v>
      </c>
    </row>
    <row r="403" spans="1:10" x14ac:dyDescent="0.25">
      <c r="A403">
        <v>5</v>
      </c>
      <c r="B403">
        <v>32</v>
      </c>
      <c r="C403" s="2">
        <v>44611</v>
      </c>
      <c r="D403">
        <v>7</v>
      </c>
      <c r="E403" t="str">
        <f>VLOOKUP(A403,vendedores!$A$2:$C$17,2)</f>
        <v>Amparo</v>
      </c>
      <c r="F403" t="str">
        <f>VLOOKUP(A403,vendedores!$A$2:$C$17,3)</f>
        <v>Yago de Souza</v>
      </c>
      <c r="G403" t="str">
        <f>VLOOKUP(B403,produtos!$A$2:$D$33,2)</f>
        <v>Nike</v>
      </c>
      <c r="H403" t="str">
        <f>VLOOKUP(B403,produtos!$A$2:$D$33,3)</f>
        <v>Tênis de Corrida</v>
      </c>
      <c r="I403" s="1">
        <f>VLOOKUP(B403,produtos!$A$2:$D$33,4)</f>
        <v>221</v>
      </c>
      <c r="J403" s="1">
        <f t="shared" si="6"/>
        <v>1547</v>
      </c>
    </row>
    <row r="404" spans="1:10" x14ac:dyDescent="0.25">
      <c r="A404">
        <v>15</v>
      </c>
      <c r="B404">
        <v>20</v>
      </c>
      <c r="C404" s="2">
        <v>44611</v>
      </c>
      <c r="D404">
        <v>9</v>
      </c>
      <c r="E404" t="str">
        <f>VLOOKUP(A404,vendedores!$A$2:$C$17,2)</f>
        <v>Pedreira</v>
      </c>
      <c r="F404" t="str">
        <f>VLOOKUP(A404,vendedores!$A$2:$C$17,3)</f>
        <v>Gilberto Neto</v>
      </c>
      <c r="G404" t="str">
        <f>VLOOKUP(B404,produtos!$A$2:$D$33,2)</f>
        <v>Adidas</v>
      </c>
      <c r="H404" t="str">
        <f>VLOOKUP(B404,produtos!$A$2:$D$33,3)</f>
        <v>Camiseta</v>
      </c>
      <c r="I404" s="1">
        <f>VLOOKUP(B404,produtos!$A$2:$D$33,4)</f>
        <v>29.9</v>
      </c>
      <c r="J404" s="1">
        <f t="shared" si="6"/>
        <v>269.09999999999997</v>
      </c>
    </row>
    <row r="405" spans="1:10" x14ac:dyDescent="0.25">
      <c r="A405">
        <v>4</v>
      </c>
      <c r="B405">
        <v>3</v>
      </c>
      <c r="C405" s="2">
        <v>44611</v>
      </c>
      <c r="D405">
        <v>7</v>
      </c>
      <c r="E405" t="str">
        <f>VLOOKUP(A405,vendedores!$A$2:$C$17,2)</f>
        <v>Jaguariúna</v>
      </c>
      <c r="F405" t="str">
        <f>VLOOKUP(A405,vendedores!$A$2:$C$17,3)</f>
        <v>Ivo da Silva</v>
      </c>
      <c r="G405" t="str">
        <f>VLOOKUP(B405,produtos!$A$2:$D$33,2)</f>
        <v>Puma</v>
      </c>
      <c r="H405" t="str">
        <f>VLOOKUP(B405,produtos!$A$2:$D$33,3)</f>
        <v>Blusa</v>
      </c>
      <c r="I405" s="1">
        <f>VLOOKUP(B405,produtos!$A$2:$D$33,4)</f>
        <v>29.44</v>
      </c>
      <c r="J405" s="1">
        <f t="shared" si="6"/>
        <v>206.08</v>
      </c>
    </row>
    <row r="406" spans="1:10" x14ac:dyDescent="0.25">
      <c r="A406">
        <v>3</v>
      </c>
      <c r="B406">
        <v>30</v>
      </c>
      <c r="C406" s="2">
        <v>44611</v>
      </c>
      <c r="D406">
        <v>3</v>
      </c>
      <c r="E406" t="str">
        <f>VLOOKUP(A406,vendedores!$A$2:$C$17,2)</f>
        <v>Jaguariúna</v>
      </c>
      <c r="F406" t="str">
        <f>VLOOKUP(A406,vendedores!$A$2:$C$17,3)</f>
        <v>Valter Teixeira</v>
      </c>
      <c r="G406" t="str">
        <f>VLOOKUP(B406,produtos!$A$2:$D$33,2)</f>
        <v>Nike</v>
      </c>
      <c r="H406" t="str">
        <f>VLOOKUP(B406,produtos!$A$2:$D$33,3)</f>
        <v>Tênis</v>
      </c>
      <c r="I406" s="1">
        <f>VLOOKUP(B406,produtos!$A$2:$D$33,4)</f>
        <v>195.02</v>
      </c>
      <c r="J406" s="1">
        <f t="shared" si="6"/>
        <v>585.06000000000006</v>
      </c>
    </row>
    <row r="407" spans="1:10" x14ac:dyDescent="0.25">
      <c r="A407">
        <v>1</v>
      </c>
      <c r="B407">
        <v>18</v>
      </c>
      <c r="C407" s="2">
        <v>44611</v>
      </c>
      <c r="D407">
        <v>7</v>
      </c>
      <c r="E407" t="str">
        <f>VLOOKUP(A407,vendedores!$A$2:$C$17,2)</f>
        <v>Jaguariúna</v>
      </c>
      <c r="F407" t="str">
        <f>VLOOKUP(A407,vendedores!$A$2:$C$17,3)</f>
        <v>Tatiane Sobrinho de Souza</v>
      </c>
      <c r="G407" t="str">
        <f>VLOOKUP(B407,produtos!$A$2:$D$33,2)</f>
        <v>Nike</v>
      </c>
      <c r="H407" t="str">
        <f>VLOOKUP(B407,produtos!$A$2:$D$33,3)</f>
        <v>Calça</v>
      </c>
      <c r="I407" s="1">
        <f>VLOOKUP(B407,produtos!$A$2:$D$33,4)</f>
        <v>92.91</v>
      </c>
      <c r="J407" s="1">
        <f t="shared" si="6"/>
        <v>650.37</v>
      </c>
    </row>
    <row r="408" spans="1:10" x14ac:dyDescent="0.25">
      <c r="A408">
        <v>1</v>
      </c>
      <c r="B408">
        <v>7</v>
      </c>
      <c r="C408" s="2">
        <v>44611</v>
      </c>
      <c r="D408">
        <v>3</v>
      </c>
      <c r="E408" t="str">
        <f>VLOOKUP(A408,vendedores!$A$2:$C$17,2)</f>
        <v>Jaguariúna</v>
      </c>
      <c r="F408" t="str">
        <f>VLOOKUP(A408,vendedores!$A$2:$C$17,3)</f>
        <v>Tatiane Sobrinho de Souza</v>
      </c>
      <c r="G408" t="str">
        <f>VLOOKUP(B408,produtos!$A$2:$D$33,2)</f>
        <v>Nike</v>
      </c>
      <c r="H408" t="str">
        <f>VLOOKUP(B408,produtos!$A$2:$D$33,3)</f>
        <v>Bola de Basquete</v>
      </c>
      <c r="I408" s="1">
        <f>VLOOKUP(B408,produtos!$A$2:$D$33,4)</f>
        <v>116.91</v>
      </c>
      <c r="J408" s="1">
        <f t="shared" si="6"/>
        <v>350.73</v>
      </c>
    </row>
    <row r="409" spans="1:10" x14ac:dyDescent="0.25">
      <c r="A409">
        <v>14</v>
      </c>
      <c r="B409">
        <v>10</v>
      </c>
      <c r="C409" s="2">
        <v>44611</v>
      </c>
      <c r="D409">
        <v>5</v>
      </c>
      <c r="E409" t="str">
        <f>VLOOKUP(A409,vendedores!$A$2:$C$17,2)</f>
        <v>Pedreira</v>
      </c>
      <c r="F409" t="str">
        <f>VLOOKUP(A409,vendedores!$A$2:$C$17,3)</f>
        <v>Paula da Silva</v>
      </c>
      <c r="G409" t="str">
        <f>VLOOKUP(B409,produtos!$A$2:$D$33,2)</f>
        <v>Puma</v>
      </c>
      <c r="H409" t="str">
        <f>VLOOKUP(B409,produtos!$A$2:$D$33,3)</f>
        <v>Bola de Futebol</v>
      </c>
      <c r="I409" s="1">
        <f>VLOOKUP(B409,produtos!$A$2:$D$33,4)</f>
        <v>103.11</v>
      </c>
      <c r="J409" s="1">
        <f t="shared" si="6"/>
        <v>515.54999999999995</v>
      </c>
    </row>
    <row r="410" spans="1:10" x14ac:dyDescent="0.25">
      <c r="A410">
        <v>10</v>
      </c>
      <c r="B410">
        <v>10</v>
      </c>
      <c r="C410" s="2">
        <v>44611</v>
      </c>
      <c r="D410">
        <v>10</v>
      </c>
      <c r="E410" t="str">
        <f>VLOOKUP(A410,vendedores!$A$2:$C$17,2)</f>
        <v>Amparo</v>
      </c>
      <c r="F410" t="str">
        <f>VLOOKUP(A410,vendedores!$A$2:$C$17,3)</f>
        <v>Ivo Bispo</v>
      </c>
      <c r="G410" t="str">
        <f>VLOOKUP(B410,produtos!$A$2:$D$33,2)</f>
        <v>Puma</v>
      </c>
      <c r="H410" t="str">
        <f>VLOOKUP(B410,produtos!$A$2:$D$33,3)</f>
        <v>Bola de Futebol</v>
      </c>
      <c r="I410" s="1">
        <f>VLOOKUP(B410,produtos!$A$2:$D$33,4)</f>
        <v>103.11</v>
      </c>
      <c r="J410" s="1">
        <f t="shared" si="6"/>
        <v>1031.0999999999999</v>
      </c>
    </row>
    <row r="411" spans="1:10" x14ac:dyDescent="0.25">
      <c r="A411">
        <v>16</v>
      </c>
      <c r="B411">
        <v>24</v>
      </c>
      <c r="C411" s="2">
        <v>44612</v>
      </c>
      <c r="D411">
        <v>4</v>
      </c>
      <c r="E411" t="str">
        <f>VLOOKUP(A411,vendedores!$A$2:$C$17,2)</f>
        <v>Chicago</v>
      </c>
      <c r="F411" t="str">
        <f>VLOOKUP(A411,vendedores!$A$2:$C$17,3)</f>
        <v>Waldemar Louis</v>
      </c>
      <c r="G411" t="str">
        <f>VLOOKUP(B411,produtos!$A$2:$D$33,2)</f>
        <v>Nike</v>
      </c>
      <c r="H411" t="str">
        <f>VLOOKUP(B411,produtos!$A$2:$D$33,3)</f>
        <v>Chuteira</v>
      </c>
      <c r="I411" s="1">
        <f>VLOOKUP(B411,produtos!$A$2:$D$33,4)</f>
        <v>227.5</v>
      </c>
      <c r="J411" s="1">
        <f t="shared" si="6"/>
        <v>910</v>
      </c>
    </row>
    <row r="412" spans="1:10" x14ac:dyDescent="0.25">
      <c r="A412">
        <v>11</v>
      </c>
      <c r="B412">
        <v>9</v>
      </c>
      <c r="C412" s="2">
        <v>44612</v>
      </c>
      <c r="D412">
        <v>1</v>
      </c>
      <c r="E412" t="str">
        <f>VLOOKUP(A412,vendedores!$A$2:$C$17,2)</f>
        <v>Amparo</v>
      </c>
      <c r="F412" t="str">
        <f>VLOOKUP(A412,vendedores!$A$2:$C$17,3)</f>
        <v>Gisele Júnior</v>
      </c>
      <c r="G412" t="str">
        <f>VLOOKUP(B412,produtos!$A$2:$D$33,2)</f>
        <v>Adidas</v>
      </c>
      <c r="H412" t="str">
        <f>VLOOKUP(B412,produtos!$A$2:$D$33,3)</f>
        <v>Bola de Futebol</v>
      </c>
      <c r="I412" s="1">
        <f>VLOOKUP(B412,produtos!$A$2:$D$33,4)</f>
        <v>119.9</v>
      </c>
      <c r="J412" s="1">
        <f t="shared" si="6"/>
        <v>119.9</v>
      </c>
    </row>
    <row r="413" spans="1:10" x14ac:dyDescent="0.25">
      <c r="A413">
        <v>6</v>
      </c>
      <c r="B413">
        <v>6</v>
      </c>
      <c r="C413" s="2">
        <v>44612</v>
      </c>
      <c r="D413">
        <v>8</v>
      </c>
      <c r="E413" t="str">
        <f>VLOOKUP(A413,vendedores!$A$2:$C$17,2)</f>
        <v>Amparo</v>
      </c>
      <c r="F413" t="str">
        <f>VLOOKUP(A413,vendedores!$A$2:$C$17,3)</f>
        <v>Valter Teixeira</v>
      </c>
      <c r="G413" t="str">
        <f>VLOOKUP(B413,produtos!$A$2:$D$33,2)</f>
        <v>Adidas</v>
      </c>
      <c r="H413" t="str">
        <f>VLOOKUP(B413,produtos!$A$2:$D$33,3)</f>
        <v>Bola de Basquete</v>
      </c>
      <c r="I413" s="1">
        <f>VLOOKUP(B413,produtos!$A$2:$D$33,4)</f>
        <v>129.9</v>
      </c>
      <c r="J413" s="1">
        <f t="shared" si="6"/>
        <v>1039.2</v>
      </c>
    </row>
    <row r="414" spans="1:10" x14ac:dyDescent="0.25">
      <c r="A414">
        <v>2</v>
      </c>
      <c r="B414">
        <v>29</v>
      </c>
      <c r="C414" s="2">
        <v>44612</v>
      </c>
      <c r="D414">
        <v>2</v>
      </c>
      <c r="E414" t="str">
        <f>VLOOKUP(A414,vendedores!$A$2:$C$17,2)</f>
        <v>Jaguariúna</v>
      </c>
      <c r="F414" t="str">
        <f>VLOOKUP(A414,vendedores!$A$2:$C$17,3)</f>
        <v>Luciana de Oliveira</v>
      </c>
      <c r="G414" t="str">
        <f>VLOOKUP(B414,produtos!$A$2:$D$33,2)</f>
        <v>Adidas</v>
      </c>
      <c r="H414" t="str">
        <f>VLOOKUP(B414,produtos!$A$2:$D$33,3)</f>
        <v>Tênis</v>
      </c>
      <c r="I414" s="1">
        <f>VLOOKUP(B414,produtos!$A$2:$D$33,4)</f>
        <v>199</v>
      </c>
      <c r="J414" s="1">
        <f t="shared" si="6"/>
        <v>398</v>
      </c>
    </row>
    <row r="415" spans="1:10" x14ac:dyDescent="0.25">
      <c r="A415">
        <v>13</v>
      </c>
      <c r="B415">
        <v>32</v>
      </c>
      <c r="C415" s="2">
        <v>44612</v>
      </c>
      <c r="D415">
        <v>2</v>
      </c>
      <c r="E415" t="str">
        <f>VLOOKUP(A415,vendedores!$A$2:$C$17,2)</f>
        <v>Pedreira</v>
      </c>
      <c r="F415" t="str">
        <f>VLOOKUP(A415,vendedores!$A$2:$C$17,3)</f>
        <v>Saulo Teixeira Bispo</v>
      </c>
      <c r="G415" t="str">
        <f>VLOOKUP(B415,produtos!$A$2:$D$33,2)</f>
        <v>Nike</v>
      </c>
      <c r="H415" t="str">
        <f>VLOOKUP(B415,produtos!$A$2:$D$33,3)</f>
        <v>Tênis de Corrida</v>
      </c>
      <c r="I415" s="1">
        <f>VLOOKUP(B415,produtos!$A$2:$D$33,4)</f>
        <v>221</v>
      </c>
      <c r="J415" s="1">
        <f t="shared" si="6"/>
        <v>442</v>
      </c>
    </row>
    <row r="416" spans="1:10" x14ac:dyDescent="0.25">
      <c r="A416">
        <v>10</v>
      </c>
      <c r="B416">
        <v>30</v>
      </c>
      <c r="C416" s="2">
        <v>44612</v>
      </c>
      <c r="D416">
        <v>10</v>
      </c>
      <c r="E416" t="str">
        <f>VLOOKUP(A416,vendedores!$A$2:$C$17,2)</f>
        <v>Amparo</v>
      </c>
      <c r="F416" t="str">
        <f>VLOOKUP(A416,vendedores!$A$2:$C$17,3)</f>
        <v>Ivo Bispo</v>
      </c>
      <c r="G416" t="str">
        <f>VLOOKUP(B416,produtos!$A$2:$D$33,2)</f>
        <v>Nike</v>
      </c>
      <c r="H416" t="str">
        <f>VLOOKUP(B416,produtos!$A$2:$D$33,3)</f>
        <v>Tênis</v>
      </c>
      <c r="I416" s="1">
        <f>VLOOKUP(B416,produtos!$A$2:$D$33,4)</f>
        <v>195.02</v>
      </c>
      <c r="J416" s="1">
        <f t="shared" si="6"/>
        <v>1950.2</v>
      </c>
    </row>
    <row r="417" spans="1:10" x14ac:dyDescent="0.25">
      <c r="A417">
        <v>9</v>
      </c>
      <c r="B417">
        <v>5</v>
      </c>
      <c r="C417" s="2">
        <v>44612</v>
      </c>
      <c r="D417">
        <v>2</v>
      </c>
      <c r="E417" t="str">
        <f>VLOOKUP(A417,vendedores!$A$2:$C$17,2)</f>
        <v>Amparo</v>
      </c>
      <c r="F417" t="str">
        <f>VLOOKUP(A417,vendedores!$A$2:$C$17,3)</f>
        <v>Quevin Neto Júnior</v>
      </c>
      <c r="G417" t="str">
        <f>VLOOKUP(B417,produtos!$A$2:$D$33,2)</f>
        <v>Puma</v>
      </c>
      <c r="H417" t="str">
        <f>VLOOKUP(B417,produtos!$A$2:$D$33,3)</f>
        <v>Bluzinha</v>
      </c>
      <c r="I417" s="1">
        <f>VLOOKUP(B417,produtos!$A$2:$D$33,4)</f>
        <v>49.12</v>
      </c>
      <c r="J417" s="1">
        <f t="shared" si="6"/>
        <v>98.24</v>
      </c>
    </row>
    <row r="418" spans="1:10" x14ac:dyDescent="0.25">
      <c r="A418">
        <v>15</v>
      </c>
      <c r="B418">
        <v>29</v>
      </c>
      <c r="C418" s="2">
        <v>44612</v>
      </c>
      <c r="D418">
        <v>1</v>
      </c>
      <c r="E418" t="str">
        <f>VLOOKUP(A418,vendedores!$A$2:$C$17,2)</f>
        <v>Pedreira</v>
      </c>
      <c r="F418" t="str">
        <f>VLOOKUP(A418,vendedores!$A$2:$C$17,3)</f>
        <v>Gilberto Neto</v>
      </c>
      <c r="G418" t="str">
        <f>VLOOKUP(B418,produtos!$A$2:$D$33,2)</f>
        <v>Adidas</v>
      </c>
      <c r="H418" t="str">
        <f>VLOOKUP(B418,produtos!$A$2:$D$33,3)</f>
        <v>Tênis</v>
      </c>
      <c r="I418" s="1">
        <f>VLOOKUP(B418,produtos!$A$2:$D$33,4)</f>
        <v>199</v>
      </c>
      <c r="J418" s="1">
        <f t="shared" si="6"/>
        <v>199</v>
      </c>
    </row>
    <row r="419" spans="1:10" x14ac:dyDescent="0.25">
      <c r="A419">
        <v>7</v>
      </c>
      <c r="B419">
        <v>22</v>
      </c>
      <c r="C419" s="2">
        <v>44612</v>
      </c>
      <c r="D419">
        <v>2</v>
      </c>
      <c r="E419" t="str">
        <f>VLOOKUP(A419,vendedores!$A$2:$C$17,2)</f>
        <v>Amparo</v>
      </c>
      <c r="F419" t="str">
        <f>VLOOKUP(A419,vendedores!$A$2:$C$17,3)</f>
        <v>Queila Sobrinho Bispo</v>
      </c>
      <c r="G419" t="str">
        <f>VLOOKUP(B419,produtos!$A$2:$D$33,2)</f>
        <v>Puma</v>
      </c>
      <c r="H419" t="str">
        <f>VLOOKUP(B419,produtos!$A$2:$D$33,3)</f>
        <v>Camiseta</v>
      </c>
      <c r="I419" s="1">
        <f>VLOOKUP(B419,produtos!$A$2:$D$33,4)</f>
        <v>28.11</v>
      </c>
      <c r="J419" s="1">
        <f t="shared" si="6"/>
        <v>56.22</v>
      </c>
    </row>
    <row r="420" spans="1:10" x14ac:dyDescent="0.25">
      <c r="A420">
        <v>5</v>
      </c>
      <c r="B420">
        <v>29</v>
      </c>
      <c r="C420" s="2">
        <v>44612</v>
      </c>
      <c r="D420">
        <v>10</v>
      </c>
      <c r="E420" t="str">
        <f>VLOOKUP(A420,vendedores!$A$2:$C$17,2)</f>
        <v>Amparo</v>
      </c>
      <c r="F420" t="str">
        <f>VLOOKUP(A420,vendedores!$A$2:$C$17,3)</f>
        <v>Yago de Souza</v>
      </c>
      <c r="G420" t="str">
        <f>VLOOKUP(B420,produtos!$A$2:$D$33,2)</f>
        <v>Adidas</v>
      </c>
      <c r="H420" t="str">
        <f>VLOOKUP(B420,produtos!$A$2:$D$33,3)</f>
        <v>Tênis</v>
      </c>
      <c r="I420" s="1">
        <f>VLOOKUP(B420,produtos!$A$2:$D$33,4)</f>
        <v>199</v>
      </c>
      <c r="J420" s="1">
        <f t="shared" si="6"/>
        <v>1990</v>
      </c>
    </row>
    <row r="421" spans="1:10" x14ac:dyDescent="0.25">
      <c r="A421">
        <v>13</v>
      </c>
      <c r="B421">
        <v>2</v>
      </c>
      <c r="C421" s="2">
        <v>44612</v>
      </c>
      <c r="D421">
        <v>6</v>
      </c>
      <c r="E421" t="str">
        <f>VLOOKUP(A421,vendedores!$A$2:$C$17,2)</f>
        <v>Pedreira</v>
      </c>
      <c r="F421" t="str">
        <f>VLOOKUP(A421,vendedores!$A$2:$C$17,3)</f>
        <v>Saulo Teixeira Bispo</v>
      </c>
      <c r="G421" t="str">
        <f>VLOOKUP(B421,produtos!$A$2:$D$33,2)</f>
        <v>Nike</v>
      </c>
      <c r="H421" t="str">
        <f>VLOOKUP(B421,produtos!$A$2:$D$33,3)</f>
        <v>Blusa</v>
      </c>
      <c r="I421" s="1">
        <f>VLOOKUP(B421,produtos!$A$2:$D$33,4)</f>
        <v>33.75</v>
      </c>
      <c r="J421" s="1">
        <f t="shared" si="6"/>
        <v>202.5</v>
      </c>
    </row>
    <row r="422" spans="1:10" x14ac:dyDescent="0.25">
      <c r="A422">
        <v>14</v>
      </c>
      <c r="B422">
        <v>6</v>
      </c>
      <c r="C422" s="2">
        <v>44612</v>
      </c>
      <c r="D422">
        <v>10</v>
      </c>
      <c r="E422" t="str">
        <f>VLOOKUP(A422,vendedores!$A$2:$C$17,2)</f>
        <v>Pedreira</v>
      </c>
      <c r="F422" t="str">
        <f>VLOOKUP(A422,vendedores!$A$2:$C$17,3)</f>
        <v>Paula da Silva</v>
      </c>
      <c r="G422" t="str">
        <f>VLOOKUP(B422,produtos!$A$2:$D$33,2)</f>
        <v>Adidas</v>
      </c>
      <c r="H422" t="str">
        <f>VLOOKUP(B422,produtos!$A$2:$D$33,3)</f>
        <v>Bola de Basquete</v>
      </c>
      <c r="I422" s="1">
        <f>VLOOKUP(B422,produtos!$A$2:$D$33,4)</f>
        <v>129.9</v>
      </c>
      <c r="J422" s="1">
        <f t="shared" si="6"/>
        <v>1299</v>
      </c>
    </row>
    <row r="423" spans="1:10" x14ac:dyDescent="0.25">
      <c r="A423">
        <v>12</v>
      </c>
      <c r="B423">
        <v>16</v>
      </c>
      <c r="C423" s="2">
        <v>44612</v>
      </c>
      <c r="D423">
        <v>8</v>
      </c>
      <c r="E423" t="str">
        <f>VLOOKUP(A423,vendedores!$A$2:$C$17,2)</f>
        <v>Pedreira</v>
      </c>
      <c r="F423" t="str">
        <f>VLOOKUP(A423,vendedores!$A$2:$C$17,3)</f>
        <v>Clóvis Teixeira Júnior</v>
      </c>
      <c r="G423" t="str">
        <f>VLOOKUP(B423,produtos!$A$2:$D$33,2)</f>
        <v>Nike</v>
      </c>
      <c r="H423" t="str">
        <f>VLOOKUP(B423,produtos!$A$2:$D$33,3)</f>
        <v>Bola de Voley</v>
      </c>
      <c r="I423" s="1">
        <f>VLOOKUP(B423,produtos!$A$2:$D$33,4)</f>
        <v>75.11</v>
      </c>
      <c r="J423" s="1">
        <f t="shared" si="6"/>
        <v>600.88</v>
      </c>
    </row>
    <row r="424" spans="1:10" x14ac:dyDescent="0.25">
      <c r="A424">
        <v>14</v>
      </c>
      <c r="B424">
        <v>1</v>
      </c>
      <c r="C424" s="2">
        <v>44612</v>
      </c>
      <c r="D424">
        <v>6</v>
      </c>
      <c r="E424" t="str">
        <f>VLOOKUP(A424,vendedores!$A$2:$C$17,2)</f>
        <v>Pedreira</v>
      </c>
      <c r="F424" t="str">
        <f>VLOOKUP(A424,vendedores!$A$2:$C$17,3)</f>
        <v>Paula da Silva</v>
      </c>
      <c r="G424" t="str">
        <f>VLOOKUP(B424,produtos!$A$2:$D$33,2)</f>
        <v>Adidas</v>
      </c>
      <c r="H424" t="str">
        <f>VLOOKUP(B424,produtos!$A$2:$D$33,3)</f>
        <v>Blusa</v>
      </c>
      <c r="I424" s="1">
        <f>VLOOKUP(B424,produtos!$A$2:$D$33,4)</f>
        <v>35.9</v>
      </c>
      <c r="J424" s="1">
        <f t="shared" si="6"/>
        <v>215.39999999999998</v>
      </c>
    </row>
    <row r="425" spans="1:10" x14ac:dyDescent="0.25">
      <c r="A425">
        <v>10</v>
      </c>
      <c r="B425">
        <v>3</v>
      </c>
      <c r="C425" s="2">
        <v>44612</v>
      </c>
      <c r="D425">
        <v>9</v>
      </c>
      <c r="E425" t="str">
        <f>VLOOKUP(A425,vendedores!$A$2:$C$17,2)</f>
        <v>Amparo</v>
      </c>
      <c r="F425" t="str">
        <f>VLOOKUP(A425,vendedores!$A$2:$C$17,3)</f>
        <v>Ivo Bispo</v>
      </c>
      <c r="G425" t="str">
        <f>VLOOKUP(B425,produtos!$A$2:$D$33,2)</f>
        <v>Puma</v>
      </c>
      <c r="H425" t="str">
        <f>VLOOKUP(B425,produtos!$A$2:$D$33,3)</f>
        <v>Blusa</v>
      </c>
      <c r="I425" s="1">
        <f>VLOOKUP(B425,produtos!$A$2:$D$33,4)</f>
        <v>29.44</v>
      </c>
      <c r="J425" s="1">
        <f t="shared" si="6"/>
        <v>264.96000000000004</v>
      </c>
    </row>
    <row r="426" spans="1:10" x14ac:dyDescent="0.25">
      <c r="A426">
        <v>11</v>
      </c>
      <c r="B426">
        <v>15</v>
      </c>
      <c r="C426" s="2">
        <v>44613</v>
      </c>
      <c r="D426">
        <v>6</v>
      </c>
      <c r="E426" t="str">
        <f>VLOOKUP(A426,vendedores!$A$2:$C$17,2)</f>
        <v>Amparo</v>
      </c>
      <c r="F426" t="str">
        <f>VLOOKUP(A426,vendedores!$A$2:$C$17,3)</f>
        <v>Gisele Júnior</v>
      </c>
      <c r="G426" t="str">
        <f>VLOOKUP(B426,produtos!$A$2:$D$33,2)</f>
        <v>Adidas</v>
      </c>
      <c r="H426" t="str">
        <f>VLOOKUP(B426,produtos!$A$2:$D$33,3)</f>
        <v>Bola de Voley</v>
      </c>
      <c r="I426" s="1">
        <f>VLOOKUP(B426,produtos!$A$2:$D$33,4)</f>
        <v>79.900000000000006</v>
      </c>
      <c r="J426" s="1">
        <f t="shared" si="6"/>
        <v>479.40000000000003</v>
      </c>
    </row>
    <row r="427" spans="1:10" x14ac:dyDescent="0.25">
      <c r="A427">
        <v>15</v>
      </c>
      <c r="B427">
        <v>17</v>
      </c>
      <c r="C427" s="2">
        <v>44613</v>
      </c>
      <c r="D427">
        <v>9</v>
      </c>
      <c r="E427" t="str">
        <f>VLOOKUP(A427,vendedores!$A$2:$C$17,2)</f>
        <v>Pedreira</v>
      </c>
      <c r="F427" t="str">
        <f>VLOOKUP(A427,vendedores!$A$2:$C$17,3)</f>
        <v>Gilberto Neto</v>
      </c>
      <c r="G427" t="str">
        <f>VLOOKUP(B427,produtos!$A$2:$D$33,2)</f>
        <v>Adidas</v>
      </c>
      <c r="H427" t="str">
        <f>VLOOKUP(B427,produtos!$A$2:$D$33,3)</f>
        <v>Calça</v>
      </c>
      <c r="I427" s="1">
        <f>VLOOKUP(B427,produtos!$A$2:$D$33,4)</f>
        <v>99.9</v>
      </c>
      <c r="J427" s="1">
        <f t="shared" si="6"/>
        <v>899.1</v>
      </c>
    </row>
    <row r="428" spans="1:10" x14ac:dyDescent="0.25">
      <c r="A428">
        <v>6</v>
      </c>
      <c r="B428">
        <v>17</v>
      </c>
      <c r="C428" s="2">
        <v>44613</v>
      </c>
      <c r="D428">
        <v>8</v>
      </c>
      <c r="E428" t="str">
        <f>VLOOKUP(A428,vendedores!$A$2:$C$17,2)</f>
        <v>Amparo</v>
      </c>
      <c r="F428" t="str">
        <f>VLOOKUP(A428,vendedores!$A$2:$C$17,3)</f>
        <v>Valter Teixeira</v>
      </c>
      <c r="G428" t="str">
        <f>VLOOKUP(B428,produtos!$A$2:$D$33,2)</f>
        <v>Adidas</v>
      </c>
      <c r="H428" t="str">
        <f>VLOOKUP(B428,produtos!$A$2:$D$33,3)</f>
        <v>Calça</v>
      </c>
      <c r="I428" s="1">
        <f>VLOOKUP(B428,produtos!$A$2:$D$33,4)</f>
        <v>99.9</v>
      </c>
      <c r="J428" s="1">
        <f t="shared" si="6"/>
        <v>799.2</v>
      </c>
    </row>
    <row r="429" spans="1:10" x14ac:dyDescent="0.25">
      <c r="A429">
        <v>5</v>
      </c>
      <c r="B429">
        <v>17</v>
      </c>
      <c r="C429" s="2">
        <v>44613</v>
      </c>
      <c r="D429">
        <v>3</v>
      </c>
      <c r="E429" t="str">
        <f>VLOOKUP(A429,vendedores!$A$2:$C$17,2)</f>
        <v>Amparo</v>
      </c>
      <c r="F429" t="str">
        <f>VLOOKUP(A429,vendedores!$A$2:$C$17,3)</f>
        <v>Yago de Souza</v>
      </c>
      <c r="G429" t="str">
        <f>VLOOKUP(B429,produtos!$A$2:$D$33,2)</f>
        <v>Adidas</v>
      </c>
      <c r="H429" t="str">
        <f>VLOOKUP(B429,produtos!$A$2:$D$33,3)</f>
        <v>Calça</v>
      </c>
      <c r="I429" s="1">
        <f>VLOOKUP(B429,produtos!$A$2:$D$33,4)</f>
        <v>99.9</v>
      </c>
      <c r="J429" s="1">
        <f t="shared" si="6"/>
        <v>299.70000000000005</v>
      </c>
    </row>
    <row r="430" spans="1:10" x14ac:dyDescent="0.25">
      <c r="A430">
        <v>15</v>
      </c>
      <c r="B430">
        <v>30</v>
      </c>
      <c r="C430" s="2">
        <v>44613</v>
      </c>
      <c r="D430">
        <v>9</v>
      </c>
      <c r="E430" t="str">
        <f>VLOOKUP(A430,vendedores!$A$2:$C$17,2)</f>
        <v>Pedreira</v>
      </c>
      <c r="F430" t="str">
        <f>VLOOKUP(A430,vendedores!$A$2:$C$17,3)</f>
        <v>Gilberto Neto</v>
      </c>
      <c r="G430" t="str">
        <f>VLOOKUP(B430,produtos!$A$2:$D$33,2)</f>
        <v>Nike</v>
      </c>
      <c r="H430" t="str">
        <f>VLOOKUP(B430,produtos!$A$2:$D$33,3)</f>
        <v>Tênis</v>
      </c>
      <c r="I430" s="1">
        <f>VLOOKUP(B430,produtos!$A$2:$D$33,4)</f>
        <v>195.02</v>
      </c>
      <c r="J430" s="1">
        <f t="shared" si="6"/>
        <v>1755.18</v>
      </c>
    </row>
    <row r="431" spans="1:10" x14ac:dyDescent="0.25">
      <c r="A431">
        <v>14</v>
      </c>
      <c r="B431">
        <v>31</v>
      </c>
      <c r="C431" s="2">
        <v>44613</v>
      </c>
      <c r="D431">
        <v>8</v>
      </c>
      <c r="E431" t="str">
        <f>VLOOKUP(A431,vendedores!$A$2:$C$17,2)</f>
        <v>Pedreira</v>
      </c>
      <c r="F431" t="str">
        <f>VLOOKUP(A431,vendedores!$A$2:$C$17,3)</f>
        <v>Paula da Silva</v>
      </c>
      <c r="G431" t="str">
        <f>VLOOKUP(B431,produtos!$A$2:$D$33,2)</f>
        <v>Puma</v>
      </c>
      <c r="H431" t="str">
        <f>VLOOKUP(B431,produtos!$A$2:$D$33,3)</f>
        <v>Tênis</v>
      </c>
      <c r="I431" s="1">
        <f>VLOOKUP(B431,produtos!$A$2:$D$33,4)</f>
        <v>171.14</v>
      </c>
      <c r="J431" s="1">
        <f t="shared" si="6"/>
        <v>1369.12</v>
      </c>
    </row>
    <row r="432" spans="1:10" x14ac:dyDescent="0.25">
      <c r="A432">
        <v>13</v>
      </c>
      <c r="B432">
        <v>14</v>
      </c>
      <c r="C432" s="2">
        <v>44613</v>
      </c>
      <c r="D432">
        <v>8</v>
      </c>
      <c r="E432" t="str">
        <f>VLOOKUP(A432,vendedores!$A$2:$C$17,2)</f>
        <v>Pedreira</v>
      </c>
      <c r="F432" t="str">
        <f>VLOOKUP(A432,vendedores!$A$2:$C$17,3)</f>
        <v>Saulo Teixeira Bispo</v>
      </c>
      <c r="G432" t="str">
        <f>VLOOKUP(B432,produtos!$A$2:$D$33,2)</f>
        <v>Nike</v>
      </c>
      <c r="H432" t="str">
        <f>VLOOKUP(B432,produtos!$A$2:$D$33,3)</f>
        <v>Bola de Handbol</v>
      </c>
      <c r="I432" s="1">
        <f>VLOOKUP(B432,produtos!$A$2:$D$33,4)</f>
        <v>151.91</v>
      </c>
      <c r="J432" s="1">
        <f t="shared" si="6"/>
        <v>1215.28</v>
      </c>
    </row>
    <row r="433" spans="1:10" x14ac:dyDescent="0.25">
      <c r="A433">
        <v>7</v>
      </c>
      <c r="B433">
        <v>6</v>
      </c>
      <c r="C433" s="2">
        <v>44613</v>
      </c>
      <c r="D433">
        <v>10</v>
      </c>
      <c r="E433" t="str">
        <f>VLOOKUP(A433,vendedores!$A$2:$C$17,2)</f>
        <v>Amparo</v>
      </c>
      <c r="F433" t="str">
        <f>VLOOKUP(A433,vendedores!$A$2:$C$17,3)</f>
        <v>Queila Sobrinho Bispo</v>
      </c>
      <c r="G433" t="str">
        <f>VLOOKUP(B433,produtos!$A$2:$D$33,2)</f>
        <v>Adidas</v>
      </c>
      <c r="H433" t="str">
        <f>VLOOKUP(B433,produtos!$A$2:$D$33,3)</f>
        <v>Bola de Basquete</v>
      </c>
      <c r="I433" s="1">
        <f>VLOOKUP(B433,produtos!$A$2:$D$33,4)</f>
        <v>129.9</v>
      </c>
      <c r="J433" s="1">
        <f t="shared" si="6"/>
        <v>1299</v>
      </c>
    </row>
    <row r="434" spans="1:10" x14ac:dyDescent="0.25">
      <c r="A434">
        <v>2</v>
      </c>
      <c r="B434">
        <v>2</v>
      </c>
      <c r="C434" s="2">
        <v>44613</v>
      </c>
      <c r="D434">
        <v>8</v>
      </c>
      <c r="E434" t="str">
        <f>VLOOKUP(A434,vendedores!$A$2:$C$17,2)</f>
        <v>Jaguariúna</v>
      </c>
      <c r="F434" t="str">
        <f>VLOOKUP(A434,vendedores!$A$2:$C$17,3)</f>
        <v>Luciana de Oliveira</v>
      </c>
      <c r="G434" t="str">
        <f>VLOOKUP(B434,produtos!$A$2:$D$33,2)</f>
        <v>Nike</v>
      </c>
      <c r="H434" t="str">
        <f>VLOOKUP(B434,produtos!$A$2:$D$33,3)</f>
        <v>Blusa</v>
      </c>
      <c r="I434" s="1">
        <f>VLOOKUP(B434,produtos!$A$2:$D$33,4)</f>
        <v>33.75</v>
      </c>
      <c r="J434" s="1">
        <f t="shared" si="6"/>
        <v>270</v>
      </c>
    </row>
    <row r="435" spans="1:10" x14ac:dyDescent="0.25">
      <c r="A435">
        <v>15</v>
      </c>
      <c r="B435">
        <v>22</v>
      </c>
      <c r="C435" s="2">
        <v>44613</v>
      </c>
      <c r="D435">
        <v>1</v>
      </c>
      <c r="E435" t="str">
        <f>VLOOKUP(A435,vendedores!$A$2:$C$17,2)</f>
        <v>Pedreira</v>
      </c>
      <c r="F435" t="str">
        <f>VLOOKUP(A435,vendedores!$A$2:$C$17,3)</f>
        <v>Gilberto Neto</v>
      </c>
      <c r="G435" t="str">
        <f>VLOOKUP(B435,produtos!$A$2:$D$33,2)</f>
        <v>Puma</v>
      </c>
      <c r="H435" t="str">
        <f>VLOOKUP(B435,produtos!$A$2:$D$33,3)</f>
        <v>Camiseta</v>
      </c>
      <c r="I435" s="1">
        <f>VLOOKUP(B435,produtos!$A$2:$D$33,4)</f>
        <v>28.11</v>
      </c>
      <c r="J435" s="1">
        <f t="shared" si="6"/>
        <v>28.11</v>
      </c>
    </row>
    <row r="436" spans="1:10" x14ac:dyDescent="0.25">
      <c r="A436">
        <v>14</v>
      </c>
      <c r="B436">
        <v>16</v>
      </c>
      <c r="C436" s="2">
        <v>44613</v>
      </c>
      <c r="D436">
        <v>6</v>
      </c>
      <c r="E436" t="str">
        <f>VLOOKUP(A436,vendedores!$A$2:$C$17,2)</f>
        <v>Pedreira</v>
      </c>
      <c r="F436" t="str">
        <f>VLOOKUP(A436,vendedores!$A$2:$C$17,3)</f>
        <v>Paula da Silva</v>
      </c>
      <c r="G436" t="str">
        <f>VLOOKUP(B436,produtos!$A$2:$D$33,2)</f>
        <v>Nike</v>
      </c>
      <c r="H436" t="str">
        <f>VLOOKUP(B436,produtos!$A$2:$D$33,3)</f>
        <v>Bola de Voley</v>
      </c>
      <c r="I436" s="1">
        <f>VLOOKUP(B436,produtos!$A$2:$D$33,4)</f>
        <v>75.11</v>
      </c>
      <c r="J436" s="1">
        <f t="shared" si="6"/>
        <v>450.65999999999997</v>
      </c>
    </row>
    <row r="437" spans="1:10" x14ac:dyDescent="0.25">
      <c r="A437">
        <v>6</v>
      </c>
      <c r="B437">
        <v>6</v>
      </c>
      <c r="C437" s="2">
        <v>44614</v>
      </c>
      <c r="D437">
        <v>3</v>
      </c>
      <c r="E437" t="str">
        <f>VLOOKUP(A437,vendedores!$A$2:$C$17,2)</f>
        <v>Amparo</v>
      </c>
      <c r="F437" t="str">
        <f>VLOOKUP(A437,vendedores!$A$2:$C$17,3)</f>
        <v>Valter Teixeira</v>
      </c>
      <c r="G437" t="str">
        <f>VLOOKUP(B437,produtos!$A$2:$D$33,2)</f>
        <v>Adidas</v>
      </c>
      <c r="H437" t="str">
        <f>VLOOKUP(B437,produtos!$A$2:$D$33,3)</f>
        <v>Bola de Basquete</v>
      </c>
      <c r="I437" s="1">
        <f>VLOOKUP(B437,produtos!$A$2:$D$33,4)</f>
        <v>129.9</v>
      </c>
      <c r="J437" s="1">
        <f t="shared" si="6"/>
        <v>389.70000000000005</v>
      </c>
    </row>
    <row r="438" spans="1:10" x14ac:dyDescent="0.25">
      <c r="A438">
        <v>15</v>
      </c>
      <c r="B438">
        <v>6</v>
      </c>
      <c r="C438" s="2">
        <v>44614</v>
      </c>
      <c r="D438">
        <v>7</v>
      </c>
      <c r="E438" t="str">
        <f>VLOOKUP(A438,vendedores!$A$2:$C$17,2)</f>
        <v>Pedreira</v>
      </c>
      <c r="F438" t="str">
        <f>VLOOKUP(A438,vendedores!$A$2:$C$17,3)</f>
        <v>Gilberto Neto</v>
      </c>
      <c r="G438" t="str">
        <f>VLOOKUP(B438,produtos!$A$2:$D$33,2)</f>
        <v>Adidas</v>
      </c>
      <c r="H438" t="str">
        <f>VLOOKUP(B438,produtos!$A$2:$D$33,3)</f>
        <v>Bola de Basquete</v>
      </c>
      <c r="I438" s="1">
        <f>VLOOKUP(B438,produtos!$A$2:$D$33,4)</f>
        <v>129.9</v>
      </c>
      <c r="J438" s="1">
        <f t="shared" si="6"/>
        <v>909.30000000000007</v>
      </c>
    </row>
    <row r="439" spans="1:10" x14ac:dyDescent="0.25">
      <c r="A439">
        <v>4</v>
      </c>
      <c r="B439">
        <v>22</v>
      </c>
      <c r="C439" s="2">
        <v>44614</v>
      </c>
      <c r="D439">
        <v>1</v>
      </c>
      <c r="E439" t="str">
        <f>VLOOKUP(A439,vendedores!$A$2:$C$17,2)</f>
        <v>Jaguariúna</v>
      </c>
      <c r="F439" t="str">
        <f>VLOOKUP(A439,vendedores!$A$2:$C$17,3)</f>
        <v>Ivo da Silva</v>
      </c>
      <c r="G439" t="str">
        <f>VLOOKUP(B439,produtos!$A$2:$D$33,2)</f>
        <v>Puma</v>
      </c>
      <c r="H439" t="str">
        <f>VLOOKUP(B439,produtos!$A$2:$D$33,3)</f>
        <v>Camiseta</v>
      </c>
      <c r="I439" s="1">
        <f>VLOOKUP(B439,produtos!$A$2:$D$33,4)</f>
        <v>28.11</v>
      </c>
      <c r="J439" s="1">
        <f t="shared" si="6"/>
        <v>28.11</v>
      </c>
    </row>
    <row r="440" spans="1:10" x14ac:dyDescent="0.25">
      <c r="A440">
        <v>4</v>
      </c>
      <c r="B440">
        <v>28</v>
      </c>
      <c r="C440" s="2">
        <v>44614</v>
      </c>
      <c r="D440">
        <v>1</v>
      </c>
      <c r="E440" t="str">
        <f>VLOOKUP(A440,vendedores!$A$2:$C$17,2)</f>
        <v>Jaguariúna</v>
      </c>
      <c r="F440" t="str">
        <f>VLOOKUP(A440,vendedores!$A$2:$C$17,3)</f>
        <v>Ivo da Silva</v>
      </c>
      <c r="G440" t="str">
        <f>VLOOKUP(B440,produtos!$A$2:$D$33,2)</f>
        <v>Puma</v>
      </c>
      <c r="H440" t="str">
        <f>VLOOKUP(B440,produtos!$A$2:$D$33,3)</f>
        <v>Meia</v>
      </c>
      <c r="I440" s="1">
        <f>VLOOKUP(B440,produtos!$A$2:$D$33,4)</f>
        <v>16.920000000000002</v>
      </c>
      <c r="J440" s="1">
        <f t="shared" si="6"/>
        <v>16.920000000000002</v>
      </c>
    </row>
    <row r="441" spans="1:10" x14ac:dyDescent="0.25">
      <c r="A441">
        <v>12</v>
      </c>
      <c r="B441">
        <v>32</v>
      </c>
      <c r="C441" s="2">
        <v>44614</v>
      </c>
      <c r="D441">
        <v>8</v>
      </c>
      <c r="E441" t="str">
        <f>VLOOKUP(A441,vendedores!$A$2:$C$17,2)</f>
        <v>Pedreira</v>
      </c>
      <c r="F441" t="str">
        <f>VLOOKUP(A441,vendedores!$A$2:$C$17,3)</f>
        <v>Clóvis Teixeira Júnior</v>
      </c>
      <c r="G441" t="str">
        <f>VLOOKUP(B441,produtos!$A$2:$D$33,2)</f>
        <v>Nike</v>
      </c>
      <c r="H441" t="str">
        <f>VLOOKUP(B441,produtos!$A$2:$D$33,3)</f>
        <v>Tênis de Corrida</v>
      </c>
      <c r="I441" s="1">
        <f>VLOOKUP(B441,produtos!$A$2:$D$33,4)</f>
        <v>221</v>
      </c>
      <c r="J441" s="1">
        <f t="shared" si="6"/>
        <v>1768</v>
      </c>
    </row>
    <row r="442" spans="1:10" x14ac:dyDescent="0.25">
      <c r="A442">
        <v>10</v>
      </c>
      <c r="B442">
        <v>26</v>
      </c>
      <c r="C442" s="2">
        <v>44614</v>
      </c>
      <c r="D442">
        <v>6</v>
      </c>
      <c r="E442" t="str">
        <f>VLOOKUP(A442,vendedores!$A$2:$C$17,2)</f>
        <v>Amparo</v>
      </c>
      <c r="F442" t="str">
        <f>VLOOKUP(A442,vendedores!$A$2:$C$17,3)</f>
        <v>Ivo Bispo</v>
      </c>
      <c r="G442" t="str">
        <f>VLOOKUP(B442,produtos!$A$2:$D$33,2)</f>
        <v>Adidas</v>
      </c>
      <c r="H442" t="str">
        <f>VLOOKUP(B442,produtos!$A$2:$D$33,3)</f>
        <v>Meia</v>
      </c>
      <c r="I442" s="1">
        <f>VLOOKUP(B442,produtos!$A$2:$D$33,4)</f>
        <v>19.899999999999999</v>
      </c>
      <c r="J442" s="1">
        <f t="shared" si="6"/>
        <v>119.39999999999999</v>
      </c>
    </row>
    <row r="443" spans="1:10" x14ac:dyDescent="0.25">
      <c r="A443">
        <v>1</v>
      </c>
      <c r="B443">
        <v>8</v>
      </c>
      <c r="C443" s="2">
        <v>44614</v>
      </c>
      <c r="D443">
        <v>10</v>
      </c>
      <c r="E443" t="str">
        <f>VLOOKUP(A443,vendedores!$A$2:$C$17,2)</f>
        <v>Jaguariúna</v>
      </c>
      <c r="F443" t="str">
        <f>VLOOKUP(A443,vendedores!$A$2:$C$17,3)</f>
        <v>Tatiane Sobrinho de Souza</v>
      </c>
      <c r="G443" t="str">
        <f>VLOOKUP(B443,produtos!$A$2:$D$33,2)</f>
        <v>Puma</v>
      </c>
      <c r="H443" t="str">
        <f>VLOOKUP(B443,produtos!$A$2:$D$33,3)</f>
        <v>Bola de Basquete</v>
      </c>
      <c r="I443" s="1">
        <f>VLOOKUP(B443,produtos!$A$2:$D$33,4)</f>
        <v>122.11</v>
      </c>
      <c r="J443" s="1">
        <f t="shared" si="6"/>
        <v>1221.0999999999999</v>
      </c>
    </row>
    <row r="444" spans="1:10" x14ac:dyDescent="0.25">
      <c r="A444">
        <v>3</v>
      </c>
      <c r="B444">
        <v>4</v>
      </c>
      <c r="C444" s="2">
        <v>44614</v>
      </c>
      <c r="D444">
        <v>1</v>
      </c>
      <c r="E444" t="str">
        <f>VLOOKUP(A444,vendedores!$A$2:$C$17,2)</f>
        <v>Jaguariúna</v>
      </c>
      <c r="F444" t="str">
        <f>VLOOKUP(A444,vendedores!$A$2:$C$17,3)</f>
        <v>Valter Teixeira</v>
      </c>
      <c r="G444" t="str">
        <f>VLOOKUP(B444,produtos!$A$2:$D$33,2)</f>
        <v>Adidas</v>
      </c>
      <c r="H444" t="str">
        <f>VLOOKUP(B444,produtos!$A$2:$D$33,3)</f>
        <v>Bluzinha</v>
      </c>
      <c r="I444" s="1">
        <f>VLOOKUP(B444,produtos!$A$2:$D$33,4)</f>
        <v>59.9</v>
      </c>
      <c r="J444" s="1">
        <f t="shared" si="6"/>
        <v>59.9</v>
      </c>
    </row>
    <row r="445" spans="1:10" x14ac:dyDescent="0.25">
      <c r="A445">
        <v>4</v>
      </c>
      <c r="B445">
        <v>15</v>
      </c>
      <c r="C445" s="2">
        <v>44614</v>
      </c>
      <c r="D445">
        <v>4</v>
      </c>
      <c r="E445" t="str">
        <f>VLOOKUP(A445,vendedores!$A$2:$C$17,2)</f>
        <v>Jaguariúna</v>
      </c>
      <c r="F445" t="str">
        <f>VLOOKUP(A445,vendedores!$A$2:$C$17,3)</f>
        <v>Ivo da Silva</v>
      </c>
      <c r="G445" t="str">
        <f>VLOOKUP(B445,produtos!$A$2:$D$33,2)</f>
        <v>Adidas</v>
      </c>
      <c r="H445" t="str">
        <f>VLOOKUP(B445,produtos!$A$2:$D$33,3)</f>
        <v>Bola de Voley</v>
      </c>
      <c r="I445" s="1">
        <f>VLOOKUP(B445,produtos!$A$2:$D$33,4)</f>
        <v>79.900000000000006</v>
      </c>
      <c r="J445" s="1">
        <f t="shared" si="6"/>
        <v>319.60000000000002</v>
      </c>
    </row>
    <row r="446" spans="1:10" x14ac:dyDescent="0.25">
      <c r="A446">
        <v>11</v>
      </c>
      <c r="B446">
        <v>26</v>
      </c>
      <c r="C446" s="2">
        <v>44614</v>
      </c>
      <c r="D446">
        <v>2</v>
      </c>
      <c r="E446" t="str">
        <f>VLOOKUP(A446,vendedores!$A$2:$C$17,2)</f>
        <v>Amparo</v>
      </c>
      <c r="F446" t="str">
        <f>VLOOKUP(A446,vendedores!$A$2:$C$17,3)</f>
        <v>Gisele Júnior</v>
      </c>
      <c r="G446" t="str">
        <f>VLOOKUP(B446,produtos!$A$2:$D$33,2)</f>
        <v>Adidas</v>
      </c>
      <c r="H446" t="str">
        <f>VLOOKUP(B446,produtos!$A$2:$D$33,3)</f>
        <v>Meia</v>
      </c>
      <c r="I446" s="1">
        <f>VLOOKUP(B446,produtos!$A$2:$D$33,4)</f>
        <v>19.899999999999999</v>
      </c>
      <c r="J446" s="1">
        <f t="shared" si="6"/>
        <v>39.799999999999997</v>
      </c>
    </row>
    <row r="447" spans="1:10" x14ac:dyDescent="0.25">
      <c r="A447">
        <v>6</v>
      </c>
      <c r="B447">
        <v>23</v>
      </c>
      <c r="C447" s="2">
        <v>44614</v>
      </c>
      <c r="D447">
        <v>9</v>
      </c>
      <c r="E447" t="str">
        <f>VLOOKUP(A447,vendedores!$A$2:$C$17,2)</f>
        <v>Amparo</v>
      </c>
      <c r="F447" t="str">
        <f>VLOOKUP(A447,vendedores!$A$2:$C$17,3)</f>
        <v>Valter Teixeira</v>
      </c>
      <c r="G447" t="str">
        <f>VLOOKUP(B447,produtos!$A$2:$D$33,2)</f>
        <v>Adidas</v>
      </c>
      <c r="H447" t="str">
        <f>VLOOKUP(B447,produtos!$A$2:$D$33,3)</f>
        <v>Chuteira</v>
      </c>
      <c r="I447" s="1">
        <f>VLOOKUP(B447,produtos!$A$2:$D$33,4)</f>
        <v>250</v>
      </c>
      <c r="J447" s="1">
        <f t="shared" si="6"/>
        <v>2250</v>
      </c>
    </row>
    <row r="448" spans="1:10" x14ac:dyDescent="0.25">
      <c r="A448">
        <v>12</v>
      </c>
      <c r="B448">
        <v>21</v>
      </c>
      <c r="C448" s="2">
        <v>44614</v>
      </c>
      <c r="D448">
        <v>8</v>
      </c>
      <c r="E448" t="str">
        <f>VLOOKUP(A448,vendedores!$A$2:$C$17,2)</f>
        <v>Pedreira</v>
      </c>
      <c r="F448" t="str">
        <f>VLOOKUP(A448,vendedores!$A$2:$C$17,3)</f>
        <v>Clóvis Teixeira Júnior</v>
      </c>
      <c r="G448" t="str">
        <f>VLOOKUP(B448,produtos!$A$2:$D$33,2)</f>
        <v>Nike</v>
      </c>
      <c r="H448" t="str">
        <f>VLOOKUP(B448,produtos!$A$2:$D$33,3)</f>
        <v>Camiseta</v>
      </c>
      <c r="I448" s="1">
        <f>VLOOKUP(B448,produtos!$A$2:$D$33,4)</f>
        <v>29</v>
      </c>
      <c r="J448" s="1">
        <f t="shared" si="6"/>
        <v>232</v>
      </c>
    </row>
    <row r="449" spans="1:10" x14ac:dyDescent="0.25">
      <c r="A449">
        <v>16</v>
      </c>
      <c r="B449">
        <v>9</v>
      </c>
      <c r="C449" s="2">
        <v>44615</v>
      </c>
      <c r="D449">
        <v>10</v>
      </c>
      <c r="E449" t="str">
        <f>VLOOKUP(A449,vendedores!$A$2:$C$17,2)</f>
        <v>Chicago</v>
      </c>
      <c r="F449" t="str">
        <f>VLOOKUP(A449,vendedores!$A$2:$C$17,3)</f>
        <v>Waldemar Louis</v>
      </c>
      <c r="G449" t="str">
        <f>VLOOKUP(B449,produtos!$A$2:$D$33,2)</f>
        <v>Adidas</v>
      </c>
      <c r="H449" t="str">
        <f>VLOOKUP(B449,produtos!$A$2:$D$33,3)</f>
        <v>Bola de Futebol</v>
      </c>
      <c r="I449" s="1">
        <f>VLOOKUP(B449,produtos!$A$2:$D$33,4)</f>
        <v>119.9</v>
      </c>
      <c r="J449" s="1">
        <f t="shared" si="6"/>
        <v>1199</v>
      </c>
    </row>
    <row r="450" spans="1:10" x14ac:dyDescent="0.25">
      <c r="A450">
        <v>3</v>
      </c>
      <c r="B450">
        <v>15</v>
      </c>
      <c r="C450" s="2">
        <v>44615</v>
      </c>
      <c r="D450">
        <v>8</v>
      </c>
      <c r="E450" t="str">
        <f>VLOOKUP(A450,vendedores!$A$2:$C$17,2)</f>
        <v>Jaguariúna</v>
      </c>
      <c r="F450" t="str">
        <f>VLOOKUP(A450,vendedores!$A$2:$C$17,3)</f>
        <v>Valter Teixeira</v>
      </c>
      <c r="G450" t="str">
        <f>VLOOKUP(B450,produtos!$A$2:$D$33,2)</f>
        <v>Adidas</v>
      </c>
      <c r="H450" t="str">
        <f>VLOOKUP(B450,produtos!$A$2:$D$33,3)</f>
        <v>Bola de Voley</v>
      </c>
      <c r="I450" s="1">
        <f>VLOOKUP(B450,produtos!$A$2:$D$33,4)</f>
        <v>79.900000000000006</v>
      </c>
      <c r="J450" s="1">
        <f t="shared" si="6"/>
        <v>639.20000000000005</v>
      </c>
    </row>
    <row r="451" spans="1:10" x14ac:dyDescent="0.25">
      <c r="A451">
        <v>9</v>
      </c>
      <c r="B451">
        <v>21</v>
      </c>
      <c r="C451" s="2">
        <v>44615</v>
      </c>
      <c r="D451">
        <v>4</v>
      </c>
      <c r="E451" t="str">
        <f>VLOOKUP(A451,vendedores!$A$2:$C$17,2)</f>
        <v>Amparo</v>
      </c>
      <c r="F451" t="str">
        <f>VLOOKUP(A451,vendedores!$A$2:$C$17,3)</f>
        <v>Quevin Neto Júnior</v>
      </c>
      <c r="G451" t="str">
        <f>VLOOKUP(B451,produtos!$A$2:$D$33,2)</f>
        <v>Nike</v>
      </c>
      <c r="H451" t="str">
        <f>VLOOKUP(B451,produtos!$A$2:$D$33,3)</f>
        <v>Camiseta</v>
      </c>
      <c r="I451" s="1">
        <f>VLOOKUP(B451,produtos!$A$2:$D$33,4)</f>
        <v>29</v>
      </c>
      <c r="J451" s="1">
        <f t="shared" ref="J451:J514" si="7">D451*I451</f>
        <v>116</v>
      </c>
    </row>
    <row r="452" spans="1:10" x14ac:dyDescent="0.25">
      <c r="A452">
        <v>10</v>
      </c>
      <c r="B452">
        <v>31</v>
      </c>
      <c r="C452" s="2">
        <v>44615</v>
      </c>
      <c r="D452">
        <v>9</v>
      </c>
      <c r="E452" t="str">
        <f>VLOOKUP(A452,vendedores!$A$2:$C$17,2)</f>
        <v>Amparo</v>
      </c>
      <c r="F452" t="str">
        <f>VLOOKUP(A452,vendedores!$A$2:$C$17,3)</f>
        <v>Ivo Bispo</v>
      </c>
      <c r="G452" t="str">
        <f>VLOOKUP(B452,produtos!$A$2:$D$33,2)</f>
        <v>Puma</v>
      </c>
      <c r="H452" t="str">
        <f>VLOOKUP(B452,produtos!$A$2:$D$33,3)</f>
        <v>Tênis</v>
      </c>
      <c r="I452" s="1">
        <f>VLOOKUP(B452,produtos!$A$2:$D$33,4)</f>
        <v>171.14</v>
      </c>
      <c r="J452" s="1">
        <f t="shared" si="7"/>
        <v>1540.2599999999998</v>
      </c>
    </row>
    <row r="453" spans="1:10" x14ac:dyDescent="0.25">
      <c r="A453">
        <v>6</v>
      </c>
      <c r="B453">
        <v>12</v>
      </c>
      <c r="C453" s="2">
        <v>44615</v>
      </c>
      <c r="D453">
        <v>10</v>
      </c>
      <c r="E453" t="str">
        <f>VLOOKUP(A453,vendedores!$A$2:$C$17,2)</f>
        <v>Amparo</v>
      </c>
      <c r="F453" t="str">
        <f>VLOOKUP(A453,vendedores!$A$2:$C$17,3)</f>
        <v>Valter Teixeira</v>
      </c>
      <c r="G453" t="str">
        <f>VLOOKUP(B453,produtos!$A$2:$D$33,2)</f>
        <v>Puma</v>
      </c>
      <c r="H453" t="str">
        <f>VLOOKUP(B453,produtos!$A$2:$D$33,3)</f>
        <v>Bola de Futsal</v>
      </c>
      <c r="I453" s="1">
        <f>VLOOKUP(B453,produtos!$A$2:$D$33,4)</f>
        <v>80.92</v>
      </c>
      <c r="J453" s="1">
        <f t="shared" si="7"/>
        <v>809.2</v>
      </c>
    </row>
    <row r="454" spans="1:10" x14ac:dyDescent="0.25">
      <c r="A454">
        <v>15</v>
      </c>
      <c r="B454">
        <v>3</v>
      </c>
      <c r="C454" s="2">
        <v>44615</v>
      </c>
      <c r="D454">
        <v>4</v>
      </c>
      <c r="E454" t="str">
        <f>VLOOKUP(A454,vendedores!$A$2:$C$17,2)</f>
        <v>Pedreira</v>
      </c>
      <c r="F454" t="str">
        <f>VLOOKUP(A454,vendedores!$A$2:$C$17,3)</f>
        <v>Gilberto Neto</v>
      </c>
      <c r="G454" t="str">
        <f>VLOOKUP(B454,produtos!$A$2:$D$33,2)</f>
        <v>Puma</v>
      </c>
      <c r="H454" t="str">
        <f>VLOOKUP(B454,produtos!$A$2:$D$33,3)</f>
        <v>Blusa</v>
      </c>
      <c r="I454" s="1">
        <f>VLOOKUP(B454,produtos!$A$2:$D$33,4)</f>
        <v>29.44</v>
      </c>
      <c r="J454" s="1">
        <f t="shared" si="7"/>
        <v>117.76</v>
      </c>
    </row>
    <row r="455" spans="1:10" x14ac:dyDescent="0.25">
      <c r="A455">
        <v>2</v>
      </c>
      <c r="B455">
        <v>27</v>
      </c>
      <c r="C455" s="2">
        <v>44615</v>
      </c>
      <c r="D455">
        <v>6</v>
      </c>
      <c r="E455" t="str">
        <f>VLOOKUP(A455,vendedores!$A$2:$C$17,2)</f>
        <v>Jaguariúna</v>
      </c>
      <c r="F455" t="str">
        <f>VLOOKUP(A455,vendedores!$A$2:$C$17,3)</f>
        <v>Luciana de Oliveira</v>
      </c>
      <c r="G455" t="str">
        <f>VLOOKUP(B455,produtos!$A$2:$D$33,2)</f>
        <v>Nike</v>
      </c>
      <c r="H455" t="str">
        <f>VLOOKUP(B455,produtos!$A$2:$D$33,3)</f>
        <v>Meia</v>
      </c>
      <c r="I455" s="1">
        <f>VLOOKUP(B455,produtos!$A$2:$D$33,4)</f>
        <v>19.3</v>
      </c>
      <c r="J455" s="1">
        <f t="shared" si="7"/>
        <v>115.80000000000001</v>
      </c>
    </row>
    <row r="456" spans="1:10" x14ac:dyDescent="0.25">
      <c r="A456">
        <v>1</v>
      </c>
      <c r="B456">
        <v>21</v>
      </c>
      <c r="C456" s="2">
        <v>44615</v>
      </c>
      <c r="D456">
        <v>6</v>
      </c>
      <c r="E456" t="str">
        <f>VLOOKUP(A456,vendedores!$A$2:$C$17,2)</f>
        <v>Jaguariúna</v>
      </c>
      <c r="F456" t="str">
        <f>VLOOKUP(A456,vendedores!$A$2:$C$17,3)</f>
        <v>Tatiane Sobrinho de Souza</v>
      </c>
      <c r="G456" t="str">
        <f>VLOOKUP(B456,produtos!$A$2:$D$33,2)</f>
        <v>Nike</v>
      </c>
      <c r="H456" t="str">
        <f>VLOOKUP(B456,produtos!$A$2:$D$33,3)</f>
        <v>Camiseta</v>
      </c>
      <c r="I456" s="1">
        <f>VLOOKUP(B456,produtos!$A$2:$D$33,4)</f>
        <v>29</v>
      </c>
      <c r="J456" s="1">
        <f t="shared" si="7"/>
        <v>174</v>
      </c>
    </row>
    <row r="457" spans="1:10" x14ac:dyDescent="0.25">
      <c r="A457">
        <v>8</v>
      </c>
      <c r="B457">
        <v>7</v>
      </c>
      <c r="C457" s="2">
        <v>44616</v>
      </c>
      <c r="D457">
        <v>4</v>
      </c>
      <c r="E457" t="str">
        <f>VLOOKUP(A457,vendedores!$A$2:$C$17,2)</f>
        <v>Amparo</v>
      </c>
      <c r="F457" t="str">
        <f>VLOOKUP(A457,vendedores!$A$2:$C$17,3)</f>
        <v>Saulo Mattos</v>
      </c>
      <c r="G457" t="str">
        <f>VLOOKUP(B457,produtos!$A$2:$D$33,2)</f>
        <v>Nike</v>
      </c>
      <c r="H457" t="str">
        <f>VLOOKUP(B457,produtos!$A$2:$D$33,3)</f>
        <v>Bola de Basquete</v>
      </c>
      <c r="I457" s="1">
        <f>VLOOKUP(B457,produtos!$A$2:$D$33,4)</f>
        <v>116.91</v>
      </c>
      <c r="J457" s="1">
        <f t="shared" si="7"/>
        <v>467.64</v>
      </c>
    </row>
    <row r="458" spans="1:10" x14ac:dyDescent="0.25">
      <c r="A458">
        <v>8</v>
      </c>
      <c r="B458">
        <v>15</v>
      </c>
      <c r="C458" s="2">
        <v>44616</v>
      </c>
      <c r="D458">
        <v>5</v>
      </c>
      <c r="E458" t="str">
        <f>VLOOKUP(A458,vendedores!$A$2:$C$17,2)</f>
        <v>Amparo</v>
      </c>
      <c r="F458" t="str">
        <f>VLOOKUP(A458,vendedores!$A$2:$C$17,3)</f>
        <v>Saulo Mattos</v>
      </c>
      <c r="G458" t="str">
        <f>VLOOKUP(B458,produtos!$A$2:$D$33,2)</f>
        <v>Adidas</v>
      </c>
      <c r="H458" t="str">
        <f>VLOOKUP(B458,produtos!$A$2:$D$33,3)</f>
        <v>Bola de Voley</v>
      </c>
      <c r="I458" s="1">
        <f>VLOOKUP(B458,produtos!$A$2:$D$33,4)</f>
        <v>79.900000000000006</v>
      </c>
      <c r="J458" s="1">
        <f t="shared" si="7"/>
        <v>399.5</v>
      </c>
    </row>
    <row r="459" spans="1:10" x14ac:dyDescent="0.25">
      <c r="A459">
        <v>15</v>
      </c>
      <c r="B459">
        <v>24</v>
      </c>
      <c r="C459" s="2">
        <v>44616</v>
      </c>
      <c r="D459">
        <v>3</v>
      </c>
      <c r="E459" t="str">
        <f>VLOOKUP(A459,vendedores!$A$2:$C$17,2)</f>
        <v>Pedreira</v>
      </c>
      <c r="F459" t="str">
        <f>VLOOKUP(A459,vendedores!$A$2:$C$17,3)</f>
        <v>Gilberto Neto</v>
      </c>
      <c r="G459" t="str">
        <f>VLOOKUP(B459,produtos!$A$2:$D$33,2)</f>
        <v>Nike</v>
      </c>
      <c r="H459" t="str">
        <f>VLOOKUP(B459,produtos!$A$2:$D$33,3)</f>
        <v>Chuteira</v>
      </c>
      <c r="I459" s="1">
        <f>VLOOKUP(B459,produtos!$A$2:$D$33,4)</f>
        <v>227.5</v>
      </c>
      <c r="J459" s="1">
        <f t="shared" si="7"/>
        <v>682.5</v>
      </c>
    </row>
    <row r="460" spans="1:10" x14ac:dyDescent="0.25">
      <c r="A460">
        <v>8</v>
      </c>
      <c r="B460">
        <v>14</v>
      </c>
      <c r="C460" s="2">
        <v>44616</v>
      </c>
      <c r="D460">
        <v>8</v>
      </c>
      <c r="E460" t="str">
        <f>VLOOKUP(A460,vendedores!$A$2:$C$17,2)</f>
        <v>Amparo</v>
      </c>
      <c r="F460" t="str">
        <f>VLOOKUP(A460,vendedores!$A$2:$C$17,3)</f>
        <v>Saulo Mattos</v>
      </c>
      <c r="G460" t="str">
        <f>VLOOKUP(B460,produtos!$A$2:$D$33,2)</f>
        <v>Nike</v>
      </c>
      <c r="H460" t="str">
        <f>VLOOKUP(B460,produtos!$A$2:$D$33,3)</f>
        <v>Bola de Handbol</v>
      </c>
      <c r="I460" s="1">
        <f>VLOOKUP(B460,produtos!$A$2:$D$33,4)</f>
        <v>151.91</v>
      </c>
      <c r="J460" s="1">
        <f t="shared" si="7"/>
        <v>1215.28</v>
      </c>
    </row>
    <row r="461" spans="1:10" x14ac:dyDescent="0.25">
      <c r="A461">
        <v>7</v>
      </c>
      <c r="B461">
        <v>7</v>
      </c>
      <c r="C461" s="2">
        <v>44616</v>
      </c>
      <c r="D461">
        <v>6</v>
      </c>
      <c r="E461" t="str">
        <f>VLOOKUP(A461,vendedores!$A$2:$C$17,2)</f>
        <v>Amparo</v>
      </c>
      <c r="F461" t="str">
        <f>VLOOKUP(A461,vendedores!$A$2:$C$17,3)</f>
        <v>Queila Sobrinho Bispo</v>
      </c>
      <c r="G461" t="str">
        <f>VLOOKUP(B461,produtos!$A$2:$D$33,2)</f>
        <v>Nike</v>
      </c>
      <c r="H461" t="str">
        <f>VLOOKUP(B461,produtos!$A$2:$D$33,3)</f>
        <v>Bola de Basquete</v>
      </c>
      <c r="I461" s="1">
        <f>VLOOKUP(B461,produtos!$A$2:$D$33,4)</f>
        <v>116.91</v>
      </c>
      <c r="J461" s="1">
        <f t="shared" si="7"/>
        <v>701.46</v>
      </c>
    </row>
    <row r="462" spans="1:10" x14ac:dyDescent="0.25">
      <c r="A462">
        <v>6</v>
      </c>
      <c r="B462">
        <v>9</v>
      </c>
      <c r="C462" s="2">
        <v>44616</v>
      </c>
      <c r="D462">
        <v>3</v>
      </c>
      <c r="E462" t="str">
        <f>VLOOKUP(A462,vendedores!$A$2:$C$17,2)</f>
        <v>Amparo</v>
      </c>
      <c r="F462" t="str">
        <f>VLOOKUP(A462,vendedores!$A$2:$C$17,3)</f>
        <v>Valter Teixeira</v>
      </c>
      <c r="G462" t="str">
        <f>VLOOKUP(B462,produtos!$A$2:$D$33,2)</f>
        <v>Adidas</v>
      </c>
      <c r="H462" t="str">
        <f>VLOOKUP(B462,produtos!$A$2:$D$33,3)</f>
        <v>Bola de Futebol</v>
      </c>
      <c r="I462" s="1">
        <f>VLOOKUP(B462,produtos!$A$2:$D$33,4)</f>
        <v>119.9</v>
      </c>
      <c r="J462" s="1">
        <f t="shared" si="7"/>
        <v>359.70000000000005</v>
      </c>
    </row>
    <row r="463" spans="1:10" x14ac:dyDescent="0.25">
      <c r="A463">
        <v>7</v>
      </c>
      <c r="B463">
        <v>28</v>
      </c>
      <c r="C463" s="2">
        <v>44616</v>
      </c>
      <c r="D463">
        <v>4</v>
      </c>
      <c r="E463" t="str">
        <f>VLOOKUP(A463,vendedores!$A$2:$C$17,2)</f>
        <v>Amparo</v>
      </c>
      <c r="F463" t="str">
        <f>VLOOKUP(A463,vendedores!$A$2:$C$17,3)</f>
        <v>Queila Sobrinho Bispo</v>
      </c>
      <c r="G463" t="str">
        <f>VLOOKUP(B463,produtos!$A$2:$D$33,2)</f>
        <v>Puma</v>
      </c>
      <c r="H463" t="str">
        <f>VLOOKUP(B463,produtos!$A$2:$D$33,3)</f>
        <v>Meia</v>
      </c>
      <c r="I463" s="1">
        <f>VLOOKUP(B463,produtos!$A$2:$D$33,4)</f>
        <v>16.920000000000002</v>
      </c>
      <c r="J463" s="1">
        <f t="shared" si="7"/>
        <v>67.680000000000007</v>
      </c>
    </row>
    <row r="464" spans="1:10" x14ac:dyDescent="0.25">
      <c r="A464">
        <v>6</v>
      </c>
      <c r="B464">
        <v>1</v>
      </c>
      <c r="C464" s="2">
        <v>44616</v>
      </c>
      <c r="D464">
        <v>2</v>
      </c>
      <c r="E464" t="str">
        <f>VLOOKUP(A464,vendedores!$A$2:$C$17,2)</f>
        <v>Amparo</v>
      </c>
      <c r="F464" t="str">
        <f>VLOOKUP(A464,vendedores!$A$2:$C$17,3)</f>
        <v>Valter Teixeira</v>
      </c>
      <c r="G464" t="str">
        <f>VLOOKUP(B464,produtos!$A$2:$D$33,2)</f>
        <v>Adidas</v>
      </c>
      <c r="H464" t="str">
        <f>VLOOKUP(B464,produtos!$A$2:$D$33,3)</f>
        <v>Blusa</v>
      </c>
      <c r="I464" s="1">
        <f>VLOOKUP(B464,produtos!$A$2:$D$33,4)</f>
        <v>35.9</v>
      </c>
      <c r="J464" s="1">
        <f t="shared" si="7"/>
        <v>71.8</v>
      </c>
    </row>
    <row r="465" spans="1:10" x14ac:dyDescent="0.25">
      <c r="A465">
        <v>6</v>
      </c>
      <c r="B465">
        <v>5</v>
      </c>
      <c r="C465" s="2">
        <v>44616</v>
      </c>
      <c r="D465">
        <v>3</v>
      </c>
      <c r="E465" t="str">
        <f>VLOOKUP(A465,vendedores!$A$2:$C$17,2)</f>
        <v>Amparo</v>
      </c>
      <c r="F465" t="str">
        <f>VLOOKUP(A465,vendedores!$A$2:$C$17,3)</f>
        <v>Valter Teixeira</v>
      </c>
      <c r="G465" t="str">
        <f>VLOOKUP(B465,produtos!$A$2:$D$33,2)</f>
        <v>Puma</v>
      </c>
      <c r="H465" t="str">
        <f>VLOOKUP(B465,produtos!$A$2:$D$33,3)</f>
        <v>Bluzinha</v>
      </c>
      <c r="I465" s="1">
        <f>VLOOKUP(B465,produtos!$A$2:$D$33,4)</f>
        <v>49.12</v>
      </c>
      <c r="J465" s="1">
        <f t="shared" si="7"/>
        <v>147.35999999999999</v>
      </c>
    </row>
    <row r="466" spans="1:10" x14ac:dyDescent="0.25">
      <c r="A466">
        <v>4</v>
      </c>
      <c r="B466">
        <v>3</v>
      </c>
      <c r="C466" s="2">
        <v>44616</v>
      </c>
      <c r="D466">
        <v>2</v>
      </c>
      <c r="E466" t="str">
        <f>VLOOKUP(A466,vendedores!$A$2:$C$17,2)</f>
        <v>Jaguariúna</v>
      </c>
      <c r="F466" t="str">
        <f>VLOOKUP(A466,vendedores!$A$2:$C$17,3)</f>
        <v>Ivo da Silva</v>
      </c>
      <c r="G466" t="str">
        <f>VLOOKUP(B466,produtos!$A$2:$D$33,2)</f>
        <v>Puma</v>
      </c>
      <c r="H466" t="str">
        <f>VLOOKUP(B466,produtos!$A$2:$D$33,3)</f>
        <v>Blusa</v>
      </c>
      <c r="I466" s="1">
        <f>VLOOKUP(B466,produtos!$A$2:$D$33,4)</f>
        <v>29.44</v>
      </c>
      <c r="J466" s="1">
        <f t="shared" si="7"/>
        <v>58.88</v>
      </c>
    </row>
    <row r="467" spans="1:10" x14ac:dyDescent="0.25">
      <c r="A467">
        <v>4</v>
      </c>
      <c r="B467">
        <v>12</v>
      </c>
      <c r="C467" s="2">
        <v>44617</v>
      </c>
      <c r="D467">
        <v>3</v>
      </c>
      <c r="E467" t="str">
        <f>VLOOKUP(A467,vendedores!$A$2:$C$17,2)</f>
        <v>Jaguariúna</v>
      </c>
      <c r="F467" t="str">
        <f>VLOOKUP(A467,vendedores!$A$2:$C$17,3)</f>
        <v>Ivo da Silva</v>
      </c>
      <c r="G467" t="str">
        <f>VLOOKUP(B467,produtos!$A$2:$D$33,2)</f>
        <v>Puma</v>
      </c>
      <c r="H467" t="str">
        <f>VLOOKUP(B467,produtos!$A$2:$D$33,3)</f>
        <v>Bola de Futsal</v>
      </c>
      <c r="I467" s="1">
        <f>VLOOKUP(B467,produtos!$A$2:$D$33,4)</f>
        <v>80.92</v>
      </c>
      <c r="J467" s="1">
        <f t="shared" si="7"/>
        <v>242.76</v>
      </c>
    </row>
    <row r="468" spans="1:10" x14ac:dyDescent="0.25">
      <c r="A468">
        <v>15</v>
      </c>
      <c r="B468">
        <v>4</v>
      </c>
      <c r="C468" s="2">
        <v>44617</v>
      </c>
      <c r="D468">
        <v>8</v>
      </c>
      <c r="E468" t="str">
        <f>VLOOKUP(A468,vendedores!$A$2:$C$17,2)</f>
        <v>Pedreira</v>
      </c>
      <c r="F468" t="str">
        <f>VLOOKUP(A468,vendedores!$A$2:$C$17,3)</f>
        <v>Gilberto Neto</v>
      </c>
      <c r="G468" t="str">
        <f>VLOOKUP(B468,produtos!$A$2:$D$33,2)</f>
        <v>Adidas</v>
      </c>
      <c r="H468" t="str">
        <f>VLOOKUP(B468,produtos!$A$2:$D$33,3)</f>
        <v>Bluzinha</v>
      </c>
      <c r="I468" s="1">
        <f>VLOOKUP(B468,produtos!$A$2:$D$33,4)</f>
        <v>59.9</v>
      </c>
      <c r="J468" s="1">
        <f t="shared" si="7"/>
        <v>479.2</v>
      </c>
    </row>
    <row r="469" spans="1:10" x14ac:dyDescent="0.25">
      <c r="A469">
        <v>9</v>
      </c>
      <c r="B469">
        <v>15</v>
      </c>
      <c r="C469" s="2">
        <v>44617</v>
      </c>
      <c r="D469">
        <v>10</v>
      </c>
      <c r="E469" t="str">
        <f>VLOOKUP(A469,vendedores!$A$2:$C$17,2)</f>
        <v>Amparo</v>
      </c>
      <c r="F469" t="str">
        <f>VLOOKUP(A469,vendedores!$A$2:$C$17,3)</f>
        <v>Quevin Neto Júnior</v>
      </c>
      <c r="G469" t="str">
        <f>VLOOKUP(B469,produtos!$A$2:$D$33,2)</f>
        <v>Adidas</v>
      </c>
      <c r="H469" t="str">
        <f>VLOOKUP(B469,produtos!$A$2:$D$33,3)</f>
        <v>Bola de Voley</v>
      </c>
      <c r="I469" s="1">
        <f>VLOOKUP(B469,produtos!$A$2:$D$33,4)</f>
        <v>79.900000000000006</v>
      </c>
      <c r="J469" s="1">
        <f t="shared" si="7"/>
        <v>799</v>
      </c>
    </row>
    <row r="470" spans="1:10" x14ac:dyDescent="0.25">
      <c r="A470">
        <v>5</v>
      </c>
      <c r="B470">
        <v>18</v>
      </c>
      <c r="C470" s="2">
        <v>44617</v>
      </c>
      <c r="D470">
        <v>6</v>
      </c>
      <c r="E470" t="str">
        <f>VLOOKUP(A470,vendedores!$A$2:$C$17,2)</f>
        <v>Amparo</v>
      </c>
      <c r="F470" t="str">
        <f>VLOOKUP(A470,vendedores!$A$2:$C$17,3)</f>
        <v>Yago de Souza</v>
      </c>
      <c r="G470" t="str">
        <f>VLOOKUP(B470,produtos!$A$2:$D$33,2)</f>
        <v>Nike</v>
      </c>
      <c r="H470" t="str">
        <f>VLOOKUP(B470,produtos!$A$2:$D$33,3)</f>
        <v>Calça</v>
      </c>
      <c r="I470" s="1">
        <f>VLOOKUP(B470,produtos!$A$2:$D$33,4)</f>
        <v>92.91</v>
      </c>
      <c r="J470" s="1">
        <f t="shared" si="7"/>
        <v>557.46</v>
      </c>
    </row>
    <row r="471" spans="1:10" x14ac:dyDescent="0.25">
      <c r="A471">
        <v>12</v>
      </c>
      <c r="B471">
        <v>4</v>
      </c>
      <c r="C471" s="2">
        <v>44617</v>
      </c>
      <c r="D471">
        <v>6</v>
      </c>
      <c r="E471" t="str">
        <f>VLOOKUP(A471,vendedores!$A$2:$C$17,2)</f>
        <v>Pedreira</v>
      </c>
      <c r="F471" t="str">
        <f>VLOOKUP(A471,vendedores!$A$2:$C$17,3)</f>
        <v>Clóvis Teixeira Júnior</v>
      </c>
      <c r="G471" t="str">
        <f>VLOOKUP(B471,produtos!$A$2:$D$33,2)</f>
        <v>Adidas</v>
      </c>
      <c r="H471" t="str">
        <f>VLOOKUP(B471,produtos!$A$2:$D$33,3)</f>
        <v>Bluzinha</v>
      </c>
      <c r="I471" s="1">
        <f>VLOOKUP(B471,produtos!$A$2:$D$33,4)</f>
        <v>59.9</v>
      </c>
      <c r="J471" s="1">
        <f t="shared" si="7"/>
        <v>359.4</v>
      </c>
    </row>
    <row r="472" spans="1:10" x14ac:dyDescent="0.25">
      <c r="A472">
        <v>1</v>
      </c>
      <c r="B472">
        <v>32</v>
      </c>
      <c r="C472" s="2">
        <v>44617</v>
      </c>
      <c r="D472">
        <v>9</v>
      </c>
      <c r="E472" t="str">
        <f>VLOOKUP(A472,vendedores!$A$2:$C$17,2)</f>
        <v>Jaguariúna</v>
      </c>
      <c r="F472" t="str">
        <f>VLOOKUP(A472,vendedores!$A$2:$C$17,3)</f>
        <v>Tatiane Sobrinho de Souza</v>
      </c>
      <c r="G472" t="str">
        <f>VLOOKUP(B472,produtos!$A$2:$D$33,2)</f>
        <v>Nike</v>
      </c>
      <c r="H472" t="str">
        <f>VLOOKUP(B472,produtos!$A$2:$D$33,3)</f>
        <v>Tênis de Corrida</v>
      </c>
      <c r="I472" s="1">
        <f>VLOOKUP(B472,produtos!$A$2:$D$33,4)</f>
        <v>221</v>
      </c>
      <c r="J472" s="1">
        <f t="shared" si="7"/>
        <v>1989</v>
      </c>
    </row>
    <row r="473" spans="1:10" x14ac:dyDescent="0.25">
      <c r="A473">
        <v>16</v>
      </c>
      <c r="B473">
        <v>25</v>
      </c>
      <c r="C473" s="2">
        <v>44618</v>
      </c>
      <c r="D473">
        <v>10</v>
      </c>
      <c r="E473" t="str">
        <f>VLOOKUP(A473,vendedores!$A$2:$C$17,2)</f>
        <v>Chicago</v>
      </c>
      <c r="F473" t="str">
        <f>VLOOKUP(A473,vendedores!$A$2:$C$17,3)</f>
        <v>Waldemar Louis</v>
      </c>
      <c r="G473" t="str">
        <f>VLOOKUP(B473,produtos!$A$2:$D$33,2)</f>
        <v>Puma</v>
      </c>
      <c r="H473" t="str">
        <f>VLOOKUP(B473,produtos!$A$2:$D$33,3)</f>
        <v>Chuteira</v>
      </c>
      <c r="I473" s="1">
        <f>VLOOKUP(B473,produtos!$A$2:$D$33,4)</f>
        <v>232.5</v>
      </c>
      <c r="J473" s="1">
        <f t="shared" si="7"/>
        <v>2325</v>
      </c>
    </row>
    <row r="474" spans="1:10" x14ac:dyDescent="0.25">
      <c r="A474">
        <v>10</v>
      </c>
      <c r="B474">
        <v>11</v>
      </c>
      <c r="C474" s="2">
        <v>44618</v>
      </c>
      <c r="D474">
        <v>6</v>
      </c>
      <c r="E474" t="str">
        <f>VLOOKUP(A474,vendedores!$A$2:$C$17,2)</f>
        <v>Amparo</v>
      </c>
      <c r="F474" t="str">
        <f>VLOOKUP(A474,vendedores!$A$2:$C$17,3)</f>
        <v>Ivo Bispo</v>
      </c>
      <c r="G474" t="str">
        <f>VLOOKUP(B474,produtos!$A$2:$D$33,2)</f>
        <v>Adidas</v>
      </c>
      <c r="H474" t="str">
        <f>VLOOKUP(B474,produtos!$A$2:$D$33,3)</f>
        <v>Bola de Futsal</v>
      </c>
      <c r="I474" s="1">
        <f>VLOOKUP(B474,produtos!$A$2:$D$33,4)</f>
        <v>99.9</v>
      </c>
      <c r="J474" s="1">
        <f t="shared" si="7"/>
        <v>599.40000000000009</v>
      </c>
    </row>
    <row r="475" spans="1:10" x14ac:dyDescent="0.25">
      <c r="A475">
        <v>14</v>
      </c>
      <c r="B475">
        <v>12</v>
      </c>
      <c r="C475" s="2">
        <v>44618</v>
      </c>
      <c r="D475">
        <v>5</v>
      </c>
      <c r="E475" t="str">
        <f>VLOOKUP(A475,vendedores!$A$2:$C$17,2)</f>
        <v>Pedreira</v>
      </c>
      <c r="F475" t="str">
        <f>VLOOKUP(A475,vendedores!$A$2:$C$17,3)</f>
        <v>Paula da Silva</v>
      </c>
      <c r="G475" t="str">
        <f>VLOOKUP(B475,produtos!$A$2:$D$33,2)</f>
        <v>Puma</v>
      </c>
      <c r="H475" t="str">
        <f>VLOOKUP(B475,produtos!$A$2:$D$33,3)</f>
        <v>Bola de Futsal</v>
      </c>
      <c r="I475" s="1">
        <f>VLOOKUP(B475,produtos!$A$2:$D$33,4)</f>
        <v>80.92</v>
      </c>
      <c r="J475" s="1">
        <f t="shared" si="7"/>
        <v>404.6</v>
      </c>
    </row>
    <row r="476" spans="1:10" x14ac:dyDescent="0.25">
      <c r="A476">
        <v>8</v>
      </c>
      <c r="B476">
        <v>27</v>
      </c>
      <c r="C476" s="2">
        <v>44618</v>
      </c>
      <c r="D476">
        <v>5</v>
      </c>
      <c r="E476" t="str">
        <f>VLOOKUP(A476,vendedores!$A$2:$C$17,2)</f>
        <v>Amparo</v>
      </c>
      <c r="F476" t="str">
        <f>VLOOKUP(A476,vendedores!$A$2:$C$17,3)</f>
        <v>Saulo Mattos</v>
      </c>
      <c r="G476" t="str">
        <f>VLOOKUP(B476,produtos!$A$2:$D$33,2)</f>
        <v>Nike</v>
      </c>
      <c r="H476" t="str">
        <f>VLOOKUP(B476,produtos!$A$2:$D$33,3)</f>
        <v>Meia</v>
      </c>
      <c r="I476" s="1">
        <f>VLOOKUP(B476,produtos!$A$2:$D$33,4)</f>
        <v>19.3</v>
      </c>
      <c r="J476" s="1">
        <f t="shared" si="7"/>
        <v>96.5</v>
      </c>
    </row>
    <row r="477" spans="1:10" x14ac:dyDescent="0.25">
      <c r="A477">
        <v>9</v>
      </c>
      <c r="B477">
        <v>25</v>
      </c>
      <c r="C477" s="2">
        <v>44618</v>
      </c>
      <c r="D477">
        <v>6</v>
      </c>
      <c r="E477" t="str">
        <f>VLOOKUP(A477,vendedores!$A$2:$C$17,2)</f>
        <v>Amparo</v>
      </c>
      <c r="F477" t="str">
        <f>VLOOKUP(A477,vendedores!$A$2:$C$17,3)</f>
        <v>Quevin Neto Júnior</v>
      </c>
      <c r="G477" t="str">
        <f>VLOOKUP(B477,produtos!$A$2:$D$33,2)</f>
        <v>Puma</v>
      </c>
      <c r="H477" t="str">
        <f>VLOOKUP(B477,produtos!$A$2:$D$33,3)</f>
        <v>Chuteira</v>
      </c>
      <c r="I477" s="1">
        <f>VLOOKUP(B477,produtos!$A$2:$D$33,4)</f>
        <v>232.5</v>
      </c>
      <c r="J477" s="1">
        <f t="shared" si="7"/>
        <v>1395</v>
      </c>
    </row>
    <row r="478" spans="1:10" x14ac:dyDescent="0.25">
      <c r="A478">
        <v>11</v>
      </c>
      <c r="B478">
        <v>23</v>
      </c>
      <c r="C478" s="2">
        <v>44618</v>
      </c>
      <c r="D478">
        <v>1</v>
      </c>
      <c r="E478" t="str">
        <f>VLOOKUP(A478,vendedores!$A$2:$C$17,2)</f>
        <v>Amparo</v>
      </c>
      <c r="F478" t="str">
        <f>VLOOKUP(A478,vendedores!$A$2:$C$17,3)</f>
        <v>Gisele Júnior</v>
      </c>
      <c r="G478" t="str">
        <f>VLOOKUP(B478,produtos!$A$2:$D$33,2)</f>
        <v>Adidas</v>
      </c>
      <c r="H478" t="str">
        <f>VLOOKUP(B478,produtos!$A$2:$D$33,3)</f>
        <v>Chuteira</v>
      </c>
      <c r="I478" s="1">
        <f>VLOOKUP(B478,produtos!$A$2:$D$33,4)</f>
        <v>250</v>
      </c>
      <c r="J478" s="1">
        <f t="shared" si="7"/>
        <v>250</v>
      </c>
    </row>
    <row r="479" spans="1:10" x14ac:dyDescent="0.25">
      <c r="A479">
        <v>16</v>
      </c>
      <c r="B479">
        <v>17</v>
      </c>
      <c r="C479" s="2">
        <v>44618</v>
      </c>
      <c r="D479">
        <v>4</v>
      </c>
      <c r="E479" t="str">
        <f>VLOOKUP(A479,vendedores!$A$2:$C$17,2)</f>
        <v>Chicago</v>
      </c>
      <c r="F479" t="str">
        <f>VLOOKUP(A479,vendedores!$A$2:$C$17,3)</f>
        <v>Waldemar Louis</v>
      </c>
      <c r="G479" t="str">
        <f>VLOOKUP(B479,produtos!$A$2:$D$33,2)</f>
        <v>Adidas</v>
      </c>
      <c r="H479" t="str">
        <f>VLOOKUP(B479,produtos!$A$2:$D$33,3)</f>
        <v>Calça</v>
      </c>
      <c r="I479" s="1">
        <f>VLOOKUP(B479,produtos!$A$2:$D$33,4)</f>
        <v>99.9</v>
      </c>
      <c r="J479" s="1">
        <f t="shared" si="7"/>
        <v>399.6</v>
      </c>
    </row>
    <row r="480" spans="1:10" x14ac:dyDescent="0.25">
      <c r="A480">
        <v>7</v>
      </c>
      <c r="B480">
        <v>4</v>
      </c>
      <c r="C480" s="2">
        <v>44618</v>
      </c>
      <c r="D480">
        <v>8</v>
      </c>
      <c r="E480" t="str">
        <f>VLOOKUP(A480,vendedores!$A$2:$C$17,2)</f>
        <v>Amparo</v>
      </c>
      <c r="F480" t="str">
        <f>VLOOKUP(A480,vendedores!$A$2:$C$17,3)</f>
        <v>Queila Sobrinho Bispo</v>
      </c>
      <c r="G480" t="str">
        <f>VLOOKUP(B480,produtos!$A$2:$D$33,2)</f>
        <v>Adidas</v>
      </c>
      <c r="H480" t="str">
        <f>VLOOKUP(B480,produtos!$A$2:$D$33,3)</f>
        <v>Bluzinha</v>
      </c>
      <c r="I480" s="1">
        <f>VLOOKUP(B480,produtos!$A$2:$D$33,4)</f>
        <v>59.9</v>
      </c>
      <c r="J480" s="1">
        <f t="shared" si="7"/>
        <v>479.2</v>
      </c>
    </row>
    <row r="481" spans="1:10" x14ac:dyDescent="0.25">
      <c r="A481">
        <v>14</v>
      </c>
      <c r="B481">
        <v>16</v>
      </c>
      <c r="C481" s="2">
        <v>44618</v>
      </c>
      <c r="D481">
        <v>5</v>
      </c>
      <c r="E481" t="str">
        <f>VLOOKUP(A481,vendedores!$A$2:$C$17,2)</f>
        <v>Pedreira</v>
      </c>
      <c r="F481" t="str">
        <f>VLOOKUP(A481,vendedores!$A$2:$C$17,3)</f>
        <v>Paula da Silva</v>
      </c>
      <c r="G481" t="str">
        <f>VLOOKUP(B481,produtos!$A$2:$D$33,2)</f>
        <v>Nike</v>
      </c>
      <c r="H481" t="str">
        <f>VLOOKUP(B481,produtos!$A$2:$D$33,3)</f>
        <v>Bola de Voley</v>
      </c>
      <c r="I481" s="1">
        <f>VLOOKUP(B481,produtos!$A$2:$D$33,4)</f>
        <v>75.11</v>
      </c>
      <c r="J481" s="1">
        <f t="shared" si="7"/>
        <v>375.55</v>
      </c>
    </row>
    <row r="482" spans="1:10" x14ac:dyDescent="0.25">
      <c r="A482">
        <v>8</v>
      </c>
      <c r="B482">
        <v>10</v>
      </c>
      <c r="C482" s="2">
        <v>44619</v>
      </c>
      <c r="D482">
        <v>3</v>
      </c>
      <c r="E482" t="str">
        <f>VLOOKUP(A482,vendedores!$A$2:$C$17,2)</f>
        <v>Amparo</v>
      </c>
      <c r="F482" t="str">
        <f>VLOOKUP(A482,vendedores!$A$2:$C$17,3)</f>
        <v>Saulo Mattos</v>
      </c>
      <c r="G482" t="str">
        <f>VLOOKUP(B482,produtos!$A$2:$D$33,2)</f>
        <v>Puma</v>
      </c>
      <c r="H482" t="str">
        <f>VLOOKUP(B482,produtos!$A$2:$D$33,3)</f>
        <v>Bola de Futebol</v>
      </c>
      <c r="I482" s="1">
        <f>VLOOKUP(B482,produtos!$A$2:$D$33,4)</f>
        <v>103.11</v>
      </c>
      <c r="J482" s="1">
        <f t="shared" si="7"/>
        <v>309.33</v>
      </c>
    </row>
    <row r="483" spans="1:10" x14ac:dyDescent="0.25">
      <c r="A483">
        <v>3</v>
      </c>
      <c r="B483">
        <v>9</v>
      </c>
      <c r="C483" s="2">
        <v>44619</v>
      </c>
      <c r="D483">
        <v>7</v>
      </c>
      <c r="E483" t="str">
        <f>VLOOKUP(A483,vendedores!$A$2:$C$17,2)</f>
        <v>Jaguariúna</v>
      </c>
      <c r="F483" t="str">
        <f>VLOOKUP(A483,vendedores!$A$2:$C$17,3)</f>
        <v>Valter Teixeira</v>
      </c>
      <c r="G483" t="str">
        <f>VLOOKUP(B483,produtos!$A$2:$D$33,2)</f>
        <v>Adidas</v>
      </c>
      <c r="H483" t="str">
        <f>VLOOKUP(B483,produtos!$A$2:$D$33,3)</f>
        <v>Bola de Futebol</v>
      </c>
      <c r="I483" s="1">
        <f>VLOOKUP(B483,produtos!$A$2:$D$33,4)</f>
        <v>119.9</v>
      </c>
      <c r="J483" s="1">
        <f t="shared" si="7"/>
        <v>839.30000000000007</v>
      </c>
    </row>
    <row r="484" spans="1:10" x14ac:dyDescent="0.25">
      <c r="A484">
        <v>10</v>
      </c>
      <c r="B484">
        <v>6</v>
      </c>
      <c r="C484" s="2">
        <v>44620</v>
      </c>
      <c r="D484">
        <v>2</v>
      </c>
      <c r="E484" t="str">
        <f>VLOOKUP(A484,vendedores!$A$2:$C$17,2)</f>
        <v>Amparo</v>
      </c>
      <c r="F484" t="str">
        <f>VLOOKUP(A484,vendedores!$A$2:$C$17,3)</f>
        <v>Ivo Bispo</v>
      </c>
      <c r="G484" t="str">
        <f>VLOOKUP(B484,produtos!$A$2:$D$33,2)</f>
        <v>Adidas</v>
      </c>
      <c r="H484" t="str">
        <f>VLOOKUP(B484,produtos!$A$2:$D$33,3)</f>
        <v>Bola de Basquete</v>
      </c>
      <c r="I484" s="1">
        <f>VLOOKUP(B484,produtos!$A$2:$D$33,4)</f>
        <v>129.9</v>
      </c>
      <c r="J484" s="1">
        <f t="shared" si="7"/>
        <v>259.8</v>
      </c>
    </row>
    <row r="485" spans="1:10" x14ac:dyDescent="0.25">
      <c r="A485">
        <v>4</v>
      </c>
      <c r="B485">
        <v>30</v>
      </c>
      <c r="C485" s="2">
        <v>44620</v>
      </c>
      <c r="D485">
        <v>5</v>
      </c>
      <c r="E485" t="str">
        <f>VLOOKUP(A485,vendedores!$A$2:$C$17,2)</f>
        <v>Jaguariúna</v>
      </c>
      <c r="F485" t="str">
        <f>VLOOKUP(A485,vendedores!$A$2:$C$17,3)</f>
        <v>Ivo da Silva</v>
      </c>
      <c r="G485" t="str">
        <f>VLOOKUP(B485,produtos!$A$2:$D$33,2)</f>
        <v>Nike</v>
      </c>
      <c r="H485" t="str">
        <f>VLOOKUP(B485,produtos!$A$2:$D$33,3)</f>
        <v>Tênis</v>
      </c>
      <c r="I485" s="1">
        <f>VLOOKUP(B485,produtos!$A$2:$D$33,4)</f>
        <v>195.02</v>
      </c>
      <c r="J485" s="1">
        <f t="shared" si="7"/>
        <v>975.1</v>
      </c>
    </row>
    <row r="486" spans="1:10" x14ac:dyDescent="0.25">
      <c r="A486">
        <v>1</v>
      </c>
      <c r="B486">
        <v>17</v>
      </c>
      <c r="C486" s="2">
        <v>44621</v>
      </c>
      <c r="D486">
        <v>3</v>
      </c>
      <c r="E486" t="str">
        <f>VLOOKUP(A486,vendedores!$A$2:$C$17,2)</f>
        <v>Jaguariúna</v>
      </c>
      <c r="F486" t="str">
        <f>VLOOKUP(A486,vendedores!$A$2:$C$17,3)</f>
        <v>Tatiane Sobrinho de Souza</v>
      </c>
      <c r="G486" t="str">
        <f>VLOOKUP(B486,produtos!$A$2:$D$33,2)</f>
        <v>Adidas</v>
      </c>
      <c r="H486" t="str">
        <f>VLOOKUP(B486,produtos!$A$2:$D$33,3)</f>
        <v>Calça</v>
      </c>
      <c r="I486" s="1">
        <f>VLOOKUP(B486,produtos!$A$2:$D$33,4)</f>
        <v>99.9</v>
      </c>
      <c r="J486" s="1">
        <f t="shared" si="7"/>
        <v>299.70000000000005</v>
      </c>
    </row>
    <row r="487" spans="1:10" x14ac:dyDescent="0.25">
      <c r="A487">
        <v>12</v>
      </c>
      <c r="B487">
        <v>13</v>
      </c>
      <c r="C487" s="2">
        <v>44621</v>
      </c>
      <c r="D487">
        <v>1</v>
      </c>
      <c r="E487" t="str">
        <f>VLOOKUP(A487,vendedores!$A$2:$C$17,2)</f>
        <v>Pedreira</v>
      </c>
      <c r="F487" t="str">
        <f>VLOOKUP(A487,vendedores!$A$2:$C$17,3)</f>
        <v>Clóvis Teixeira Júnior</v>
      </c>
      <c r="G487" t="str">
        <f>VLOOKUP(B487,produtos!$A$2:$D$33,2)</f>
        <v>Adidas</v>
      </c>
      <c r="H487" t="str">
        <f>VLOOKUP(B487,produtos!$A$2:$D$33,3)</f>
        <v>Bola de Handbol</v>
      </c>
      <c r="I487" s="1">
        <f>VLOOKUP(B487,produtos!$A$2:$D$33,4)</f>
        <v>159.9</v>
      </c>
      <c r="J487" s="1">
        <f t="shared" si="7"/>
        <v>159.9</v>
      </c>
    </row>
    <row r="488" spans="1:10" x14ac:dyDescent="0.25">
      <c r="A488">
        <v>12</v>
      </c>
      <c r="B488">
        <v>6</v>
      </c>
      <c r="C488" s="2">
        <v>44622</v>
      </c>
      <c r="D488">
        <v>2</v>
      </c>
      <c r="E488" t="str">
        <f>VLOOKUP(A488,vendedores!$A$2:$C$17,2)</f>
        <v>Pedreira</v>
      </c>
      <c r="F488" t="str">
        <f>VLOOKUP(A488,vendedores!$A$2:$C$17,3)</f>
        <v>Clóvis Teixeira Júnior</v>
      </c>
      <c r="G488" t="str">
        <f>VLOOKUP(B488,produtos!$A$2:$D$33,2)</f>
        <v>Adidas</v>
      </c>
      <c r="H488" t="str">
        <f>VLOOKUP(B488,produtos!$A$2:$D$33,3)</f>
        <v>Bola de Basquete</v>
      </c>
      <c r="I488" s="1">
        <f>VLOOKUP(B488,produtos!$A$2:$D$33,4)</f>
        <v>129.9</v>
      </c>
      <c r="J488" s="1">
        <f t="shared" si="7"/>
        <v>259.8</v>
      </c>
    </row>
    <row r="489" spans="1:10" x14ac:dyDescent="0.25">
      <c r="A489">
        <v>4</v>
      </c>
      <c r="B489">
        <v>3</v>
      </c>
      <c r="C489" s="2">
        <v>44622</v>
      </c>
      <c r="D489">
        <v>4</v>
      </c>
      <c r="E489" t="str">
        <f>VLOOKUP(A489,vendedores!$A$2:$C$17,2)</f>
        <v>Jaguariúna</v>
      </c>
      <c r="F489" t="str">
        <f>VLOOKUP(A489,vendedores!$A$2:$C$17,3)</f>
        <v>Ivo da Silva</v>
      </c>
      <c r="G489" t="str">
        <f>VLOOKUP(B489,produtos!$A$2:$D$33,2)</f>
        <v>Puma</v>
      </c>
      <c r="H489" t="str">
        <f>VLOOKUP(B489,produtos!$A$2:$D$33,3)</f>
        <v>Blusa</v>
      </c>
      <c r="I489" s="1">
        <f>VLOOKUP(B489,produtos!$A$2:$D$33,4)</f>
        <v>29.44</v>
      </c>
      <c r="J489" s="1">
        <f t="shared" si="7"/>
        <v>117.76</v>
      </c>
    </row>
    <row r="490" spans="1:10" x14ac:dyDescent="0.25">
      <c r="A490">
        <v>3</v>
      </c>
      <c r="B490">
        <v>28</v>
      </c>
      <c r="C490" s="2">
        <v>44622</v>
      </c>
      <c r="D490">
        <v>6</v>
      </c>
      <c r="E490" t="str">
        <f>VLOOKUP(A490,vendedores!$A$2:$C$17,2)</f>
        <v>Jaguariúna</v>
      </c>
      <c r="F490" t="str">
        <f>VLOOKUP(A490,vendedores!$A$2:$C$17,3)</f>
        <v>Valter Teixeira</v>
      </c>
      <c r="G490" t="str">
        <f>VLOOKUP(B490,produtos!$A$2:$D$33,2)</f>
        <v>Puma</v>
      </c>
      <c r="H490" t="str">
        <f>VLOOKUP(B490,produtos!$A$2:$D$33,3)</f>
        <v>Meia</v>
      </c>
      <c r="I490" s="1">
        <f>VLOOKUP(B490,produtos!$A$2:$D$33,4)</f>
        <v>16.920000000000002</v>
      </c>
      <c r="J490" s="1">
        <f t="shared" si="7"/>
        <v>101.52000000000001</v>
      </c>
    </row>
    <row r="491" spans="1:10" x14ac:dyDescent="0.25">
      <c r="A491">
        <v>1</v>
      </c>
      <c r="B491">
        <v>21</v>
      </c>
      <c r="C491" s="2">
        <v>44622</v>
      </c>
      <c r="D491">
        <v>9</v>
      </c>
      <c r="E491" t="str">
        <f>VLOOKUP(A491,vendedores!$A$2:$C$17,2)</f>
        <v>Jaguariúna</v>
      </c>
      <c r="F491" t="str">
        <f>VLOOKUP(A491,vendedores!$A$2:$C$17,3)</f>
        <v>Tatiane Sobrinho de Souza</v>
      </c>
      <c r="G491" t="str">
        <f>VLOOKUP(B491,produtos!$A$2:$D$33,2)</f>
        <v>Nike</v>
      </c>
      <c r="H491" t="str">
        <f>VLOOKUP(B491,produtos!$A$2:$D$33,3)</f>
        <v>Camiseta</v>
      </c>
      <c r="I491" s="1">
        <f>VLOOKUP(B491,produtos!$A$2:$D$33,4)</f>
        <v>29</v>
      </c>
      <c r="J491" s="1">
        <f t="shared" si="7"/>
        <v>261</v>
      </c>
    </row>
    <row r="492" spans="1:10" x14ac:dyDescent="0.25">
      <c r="A492">
        <v>16</v>
      </c>
      <c r="B492">
        <v>23</v>
      </c>
      <c r="C492" s="2">
        <v>44623</v>
      </c>
      <c r="D492">
        <v>1</v>
      </c>
      <c r="E492" t="str">
        <f>VLOOKUP(A492,vendedores!$A$2:$C$17,2)</f>
        <v>Chicago</v>
      </c>
      <c r="F492" t="str">
        <f>VLOOKUP(A492,vendedores!$A$2:$C$17,3)</f>
        <v>Waldemar Louis</v>
      </c>
      <c r="G492" t="str">
        <f>VLOOKUP(B492,produtos!$A$2:$D$33,2)</f>
        <v>Adidas</v>
      </c>
      <c r="H492" t="str">
        <f>VLOOKUP(B492,produtos!$A$2:$D$33,3)</f>
        <v>Chuteira</v>
      </c>
      <c r="I492" s="1">
        <f>VLOOKUP(B492,produtos!$A$2:$D$33,4)</f>
        <v>250</v>
      </c>
      <c r="J492" s="1">
        <f t="shared" si="7"/>
        <v>250</v>
      </c>
    </row>
    <row r="493" spans="1:10" x14ac:dyDescent="0.25">
      <c r="A493">
        <v>6</v>
      </c>
      <c r="B493">
        <v>3</v>
      </c>
      <c r="C493" s="2">
        <v>44623</v>
      </c>
      <c r="D493">
        <v>3</v>
      </c>
      <c r="E493" t="str">
        <f>VLOOKUP(A493,vendedores!$A$2:$C$17,2)</f>
        <v>Amparo</v>
      </c>
      <c r="F493" t="str">
        <f>VLOOKUP(A493,vendedores!$A$2:$C$17,3)</f>
        <v>Valter Teixeira</v>
      </c>
      <c r="G493" t="str">
        <f>VLOOKUP(B493,produtos!$A$2:$D$33,2)</f>
        <v>Puma</v>
      </c>
      <c r="H493" t="str">
        <f>VLOOKUP(B493,produtos!$A$2:$D$33,3)</f>
        <v>Blusa</v>
      </c>
      <c r="I493" s="1">
        <f>VLOOKUP(B493,produtos!$A$2:$D$33,4)</f>
        <v>29.44</v>
      </c>
      <c r="J493" s="1">
        <f t="shared" si="7"/>
        <v>88.320000000000007</v>
      </c>
    </row>
    <row r="494" spans="1:10" x14ac:dyDescent="0.25">
      <c r="A494">
        <v>9</v>
      </c>
      <c r="B494">
        <v>15</v>
      </c>
      <c r="C494" s="2">
        <v>44623</v>
      </c>
      <c r="D494">
        <v>6</v>
      </c>
      <c r="E494" t="str">
        <f>VLOOKUP(A494,vendedores!$A$2:$C$17,2)</f>
        <v>Amparo</v>
      </c>
      <c r="F494" t="str">
        <f>VLOOKUP(A494,vendedores!$A$2:$C$17,3)</f>
        <v>Quevin Neto Júnior</v>
      </c>
      <c r="G494" t="str">
        <f>VLOOKUP(B494,produtos!$A$2:$D$33,2)</f>
        <v>Adidas</v>
      </c>
      <c r="H494" t="str">
        <f>VLOOKUP(B494,produtos!$A$2:$D$33,3)</f>
        <v>Bola de Voley</v>
      </c>
      <c r="I494" s="1">
        <f>VLOOKUP(B494,produtos!$A$2:$D$33,4)</f>
        <v>79.900000000000006</v>
      </c>
      <c r="J494" s="1">
        <f t="shared" si="7"/>
        <v>479.40000000000003</v>
      </c>
    </row>
    <row r="495" spans="1:10" x14ac:dyDescent="0.25">
      <c r="A495">
        <v>5</v>
      </c>
      <c r="B495">
        <v>5</v>
      </c>
      <c r="C495" s="2">
        <v>44623</v>
      </c>
      <c r="D495">
        <v>8</v>
      </c>
      <c r="E495" t="str">
        <f>VLOOKUP(A495,vendedores!$A$2:$C$17,2)</f>
        <v>Amparo</v>
      </c>
      <c r="F495" t="str">
        <f>VLOOKUP(A495,vendedores!$A$2:$C$17,3)</f>
        <v>Yago de Souza</v>
      </c>
      <c r="G495" t="str">
        <f>VLOOKUP(B495,produtos!$A$2:$D$33,2)</f>
        <v>Puma</v>
      </c>
      <c r="H495" t="str">
        <f>VLOOKUP(B495,produtos!$A$2:$D$33,3)</f>
        <v>Bluzinha</v>
      </c>
      <c r="I495" s="1">
        <f>VLOOKUP(B495,produtos!$A$2:$D$33,4)</f>
        <v>49.12</v>
      </c>
      <c r="J495" s="1">
        <f t="shared" si="7"/>
        <v>392.96</v>
      </c>
    </row>
    <row r="496" spans="1:10" x14ac:dyDescent="0.25">
      <c r="A496">
        <v>8</v>
      </c>
      <c r="B496">
        <v>12</v>
      </c>
      <c r="C496" s="2">
        <v>44623</v>
      </c>
      <c r="D496">
        <v>8</v>
      </c>
      <c r="E496" t="str">
        <f>VLOOKUP(A496,vendedores!$A$2:$C$17,2)</f>
        <v>Amparo</v>
      </c>
      <c r="F496" t="str">
        <f>VLOOKUP(A496,vendedores!$A$2:$C$17,3)</f>
        <v>Saulo Mattos</v>
      </c>
      <c r="G496" t="str">
        <f>VLOOKUP(B496,produtos!$A$2:$D$33,2)</f>
        <v>Puma</v>
      </c>
      <c r="H496" t="str">
        <f>VLOOKUP(B496,produtos!$A$2:$D$33,3)</f>
        <v>Bola de Futsal</v>
      </c>
      <c r="I496" s="1">
        <f>VLOOKUP(B496,produtos!$A$2:$D$33,4)</f>
        <v>80.92</v>
      </c>
      <c r="J496" s="1">
        <f t="shared" si="7"/>
        <v>647.36</v>
      </c>
    </row>
    <row r="497" spans="1:10" x14ac:dyDescent="0.25">
      <c r="A497">
        <v>13</v>
      </c>
      <c r="B497">
        <v>26</v>
      </c>
      <c r="C497" s="2">
        <v>44623</v>
      </c>
      <c r="D497">
        <v>3</v>
      </c>
      <c r="E497" t="str">
        <f>VLOOKUP(A497,vendedores!$A$2:$C$17,2)</f>
        <v>Pedreira</v>
      </c>
      <c r="F497" t="str">
        <f>VLOOKUP(A497,vendedores!$A$2:$C$17,3)</f>
        <v>Saulo Teixeira Bispo</v>
      </c>
      <c r="G497" t="str">
        <f>VLOOKUP(B497,produtos!$A$2:$D$33,2)</f>
        <v>Adidas</v>
      </c>
      <c r="H497" t="str">
        <f>VLOOKUP(B497,produtos!$A$2:$D$33,3)</f>
        <v>Meia</v>
      </c>
      <c r="I497" s="1">
        <f>VLOOKUP(B497,produtos!$A$2:$D$33,4)</f>
        <v>19.899999999999999</v>
      </c>
      <c r="J497" s="1">
        <f t="shared" si="7"/>
        <v>59.699999999999996</v>
      </c>
    </row>
    <row r="498" spans="1:10" x14ac:dyDescent="0.25">
      <c r="A498">
        <v>3</v>
      </c>
      <c r="B498">
        <v>12</v>
      </c>
      <c r="C498" s="2">
        <v>44623</v>
      </c>
      <c r="D498">
        <v>4</v>
      </c>
      <c r="E498" t="str">
        <f>VLOOKUP(A498,vendedores!$A$2:$C$17,2)</f>
        <v>Jaguariúna</v>
      </c>
      <c r="F498" t="str">
        <f>VLOOKUP(A498,vendedores!$A$2:$C$17,3)</f>
        <v>Valter Teixeira</v>
      </c>
      <c r="G498" t="str">
        <f>VLOOKUP(B498,produtos!$A$2:$D$33,2)</f>
        <v>Puma</v>
      </c>
      <c r="H498" t="str">
        <f>VLOOKUP(B498,produtos!$A$2:$D$33,3)</f>
        <v>Bola de Futsal</v>
      </c>
      <c r="I498" s="1">
        <f>VLOOKUP(B498,produtos!$A$2:$D$33,4)</f>
        <v>80.92</v>
      </c>
      <c r="J498" s="1">
        <f t="shared" si="7"/>
        <v>323.68</v>
      </c>
    </row>
    <row r="499" spans="1:10" x14ac:dyDescent="0.25">
      <c r="A499">
        <v>7</v>
      </c>
      <c r="B499">
        <v>8</v>
      </c>
      <c r="C499" s="2">
        <v>44623</v>
      </c>
      <c r="D499">
        <v>10</v>
      </c>
      <c r="E499" t="str">
        <f>VLOOKUP(A499,vendedores!$A$2:$C$17,2)</f>
        <v>Amparo</v>
      </c>
      <c r="F499" t="str">
        <f>VLOOKUP(A499,vendedores!$A$2:$C$17,3)</f>
        <v>Queila Sobrinho Bispo</v>
      </c>
      <c r="G499" t="str">
        <f>VLOOKUP(B499,produtos!$A$2:$D$33,2)</f>
        <v>Puma</v>
      </c>
      <c r="H499" t="str">
        <f>VLOOKUP(B499,produtos!$A$2:$D$33,3)</f>
        <v>Bola de Basquete</v>
      </c>
      <c r="I499" s="1">
        <f>VLOOKUP(B499,produtos!$A$2:$D$33,4)</f>
        <v>122.11</v>
      </c>
      <c r="J499" s="1">
        <f t="shared" si="7"/>
        <v>1221.0999999999999</v>
      </c>
    </row>
    <row r="500" spans="1:10" x14ac:dyDescent="0.25">
      <c r="A500">
        <v>4</v>
      </c>
      <c r="B500">
        <v>20</v>
      </c>
      <c r="C500" s="2">
        <v>44623</v>
      </c>
      <c r="D500">
        <v>9</v>
      </c>
      <c r="E500" t="str">
        <f>VLOOKUP(A500,vendedores!$A$2:$C$17,2)</f>
        <v>Jaguariúna</v>
      </c>
      <c r="F500" t="str">
        <f>VLOOKUP(A500,vendedores!$A$2:$C$17,3)</f>
        <v>Ivo da Silva</v>
      </c>
      <c r="G500" t="str">
        <f>VLOOKUP(B500,produtos!$A$2:$D$33,2)</f>
        <v>Adidas</v>
      </c>
      <c r="H500" t="str">
        <f>VLOOKUP(B500,produtos!$A$2:$D$33,3)</f>
        <v>Camiseta</v>
      </c>
      <c r="I500" s="1">
        <f>VLOOKUP(B500,produtos!$A$2:$D$33,4)</f>
        <v>29.9</v>
      </c>
      <c r="J500" s="1">
        <f t="shared" si="7"/>
        <v>269.09999999999997</v>
      </c>
    </row>
    <row r="501" spans="1:10" x14ac:dyDescent="0.25">
      <c r="A501">
        <v>15</v>
      </c>
      <c r="B501">
        <v>4</v>
      </c>
      <c r="C501" s="2">
        <v>44623</v>
      </c>
      <c r="D501">
        <v>1</v>
      </c>
      <c r="E501" t="str">
        <f>VLOOKUP(A501,vendedores!$A$2:$C$17,2)</f>
        <v>Pedreira</v>
      </c>
      <c r="F501" t="str">
        <f>VLOOKUP(A501,vendedores!$A$2:$C$17,3)</f>
        <v>Gilberto Neto</v>
      </c>
      <c r="G501" t="str">
        <f>VLOOKUP(B501,produtos!$A$2:$D$33,2)</f>
        <v>Adidas</v>
      </c>
      <c r="H501" t="str">
        <f>VLOOKUP(B501,produtos!$A$2:$D$33,3)</f>
        <v>Bluzinha</v>
      </c>
      <c r="I501" s="1">
        <f>VLOOKUP(B501,produtos!$A$2:$D$33,4)</f>
        <v>59.9</v>
      </c>
      <c r="J501" s="1">
        <f t="shared" si="7"/>
        <v>59.9</v>
      </c>
    </row>
    <row r="502" spans="1:10" x14ac:dyDescent="0.25">
      <c r="A502">
        <v>16</v>
      </c>
      <c r="B502">
        <v>17</v>
      </c>
      <c r="C502" s="2">
        <v>44623</v>
      </c>
      <c r="D502">
        <v>1</v>
      </c>
      <c r="E502" t="str">
        <f>VLOOKUP(A502,vendedores!$A$2:$C$17,2)</f>
        <v>Chicago</v>
      </c>
      <c r="F502" t="str">
        <f>VLOOKUP(A502,vendedores!$A$2:$C$17,3)</f>
        <v>Waldemar Louis</v>
      </c>
      <c r="G502" t="str">
        <f>VLOOKUP(B502,produtos!$A$2:$D$33,2)</f>
        <v>Adidas</v>
      </c>
      <c r="H502" t="str">
        <f>VLOOKUP(B502,produtos!$A$2:$D$33,3)</f>
        <v>Calça</v>
      </c>
      <c r="I502" s="1">
        <f>VLOOKUP(B502,produtos!$A$2:$D$33,4)</f>
        <v>99.9</v>
      </c>
      <c r="J502" s="1">
        <f t="shared" si="7"/>
        <v>99.9</v>
      </c>
    </row>
    <row r="503" spans="1:10" x14ac:dyDescent="0.25">
      <c r="A503">
        <v>6</v>
      </c>
      <c r="B503">
        <v>31</v>
      </c>
      <c r="C503" s="2">
        <v>44623</v>
      </c>
      <c r="D503">
        <v>10</v>
      </c>
      <c r="E503" t="str">
        <f>VLOOKUP(A503,vendedores!$A$2:$C$17,2)</f>
        <v>Amparo</v>
      </c>
      <c r="F503" t="str">
        <f>VLOOKUP(A503,vendedores!$A$2:$C$17,3)</f>
        <v>Valter Teixeira</v>
      </c>
      <c r="G503" t="str">
        <f>VLOOKUP(B503,produtos!$A$2:$D$33,2)</f>
        <v>Puma</v>
      </c>
      <c r="H503" t="str">
        <f>VLOOKUP(B503,produtos!$A$2:$D$33,3)</f>
        <v>Tênis</v>
      </c>
      <c r="I503" s="1">
        <f>VLOOKUP(B503,produtos!$A$2:$D$33,4)</f>
        <v>171.14</v>
      </c>
      <c r="J503" s="1">
        <f t="shared" si="7"/>
        <v>1711.3999999999999</v>
      </c>
    </row>
    <row r="504" spans="1:10" x14ac:dyDescent="0.25">
      <c r="A504">
        <v>7</v>
      </c>
      <c r="B504">
        <v>1</v>
      </c>
      <c r="C504" s="2">
        <v>44623</v>
      </c>
      <c r="D504">
        <v>6</v>
      </c>
      <c r="E504" t="str">
        <f>VLOOKUP(A504,vendedores!$A$2:$C$17,2)</f>
        <v>Amparo</v>
      </c>
      <c r="F504" t="str">
        <f>VLOOKUP(A504,vendedores!$A$2:$C$17,3)</f>
        <v>Queila Sobrinho Bispo</v>
      </c>
      <c r="G504" t="str">
        <f>VLOOKUP(B504,produtos!$A$2:$D$33,2)</f>
        <v>Adidas</v>
      </c>
      <c r="H504" t="str">
        <f>VLOOKUP(B504,produtos!$A$2:$D$33,3)</f>
        <v>Blusa</v>
      </c>
      <c r="I504" s="1">
        <f>VLOOKUP(B504,produtos!$A$2:$D$33,4)</f>
        <v>35.9</v>
      </c>
      <c r="J504" s="1">
        <f t="shared" si="7"/>
        <v>215.39999999999998</v>
      </c>
    </row>
    <row r="505" spans="1:10" x14ac:dyDescent="0.25">
      <c r="A505">
        <v>9</v>
      </c>
      <c r="B505">
        <v>6</v>
      </c>
      <c r="C505" s="2">
        <v>44623</v>
      </c>
      <c r="D505">
        <v>2</v>
      </c>
      <c r="E505" t="str">
        <f>VLOOKUP(A505,vendedores!$A$2:$C$17,2)</f>
        <v>Amparo</v>
      </c>
      <c r="F505" t="str">
        <f>VLOOKUP(A505,vendedores!$A$2:$C$17,3)</f>
        <v>Quevin Neto Júnior</v>
      </c>
      <c r="G505" t="str">
        <f>VLOOKUP(B505,produtos!$A$2:$D$33,2)</f>
        <v>Adidas</v>
      </c>
      <c r="H505" t="str">
        <f>VLOOKUP(B505,produtos!$A$2:$D$33,3)</f>
        <v>Bola de Basquete</v>
      </c>
      <c r="I505" s="1">
        <f>VLOOKUP(B505,produtos!$A$2:$D$33,4)</f>
        <v>129.9</v>
      </c>
      <c r="J505" s="1">
        <f t="shared" si="7"/>
        <v>259.8</v>
      </c>
    </row>
    <row r="506" spans="1:10" x14ac:dyDescent="0.25">
      <c r="A506">
        <v>4</v>
      </c>
      <c r="B506">
        <v>3</v>
      </c>
      <c r="C506" s="2">
        <v>44623</v>
      </c>
      <c r="D506">
        <v>5</v>
      </c>
      <c r="E506" t="str">
        <f>VLOOKUP(A506,vendedores!$A$2:$C$17,2)</f>
        <v>Jaguariúna</v>
      </c>
      <c r="F506" t="str">
        <f>VLOOKUP(A506,vendedores!$A$2:$C$17,3)</f>
        <v>Ivo da Silva</v>
      </c>
      <c r="G506" t="str">
        <f>VLOOKUP(B506,produtos!$A$2:$D$33,2)</f>
        <v>Puma</v>
      </c>
      <c r="H506" t="str">
        <f>VLOOKUP(B506,produtos!$A$2:$D$33,3)</f>
        <v>Blusa</v>
      </c>
      <c r="I506" s="1">
        <f>VLOOKUP(B506,produtos!$A$2:$D$33,4)</f>
        <v>29.44</v>
      </c>
      <c r="J506" s="1">
        <f t="shared" si="7"/>
        <v>147.20000000000002</v>
      </c>
    </row>
    <row r="507" spans="1:10" x14ac:dyDescent="0.25">
      <c r="A507">
        <v>4</v>
      </c>
      <c r="B507">
        <v>25</v>
      </c>
      <c r="C507" s="2">
        <v>44624</v>
      </c>
      <c r="D507">
        <v>7</v>
      </c>
      <c r="E507" t="str">
        <f>VLOOKUP(A507,vendedores!$A$2:$C$17,2)</f>
        <v>Jaguariúna</v>
      </c>
      <c r="F507" t="str">
        <f>VLOOKUP(A507,vendedores!$A$2:$C$17,3)</f>
        <v>Ivo da Silva</v>
      </c>
      <c r="G507" t="str">
        <f>VLOOKUP(B507,produtos!$A$2:$D$33,2)</f>
        <v>Puma</v>
      </c>
      <c r="H507" t="str">
        <f>VLOOKUP(B507,produtos!$A$2:$D$33,3)</f>
        <v>Chuteira</v>
      </c>
      <c r="I507" s="1">
        <f>VLOOKUP(B507,produtos!$A$2:$D$33,4)</f>
        <v>232.5</v>
      </c>
      <c r="J507" s="1">
        <f t="shared" si="7"/>
        <v>1627.5</v>
      </c>
    </row>
    <row r="508" spans="1:10" x14ac:dyDescent="0.25">
      <c r="A508">
        <v>16</v>
      </c>
      <c r="B508">
        <v>11</v>
      </c>
      <c r="C508" s="2">
        <v>44624</v>
      </c>
      <c r="D508">
        <v>4</v>
      </c>
      <c r="E508" t="str">
        <f>VLOOKUP(A508,vendedores!$A$2:$C$17,2)</f>
        <v>Chicago</v>
      </c>
      <c r="F508" t="str">
        <f>VLOOKUP(A508,vendedores!$A$2:$C$17,3)</f>
        <v>Waldemar Louis</v>
      </c>
      <c r="G508" t="str">
        <f>VLOOKUP(B508,produtos!$A$2:$D$33,2)</f>
        <v>Adidas</v>
      </c>
      <c r="H508" t="str">
        <f>VLOOKUP(B508,produtos!$A$2:$D$33,3)</f>
        <v>Bola de Futsal</v>
      </c>
      <c r="I508" s="1">
        <f>VLOOKUP(B508,produtos!$A$2:$D$33,4)</f>
        <v>99.9</v>
      </c>
      <c r="J508" s="1">
        <f t="shared" si="7"/>
        <v>399.6</v>
      </c>
    </row>
    <row r="509" spans="1:10" x14ac:dyDescent="0.25">
      <c r="A509">
        <v>6</v>
      </c>
      <c r="B509">
        <v>24</v>
      </c>
      <c r="C509" s="2">
        <v>44624</v>
      </c>
      <c r="D509">
        <v>2</v>
      </c>
      <c r="E509" t="str">
        <f>VLOOKUP(A509,vendedores!$A$2:$C$17,2)</f>
        <v>Amparo</v>
      </c>
      <c r="F509" t="str">
        <f>VLOOKUP(A509,vendedores!$A$2:$C$17,3)</f>
        <v>Valter Teixeira</v>
      </c>
      <c r="G509" t="str">
        <f>VLOOKUP(B509,produtos!$A$2:$D$33,2)</f>
        <v>Nike</v>
      </c>
      <c r="H509" t="str">
        <f>VLOOKUP(B509,produtos!$A$2:$D$33,3)</f>
        <v>Chuteira</v>
      </c>
      <c r="I509" s="1">
        <f>VLOOKUP(B509,produtos!$A$2:$D$33,4)</f>
        <v>227.5</v>
      </c>
      <c r="J509" s="1">
        <f t="shared" si="7"/>
        <v>455</v>
      </c>
    </row>
    <row r="510" spans="1:10" x14ac:dyDescent="0.25">
      <c r="A510">
        <v>8</v>
      </c>
      <c r="B510">
        <v>25</v>
      </c>
      <c r="C510" s="2">
        <v>44624</v>
      </c>
      <c r="D510">
        <v>1</v>
      </c>
      <c r="E510" t="str">
        <f>VLOOKUP(A510,vendedores!$A$2:$C$17,2)</f>
        <v>Amparo</v>
      </c>
      <c r="F510" t="str">
        <f>VLOOKUP(A510,vendedores!$A$2:$C$17,3)</f>
        <v>Saulo Mattos</v>
      </c>
      <c r="G510" t="str">
        <f>VLOOKUP(B510,produtos!$A$2:$D$33,2)</f>
        <v>Puma</v>
      </c>
      <c r="H510" t="str">
        <f>VLOOKUP(B510,produtos!$A$2:$D$33,3)</f>
        <v>Chuteira</v>
      </c>
      <c r="I510" s="1">
        <f>VLOOKUP(B510,produtos!$A$2:$D$33,4)</f>
        <v>232.5</v>
      </c>
      <c r="J510" s="1">
        <f t="shared" si="7"/>
        <v>232.5</v>
      </c>
    </row>
    <row r="511" spans="1:10" x14ac:dyDescent="0.25">
      <c r="A511">
        <v>3</v>
      </c>
      <c r="B511">
        <v>11</v>
      </c>
      <c r="C511" s="2">
        <v>44624</v>
      </c>
      <c r="D511">
        <v>4</v>
      </c>
      <c r="E511" t="str">
        <f>VLOOKUP(A511,vendedores!$A$2:$C$17,2)</f>
        <v>Jaguariúna</v>
      </c>
      <c r="F511" t="str">
        <f>VLOOKUP(A511,vendedores!$A$2:$C$17,3)</f>
        <v>Valter Teixeira</v>
      </c>
      <c r="G511" t="str">
        <f>VLOOKUP(B511,produtos!$A$2:$D$33,2)</f>
        <v>Adidas</v>
      </c>
      <c r="H511" t="str">
        <f>VLOOKUP(B511,produtos!$A$2:$D$33,3)</f>
        <v>Bola de Futsal</v>
      </c>
      <c r="I511" s="1">
        <f>VLOOKUP(B511,produtos!$A$2:$D$33,4)</f>
        <v>99.9</v>
      </c>
      <c r="J511" s="1">
        <f t="shared" si="7"/>
        <v>399.6</v>
      </c>
    </row>
    <row r="512" spans="1:10" x14ac:dyDescent="0.25">
      <c r="A512">
        <v>10</v>
      </c>
      <c r="B512">
        <v>13</v>
      </c>
      <c r="C512" s="2">
        <v>44624</v>
      </c>
      <c r="D512">
        <v>4</v>
      </c>
      <c r="E512" t="str">
        <f>VLOOKUP(A512,vendedores!$A$2:$C$17,2)</f>
        <v>Amparo</v>
      </c>
      <c r="F512" t="str">
        <f>VLOOKUP(A512,vendedores!$A$2:$C$17,3)</f>
        <v>Ivo Bispo</v>
      </c>
      <c r="G512" t="str">
        <f>VLOOKUP(B512,produtos!$A$2:$D$33,2)</f>
        <v>Adidas</v>
      </c>
      <c r="H512" t="str">
        <f>VLOOKUP(B512,produtos!$A$2:$D$33,3)</f>
        <v>Bola de Handbol</v>
      </c>
      <c r="I512" s="1">
        <f>VLOOKUP(B512,produtos!$A$2:$D$33,4)</f>
        <v>159.9</v>
      </c>
      <c r="J512" s="1">
        <f t="shared" si="7"/>
        <v>639.6</v>
      </c>
    </row>
    <row r="513" spans="1:10" x14ac:dyDescent="0.25">
      <c r="A513">
        <v>2</v>
      </c>
      <c r="B513">
        <v>20</v>
      </c>
      <c r="C513" s="2">
        <v>44624</v>
      </c>
      <c r="D513">
        <v>3</v>
      </c>
      <c r="E513" t="str">
        <f>VLOOKUP(A513,vendedores!$A$2:$C$17,2)</f>
        <v>Jaguariúna</v>
      </c>
      <c r="F513" t="str">
        <f>VLOOKUP(A513,vendedores!$A$2:$C$17,3)</f>
        <v>Luciana de Oliveira</v>
      </c>
      <c r="G513" t="str">
        <f>VLOOKUP(B513,produtos!$A$2:$D$33,2)</f>
        <v>Adidas</v>
      </c>
      <c r="H513" t="str">
        <f>VLOOKUP(B513,produtos!$A$2:$D$33,3)</f>
        <v>Camiseta</v>
      </c>
      <c r="I513" s="1">
        <f>VLOOKUP(B513,produtos!$A$2:$D$33,4)</f>
        <v>29.9</v>
      </c>
      <c r="J513" s="1">
        <f t="shared" si="7"/>
        <v>89.699999999999989</v>
      </c>
    </row>
    <row r="514" spans="1:10" x14ac:dyDescent="0.25">
      <c r="A514">
        <v>10</v>
      </c>
      <c r="B514">
        <v>9</v>
      </c>
      <c r="C514" s="2">
        <v>44624</v>
      </c>
      <c r="D514">
        <v>5</v>
      </c>
      <c r="E514" t="str">
        <f>VLOOKUP(A514,vendedores!$A$2:$C$17,2)</f>
        <v>Amparo</v>
      </c>
      <c r="F514" t="str">
        <f>VLOOKUP(A514,vendedores!$A$2:$C$17,3)</f>
        <v>Ivo Bispo</v>
      </c>
      <c r="G514" t="str">
        <f>VLOOKUP(B514,produtos!$A$2:$D$33,2)</f>
        <v>Adidas</v>
      </c>
      <c r="H514" t="str">
        <f>VLOOKUP(B514,produtos!$A$2:$D$33,3)</f>
        <v>Bola de Futebol</v>
      </c>
      <c r="I514" s="1">
        <f>VLOOKUP(B514,produtos!$A$2:$D$33,4)</f>
        <v>119.9</v>
      </c>
      <c r="J514" s="1">
        <f t="shared" si="7"/>
        <v>599.5</v>
      </c>
    </row>
    <row r="515" spans="1:10" x14ac:dyDescent="0.25">
      <c r="A515">
        <v>12</v>
      </c>
      <c r="B515">
        <v>21</v>
      </c>
      <c r="C515" s="2">
        <v>44624</v>
      </c>
      <c r="D515">
        <v>5</v>
      </c>
      <c r="E515" t="str">
        <f>VLOOKUP(A515,vendedores!$A$2:$C$17,2)</f>
        <v>Pedreira</v>
      </c>
      <c r="F515" t="str">
        <f>VLOOKUP(A515,vendedores!$A$2:$C$17,3)</f>
        <v>Clóvis Teixeira Júnior</v>
      </c>
      <c r="G515" t="str">
        <f>VLOOKUP(B515,produtos!$A$2:$D$33,2)</f>
        <v>Nike</v>
      </c>
      <c r="H515" t="str">
        <f>VLOOKUP(B515,produtos!$A$2:$D$33,3)</f>
        <v>Camiseta</v>
      </c>
      <c r="I515" s="1">
        <f>VLOOKUP(B515,produtos!$A$2:$D$33,4)</f>
        <v>29</v>
      </c>
      <c r="J515" s="1">
        <f t="shared" ref="J515:J578" si="8">D515*I515</f>
        <v>145</v>
      </c>
    </row>
    <row r="516" spans="1:10" x14ac:dyDescent="0.25">
      <c r="A516">
        <v>1</v>
      </c>
      <c r="B516">
        <v>11</v>
      </c>
      <c r="C516" s="2">
        <v>44624</v>
      </c>
      <c r="D516">
        <v>6</v>
      </c>
      <c r="E516" t="str">
        <f>VLOOKUP(A516,vendedores!$A$2:$C$17,2)</f>
        <v>Jaguariúna</v>
      </c>
      <c r="F516" t="str">
        <f>VLOOKUP(A516,vendedores!$A$2:$C$17,3)</f>
        <v>Tatiane Sobrinho de Souza</v>
      </c>
      <c r="G516" t="str">
        <f>VLOOKUP(B516,produtos!$A$2:$D$33,2)</f>
        <v>Adidas</v>
      </c>
      <c r="H516" t="str">
        <f>VLOOKUP(B516,produtos!$A$2:$D$33,3)</f>
        <v>Bola de Futsal</v>
      </c>
      <c r="I516" s="1">
        <f>VLOOKUP(B516,produtos!$A$2:$D$33,4)</f>
        <v>99.9</v>
      </c>
      <c r="J516" s="1">
        <f t="shared" si="8"/>
        <v>599.40000000000009</v>
      </c>
    </row>
    <row r="517" spans="1:10" x14ac:dyDescent="0.25">
      <c r="A517">
        <v>2</v>
      </c>
      <c r="B517">
        <v>32</v>
      </c>
      <c r="C517" s="2">
        <v>44624</v>
      </c>
      <c r="D517">
        <v>5</v>
      </c>
      <c r="E517" t="str">
        <f>VLOOKUP(A517,vendedores!$A$2:$C$17,2)</f>
        <v>Jaguariúna</v>
      </c>
      <c r="F517" t="str">
        <f>VLOOKUP(A517,vendedores!$A$2:$C$17,3)</f>
        <v>Luciana de Oliveira</v>
      </c>
      <c r="G517" t="str">
        <f>VLOOKUP(B517,produtos!$A$2:$D$33,2)</f>
        <v>Nike</v>
      </c>
      <c r="H517" t="str">
        <f>VLOOKUP(B517,produtos!$A$2:$D$33,3)</f>
        <v>Tênis de Corrida</v>
      </c>
      <c r="I517" s="1">
        <f>VLOOKUP(B517,produtos!$A$2:$D$33,4)</f>
        <v>221</v>
      </c>
      <c r="J517" s="1">
        <f t="shared" si="8"/>
        <v>1105</v>
      </c>
    </row>
    <row r="518" spans="1:10" x14ac:dyDescent="0.25">
      <c r="A518">
        <v>16</v>
      </c>
      <c r="B518">
        <v>1</v>
      </c>
      <c r="C518" s="2">
        <v>44625</v>
      </c>
      <c r="D518">
        <v>2</v>
      </c>
      <c r="E518" t="str">
        <f>VLOOKUP(A518,vendedores!$A$2:$C$17,2)</f>
        <v>Chicago</v>
      </c>
      <c r="F518" t="str">
        <f>VLOOKUP(A518,vendedores!$A$2:$C$17,3)</f>
        <v>Waldemar Louis</v>
      </c>
      <c r="G518" t="str">
        <f>VLOOKUP(B518,produtos!$A$2:$D$33,2)</f>
        <v>Adidas</v>
      </c>
      <c r="H518" t="str">
        <f>VLOOKUP(B518,produtos!$A$2:$D$33,3)</f>
        <v>Blusa</v>
      </c>
      <c r="I518" s="1">
        <f>VLOOKUP(B518,produtos!$A$2:$D$33,4)</f>
        <v>35.9</v>
      </c>
      <c r="J518" s="1">
        <f t="shared" si="8"/>
        <v>71.8</v>
      </c>
    </row>
    <row r="519" spans="1:10" x14ac:dyDescent="0.25">
      <c r="A519">
        <v>14</v>
      </c>
      <c r="B519">
        <v>2</v>
      </c>
      <c r="C519" s="2">
        <v>44625</v>
      </c>
      <c r="D519">
        <v>4</v>
      </c>
      <c r="E519" t="str">
        <f>VLOOKUP(A519,vendedores!$A$2:$C$17,2)</f>
        <v>Pedreira</v>
      </c>
      <c r="F519" t="str">
        <f>VLOOKUP(A519,vendedores!$A$2:$C$17,3)</f>
        <v>Paula da Silva</v>
      </c>
      <c r="G519" t="str">
        <f>VLOOKUP(B519,produtos!$A$2:$D$33,2)</f>
        <v>Nike</v>
      </c>
      <c r="H519" t="str">
        <f>VLOOKUP(B519,produtos!$A$2:$D$33,3)</f>
        <v>Blusa</v>
      </c>
      <c r="I519" s="1">
        <f>VLOOKUP(B519,produtos!$A$2:$D$33,4)</f>
        <v>33.75</v>
      </c>
      <c r="J519" s="1">
        <f t="shared" si="8"/>
        <v>135</v>
      </c>
    </row>
    <row r="520" spans="1:10" x14ac:dyDescent="0.25">
      <c r="A520">
        <v>1</v>
      </c>
      <c r="B520">
        <v>19</v>
      </c>
      <c r="C520" s="2">
        <v>44625</v>
      </c>
      <c r="D520">
        <v>2</v>
      </c>
      <c r="E520" t="str">
        <f>VLOOKUP(A520,vendedores!$A$2:$C$17,2)</f>
        <v>Jaguariúna</v>
      </c>
      <c r="F520" t="str">
        <f>VLOOKUP(A520,vendedores!$A$2:$C$17,3)</f>
        <v>Tatiane Sobrinho de Souza</v>
      </c>
      <c r="G520" t="str">
        <f>VLOOKUP(B520,produtos!$A$2:$D$33,2)</f>
        <v>Puma</v>
      </c>
      <c r="H520" t="str">
        <f>VLOOKUP(B520,produtos!$A$2:$D$33,3)</f>
        <v>Calça</v>
      </c>
      <c r="I520" s="1">
        <f>VLOOKUP(B520,produtos!$A$2:$D$33,4)</f>
        <v>88.91</v>
      </c>
      <c r="J520" s="1">
        <f t="shared" si="8"/>
        <v>177.82</v>
      </c>
    </row>
    <row r="521" spans="1:10" x14ac:dyDescent="0.25">
      <c r="A521">
        <v>15</v>
      </c>
      <c r="B521">
        <v>5</v>
      </c>
      <c r="C521" s="2">
        <v>44625</v>
      </c>
      <c r="D521">
        <v>9</v>
      </c>
      <c r="E521" t="str">
        <f>VLOOKUP(A521,vendedores!$A$2:$C$17,2)</f>
        <v>Pedreira</v>
      </c>
      <c r="F521" t="str">
        <f>VLOOKUP(A521,vendedores!$A$2:$C$17,3)</f>
        <v>Gilberto Neto</v>
      </c>
      <c r="G521" t="str">
        <f>VLOOKUP(B521,produtos!$A$2:$D$33,2)</f>
        <v>Puma</v>
      </c>
      <c r="H521" t="str">
        <f>VLOOKUP(B521,produtos!$A$2:$D$33,3)</f>
        <v>Bluzinha</v>
      </c>
      <c r="I521" s="1">
        <f>VLOOKUP(B521,produtos!$A$2:$D$33,4)</f>
        <v>49.12</v>
      </c>
      <c r="J521" s="1">
        <f t="shared" si="8"/>
        <v>442.08</v>
      </c>
    </row>
    <row r="522" spans="1:10" x14ac:dyDescent="0.25">
      <c r="A522">
        <v>6</v>
      </c>
      <c r="B522">
        <v>19</v>
      </c>
      <c r="C522" s="2">
        <v>44625</v>
      </c>
      <c r="D522">
        <v>9</v>
      </c>
      <c r="E522" t="str">
        <f>VLOOKUP(A522,vendedores!$A$2:$C$17,2)</f>
        <v>Amparo</v>
      </c>
      <c r="F522" t="str">
        <f>VLOOKUP(A522,vendedores!$A$2:$C$17,3)</f>
        <v>Valter Teixeira</v>
      </c>
      <c r="G522" t="str">
        <f>VLOOKUP(B522,produtos!$A$2:$D$33,2)</f>
        <v>Puma</v>
      </c>
      <c r="H522" t="str">
        <f>VLOOKUP(B522,produtos!$A$2:$D$33,3)</f>
        <v>Calça</v>
      </c>
      <c r="I522" s="1">
        <f>VLOOKUP(B522,produtos!$A$2:$D$33,4)</f>
        <v>88.91</v>
      </c>
      <c r="J522" s="1">
        <f t="shared" si="8"/>
        <v>800.18999999999994</v>
      </c>
    </row>
    <row r="523" spans="1:10" x14ac:dyDescent="0.25">
      <c r="A523">
        <v>5</v>
      </c>
      <c r="B523">
        <v>24</v>
      </c>
      <c r="C523" s="2">
        <v>44625</v>
      </c>
      <c r="D523">
        <v>2</v>
      </c>
      <c r="E523" t="str">
        <f>VLOOKUP(A523,vendedores!$A$2:$C$17,2)</f>
        <v>Amparo</v>
      </c>
      <c r="F523" t="str">
        <f>VLOOKUP(A523,vendedores!$A$2:$C$17,3)</f>
        <v>Yago de Souza</v>
      </c>
      <c r="G523" t="str">
        <f>VLOOKUP(B523,produtos!$A$2:$D$33,2)</f>
        <v>Nike</v>
      </c>
      <c r="H523" t="str">
        <f>VLOOKUP(B523,produtos!$A$2:$D$33,3)</f>
        <v>Chuteira</v>
      </c>
      <c r="I523" s="1">
        <f>VLOOKUP(B523,produtos!$A$2:$D$33,4)</f>
        <v>227.5</v>
      </c>
      <c r="J523" s="1">
        <f t="shared" si="8"/>
        <v>455</v>
      </c>
    </row>
    <row r="524" spans="1:10" x14ac:dyDescent="0.25">
      <c r="A524">
        <v>6</v>
      </c>
      <c r="B524">
        <v>24</v>
      </c>
      <c r="C524" s="2">
        <v>44625</v>
      </c>
      <c r="D524">
        <v>3</v>
      </c>
      <c r="E524" t="str">
        <f>VLOOKUP(A524,vendedores!$A$2:$C$17,2)</f>
        <v>Amparo</v>
      </c>
      <c r="F524" t="str">
        <f>VLOOKUP(A524,vendedores!$A$2:$C$17,3)</f>
        <v>Valter Teixeira</v>
      </c>
      <c r="G524" t="str">
        <f>VLOOKUP(B524,produtos!$A$2:$D$33,2)</f>
        <v>Nike</v>
      </c>
      <c r="H524" t="str">
        <f>VLOOKUP(B524,produtos!$A$2:$D$33,3)</f>
        <v>Chuteira</v>
      </c>
      <c r="I524" s="1">
        <f>VLOOKUP(B524,produtos!$A$2:$D$33,4)</f>
        <v>227.5</v>
      </c>
      <c r="J524" s="1">
        <f t="shared" si="8"/>
        <v>682.5</v>
      </c>
    </row>
    <row r="525" spans="1:10" x14ac:dyDescent="0.25">
      <c r="A525">
        <v>1</v>
      </c>
      <c r="B525">
        <v>13</v>
      </c>
      <c r="C525" s="2">
        <v>44625</v>
      </c>
      <c r="D525">
        <v>2</v>
      </c>
      <c r="E525" t="str">
        <f>VLOOKUP(A525,vendedores!$A$2:$C$17,2)</f>
        <v>Jaguariúna</v>
      </c>
      <c r="F525" t="str">
        <f>VLOOKUP(A525,vendedores!$A$2:$C$17,3)</f>
        <v>Tatiane Sobrinho de Souza</v>
      </c>
      <c r="G525" t="str">
        <f>VLOOKUP(B525,produtos!$A$2:$D$33,2)</f>
        <v>Adidas</v>
      </c>
      <c r="H525" t="str">
        <f>VLOOKUP(B525,produtos!$A$2:$D$33,3)</f>
        <v>Bola de Handbol</v>
      </c>
      <c r="I525" s="1">
        <f>VLOOKUP(B525,produtos!$A$2:$D$33,4)</f>
        <v>159.9</v>
      </c>
      <c r="J525" s="1">
        <f t="shared" si="8"/>
        <v>319.8</v>
      </c>
    </row>
    <row r="526" spans="1:10" x14ac:dyDescent="0.25">
      <c r="A526">
        <v>6</v>
      </c>
      <c r="B526">
        <v>13</v>
      </c>
      <c r="C526" s="2">
        <v>44625</v>
      </c>
      <c r="D526">
        <v>7</v>
      </c>
      <c r="E526" t="str">
        <f>VLOOKUP(A526,vendedores!$A$2:$C$17,2)</f>
        <v>Amparo</v>
      </c>
      <c r="F526" t="str">
        <f>VLOOKUP(A526,vendedores!$A$2:$C$17,3)</f>
        <v>Valter Teixeira</v>
      </c>
      <c r="G526" t="str">
        <f>VLOOKUP(B526,produtos!$A$2:$D$33,2)</f>
        <v>Adidas</v>
      </c>
      <c r="H526" t="str">
        <f>VLOOKUP(B526,produtos!$A$2:$D$33,3)</f>
        <v>Bola de Handbol</v>
      </c>
      <c r="I526" s="1">
        <f>VLOOKUP(B526,produtos!$A$2:$D$33,4)</f>
        <v>159.9</v>
      </c>
      <c r="J526" s="1">
        <f t="shared" si="8"/>
        <v>1119.3</v>
      </c>
    </row>
    <row r="527" spans="1:10" x14ac:dyDescent="0.25">
      <c r="A527">
        <v>16</v>
      </c>
      <c r="B527">
        <v>3</v>
      </c>
      <c r="C527" s="2">
        <v>44625</v>
      </c>
      <c r="D527">
        <v>1</v>
      </c>
      <c r="E527" t="str">
        <f>VLOOKUP(A527,vendedores!$A$2:$C$17,2)</f>
        <v>Chicago</v>
      </c>
      <c r="F527" t="str">
        <f>VLOOKUP(A527,vendedores!$A$2:$C$17,3)</f>
        <v>Waldemar Louis</v>
      </c>
      <c r="G527" t="str">
        <f>VLOOKUP(B527,produtos!$A$2:$D$33,2)</f>
        <v>Puma</v>
      </c>
      <c r="H527" t="str">
        <f>VLOOKUP(B527,produtos!$A$2:$D$33,3)</f>
        <v>Blusa</v>
      </c>
      <c r="I527" s="1">
        <f>VLOOKUP(B527,produtos!$A$2:$D$33,4)</f>
        <v>29.44</v>
      </c>
      <c r="J527" s="1">
        <f t="shared" si="8"/>
        <v>29.44</v>
      </c>
    </row>
    <row r="528" spans="1:10" x14ac:dyDescent="0.25">
      <c r="A528">
        <v>5</v>
      </c>
      <c r="B528">
        <v>30</v>
      </c>
      <c r="C528" s="2">
        <v>44626</v>
      </c>
      <c r="D528">
        <v>3</v>
      </c>
      <c r="E528" t="str">
        <f>VLOOKUP(A528,vendedores!$A$2:$C$17,2)</f>
        <v>Amparo</v>
      </c>
      <c r="F528" t="str">
        <f>VLOOKUP(A528,vendedores!$A$2:$C$17,3)</f>
        <v>Yago de Souza</v>
      </c>
      <c r="G528" t="str">
        <f>VLOOKUP(B528,produtos!$A$2:$D$33,2)</f>
        <v>Nike</v>
      </c>
      <c r="H528" t="str">
        <f>VLOOKUP(B528,produtos!$A$2:$D$33,3)</f>
        <v>Tênis</v>
      </c>
      <c r="I528" s="1">
        <f>VLOOKUP(B528,produtos!$A$2:$D$33,4)</f>
        <v>195.02</v>
      </c>
      <c r="J528" s="1">
        <f t="shared" si="8"/>
        <v>585.06000000000006</v>
      </c>
    </row>
    <row r="529" spans="1:10" x14ac:dyDescent="0.25">
      <c r="A529">
        <v>6</v>
      </c>
      <c r="B529">
        <v>32</v>
      </c>
      <c r="C529" s="2">
        <v>44626</v>
      </c>
      <c r="D529">
        <v>5</v>
      </c>
      <c r="E529" t="str">
        <f>VLOOKUP(A529,vendedores!$A$2:$C$17,2)</f>
        <v>Amparo</v>
      </c>
      <c r="F529" t="str">
        <f>VLOOKUP(A529,vendedores!$A$2:$C$17,3)</f>
        <v>Valter Teixeira</v>
      </c>
      <c r="G529" t="str">
        <f>VLOOKUP(B529,produtos!$A$2:$D$33,2)</f>
        <v>Nike</v>
      </c>
      <c r="H529" t="str">
        <f>VLOOKUP(B529,produtos!$A$2:$D$33,3)</f>
        <v>Tênis de Corrida</v>
      </c>
      <c r="I529" s="1">
        <f>VLOOKUP(B529,produtos!$A$2:$D$33,4)</f>
        <v>221</v>
      </c>
      <c r="J529" s="1">
        <f t="shared" si="8"/>
        <v>1105</v>
      </c>
    </row>
    <row r="530" spans="1:10" x14ac:dyDescent="0.25">
      <c r="A530">
        <v>13</v>
      </c>
      <c r="B530">
        <v>29</v>
      </c>
      <c r="C530" s="2">
        <v>44627</v>
      </c>
      <c r="D530">
        <v>10</v>
      </c>
      <c r="E530" t="str">
        <f>VLOOKUP(A530,vendedores!$A$2:$C$17,2)</f>
        <v>Pedreira</v>
      </c>
      <c r="F530" t="str">
        <f>VLOOKUP(A530,vendedores!$A$2:$C$17,3)</f>
        <v>Saulo Teixeira Bispo</v>
      </c>
      <c r="G530" t="str">
        <f>VLOOKUP(B530,produtos!$A$2:$D$33,2)</f>
        <v>Adidas</v>
      </c>
      <c r="H530" t="str">
        <f>VLOOKUP(B530,produtos!$A$2:$D$33,3)</f>
        <v>Tênis</v>
      </c>
      <c r="I530" s="1">
        <f>VLOOKUP(B530,produtos!$A$2:$D$33,4)</f>
        <v>199</v>
      </c>
      <c r="J530" s="1">
        <f t="shared" si="8"/>
        <v>1990</v>
      </c>
    </row>
    <row r="531" spans="1:10" x14ac:dyDescent="0.25">
      <c r="A531">
        <v>13</v>
      </c>
      <c r="B531">
        <v>2</v>
      </c>
      <c r="C531" s="2">
        <v>44627</v>
      </c>
      <c r="D531">
        <v>6</v>
      </c>
      <c r="E531" t="str">
        <f>VLOOKUP(A531,vendedores!$A$2:$C$17,2)</f>
        <v>Pedreira</v>
      </c>
      <c r="F531" t="str">
        <f>VLOOKUP(A531,vendedores!$A$2:$C$17,3)</f>
        <v>Saulo Teixeira Bispo</v>
      </c>
      <c r="G531" t="str">
        <f>VLOOKUP(B531,produtos!$A$2:$D$33,2)</f>
        <v>Nike</v>
      </c>
      <c r="H531" t="str">
        <f>VLOOKUP(B531,produtos!$A$2:$D$33,3)</f>
        <v>Blusa</v>
      </c>
      <c r="I531" s="1">
        <f>VLOOKUP(B531,produtos!$A$2:$D$33,4)</f>
        <v>33.75</v>
      </c>
      <c r="J531" s="1">
        <f t="shared" si="8"/>
        <v>202.5</v>
      </c>
    </row>
    <row r="532" spans="1:10" x14ac:dyDescent="0.25">
      <c r="A532">
        <v>8</v>
      </c>
      <c r="B532">
        <v>28</v>
      </c>
      <c r="C532" s="2">
        <v>44627</v>
      </c>
      <c r="D532">
        <v>9</v>
      </c>
      <c r="E532" t="str">
        <f>VLOOKUP(A532,vendedores!$A$2:$C$17,2)</f>
        <v>Amparo</v>
      </c>
      <c r="F532" t="str">
        <f>VLOOKUP(A532,vendedores!$A$2:$C$17,3)</f>
        <v>Saulo Mattos</v>
      </c>
      <c r="G532" t="str">
        <f>VLOOKUP(B532,produtos!$A$2:$D$33,2)</f>
        <v>Puma</v>
      </c>
      <c r="H532" t="str">
        <f>VLOOKUP(B532,produtos!$A$2:$D$33,3)</f>
        <v>Meia</v>
      </c>
      <c r="I532" s="1">
        <f>VLOOKUP(B532,produtos!$A$2:$D$33,4)</f>
        <v>16.920000000000002</v>
      </c>
      <c r="J532" s="1">
        <f t="shared" si="8"/>
        <v>152.28000000000003</v>
      </c>
    </row>
    <row r="533" spans="1:10" x14ac:dyDescent="0.25">
      <c r="A533">
        <v>11</v>
      </c>
      <c r="B533">
        <v>3</v>
      </c>
      <c r="C533" s="2">
        <v>44627</v>
      </c>
      <c r="D533">
        <v>8</v>
      </c>
      <c r="E533" t="str">
        <f>VLOOKUP(A533,vendedores!$A$2:$C$17,2)</f>
        <v>Amparo</v>
      </c>
      <c r="F533" t="str">
        <f>VLOOKUP(A533,vendedores!$A$2:$C$17,3)</f>
        <v>Gisele Júnior</v>
      </c>
      <c r="G533" t="str">
        <f>VLOOKUP(B533,produtos!$A$2:$D$33,2)</f>
        <v>Puma</v>
      </c>
      <c r="H533" t="str">
        <f>VLOOKUP(B533,produtos!$A$2:$D$33,3)</f>
        <v>Blusa</v>
      </c>
      <c r="I533" s="1">
        <f>VLOOKUP(B533,produtos!$A$2:$D$33,4)</f>
        <v>29.44</v>
      </c>
      <c r="J533" s="1">
        <f t="shared" si="8"/>
        <v>235.52</v>
      </c>
    </row>
    <row r="534" spans="1:10" x14ac:dyDescent="0.25">
      <c r="A534">
        <v>1</v>
      </c>
      <c r="B534">
        <v>3</v>
      </c>
      <c r="C534" s="2">
        <v>44627</v>
      </c>
      <c r="D534">
        <v>6</v>
      </c>
      <c r="E534" t="str">
        <f>VLOOKUP(A534,vendedores!$A$2:$C$17,2)</f>
        <v>Jaguariúna</v>
      </c>
      <c r="F534" t="str">
        <f>VLOOKUP(A534,vendedores!$A$2:$C$17,3)</f>
        <v>Tatiane Sobrinho de Souza</v>
      </c>
      <c r="G534" t="str">
        <f>VLOOKUP(B534,produtos!$A$2:$D$33,2)</f>
        <v>Puma</v>
      </c>
      <c r="H534" t="str">
        <f>VLOOKUP(B534,produtos!$A$2:$D$33,3)</f>
        <v>Blusa</v>
      </c>
      <c r="I534" s="1">
        <f>VLOOKUP(B534,produtos!$A$2:$D$33,4)</f>
        <v>29.44</v>
      </c>
      <c r="J534" s="1">
        <f t="shared" si="8"/>
        <v>176.64000000000001</v>
      </c>
    </row>
    <row r="535" spans="1:10" x14ac:dyDescent="0.25">
      <c r="A535">
        <v>9</v>
      </c>
      <c r="B535">
        <v>9</v>
      </c>
      <c r="C535" s="2">
        <v>44627</v>
      </c>
      <c r="D535">
        <v>4</v>
      </c>
      <c r="E535" t="str">
        <f>VLOOKUP(A535,vendedores!$A$2:$C$17,2)</f>
        <v>Amparo</v>
      </c>
      <c r="F535" t="str">
        <f>VLOOKUP(A535,vendedores!$A$2:$C$17,3)</f>
        <v>Quevin Neto Júnior</v>
      </c>
      <c r="G535" t="str">
        <f>VLOOKUP(B535,produtos!$A$2:$D$33,2)</f>
        <v>Adidas</v>
      </c>
      <c r="H535" t="str">
        <f>VLOOKUP(B535,produtos!$A$2:$D$33,3)</f>
        <v>Bola de Futebol</v>
      </c>
      <c r="I535" s="1">
        <f>VLOOKUP(B535,produtos!$A$2:$D$33,4)</f>
        <v>119.9</v>
      </c>
      <c r="J535" s="1">
        <f t="shared" si="8"/>
        <v>479.6</v>
      </c>
    </row>
    <row r="536" spans="1:10" x14ac:dyDescent="0.25">
      <c r="A536">
        <v>11</v>
      </c>
      <c r="B536">
        <v>4</v>
      </c>
      <c r="C536" s="2">
        <v>44627</v>
      </c>
      <c r="D536">
        <v>2</v>
      </c>
      <c r="E536" t="str">
        <f>VLOOKUP(A536,vendedores!$A$2:$C$17,2)</f>
        <v>Amparo</v>
      </c>
      <c r="F536" t="str">
        <f>VLOOKUP(A536,vendedores!$A$2:$C$17,3)</f>
        <v>Gisele Júnior</v>
      </c>
      <c r="G536" t="str">
        <f>VLOOKUP(B536,produtos!$A$2:$D$33,2)</f>
        <v>Adidas</v>
      </c>
      <c r="H536" t="str">
        <f>VLOOKUP(B536,produtos!$A$2:$D$33,3)</f>
        <v>Bluzinha</v>
      </c>
      <c r="I536" s="1">
        <f>VLOOKUP(B536,produtos!$A$2:$D$33,4)</f>
        <v>59.9</v>
      </c>
      <c r="J536" s="1">
        <f t="shared" si="8"/>
        <v>119.8</v>
      </c>
    </row>
    <row r="537" spans="1:10" x14ac:dyDescent="0.25">
      <c r="A537">
        <v>1</v>
      </c>
      <c r="B537">
        <v>4</v>
      </c>
      <c r="C537" s="2">
        <v>44627</v>
      </c>
      <c r="D537">
        <v>7</v>
      </c>
      <c r="E537" t="str">
        <f>VLOOKUP(A537,vendedores!$A$2:$C$17,2)</f>
        <v>Jaguariúna</v>
      </c>
      <c r="F537" t="str">
        <f>VLOOKUP(A537,vendedores!$A$2:$C$17,3)</f>
        <v>Tatiane Sobrinho de Souza</v>
      </c>
      <c r="G537" t="str">
        <f>VLOOKUP(B537,produtos!$A$2:$D$33,2)</f>
        <v>Adidas</v>
      </c>
      <c r="H537" t="str">
        <f>VLOOKUP(B537,produtos!$A$2:$D$33,3)</f>
        <v>Bluzinha</v>
      </c>
      <c r="I537" s="1">
        <f>VLOOKUP(B537,produtos!$A$2:$D$33,4)</f>
        <v>59.9</v>
      </c>
      <c r="J537" s="1">
        <f t="shared" si="8"/>
        <v>419.3</v>
      </c>
    </row>
    <row r="538" spans="1:10" x14ac:dyDescent="0.25">
      <c r="A538">
        <v>13</v>
      </c>
      <c r="B538">
        <v>23</v>
      </c>
      <c r="C538" s="2">
        <v>44627</v>
      </c>
      <c r="D538">
        <v>1</v>
      </c>
      <c r="E538" t="str">
        <f>VLOOKUP(A538,vendedores!$A$2:$C$17,2)</f>
        <v>Pedreira</v>
      </c>
      <c r="F538" t="str">
        <f>VLOOKUP(A538,vendedores!$A$2:$C$17,3)</f>
        <v>Saulo Teixeira Bispo</v>
      </c>
      <c r="G538" t="str">
        <f>VLOOKUP(B538,produtos!$A$2:$D$33,2)</f>
        <v>Adidas</v>
      </c>
      <c r="H538" t="str">
        <f>VLOOKUP(B538,produtos!$A$2:$D$33,3)</f>
        <v>Chuteira</v>
      </c>
      <c r="I538" s="1">
        <f>VLOOKUP(B538,produtos!$A$2:$D$33,4)</f>
        <v>250</v>
      </c>
      <c r="J538" s="1">
        <f t="shared" si="8"/>
        <v>250</v>
      </c>
    </row>
    <row r="539" spans="1:10" x14ac:dyDescent="0.25">
      <c r="A539">
        <v>9</v>
      </c>
      <c r="B539">
        <v>12</v>
      </c>
      <c r="C539" s="2">
        <v>44627</v>
      </c>
      <c r="D539">
        <v>3</v>
      </c>
      <c r="E539" t="str">
        <f>VLOOKUP(A539,vendedores!$A$2:$C$17,2)</f>
        <v>Amparo</v>
      </c>
      <c r="F539" t="str">
        <f>VLOOKUP(A539,vendedores!$A$2:$C$17,3)</f>
        <v>Quevin Neto Júnior</v>
      </c>
      <c r="G539" t="str">
        <f>VLOOKUP(B539,produtos!$A$2:$D$33,2)</f>
        <v>Puma</v>
      </c>
      <c r="H539" t="str">
        <f>VLOOKUP(B539,produtos!$A$2:$D$33,3)</f>
        <v>Bola de Futsal</v>
      </c>
      <c r="I539" s="1">
        <f>VLOOKUP(B539,produtos!$A$2:$D$33,4)</f>
        <v>80.92</v>
      </c>
      <c r="J539" s="1">
        <f t="shared" si="8"/>
        <v>242.76</v>
      </c>
    </row>
    <row r="540" spans="1:10" x14ac:dyDescent="0.25">
      <c r="A540">
        <v>7</v>
      </c>
      <c r="B540">
        <v>18</v>
      </c>
      <c r="C540" s="2">
        <v>44627</v>
      </c>
      <c r="D540">
        <v>7</v>
      </c>
      <c r="E540" t="str">
        <f>VLOOKUP(A540,vendedores!$A$2:$C$17,2)</f>
        <v>Amparo</v>
      </c>
      <c r="F540" t="str">
        <f>VLOOKUP(A540,vendedores!$A$2:$C$17,3)</f>
        <v>Queila Sobrinho Bispo</v>
      </c>
      <c r="G540" t="str">
        <f>VLOOKUP(B540,produtos!$A$2:$D$33,2)</f>
        <v>Nike</v>
      </c>
      <c r="H540" t="str">
        <f>VLOOKUP(B540,produtos!$A$2:$D$33,3)</f>
        <v>Calça</v>
      </c>
      <c r="I540" s="1">
        <f>VLOOKUP(B540,produtos!$A$2:$D$33,4)</f>
        <v>92.91</v>
      </c>
      <c r="J540" s="1">
        <f t="shared" si="8"/>
        <v>650.37</v>
      </c>
    </row>
    <row r="541" spans="1:10" x14ac:dyDescent="0.25">
      <c r="A541">
        <v>9</v>
      </c>
      <c r="B541">
        <v>25</v>
      </c>
      <c r="C541" s="2">
        <v>44627</v>
      </c>
      <c r="D541">
        <v>4</v>
      </c>
      <c r="E541" t="str">
        <f>VLOOKUP(A541,vendedores!$A$2:$C$17,2)</f>
        <v>Amparo</v>
      </c>
      <c r="F541" t="str">
        <f>VLOOKUP(A541,vendedores!$A$2:$C$17,3)</f>
        <v>Quevin Neto Júnior</v>
      </c>
      <c r="G541" t="str">
        <f>VLOOKUP(B541,produtos!$A$2:$D$33,2)</f>
        <v>Puma</v>
      </c>
      <c r="H541" t="str">
        <f>VLOOKUP(B541,produtos!$A$2:$D$33,3)</f>
        <v>Chuteira</v>
      </c>
      <c r="I541" s="1">
        <f>VLOOKUP(B541,produtos!$A$2:$D$33,4)</f>
        <v>232.5</v>
      </c>
      <c r="J541" s="1">
        <f t="shared" si="8"/>
        <v>930</v>
      </c>
    </row>
    <row r="542" spans="1:10" x14ac:dyDescent="0.25">
      <c r="A542">
        <v>2</v>
      </c>
      <c r="B542">
        <v>10</v>
      </c>
      <c r="C542" s="2">
        <v>44628</v>
      </c>
      <c r="D542">
        <v>7</v>
      </c>
      <c r="E542" t="str">
        <f>VLOOKUP(A542,vendedores!$A$2:$C$17,2)</f>
        <v>Jaguariúna</v>
      </c>
      <c r="F542" t="str">
        <f>VLOOKUP(A542,vendedores!$A$2:$C$17,3)</f>
        <v>Luciana de Oliveira</v>
      </c>
      <c r="G542" t="str">
        <f>VLOOKUP(B542,produtos!$A$2:$D$33,2)</f>
        <v>Puma</v>
      </c>
      <c r="H542" t="str">
        <f>VLOOKUP(B542,produtos!$A$2:$D$33,3)</f>
        <v>Bola de Futebol</v>
      </c>
      <c r="I542" s="1">
        <f>VLOOKUP(B542,produtos!$A$2:$D$33,4)</f>
        <v>103.11</v>
      </c>
      <c r="J542" s="1">
        <f t="shared" si="8"/>
        <v>721.77</v>
      </c>
    </row>
    <row r="543" spans="1:10" x14ac:dyDescent="0.25">
      <c r="A543">
        <v>14</v>
      </c>
      <c r="B543">
        <v>14</v>
      </c>
      <c r="C543" s="2">
        <v>44628</v>
      </c>
      <c r="D543">
        <v>10</v>
      </c>
      <c r="E543" t="str">
        <f>VLOOKUP(A543,vendedores!$A$2:$C$17,2)</f>
        <v>Pedreira</v>
      </c>
      <c r="F543" t="str">
        <f>VLOOKUP(A543,vendedores!$A$2:$C$17,3)</f>
        <v>Paula da Silva</v>
      </c>
      <c r="G543" t="str">
        <f>VLOOKUP(B543,produtos!$A$2:$D$33,2)</f>
        <v>Nike</v>
      </c>
      <c r="H543" t="str">
        <f>VLOOKUP(B543,produtos!$A$2:$D$33,3)</f>
        <v>Bola de Handbol</v>
      </c>
      <c r="I543" s="1">
        <f>VLOOKUP(B543,produtos!$A$2:$D$33,4)</f>
        <v>151.91</v>
      </c>
      <c r="J543" s="1">
        <f t="shared" si="8"/>
        <v>1519.1</v>
      </c>
    </row>
    <row r="544" spans="1:10" x14ac:dyDescent="0.25">
      <c r="A544">
        <v>13</v>
      </c>
      <c r="B544">
        <v>28</v>
      </c>
      <c r="C544" s="2">
        <v>44628</v>
      </c>
      <c r="D544">
        <v>4</v>
      </c>
      <c r="E544" t="str">
        <f>VLOOKUP(A544,vendedores!$A$2:$C$17,2)</f>
        <v>Pedreira</v>
      </c>
      <c r="F544" t="str">
        <f>VLOOKUP(A544,vendedores!$A$2:$C$17,3)</f>
        <v>Saulo Teixeira Bispo</v>
      </c>
      <c r="G544" t="str">
        <f>VLOOKUP(B544,produtos!$A$2:$D$33,2)</f>
        <v>Puma</v>
      </c>
      <c r="H544" t="str">
        <f>VLOOKUP(B544,produtos!$A$2:$D$33,3)</f>
        <v>Meia</v>
      </c>
      <c r="I544" s="1">
        <f>VLOOKUP(B544,produtos!$A$2:$D$33,4)</f>
        <v>16.920000000000002</v>
      </c>
      <c r="J544" s="1">
        <f t="shared" si="8"/>
        <v>67.680000000000007</v>
      </c>
    </row>
    <row r="545" spans="1:10" x14ac:dyDescent="0.25">
      <c r="A545">
        <v>11</v>
      </c>
      <c r="B545">
        <v>26</v>
      </c>
      <c r="C545" s="2">
        <v>44628</v>
      </c>
      <c r="D545">
        <v>6</v>
      </c>
      <c r="E545" t="str">
        <f>VLOOKUP(A545,vendedores!$A$2:$C$17,2)</f>
        <v>Amparo</v>
      </c>
      <c r="F545" t="str">
        <f>VLOOKUP(A545,vendedores!$A$2:$C$17,3)</f>
        <v>Gisele Júnior</v>
      </c>
      <c r="G545" t="str">
        <f>VLOOKUP(B545,produtos!$A$2:$D$33,2)</f>
        <v>Adidas</v>
      </c>
      <c r="H545" t="str">
        <f>VLOOKUP(B545,produtos!$A$2:$D$33,3)</f>
        <v>Meia</v>
      </c>
      <c r="I545" s="1">
        <f>VLOOKUP(B545,produtos!$A$2:$D$33,4)</f>
        <v>19.899999999999999</v>
      </c>
      <c r="J545" s="1">
        <f t="shared" si="8"/>
        <v>119.39999999999999</v>
      </c>
    </row>
    <row r="546" spans="1:10" x14ac:dyDescent="0.25">
      <c r="A546">
        <v>11</v>
      </c>
      <c r="B546">
        <v>15</v>
      </c>
      <c r="C546" s="2">
        <v>44628</v>
      </c>
      <c r="D546">
        <v>2</v>
      </c>
      <c r="E546" t="str">
        <f>VLOOKUP(A546,vendedores!$A$2:$C$17,2)</f>
        <v>Amparo</v>
      </c>
      <c r="F546" t="str">
        <f>VLOOKUP(A546,vendedores!$A$2:$C$17,3)</f>
        <v>Gisele Júnior</v>
      </c>
      <c r="G546" t="str">
        <f>VLOOKUP(B546,produtos!$A$2:$D$33,2)</f>
        <v>Adidas</v>
      </c>
      <c r="H546" t="str">
        <f>VLOOKUP(B546,produtos!$A$2:$D$33,3)</f>
        <v>Bola de Voley</v>
      </c>
      <c r="I546" s="1">
        <f>VLOOKUP(B546,produtos!$A$2:$D$33,4)</f>
        <v>79.900000000000006</v>
      </c>
      <c r="J546" s="1">
        <f t="shared" si="8"/>
        <v>159.80000000000001</v>
      </c>
    </row>
    <row r="547" spans="1:10" x14ac:dyDescent="0.25">
      <c r="A547">
        <v>15</v>
      </c>
      <c r="B547">
        <v>6</v>
      </c>
      <c r="C547" s="2">
        <v>44628</v>
      </c>
      <c r="D547">
        <v>6</v>
      </c>
      <c r="E547" t="str">
        <f>VLOOKUP(A547,vendedores!$A$2:$C$17,2)</f>
        <v>Pedreira</v>
      </c>
      <c r="F547" t="str">
        <f>VLOOKUP(A547,vendedores!$A$2:$C$17,3)</f>
        <v>Gilberto Neto</v>
      </c>
      <c r="G547" t="str">
        <f>VLOOKUP(B547,produtos!$A$2:$D$33,2)</f>
        <v>Adidas</v>
      </c>
      <c r="H547" t="str">
        <f>VLOOKUP(B547,produtos!$A$2:$D$33,3)</f>
        <v>Bola de Basquete</v>
      </c>
      <c r="I547" s="1">
        <f>VLOOKUP(B547,produtos!$A$2:$D$33,4)</f>
        <v>129.9</v>
      </c>
      <c r="J547" s="1">
        <f t="shared" si="8"/>
        <v>779.40000000000009</v>
      </c>
    </row>
    <row r="548" spans="1:10" x14ac:dyDescent="0.25">
      <c r="A548">
        <v>2</v>
      </c>
      <c r="B548">
        <v>25</v>
      </c>
      <c r="C548" s="2">
        <v>44628</v>
      </c>
      <c r="D548">
        <v>5</v>
      </c>
      <c r="E548" t="str">
        <f>VLOOKUP(A548,vendedores!$A$2:$C$17,2)</f>
        <v>Jaguariúna</v>
      </c>
      <c r="F548" t="str">
        <f>VLOOKUP(A548,vendedores!$A$2:$C$17,3)</f>
        <v>Luciana de Oliveira</v>
      </c>
      <c r="G548" t="str">
        <f>VLOOKUP(B548,produtos!$A$2:$D$33,2)</f>
        <v>Puma</v>
      </c>
      <c r="H548" t="str">
        <f>VLOOKUP(B548,produtos!$A$2:$D$33,3)</f>
        <v>Chuteira</v>
      </c>
      <c r="I548" s="1">
        <f>VLOOKUP(B548,produtos!$A$2:$D$33,4)</f>
        <v>232.5</v>
      </c>
      <c r="J548" s="1">
        <f t="shared" si="8"/>
        <v>1162.5</v>
      </c>
    </row>
    <row r="549" spans="1:10" x14ac:dyDescent="0.25">
      <c r="A549">
        <v>8</v>
      </c>
      <c r="B549">
        <v>2</v>
      </c>
      <c r="C549" s="2">
        <v>44628</v>
      </c>
      <c r="D549">
        <v>6</v>
      </c>
      <c r="E549" t="str">
        <f>VLOOKUP(A549,vendedores!$A$2:$C$17,2)</f>
        <v>Amparo</v>
      </c>
      <c r="F549" t="str">
        <f>VLOOKUP(A549,vendedores!$A$2:$C$17,3)</f>
        <v>Saulo Mattos</v>
      </c>
      <c r="G549" t="str">
        <f>VLOOKUP(B549,produtos!$A$2:$D$33,2)</f>
        <v>Nike</v>
      </c>
      <c r="H549" t="str">
        <f>VLOOKUP(B549,produtos!$A$2:$D$33,3)</f>
        <v>Blusa</v>
      </c>
      <c r="I549" s="1">
        <f>VLOOKUP(B549,produtos!$A$2:$D$33,4)</f>
        <v>33.75</v>
      </c>
      <c r="J549" s="1">
        <f t="shared" si="8"/>
        <v>202.5</v>
      </c>
    </row>
    <row r="550" spans="1:10" x14ac:dyDescent="0.25">
      <c r="A550">
        <v>12</v>
      </c>
      <c r="B550">
        <v>4</v>
      </c>
      <c r="C550" s="2">
        <v>44628</v>
      </c>
      <c r="D550">
        <v>6</v>
      </c>
      <c r="E550" t="str">
        <f>VLOOKUP(A550,vendedores!$A$2:$C$17,2)</f>
        <v>Pedreira</v>
      </c>
      <c r="F550" t="str">
        <f>VLOOKUP(A550,vendedores!$A$2:$C$17,3)</f>
        <v>Clóvis Teixeira Júnior</v>
      </c>
      <c r="G550" t="str">
        <f>VLOOKUP(B550,produtos!$A$2:$D$33,2)</f>
        <v>Adidas</v>
      </c>
      <c r="H550" t="str">
        <f>VLOOKUP(B550,produtos!$A$2:$D$33,3)</f>
        <v>Bluzinha</v>
      </c>
      <c r="I550" s="1">
        <f>VLOOKUP(B550,produtos!$A$2:$D$33,4)</f>
        <v>59.9</v>
      </c>
      <c r="J550" s="1">
        <f t="shared" si="8"/>
        <v>359.4</v>
      </c>
    </row>
    <row r="551" spans="1:10" x14ac:dyDescent="0.25">
      <c r="A551">
        <v>2</v>
      </c>
      <c r="B551">
        <v>7</v>
      </c>
      <c r="C551" s="2">
        <v>44628</v>
      </c>
      <c r="D551">
        <v>7</v>
      </c>
      <c r="E551" t="str">
        <f>VLOOKUP(A551,vendedores!$A$2:$C$17,2)</f>
        <v>Jaguariúna</v>
      </c>
      <c r="F551" t="str">
        <f>VLOOKUP(A551,vendedores!$A$2:$C$17,3)</f>
        <v>Luciana de Oliveira</v>
      </c>
      <c r="G551" t="str">
        <f>VLOOKUP(B551,produtos!$A$2:$D$33,2)</f>
        <v>Nike</v>
      </c>
      <c r="H551" t="str">
        <f>VLOOKUP(B551,produtos!$A$2:$D$33,3)</f>
        <v>Bola de Basquete</v>
      </c>
      <c r="I551" s="1">
        <f>VLOOKUP(B551,produtos!$A$2:$D$33,4)</f>
        <v>116.91</v>
      </c>
      <c r="J551" s="1">
        <f t="shared" si="8"/>
        <v>818.37</v>
      </c>
    </row>
    <row r="552" spans="1:10" x14ac:dyDescent="0.25">
      <c r="A552">
        <v>4</v>
      </c>
      <c r="B552">
        <v>3</v>
      </c>
      <c r="C552" s="2">
        <v>44629</v>
      </c>
      <c r="D552">
        <v>1</v>
      </c>
      <c r="E552" t="str">
        <f>VLOOKUP(A552,vendedores!$A$2:$C$17,2)</f>
        <v>Jaguariúna</v>
      </c>
      <c r="F552" t="str">
        <f>VLOOKUP(A552,vendedores!$A$2:$C$17,3)</f>
        <v>Ivo da Silva</v>
      </c>
      <c r="G552" t="str">
        <f>VLOOKUP(B552,produtos!$A$2:$D$33,2)</f>
        <v>Puma</v>
      </c>
      <c r="H552" t="str">
        <f>VLOOKUP(B552,produtos!$A$2:$D$33,3)</f>
        <v>Blusa</v>
      </c>
      <c r="I552" s="1">
        <f>VLOOKUP(B552,produtos!$A$2:$D$33,4)</f>
        <v>29.44</v>
      </c>
      <c r="J552" s="1">
        <f t="shared" si="8"/>
        <v>29.44</v>
      </c>
    </row>
    <row r="553" spans="1:10" x14ac:dyDescent="0.25">
      <c r="A553">
        <v>3</v>
      </c>
      <c r="B553">
        <v>27</v>
      </c>
      <c r="C553" s="2">
        <v>44630</v>
      </c>
      <c r="D553">
        <v>8</v>
      </c>
      <c r="E553" t="str">
        <f>VLOOKUP(A553,vendedores!$A$2:$C$17,2)</f>
        <v>Jaguariúna</v>
      </c>
      <c r="F553" t="str">
        <f>VLOOKUP(A553,vendedores!$A$2:$C$17,3)</f>
        <v>Valter Teixeira</v>
      </c>
      <c r="G553" t="str">
        <f>VLOOKUP(B553,produtos!$A$2:$D$33,2)</f>
        <v>Nike</v>
      </c>
      <c r="H553" t="str">
        <f>VLOOKUP(B553,produtos!$A$2:$D$33,3)</f>
        <v>Meia</v>
      </c>
      <c r="I553" s="1">
        <f>VLOOKUP(B553,produtos!$A$2:$D$33,4)</f>
        <v>19.3</v>
      </c>
      <c r="J553" s="1">
        <f t="shared" si="8"/>
        <v>154.4</v>
      </c>
    </row>
    <row r="554" spans="1:10" x14ac:dyDescent="0.25">
      <c r="A554">
        <v>11</v>
      </c>
      <c r="B554">
        <v>22</v>
      </c>
      <c r="C554" s="2">
        <v>44630</v>
      </c>
      <c r="D554">
        <v>2</v>
      </c>
      <c r="E554" t="str">
        <f>VLOOKUP(A554,vendedores!$A$2:$C$17,2)</f>
        <v>Amparo</v>
      </c>
      <c r="F554" t="str">
        <f>VLOOKUP(A554,vendedores!$A$2:$C$17,3)</f>
        <v>Gisele Júnior</v>
      </c>
      <c r="G554" t="str">
        <f>VLOOKUP(B554,produtos!$A$2:$D$33,2)</f>
        <v>Puma</v>
      </c>
      <c r="H554" t="str">
        <f>VLOOKUP(B554,produtos!$A$2:$D$33,3)</f>
        <v>Camiseta</v>
      </c>
      <c r="I554" s="1">
        <f>VLOOKUP(B554,produtos!$A$2:$D$33,4)</f>
        <v>28.11</v>
      </c>
      <c r="J554" s="1">
        <f t="shared" si="8"/>
        <v>56.22</v>
      </c>
    </row>
    <row r="555" spans="1:10" x14ac:dyDescent="0.25">
      <c r="A555">
        <v>1</v>
      </c>
      <c r="B555">
        <v>28</v>
      </c>
      <c r="C555" s="2">
        <v>44630</v>
      </c>
      <c r="D555">
        <v>6</v>
      </c>
      <c r="E555" t="str">
        <f>VLOOKUP(A555,vendedores!$A$2:$C$17,2)</f>
        <v>Jaguariúna</v>
      </c>
      <c r="F555" t="str">
        <f>VLOOKUP(A555,vendedores!$A$2:$C$17,3)</f>
        <v>Tatiane Sobrinho de Souza</v>
      </c>
      <c r="G555" t="str">
        <f>VLOOKUP(B555,produtos!$A$2:$D$33,2)</f>
        <v>Puma</v>
      </c>
      <c r="H555" t="str">
        <f>VLOOKUP(B555,produtos!$A$2:$D$33,3)</f>
        <v>Meia</v>
      </c>
      <c r="I555" s="1">
        <f>VLOOKUP(B555,produtos!$A$2:$D$33,4)</f>
        <v>16.920000000000002</v>
      </c>
      <c r="J555" s="1">
        <f t="shared" si="8"/>
        <v>101.52000000000001</v>
      </c>
    </row>
    <row r="556" spans="1:10" x14ac:dyDescent="0.25">
      <c r="A556">
        <v>4</v>
      </c>
      <c r="B556">
        <v>3</v>
      </c>
      <c r="C556" s="2">
        <v>44630</v>
      </c>
      <c r="D556">
        <v>5</v>
      </c>
      <c r="E556" t="str">
        <f>VLOOKUP(A556,vendedores!$A$2:$C$17,2)</f>
        <v>Jaguariúna</v>
      </c>
      <c r="F556" t="str">
        <f>VLOOKUP(A556,vendedores!$A$2:$C$17,3)</f>
        <v>Ivo da Silva</v>
      </c>
      <c r="G556" t="str">
        <f>VLOOKUP(B556,produtos!$A$2:$D$33,2)</f>
        <v>Puma</v>
      </c>
      <c r="H556" t="str">
        <f>VLOOKUP(B556,produtos!$A$2:$D$33,3)</f>
        <v>Blusa</v>
      </c>
      <c r="I556" s="1">
        <f>VLOOKUP(B556,produtos!$A$2:$D$33,4)</f>
        <v>29.44</v>
      </c>
      <c r="J556" s="1">
        <f t="shared" si="8"/>
        <v>147.20000000000002</v>
      </c>
    </row>
    <row r="557" spans="1:10" x14ac:dyDescent="0.25">
      <c r="A557">
        <v>4</v>
      </c>
      <c r="B557">
        <v>16</v>
      </c>
      <c r="C557" s="2">
        <v>44630</v>
      </c>
      <c r="D557">
        <v>8</v>
      </c>
      <c r="E557" t="str">
        <f>VLOOKUP(A557,vendedores!$A$2:$C$17,2)</f>
        <v>Jaguariúna</v>
      </c>
      <c r="F557" t="str">
        <f>VLOOKUP(A557,vendedores!$A$2:$C$17,3)</f>
        <v>Ivo da Silva</v>
      </c>
      <c r="G557" t="str">
        <f>VLOOKUP(B557,produtos!$A$2:$D$33,2)</f>
        <v>Nike</v>
      </c>
      <c r="H557" t="str">
        <f>VLOOKUP(B557,produtos!$A$2:$D$33,3)</f>
        <v>Bola de Voley</v>
      </c>
      <c r="I557" s="1">
        <f>VLOOKUP(B557,produtos!$A$2:$D$33,4)</f>
        <v>75.11</v>
      </c>
      <c r="J557" s="1">
        <f t="shared" si="8"/>
        <v>600.88</v>
      </c>
    </row>
    <row r="558" spans="1:10" x14ac:dyDescent="0.25">
      <c r="A558">
        <v>6</v>
      </c>
      <c r="B558">
        <v>1</v>
      </c>
      <c r="C558" s="2">
        <v>44630</v>
      </c>
      <c r="D558">
        <v>6</v>
      </c>
      <c r="E558" t="str">
        <f>VLOOKUP(A558,vendedores!$A$2:$C$17,2)</f>
        <v>Amparo</v>
      </c>
      <c r="F558" t="str">
        <f>VLOOKUP(A558,vendedores!$A$2:$C$17,3)</f>
        <v>Valter Teixeira</v>
      </c>
      <c r="G558" t="str">
        <f>VLOOKUP(B558,produtos!$A$2:$D$33,2)</f>
        <v>Adidas</v>
      </c>
      <c r="H558" t="str">
        <f>VLOOKUP(B558,produtos!$A$2:$D$33,3)</f>
        <v>Blusa</v>
      </c>
      <c r="I558" s="1">
        <f>VLOOKUP(B558,produtos!$A$2:$D$33,4)</f>
        <v>35.9</v>
      </c>
      <c r="J558" s="1">
        <f t="shared" si="8"/>
        <v>215.39999999999998</v>
      </c>
    </row>
    <row r="559" spans="1:10" x14ac:dyDescent="0.25">
      <c r="A559">
        <v>2</v>
      </c>
      <c r="B559">
        <v>7</v>
      </c>
      <c r="C559" s="2">
        <v>44630</v>
      </c>
      <c r="D559">
        <v>4</v>
      </c>
      <c r="E559" t="str">
        <f>VLOOKUP(A559,vendedores!$A$2:$C$17,2)</f>
        <v>Jaguariúna</v>
      </c>
      <c r="F559" t="str">
        <f>VLOOKUP(A559,vendedores!$A$2:$C$17,3)</f>
        <v>Luciana de Oliveira</v>
      </c>
      <c r="G559" t="str">
        <f>VLOOKUP(B559,produtos!$A$2:$D$33,2)</f>
        <v>Nike</v>
      </c>
      <c r="H559" t="str">
        <f>VLOOKUP(B559,produtos!$A$2:$D$33,3)</f>
        <v>Bola de Basquete</v>
      </c>
      <c r="I559" s="1">
        <f>VLOOKUP(B559,produtos!$A$2:$D$33,4)</f>
        <v>116.91</v>
      </c>
      <c r="J559" s="1">
        <f t="shared" si="8"/>
        <v>467.64</v>
      </c>
    </row>
    <row r="560" spans="1:10" x14ac:dyDescent="0.25">
      <c r="A560">
        <v>1</v>
      </c>
      <c r="B560">
        <v>15</v>
      </c>
      <c r="C560" s="2">
        <v>44630</v>
      </c>
      <c r="D560">
        <v>7</v>
      </c>
      <c r="E560" t="str">
        <f>VLOOKUP(A560,vendedores!$A$2:$C$17,2)</f>
        <v>Jaguariúna</v>
      </c>
      <c r="F560" t="str">
        <f>VLOOKUP(A560,vendedores!$A$2:$C$17,3)</f>
        <v>Tatiane Sobrinho de Souza</v>
      </c>
      <c r="G560" t="str">
        <f>VLOOKUP(B560,produtos!$A$2:$D$33,2)</f>
        <v>Adidas</v>
      </c>
      <c r="H560" t="str">
        <f>VLOOKUP(B560,produtos!$A$2:$D$33,3)</f>
        <v>Bola de Voley</v>
      </c>
      <c r="I560" s="1">
        <f>VLOOKUP(B560,produtos!$A$2:$D$33,4)</f>
        <v>79.900000000000006</v>
      </c>
      <c r="J560" s="1">
        <f t="shared" si="8"/>
        <v>559.30000000000007</v>
      </c>
    </row>
    <row r="561" spans="1:10" x14ac:dyDescent="0.25">
      <c r="A561">
        <v>9</v>
      </c>
      <c r="B561">
        <v>1</v>
      </c>
      <c r="C561" s="2">
        <v>44630</v>
      </c>
      <c r="D561">
        <v>6</v>
      </c>
      <c r="E561" t="str">
        <f>VLOOKUP(A561,vendedores!$A$2:$C$17,2)</f>
        <v>Amparo</v>
      </c>
      <c r="F561" t="str">
        <f>VLOOKUP(A561,vendedores!$A$2:$C$17,3)</f>
        <v>Quevin Neto Júnior</v>
      </c>
      <c r="G561" t="str">
        <f>VLOOKUP(B561,produtos!$A$2:$D$33,2)</f>
        <v>Adidas</v>
      </c>
      <c r="H561" t="str">
        <f>VLOOKUP(B561,produtos!$A$2:$D$33,3)</f>
        <v>Blusa</v>
      </c>
      <c r="I561" s="1">
        <f>VLOOKUP(B561,produtos!$A$2:$D$33,4)</f>
        <v>35.9</v>
      </c>
      <c r="J561" s="1">
        <f t="shared" si="8"/>
        <v>215.39999999999998</v>
      </c>
    </row>
    <row r="562" spans="1:10" x14ac:dyDescent="0.25">
      <c r="A562">
        <v>13</v>
      </c>
      <c r="B562">
        <v>23</v>
      </c>
      <c r="C562" s="2">
        <v>44630</v>
      </c>
      <c r="D562">
        <v>7</v>
      </c>
      <c r="E562" t="str">
        <f>VLOOKUP(A562,vendedores!$A$2:$C$17,2)</f>
        <v>Pedreira</v>
      </c>
      <c r="F562" t="str">
        <f>VLOOKUP(A562,vendedores!$A$2:$C$17,3)</f>
        <v>Saulo Teixeira Bispo</v>
      </c>
      <c r="G562" t="str">
        <f>VLOOKUP(B562,produtos!$A$2:$D$33,2)</f>
        <v>Adidas</v>
      </c>
      <c r="H562" t="str">
        <f>VLOOKUP(B562,produtos!$A$2:$D$33,3)</f>
        <v>Chuteira</v>
      </c>
      <c r="I562" s="1">
        <f>VLOOKUP(B562,produtos!$A$2:$D$33,4)</f>
        <v>250</v>
      </c>
      <c r="J562" s="1">
        <f t="shared" si="8"/>
        <v>1750</v>
      </c>
    </row>
    <row r="563" spans="1:10" x14ac:dyDescent="0.25">
      <c r="A563">
        <v>3</v>
      </c>
      <c r="B563">
        <v>6</v>
      </c>
      <c r="C563" s="2">
        <v>44630</v>
      </c>
      <c r="D563">
        <v>9</v>
      </c>
      <c r="E563" t="str">
        <f>VLOOKUP(A563,vendedores!$A$2:$C$17,2)</f>
        <v>Jaguariúna</v>
      </c>
      <c r="F563" t="str">
        <f>VLOOKUP(A563,vendedores!$A$2:$C$17,3)</f>
        <v>Valter Teixeira</v>
      </c>
      <c r="G563" t="str">
        <f>VLOOKUP(B563,produtos!$A$2:$D$33,2)</f>
        <v>Adidas</v>
      </c>
      <c r="H563" t="str">
        <f>VLOOKUP(B563,produtos!$A$2:$D$33,3)</f>
        <v>Bola de Basquete</v>
      </c>
      <c r="I563" s="1">
        <f>VLOOKUP(B563,produtos!$A$2:$D$33,4)</f>
        <v>129.9</v>
      </c>
      <c r="J563" s="1">
        <f t="shared" si="8"/>
        <v>1169.1000000000001</v>
      </c>
    </row>
    <row r="564" spans="1:10" x14ac:dyDescent="0.25">
      <c r="A564">
        <v>7</v>
      </c>
      <c r="B564">
        <v>10</v>
      </c>
      <c r="C564" s="2">
        <v>44630</v>
      </c>
      <c r="D564">
        <v>8</v>
      </c>
      <c r="E564" t="str">
        <f>VLOOKUP(A564,vendedores!$A$2:$C$17,2)</f>
        <v>Amparo</v>
      </c>
      <c r="F564" t="str">
        <f>VLOOKUP(A564,vendedores!$A$2:$C$17,3)</f>
        <v>Queila Sobrinho Bispo</v>
      </c>
      <c r="G564" t="str">
        <f>VLOOKUP(B564,produtos!$A$2:$D$33,2)</f>
        <v>Puma</v>
      </c>
      <c r="H564" t="str">
        <f>VLOOKUP(B564,produtos!$A$2:$D$33,3)</f>
        <v>Bola de Futebol</v>
      </c>
      <c r="I564" s="1">
        <f>VLOOKUP(B564,produtos!$A$2:$D$33,4)</f>
        <v>103.11</v>
      </c>
      <c r="J564" s="1">
        <f t="shared" si="8"/>
        <v>824.88</v>
      </c>
    </row>
    <row r="565" spans="1:10" x14ac:dyDescent="0.25">
      <c r="A565">
        <v>13</v>
      </c>
      <c r="B565">
        <v>19</v>
      </c>
      <c r="C565" s="2">
        <v>44630</v>
      </c>
      <c r="D565">
        <v>10</v>
      </c>
      <c r="E565" t="str">
        <f>VLOOKUP(A565,vendedores!$A$2:$C$17,2)</f>
        <v>Pedreira</v>
      </c>
      <c r="F565" t="str">
        <f>VLOOKUP(A565,vendedores!$A$2:$C$17,3)</f>
        <v>Saulo Teixeira Bispo</v>
      </c>
      <c r="G565" t="str">
        <f>VLOOKUP(B565,produtos!$A$2:$D$33,2)</f>
        <v>Puma</v>
      </c>
      <c r="H565" t="str">
        <f>VLOOKUP(B565,produtos!$A$2:$D$33,3)</f>
        <v>Calça</v>
      </c>
      <c r="I565" s="1">
        <f>VLOOKUP(B565,produtos!$A$2:$D$33,4)</f>
        <v>88.91</v>
      </c>
      <c r="J565" s="1">
        <f t="shared" si="8"/>
        <v>889.09999999999991</v>
      </c>
    </row>
    <row r="566" spans="1:10" x14ac:dyDescent="0.25">
      <c r="A566">
        <v>13</v>
      </c>
      <c r="B566">
        <v>21</v>
      </c>
      <c r="C566" s="2">
        <v>44630</v>
      </c>
      <c r="D566">
        <v>8</v>
      </c>
      <c r="E566" t="str">
        <f>VLOOKUP(A566,vendedores!$A$2:$C$17,2)</f>
        <v>Pedreira</v>
      </c>
      <c r="F566" t="str">
        <f>VLOOKUP(A566,vendedores!$A$2:$C$17,3)</f>
        <v>Saulo Teixeira Bispo</v>
      </c>
      <c r="G566" t="str">
        <f>VLOOKUP(B566,produtos!$A$2:$D$33,2)</f>
        <v>Nike</v>
      </c>
      <c r="H566" t="str">
        <f>VLOOKUP(B566,produtos!$A$2:$D$33,3)</f>
        <v>Camiseta</v>
      </c>
      <c r="I566" s="1">
        <f>VLOOKUP(B566,produtos!$A$2:$D$33,4)</f>
        <v>29</v>
      </c>
      <c r="J566" s="1">
        <f t="shared" si="8"/>
        <v>232</v>
      </c>
    </row>
    <row r="567" spans="1:10" x14ac:dyDescent="0.25">
      <c r="A567">
        <v>2</v>
      </c>
      <c r="B567">
        <v>7</v>
      </c>
      <c r="C567" s="2">
        <v>44630</v>
      </c>
      <c r="D567">
        <v>8</v>
      </c>
      <c r="E567" t="str">
        <f>VLOOKUP(A567,vendedores!$A$2:$C$17,2)</f>
        <v>Jaguariúna</v>
      </c>
      <c r="F567" t="str">
        <f>VLOOKUP(A567,vendedores!$A$2:$C$17,3)</f>
        <v>Luciana de Oliveira</v>
      </c>
      <c r="G567" t="str">
        <f>VLOOKUP(B567,produtos!$A$2:$D$33,2)</f>
        <v>Nike</v>
      </c>
      <c r="H567" t="str">
        <f>VLOOKUP(B567,produtos!$A$2:$D$33,3)</f>
        <v>Bola de Basquete</v>
      </c>
      <c r="I567" s="1">
        <f>VLOOKUP(B567,produtos!$A$2:$D$33,4)</f>
        <v>116.91</v>
      </c>
      <c r="J567" s="1">
        <f t="shared" si="8"/>
        <v>935.28</v>
      </c>
    </row>
    <row r="568" spans="1:10" x14ac:dyDescent="0.25">
      <c r="A568">
        <v>6</v>
      </c>
      <c r="B568">
        <v>4</v>
      </c>
      <c r="C568" s="2">
        <v>44631</v>
      </c>
      <c r="D568">
        <v>6</v>
      </c>
      <c r="E568" t="str">
        <f>VLOOKUP(A568,vendedores!$A$2:$C$17,2)</f>
        <v>Amparo</v>
      </c>
      <c r="F568" t="str">
        <f>VLOOKUP(A568,vendedores!$A$2:$C$17,3)</f>
        <v>Valter Teixeira</v>
      </c>
      <c r="G568" t="str">
        <f>VLOOKUP(B568,produtos!$A$2:$D$33,2)</f>
        <v>Adidas</v>
      </c>
      <c r="H568" t="str">
        <f>VLOOKUP(B568,produtos!$A$2:$D$33,3)</f>
        <v>Bluzinha</v>
      </c>
      <c r="I568" s="1">
        <f>VLOOKUP(B568,produtos!$A$2:$D$33,4)</f>
        <v>59.9</v>
      </c>
      <c r="J568" s="1">
        <f t="shared" si="8"/>
        <v>359.4</v>
      </c>
    </row>
    <row r="569" spans="1:10" x14ac:dyDescent="0.25">
      <c r="A569">
        <v>6</v>
      </c>
      <c r="B569">
        <v>5</v>
      </c>
      <c r="C569" s="2">
        <v>44632</v>
      </c>
      <c r="D569">
        <v>2</v>
      </c>
      <c r="E569" t="str">
        <f>VLOOKUP(A569,vendedores!$A$2:$C$17,2)</f>
        <v>Amparo</v>
      </c>
      <c r="F569" t="str">
        <f>VLOOKUP(A569,vendedores!$A$2:$C$17,3)</f>
        <v>Valter Teixeira</v>
      </c>
      <c r="G569" t="str">
        <f>VLOOKUP(B569,produtos!$A$2:$D$33,2)</f>
        <v>Puma</v>
      </c>
      <c r="H569" t="str">
        <f>VLOOKUP(B569,produtos!$A$2:$D$33,3)</f>
        <v>Bluzinha</v>
      </c>
      <c r="I569" s="1">
        <f>VLOOKUP(B569,produtos!$A$2:$D$33,4)</f>
        <v>49.12</v>
      </c>
      <c r="J569" s="1">
        <f t="shared" si="8"/>
        <v>98.24</v>
      </c>
    </row>
    <row r="570" spans="1:10" x14ac:dyDescent="0.25">
      <c r="A570">
        <v>2</v>
      </c>
      <c r="B570">
        <v>12</v>
      </c>
      <c r="C570" s="2">
        <v>44632</v>
      </c>
      <c r="D570">
        <v>9</v>
      </c>
      <c r="E570" t="str">
        <f>VLOOKUP(A570,vendedores!$A$2:$C$17,2)</f>
        <v>Jaguariúna</v>
      </c>
      <c r="F570" t="str">
        <f>VLOOKUP(A570,vendedores!$A$2:$C$17,3)</f>
        <v>Luciana de Oliveira</v>
      </c>
      <c r="G570" t="str">
        <f>VLOOKUP(B570,produtos!$A$2:$D$33,2)</f>
        <v>Puma</v>
      </c>
      <c r="H570" t="str">
        <f>VLOOKUP(B570,produtos!$A$2:$D$33,3)</f>
        <v>Bola de Futsal</v>
      </c>
      <c r="I570" s="1">
        <f>VLOOKUP(B570,produtos!$A$2:$D$33,4)</f>
        <v>80.92</v>
      </c>
      <c r="J570" s="1">
        <f t="shared" si="8"/>
        <v>728.28</v>
      </c>
    </row>
    <row r="571" spans="1:10" x14ac:dyDescent="0.25">
      <c r="A571">
        <v>10</v>
      </c>
      <c r="B571">
        <v>24</v>
      </c>
      <c r="C571" s="2">
        <v>44632</v>
      </c>
      <c r="D571">
        <v>4</v>
      </c>
      <c r="E571" t="str">
        <f>VLOOKUP(A571,vendedores!$A$2:$C$17,2)</f>
        <v>Amparo</v>
      </c>
      <c r="F571" t="str">
        <f>VLOOKUP(A571,vendedores!$A$2:$C$17,3)</f>
        <v>Ivo Bispo</v>
      </c>
      <c r="G571" t="str">
        <f>VLOOKUP(B571,produtos!$A$2:$D$33,2)</f>
        <v>Nike</v>
      </c>
      <c r="H571" t="str">
        <f>VLOOKUP(B571,produtos!$A$2:$D$33,3)</f>
        <v>Chuteira</v>
      </c>
      <c r="I571" s="1">
        <f>VLOOKUP(B571,produtos!$A$2:$D$33,4)</f>
        <v>227.5</v>
      </c>
      <c r="J571" s="1">
        <f t="shared" si="8"/>
        <v>910</v>
      </c>
    </row>
    <row r="572" spans="1:10" x14ac:dyDescent="0.25">
      <c r="A572">
        <v>13</v>
      </c>
      <c r="B572">
        <v>8</v>
      </c>
      <c r="C572" s="2">
        <v>44632</v>
      </c>
      <c r="D572">
        <v>2</v>
      </c>
      <c r="E572" t="str">
        <f>VLOOKUP(A572,vendedores!$A$2:$C$17,2)</f>
        <v>Pedreira</v>
      </c>
      <c r="F572" t="str">
        <f>VLOOKUP(A572,vendedores!$A$2:$C$17,3)</f>
        <v>Saulo Teixeira Bispo</v>
      </c>
      <c r="G572" t="str">
        <f>VLOOKUP(B572,produtos!$A$2:$D$33,2)</f>
        <v>Puma</v>
      </c>
      <c r="H572" t="str">
        <f>VLOOKUP(B572,produtos!$A$2:$D$33,3)</f>
        <v>Bola de Basquete</v>
      </c>
      <c r="I572" s="1">
        <f>VLOOKUP(B572,produtos!$A$2:$D$33,4)</f>
        <v>122.11</v>
      </c>
      <c r="J572" s="1">
        <f t="shared" si="8"/>
        <v>244.22</v>
      </c>
    </row>
    <row r="573" spans="1:10" x14ac:dyDescent="0.25">
      <c r="A573">
        <v>15</v>
      </c>
      <c r="B573">
        <v>18</v>
      </c>
      <c r="C573" s="2">
        <v>44632</v>
      </c>
      <c r="D573">
        <v>6</v>
      </c>
      <c r="E573" t="str">
        <f>VLOOKUP(A573,vendedores!$A$2:$C$17,2)</f>
        <v>Pedreira</v>
      </c>
      <c r="F573" t="str">
        <f>VLOOKUP(A573,vendedores!$A$2:$C$17,3)</f>
        <v>Gilberto Neto</v>
      </c>
      <c r="G573" t="str">
        <f>VLOOKUP(B573,produtos!$A$2:$D$33,2)</f>
        <v>Nike</v>
      </c>
      <c r="H573" t="str">
        <f>VLOOKUP(B573,produtos!$A$2:$D$33,3)</f>
        <v>Calça</v>
      </c>
      <c r="I573" s="1">
        <f>VLOOKUP(B573,produtos!$A$2:$D$33,4)</f>
        <v>92.91</v>
      </c>
      <c r="J573" s="1">
        <f t="shared" si="8"/>
        <v>557.46</v>
      </c>
    </row>
    <row r="574" spans="1:10" x14ac:dyDescent="0.25">
      <c r="A574">
        <v>15</v>
      </c>
      <c r="B574">
        <v>12</v>
      </c>
      <c r="C574" s="2">
        <v>44632</v>
      </c>
      <c r="D574">
        <v>8</v>
      </c>
      <c r="E574" t="str">
        <f>VLOOKUP(A574,vendedores!$A$2:$C$17,2)</f>
        <v>Pedreira</v>
      </c>
      <c r="F574" t="str">
        <f>VLOOKUP(A574,vendedores!$A$2:$C$17,3)</f>
        <v>Gilberto Neto</v>
      </c>
      <c r="G574" t="str">
        <f>VLOOKUP(B574,produtos!$A$2:$D$33,2)</f>
        <v>Puma</v>
      </c>
      <c r="H574" t="str">
        <f>VLOOKUP(B574,produtos!$A$2:$D$33,3)</f>
        <v>Bola de Futsal</v>
      </c>
      <c r="I574" s="1">
        <f>VLOOKUP(B574,produtos!$A$2:$D$33,4)</f>
        <v>80.92</v>
      </c>
      <c r="J574" s="1">
        <f t="shared" si="8"/>
        <v>647.36</v>
      </c>
    </row>
    <row r="575" spans="1:10" x14ac:dyDescent="0.25">
      <c r="A575">
        <v>1</v>
      </c>
      <c r="B575">
        <v>29</v>
      </c>
      <c r="C575" s="2">
        <v>44632</v>
      </c>
      <c r="D575">
        <v>8</v>
      </c>
      <c r="E575" t="str">
        <f>VLOOKUP(A575,vendedores!$A$2:$C$17,2)</f>
        <v>Jaguariúna</v>
      </c>
      <c r="F575" t="str">
        <f>VLOOKUP(A575,vendedores!$A$2:$C$17,3)</f>
        <v>Tatiane Sobrinho de Souza</v>
      </c>
      <c r="G575" t="str">
        <f>VLOOKUP(B575,produtos!$A$2:$D$33,2)</f>
        <v>Adidas</v>
      </c>
      <c r="H575" t="str">
        <f>VLOOKUP(B575,produtos!$A$2:$D$33,3)</f>
        <v>Tênis</v>
      </c>
      <c r="I575" s="1">
        <f>VLOOKUP(B575,produtos!$A$2:$D$33,4)</f>
        <v>199</v>
      </c>
      <c r="J575" s="1">
        <f t="shared" si="8"/>
        <v>1592</v>
      </c>
    </row>
    <row r="576" spans="1:10" x14ac:dyDescent="0.25">
      <c r="A576">
        <v>2</v>
      </c>
      <c r="B576">
        <v>31</v>
      </c>
      <c r="C576" s="2">
        <v>44632</v>
      </c>
      <c r="D576">
        <v>5</v>
      </c>
      <c r="E576" t="str">
        <f>VLOOKUP(A576,vendedores!$A$2:$C$17,2)</f>
        <v>Jaguariúna</v>
      </c>
      <c r="F576" t="str">
        <f>VLOOKUP(A576,vendedores!$A$2:$C$17,3)</f>
        <v>Luciana de Oliveira</v>
      </c>
      <c r="G576" t="str">
        <f>VLOOKUP(B576,produtos!$A$2:$D$33,2)</f>
        <v>Puma</v>
      </c>
      <c r="H576" t="str">
        <f>VLOOKUP(B576,produtos!$A$2:$D$33,3)</f>
        <v>Tênis</v>
      </c>
      <c r="I576" s="1">
        <f>VLOOKUP(B576,produtos!$A$2:$D$33,4)</f>
        <v>171.14</v>
      </c>
      <c r="J576" s="1">
        <f t="shared" si="8"/>
        <v>855.69999999999993</v>
      </c>
    </row>
    <row r="577" spans="1:10" x14ac:dyDescent="0.25">
      <c r="A577">
        <v>1</v>
      </c>
      <c r="B577">
        <v>32</v>
      </c>
      <c r="C577" s="2">
        <v>44632</v>
      </c>
      <c r="D577">
        <v>7</v>
      </c>
      <c r="E577" t="str">
        <f>VLOOKUP(A577,vendedores!$A$2:$C$17,2)</f>
        <v>Jaguariúna</v>
      </c>
      <c r="F577" t="str">
        <f>VLOOKUP(A577,vendedores!$A$2:$C$17,3)</f>
        <v>Tatiane Sobrinho de Souza</v>
      </c>
      <c r="G577" t="str">
        <f>VLOOKUP(B577,produtos!$A$2:$D$33,2)</f>
        <v>Nike</v>
      </c>
      <c r="H577" t="str">
        <f>VLOOKUP(B577,produtos!$A$2:$D$33,3)</f>
        <v>Tênis de Corrida</v>
      </c>
      <c r="I577" s="1">
        <f>VLOOKUP(B577,produtos!$A$2:$D$33,4)</f>
        <v>221</v>
      </c>
      <c r="J577" s="1">
        <f t="shared" si="8"/>
        <v>1547</v>
      </c>
    </row>
    <row r="578" spans="1:10" x14ac:dyDescent="0.25">
      <c r="A578">
        <v>15</v>
      </c>
      <c r="B578">
        <v>32</v>
      </c>
      <c r="C578" s="2">
        <v>44632</v>
      </c>
      <c r="D578">
        <v>10</v>
      </c>
      <c r="E578" t="str">
        <f>VLOOKUP(A578,vendedores!$A$2:$C$17,2)</f>
        <v>Pedreira</v>
      </c>
      <c r="F578" t="str">
        <f>VLOOKUP(A578,vendedores!$A$2:$C$17,3)</f>
        <v>Gilberto Neto</v>
      </c>
      <c r="G578" t="str">
        <f>VLOOKUP(B578,produtos!$A$2:$D$33,2)</f>
        <v>Nike</v>
      </c>
      <c r="H578" t="str">
        <f>VLOOKUP(B578,produtos!$A$2:$D$33,3)</f>
        <v>Tênis de Corrida</v>
      </c>
      <c r="I578" s="1">
        <f>VLOOKUP(B578,produtos!$A$2:$D$33,4)</f>
        <v>221</v>
      </c>
      <c r="J578" s="1">
        <f t="shared" si="8"/>
        <v>2210</v>
      </c>
    </row>
    <row r="579" spans="1:10" x14ac:dyDescent="0.25">
      <c r="A579">
        <v>15</v>
      </c>
      <c r="B579">
        <v>21</v>
      </c>
      <c r="C579" s="2">
        <v>44632</v>
      </c>
      <c r="D579">
        <v>3</v>
      </c>
      <c r="E579" t="str">
        <f>VLOOKUP(A579,vendedores!$A$2:$C$17,2)</f>
        <v>Pedreira</v>
      </c>
      <c r="F579" t="str">
        <f>VLOOKUP(A579,vendedores!$A$2:$C$17,3)</f>
        <v>Gilberto Neto</v>
      </c>
      <c r="G579" t="str">
        <f>VLOOKUP(B579,produtos!$A$2:$D$33,2)</f>
        <v>Nike</v>
      </c>
      <c r="H579" t="str">
        <f>VLOOKUP(B579,produtos!$A$2:$D$33,3)</f>
        <v>Camiseta</v>
      </c>
      <c r="I579" s="1">
        <f>VLOOKUP(B579,produtos!$A$2:$D$33,4)</f>
        <v>29</v>
      </c>
      <c r="J579" s="1">
        <f t="shared" ref="J579:J642" si="9">D579*I579</f>
        <v>87</v>
      </c>
    </row>
    <row r="580" spans="1:10" x14ac:dyDescent="0.25">
      <c r="A580">
        <v>13</v>
      </c>
      <c r="B580">
        <v>13</v>
      </c>
      <c r="C580" s="2">
        <v>44632</v>
      </c>
      <c r="D580">
        <v>8</v>
      </c>
      <c r="E580" t="str">
        <f>VLOOKUP(A580,vendedores!$A$2:$C$17,2)</f>
        <v>Pedreira</v>
      </c>
      <c r="F580" t="str">
        <f>VLOOKUP(A580,vendedores!$A$2:$C$17,3)</f>
        <v>Saulo Teixeira Bispo</v>
      </c>
      <c r="G580" t="str">
        <f>VLOOKUP(B580,produtos!$A$2:$D$33,2)</f>
        <v>Adidas</v>
      </c>
      <c r="H580" t="str">
        <f>VLOOKUP(B580,produtos!$A$2:$D$33,3)</f>
        <v>Bola de Handbol</v>
      </c>
      <c r="I580" s="1">
        <f>VLOOKUP(B580,produtos!$A$2:$D$33,4)</f>
        <v>159.9</v>
      </c>
      <c r="J580" s="1">
        <f t="shared" si="9"/>
        <v>1279.2</v>
      </c>
    </row>
    <row r="581" spans="1:10" x14ac:dyDescent="0.25">
      <c r="A581">
        <v>5</v>
      </c>
      <c r="B581">
        <v>32</v>
      </c>
      <c r="C581" s="2">
        <v>44632</v>
      </c>
      <c r="D581">
        <v>7</v>
      </c>
      <c r="E581" t="str">
        <f>VLOOKUP(A581,vendedores!$A$2:$C$17,2)</f>
        <v>Amparo</v>
      </c>
      <c r="F581" t="str">
        <f>VLOOKUP(A581,vendedores!$A$2:$C$17,3)</f>
        <v>Yago de Souza</v>
      </c>
      <c r="G581" t="str">
        <f>VLOOKUP(B581,produtos!$A$2:$D$33,2)</f>
        <v>Nike</v>
      </c>
      <c r="H581" t="str">
        <f>VLOOKUP(B581,produtos!$A$2:$D$33,3)</f>
        <v>Tênis de Corrida</v>
      </c>
      <c r="I581" s="1">
        <f>VLOOKUP(B581,produtos!$A$2:$D$33,4)</f>
        <v>221</v>
      </c>
      <c r="J581" s="1">
        <f t="shared" si="9"/>
        <v>1547</v>
      </c>
    </row>
    <row r="582" spans="1:10" x14ac:dyDescent="0.25">
      <c r="A582">
        <v>16</v>
      </c>
      <c r="B582">
        <v>4</v>
      </c>
      <c r="C582" s="2">
        <v>44633</v>
      </c>
      <c r="D582">
        <v>7</v>
      </c>
      <c r="E582" t="str">
        <f>VLOOKUP(A582,vendedores!$A$2:$C$17,2)</f>
        <v>Chicago</v>
      </c>
      <c r="F582" t="str">
        <f>VLOOKUP(A582,vendedores!$A$2:$C$17,3)</f>
        <v>Waldemar Louis</v>
      </c>
      <c r="G582" t="str">
        <f>VLOOKUP(B582,produtos!$A$2:$D$33,2)</f>
        <v>Adidas</v>
      </c>
      <c r="H582" t="str">
        <f>VLOOKUP(B582,produtos!$A$2:$D$33,3)</f>
        <v>Bluzinha</v>
      </c>
      <c r="I582" s="1">
        <f>VLOOKUP(B582,produtos!$A$2:$D$33,4)</f>
        <v>59.9</v>
      </c>
      <c r="J582" s="1">
        <f t="shared" si="9"/>
        <v>419.3</v>
      </c>
    </row>
    <row r="583" spans="1:10" x14ac:dyDescent="0.25">
      <c r="A583">
        <v>12</v>
      </c>
      <c r="B583">
        <v>14</v>
      </c>
      <c r="C583" s="2">
        <v>44633</v>
      </c>
      <c r="D583">
        <v>6</v>
      </c>
      <c r="E583" t="str">
        <f>VLOOKUP(A583,vendedores!$A$2:$C$17,2)</f>
        <v>Pedreira</v>
      </c>
      <c r="F583" t="str">
        <f>VLOOKUP(A583,vendedores!$A$2:$C$17,3)</f>
        <v>Clóvis Teixeira Júnior</v>
      </c>
      <c r="G583" t="str">
        <f>VLOOKUP(B583,produtos!$A$2:$D$33,2)</f>
        <v>Nike</v>
      </c>
      <c r="H583" t="str">
        <f>VLOOKUP(B583,produtos!$A$2:$D$33,3)</f>
        <v>Bola de Handbol</v>
      </c>
      <c r="I583" s="1">
        <f>VLOOKUP(B583,produtos!$A$2:$D$33,4)</f>
        <v>151.91</v>
      </c>
      <c r="J583" s="1">
        <f t="shared" si="9"/>
        <v>911.46</v>
      </c>
    </row>
    <row r="584" spans="1:10" x14ac:dyDescent="0.25">
      <c r="A584">
        <v>14</v>
      </c>
      <c r="B584">
        <v>31</v>
      </c>
      <c r="C584" s="2">
        <v>44633</v>
      </c>
      <c r="D584">
        <v>8</v>
      </c>
      <c r="E584" t="str">
        <f>VLOOKUP(A584,vendedores!$A$2:$C$17,2)</f>
        <v>Pedreira</v>
      </c>
      <c r="F584" t="str">
        <f>VLOOKUP(A584,vendedores!$A$2:$C$17,3)</f>
        <v>Paula da Silva</v>
      </c>
      <c r="G584" t="str">
        <f>VLOOKUP(B584,produtos!$A$2:$D$33,2)</f>
        <v>Puma</v>
      </c>
      <c r="H584" t="str">
        <f>VLOOKUP(B584,produtos!$A$2:$D$33,3)</f>
        <v>Tênis</v>
      </c>
      <c r="I584" s="1">
        <f>VLOOKUP(B584,produtos!$A$2:$D$33,4)</f>
        <v>171.14</v>
      </c>
      <c r="J584" s="1">
        <f t="shared" si="9"/>
        <v>1369.12</v>
      </c>
    </row>
    <row r="585" spans="1:10" x14ac:dyDescent="0.25">
      <c r="A585">
        <v>16</v>
      </c>
      <c r="B585">
        <v>28</v>
      </c>
      <c r="C585" s="2">
        <v>44633</v>
      </c>
      <c r="D585">
        <v>3</v>
      </c>
      <c r="E585" t="str">
        <f>VLOOKUP(A585,vendedores!$A$2:$C$17,2)</f>
        <v>Chicago</v>
      </c>
      <c r="F585" t="str">
        <f>VLOOKUP(A585,vendedores!$A$2:$C$17,3)</f>
        <v>Waldemar Louis</v>
      </c>
      <c r="G585" t="str">
        <f>VLOOKUP(B585,produtos!$A$2:$D$33,2)</f>
        <v>Puma</v>
      </c>
      <c r="H585" t="str">
        <f>VLOOKUP(B585,produtos!$A$2:$D$33,3)</f>
        <v>Meia</v>
      </c>
      <c r="I585" s="1">
        <f>VLOOKUP(B585,produtos!$A$2:$D$33,4)</f>
        <v>16.920000000000002</v>
      </c>
      <c r="J585" s="1">
        <f t="shared" si="9"/>
        <v>50.760000000000005</v>
      </c>
    </row>
    <row r="586" spans="1:10" x14ac:dyDescent="0.25">
      <c r="A586">
        <v>1</v>
      </c>
      <c r="B586">
        <v>31</v>
      </c>
      <c r="C586" s="2">
        <v>44633</v>
      </c>
      <c r="D586">
        <v>4</v>
      </c>
      <c r="E586" t="str">
        <f>VLOOKUP(A586,vendedores!$A$2:$C$17,2)</f>
        <v>Jaguariúna</v>
      </c>
      <c r="F586" t="str">
        <f>VLOOKUP(A586,vendedores!$A$2:$C$17,3)</f>
        <v>Tatiane Sobrinho de Souza</v>
      </c>
      <c r="G586" t="str">
        <f>VLOOKUP(B586,produtos!$A$2:$D$33,2)</f>
        <v>Puma</v>
      </c>
      <c r="H586" t="str">
        <f>VLOOKUP(B586,produtos!$A$2:$D$33,3)</f>
        <v>Tênis</v>
      </c>
      <c r="I586" s="1">
        <f>VLOOKUP(B586,produtos!$A$2:$D$33,4)</f>
        <v>171.14</v>
      </c>
      <c r="J586" s="1">
        <f t="shared" si="9"/>
        <v>684.56</v>
      </c>
    </row>
    <row r="587" spans="1:10" x14ac:dyDescent="0.25">
      <c r="A587">
        <v>13</v>
      </c>
      <c r="B587">
        <v>32</v>
      </c>
      <c r="C587" s="2">
        <v>44633</v>
      </c>
      <c r="D587">
        <v>8</v>
      </c>
      <c r="E587" t="str">
        <f>VLOOKUP(A587,vendedores!$A$2:$C$17,2)</f>
        <v>Pedreira</v>
      </c>
      <c r="F587" t="str">
        <f>VLOOKUP(A587,vendedores!$A$2:$C$17,3)</f>
        <v>Saulo Teixeira Bispo</v>
      </c>
      <c r="G587" t="str">
        <f>VLOOKUP(B587,produtos!$A$2:$D$33,2)</f>
        <v>Nike</v>
      </c>
      <c r="H587" t="str">
        <f>VLOOKUP(B587,produtos!$A$2:$D$33,3)</f>
        <v>Tênis de Corrida</v>
      </c>
      <c r="I587" s="1">
        <f>VLOOKUP(B587,produtos!$A$2:$D$33,4)</f>
        <v>221</v>
      </c>
      <c r="J587" s="1">
        <f t="shared" si="9"/>
        <v>1768</v>
      </c>
    </row>
    <row r="588" spans="1:10" x14ac:dyDescent="0.25">
      <c r="A588">
        <v>1</v>
      </c>
      <c r="B588">
        <v>22</v>
      </c>
      <c r="C588" s="2">
        <v>44633</v>
      </c>
      <c r="D588">
        <v>9</v>
      </c>
      <c r="E588" t="str">
        <f>VLOOKUP(A588,vendedores!$A$2:$C$17,2)</f>
        <v>Jaguariúna</v>
      </c>
      <c r="F588" t="str">
        <f>VLOOKUP(A588,vendedores!$A$2:$C$17,3)</f>
        <v>Tatiane Sobrinho de Souza</v>
      </c>
      <c r="G588" t="str">
        <f>VLOOKUP(B588,produtos!$A$2:$D$33,2)</f>
        <v>Puma</v>
      </c>
      <c r="H588" t="str">
        <f>VLOOKUP(B588,produtos!$A$2:$D$33,3)</f>
        <v>Camiseta</v>
      </c>
      <c r="I588" s="1">
        <f>VLOOKUP(B588,produtos!$A$2:$D$33,4)</f>
        <v>28.11</v>
      </c>
      <c r="J588" s="1">
        <f t="shared" si="9"/>
        <v>252.99</v>
      </c>
    </row>
    <row r="589" spans="1:10" x14ac:dyDescent="0.25">
      <c r="A589">
        <v>7</v>
      </c>
      <c r="B589">
        <v>26</v>
      </c>
      <c r="C589" s="2">
        <v>44633</v>
      </c>
      <c r="D589">
        <v>4</v>
      </c>
      <c r="E589" t="str">
        <f>VLOOKUP(A589,vendedores!$A$2:$C$17,2)</f>
        <v>Amparo</v>
      </c>
      <c r="F589" t="str">
        <f>VLOOKUP(A589,vendedores!$A$2:$C$17,3)</f>
        <v>Queila Sobrinho Bispo</v>
      </c>
      <c r="G589" t="str">
        <f>VLOOKUP(B589,produtos!$A$2:$D$33,2)</f>
        <v>Adidas</v>
      </c>
      <c r="H589" t="str">
        <f>VLOOKUP(B589,produtos!$A$2:$D$33,3)</f>
        <v>Meia</v>
      </c>
      <c r="I589" s="1">
        <f>VLOOKUP(B589,produtos!$A$2:$D$33,4)</f>
        <v>19.899999999999999</v>
      </c>
      <c r="J589" s="1">
        <f t="shared" si="9"/>
        <v>79.599999999999994</v>
      </c>
    </row>
    <row r="590" spans="1:10" x14ac:dyDescent="0.25">
      <c r="A590">
        <v>15</v>
      </c>
      <c r="B590">
        <v>20</v>
      </c>
      <c r="C590" s="2">
        <v>44633</v>
      </c>
      <c r="D590">
        <v>7</v>
      </c>
      <c r="E590" t="str">
        <f>VLOOKUP(A590,vendedores!$A$2:$C$17,2)</f>
        <v>Pedreira</v>
      </c>
      <c r="F590" t="str">
        <f>VLOOKUP(A590,vendedores!$A$2:$C$17,3)</f>
        <v>Gilberto Neto</v>
      </c>
      <c r="G590" t="str">
        <f>VLOOKUP(B590,produtos!$A$2:$D$33,2)</f>
        <v>Adidas</v>
      </c>
      <c r="H590" t="str">
        <f>VLOOKUP(B590,produtos!$A$2:$D$33,3)</f>
        <v>Camiseta</v>
      </c>
      <c r="I590" s="1">
        <f>VLOOKUP(B590,produtos!$A$2:$D$33,4)</f>
        <v>29.9</v>
      </c>
      <c r="J590" s="1">
        <f t="shared" si="9"/>
        <v>209.29999999999998</v>
      </c>
    </row>
    <row r="591" spans="1:10" x14ac:dyDescent="0.25">
      <c r="A591">
        <v>5</v>
      </c>
      <c r="B591">
        <v>32</v>
      </c>
      <c r="C591" s="2">
        <v>44634</v>
      </c>
      <c r="D591">
        <v>7</v>
      </c>
      <c r="E591" t="str">
        <f>VLOOKUP(A591,vendedores!$A$2:$C$17,2)</f>
        <v>Amparo</v>
      </c>
      <c r="F591" t="str">
        <f>VLOOKUP(A591,vendedores!$A$2:$C$17,3)</f>
        <v>Yago de Souza</v>
      </c>
      <c r="G591" t="str">
        <f>VLOOKUP(B591,produtos!$A$2:$D$33,2)</f>
        <v>Nike</v>
      </c>
      <c r="H591" t="str">
        <f>VLOOKUP(B591,produtos!$A$2:$D$33,3)</f>
        <v>Tênis de Corrida</v>
      </c>
      <c r="I591" s="1">
        <f>VLOOKUP(B591,produtos!$A$2:$D$33,4)</f>
        <v>221</v>
      </c>
      <c r="J591" s="1">
        <f t="shared" si="9"/>
        <v>1547</v>
      </c>
    </row>
    <row r="592" spans="1:10" x14ac:dyDescent="0.25">
      <c r="A592">
        <v>5</v>
      </c>
      <c r="B592">
        <v>25</v>
      </c>
      <c r="C592" s="2">
        <v>44634</v>
      </c>
      <c r="D592">
        <v>6</v>
      </c>
      <c r="E592" t="str">
        <f>VLOOKUP(A592,vendedores!$A$2:$C$17,2)</f>
        <v>Amparo</v>
      </c>
      <c r="F592" t="str">
        <f>VLOOKUP(A592,vendedores!$A$2:$C$17,3)</f>
        <v>Yago de Souza</v>
      </c>
      <c r="G592" t="str">
        <f>VLOOKUP(B592,produtos!$A$2:$D$33,2)</f>
        <v>Puma</v>
      </c>
      <c r="H592" t="str">
        <f>VLOOKUP(B592,produtos!$A$2:$D$33,3)</f>
        <v>Chuteira</v>
      </c>
      <c r="I592" s="1">
        <f>VLOOKUP(B592,produtos!$A$2:$D$33,4)</f>
        <v>232.5</v>
      </c>
      <c r="J592" s="1">
        <f t="shared" si="9"/>
        <v>1395</v>
      </c>
    </row>
    <row r="593" spans="1:10" x14ac:dyDescent="0.25">
      <c r="A593">
        <v>1</v>
      </c>
      <c r="B593">
        <v>22</v>
      </c>
      <c r="C593" s="2">
        <v>44634</v>
      </c>
      <c r="D593">
        <v>9</v>
      </c>
      <c r="E593" t="str">
        <f>VLOOKUP(A593,vendedores!$A$2:$C$17,2)</f>
        <v>Jaguariúna</v>
      </c>
      <c r="F593" t="str">
        <f>VLOOKUP(A593,vendedores!$A$2:$C$17,3)</f>
        <v>Tatiane Sobrinho de Souza</v>
      </c>
      <c r="G593" t="str">
        <f>VLOOKUP(B593,produtos!$A$2:$D$33,2)</f>
        <v>Puma</v>
      </c>
      <c r="H593" t="str">
        <f>VLOOKUP(B593,produtos!$A$2:$D$33,3)</f>
        <v>Camiseta</v>
      </c>
      <c r="I593" s="1">
        <f>VLOOKUP(B593,produtos!$A$2:$D$33,4)</f>
        <v>28.11</v>
      </c>
      <c r="J593" s="1">
        <f t="shared" si="9"/>
        <v>252.99</v>
      </c>
    </row>
    <row r="594" spans="1:10" x14ac:dyDescent="0.25">
      <c r="A594">
        <v>10</v>
      </c>
      <c r="B594">
        <v>3</v>
      </c>
      <c r="C594" s="2">
        <v>44634</v>
      </c>
      <c r="D594">
        <v>3</v>
      </c>
      <c r="E594" t="str">
        <f>VLOOKUP(A594,vendedores!$A$2:$C$17,2)</f>
        <v>Amparo</v>
      </c>
      <c r="F594" t="str">
        <f>VLOOKUP(A594,vendedores!$A$2:$C$17,3)</f>
        <v>Ivo Bispo</v>
      </c>
      <c r="G594" t="str">
        <f>VLOOKUP(B594,produtos!$A$2:$D$33,2)</f>
        <v>Puma</v>
      </c>
      <c r="H594" t="str">
        <f>VLOOKUP(B594,produtos!$A$2:$D$33,3)</f>
        <v>Blusa</v>
      </c>
      <c r="I594" s="1">
        <f>VLOOKUP(B594,produtos!$A$2:$D$33,4)</f>
        <v>29.44</v>
      </c>
      <c r="J594" s="1">
        <f t="shared" si="9"/>
        <v>88.320000000000007</v>
      </c>
    </row>
    <row r="595" spans="1:10" x14ac:dyDescent="0.25">
      <c r="A595">
        <v>4</v>
      </c>
      <c r="B595">
        <v>9</v>
      </c>
      <c r="C595" s="2">
        <v>44634</v>
      </c>
      <c r="D595">
        <v>1</v>
      </c>
      <c r="E595" t="str">
        <f>VLOOKUP(A595,vendedores!$A$2:$C$17,2)</f>
        <v>Jaguariúna</v>
      </c>
      <c r="F595" t="str">
        <f>VLOOKUP(A595,vendedores!$A$2:$C$17,3)</f>
        <v>Ivo da Silva</v>
      </c>
      <c r="G595" t="str">
        <f>VLOOKUP(B595,produtos!$A$2:$D$33,2)</f>
        <v>Adidas</v>
      </c>
      <c r="H595" t="str">
        <f>VLOOKUP(B595,produtos!$A$2:$D$33,3)</f>
        <v>Bola de Futebol</v>
      </c>
      <c r="I595" s="1">
        <f>VLOOKUP(B595,produtos!$A$2:$D$33,4)</f>
        <v>119.9</v>
      </c>
      <c r="J595" s="1">
        <f t="shared" si="9"/>
        <v>119.9</v>
      </c>
    </row>
    <row r="596" spans="1:10" x14ac:dyDescent="0.25">
      <c r="A596">
        <v>10</v>
      </c>
      <c r="B596">
        <v>5</v>
      </c>
      <c r="C596" s="2">
        <v>44634</v>
      </c>
      <c r="D596">
        <v>7</v>
      </c>
      <c r="E596" t="str">
        <f>VLOOKUP(A596,vendedores!$A$2:$C$17,2)</f>
        <v>Amparo</v>
      </c>
      <c r="F596" t="str">
        <f>VLOOKUP(A596,vendedores!$A$2:$C$17,3)</f>
        <v>Ivo Bispo</v>
      </c>
      <c r="G596" t="str">
        <f>VLOOKUP(B596,produtos!$A$2:$D$33,2)</f>
        <v>Puma</v>
      </c>
      <c r="H596" t="str">
        <f>VLOOKUP(B596,produtos!$A$2:$D$33,3)</f>
        <v>Bluzinha</v>
      </c>
      <c r="I596" s="1">
        <f>VLOOKUP(B596,produtos!$A$2:$D$33,4)</f>
        <v>49.12</v>
      </c>
      <c r="J596" s="1">
        <f t="shared" si="9"/>
        <v>343.84</v>
      </c>
    </row>
    <row r="597" spans="1:10" x14ac:dyDescent="0.25">
      <c r="A597">
        <v>14</v>
      </c>
      <c r="B597">
        <v>6</v>
      </c>
      <c r="C597" s="2">
        <v>44634</v>
      </c>
      <c r="D597">
        <v>8</v>
      </c>
      <c r="E597" t="str">
        <f>VLOOKUP(A597,vendedores!$A$2:$C$17,2)</f>
        <v>Pedreira</v>
      </c>
      <c r="F597" t="str">
        <f>VLOOKUP(A597,vendedores!$A$2:$C$17,3)</f>
        <v>Paula da Silva</v>
      </c>
      <c r="G597" t="str">
        <f>VLOOKUP(B597,produtos!$A$2:$D$33,2)</f>
        <v>Adidas</v>
      </c>
      <c r="H597" t="str">
        <f>VLOOKUP(B597,produtos!$A$2:$D$33,3)</f>
        <v>Bola de Basquete</v>
      </c>
      <c r="I597" s="1">
        <f>VLOOKUP(B597,produtos!$A$2:$D$33,4)</f>
        <v>129.9</v>
      </c>
      <c r="J597" s="1">
        <f t="shared" si="9"/>
        <v>1039.2</v>
      </c>
    </row>
    <row r="598" spans="1:10" x14ac:dyDescent="0.25">
      <c r="A598">
        <v>14</v>
      </c>
      <c r="B598">
        <v>28</v>
      </c>
      <c r="C598" s="2">
        <v>44634</v>
      </c>
      <c r="D598">
        <v>7</v>
      </c>
      <c r="E598" t="str">
        <f>VLOOKUP(A598,vendedores!$A$2:$C$17,2)</f>
        <v>Pedreira</v>
      </c>
      <c r="F598" t="str">
        <f>VLOOKUP(A598,vendedores!$A$2:$C$17,3)</f>
        <v>Paula da Silva</v>
      </c>
      <c r="G598" t="str">
        <f>VLOOKUP(B598,produtos!$A$2:$D$33,2)</f>
        <v>Puma</v>
      </c>
      <c r="H598" t="str">
        <f>VLOOKUP(B598,produtos!$A$2:$D$33,3)</f>
        <v>Meia</v>
      </c>
      <c r="I598" s="1">
        <f>VLOOKUP(B598,produtos!$A$2:$D$33,4)</f>
        <v>16.920000000000002</v>
      </c>
      <c r="J598" s="1">
        <f t="shared" si="9"/>
        <v>118.44000000000001</v>
      </c>
    </row>
    <row r="599" spans="1:10" x14ac:dyDescent="0.25">
      <c r="A599">
        <v>8</v>
      </c>
      <c r="B599">
        <v>20</v>
      </c>
      <c r="C599" s="2">
        <v>44634</v>
      </c>
      <c r="D599">
        <v>7</v>
      </c>
      <c r="E599" t="str">
        <f>VLOOKUP(A599,vendedores!$A$2:$C$17,2)</f>
        <v>Amparo</v>
      </c>
      <c r="F599" t="str">
        <f>VLOOKUP(A599,vendedores!$A$2:$C$17,3)</f>
        <v>Saulo Mattos</v>
      </c>
      <c r="G599" t="str">
        <f>VLOOKUP(B599,produtos!$A$2:$D$33,2)</f>
        <v>Adidas</v>
      </c>
      <c r="H599" t="str">
        <f>VLOOKUP(B599,produtos!$A$2:$D$33,3)</f>
        <v>Camiseta</v>
      </c>
      <c r="I599" s="1">
        <f>VLOOKUP(B599,produtos!$A$2:$D$33,4)</f>
        <v>29.9</v>
      </c>
      <c r="J599" s="1">
        <f t="shared" si="9"/>
        <v>209.29999999999998</v>
      </c>
    </row>
    <row r="600" spans="1:10" x14ac:dyDescent="0.25">
      <c r="A600">
        <v>3</v>
      </c>
      <c r="B600">
        <v>24</v>
      </c>
      <c r="C600" s="2">
        <v>44634</v>
      </c>
      <c r="D600">
        <v>8</v>
      </c>
      <c r="E600" t="str">
        <f>VLOOKUP(A600,vendedores!$A$2:$C$17,2)</f>
        <v>Jaguariúna</v>
      </c>
      <c r="F600" t="str">
        <f>VLOOKUP(A600,vendedores!$A$2:$C$17,3)</f>
        <v>Valter Teixeira</v>
      </c>
      <c r="G600" t="str">
        <f>VLOOKUP(B600,produtos!$A$2:$D$33,2)</f>
        <v>Nike</v>
      </c>
      <c r="H600" t="str">
        <f>VLOOKUP(B600,produtos!$A$2:$D$33,3)</f>
        <v>Chuteira</v>
      </c>
      <c r="I600" s="1">
        <f>VLOOKUP(B600,produtos!$A$2:$D$33,4)</f>
        <v>227.5</v>
      </c>
      <c r="J600" s="1">
        <f t="shared" si="9"/>
        <v>1820</v>
      </c>
    </row>
    <row r="601" spans="1:10" x14ac:dyDescent="0.25">
      <c r="A601">
        <v>10</v>
      </c>
      <c r="B601">
        <v>15</v>
      </c>
      <c r="C601" s="2">
        <v>44634</v>
      </c>
      <c r="D601">
        <v>8</v>
      </c>
      <c r="E601" t="str">
        <f>VLOOKUP(A601,vendedores!$A$2:$C$17,2)</f>
        <v>Amparo</v>
      </c>
      <c r="F601" t="str">
        <f>VLOOKUP(A601,vendedores!$A$2:$C$17,3)</f>
        <v>Ivo Bispo</v>
      </c>
      <c r="G601" t="str">
        <f>VLOOKUP(B601,produtos!$A$2:$D$33,2)</f>
        <v>Adidas</v>
      </c>
      <c r="H601" t="str">
        <f>VLOOKUP(B601,produtos!$A$2:$D$33,3)</f>
        <v>Bola de Voley</v>
      </c>
      <c r="I601" s="1">
        <f>VLOOKUP(B601,produtos!$A$2:$D$33,4)</f>
        <v>79.900000000000006</v>
      </c>
      <c r="J601" s="1">
        <f t="shared" si="9"/>
        <v>639.20000000000005</v>
      </c>
    </row>
    <row r="602" spans="1:10" x14ac:dyDescent="0.25">
      <c r="A602">
        <v>1</v>
      </c>
      <c r="B602">
        <v>14</v>
      </c>
      <c r="C602" s="2">
        <v>44634</v>
      </c>
      <c r="D602">
        <v>2</v>
      </c>
      <c r="E602" t="str">
        <f>VLOOKUP(A602,vendedores!$A$2:$C$17,2)</f>
        <v>Jaguariúna</v>
      </c>
      <c r="F602" t="str">
        <f>VLOOKUP(A602,vendedores!$A$2:$C$17,3)</f>
        <v>Tatiane Sobrinho de Souza</v>
      </c>
      <c r="G602" t="str">
        <f>VLOOKUP(B602,produtos!$A$2:$D$33,2)</f>
        <v>Nike</v>
      </c>
      <c r="H602" t="str">
        <f>VLOOKUP(B602,produtos!$A$2:$D$33,3)</f>
        <v>Bola de Handbol</v>
      </c>
      <c r="I602" s="1">
        <f>VLOOKUP(B602,produtos!$A$2:$D$33,4)</f>
        <v>151.91</v>
      </c>
      <c r="J602" s="1">
        <f t="shared" si="9"/>
        <v>303.82</v>
      </c>
    </row>
    <row r="603" spans="1:10" x14ac:dyDescent="0.25">
      <c r="A603">
        <v>6</v>
      </c>
      <c r="B603">
        <v>5</v>
      </c>
      <c r="C603" s="2">
        <v>44635</v>
      </c>
      <c r="D603">
        <v>7</v>
      </c>
      <c r="E603" t="str">
        <f>VLOOKUP(A603,vendedores!$A$2:$C$17,2)</f>
        <v>Amparo</v>
      </c>
      <c r="F603" t="str">
        <f>VLOOKUP(A603,vendedores!$A$2:$C$17,3)</f>
        <v>Valter Teixeira</v>
      </c>
      <c r="G603" t="str">
        <f>VLOOKUP(B603,produtos!$A$2:$D$33,2)</f>
        <v>Puma</v>
      </c>
      <c r="H603" t="str">
        <f>VLOOKUP(B603,produtos!$A$2:$D$33,3)</f>
        <v>Bluzinha</v>
      </c>
      <c r="I603" s="1">
        <f>VLOOKUP(B603,produtos!$A$2:$D$33,4)</f>
        <v>49.12</v>
      </c>
      <c r="J603" s="1">
        <f t="shared" si="9"/>
        <v>343.84</v>
      </c>
    </row>
    <row r="604" spans="1:10" x14ac:dyDescent="0.25">
      <c r="A604">
        <v>7</v>
      </c>
      <c r="B604">
        <v>19</v>
      </c>
      <c r="C604" s="2">
        <v>44635</v>
      </c>
      <c r="D604">
        <v>3</v>
      </c>
      <c r="E604" t="str">
        <f>VLOOKUP(A604,vendedores!$A$2:$C$17,2)</f>
        <v>Amparo</v>
      </c>
      <c r="F604" t="str">
        <f>VLOOKUP(A604,vendedores!$A$2:$C$17,3)</f>
        <v>Queila Sobrinho Bispo</v>
      </c>
      <c r="G604" t="str">
        <f>VLOOKUP(B604,produtos!$A$2:$D$33,2)</f>
        <v>Puma</v>
      </c>
      <c r="H604" t="str">
        <f>VLOOKUP(B604,produtos!$A$2:$D$33,3)</f>
        <v>Calça</v>
      </c>
      <c r="I604" s="1">
        <f>VLOOKUP(B604,produtos!$A$2:$D$33,4)</f>
        <v>88.91</v>
      </c>
      <c r="J604" s="1">
        <f t="shared" si="9"/>
        <v>266.73</v>
      </c>
    </row>
    <row r="605" spans="1:10" x14ac:dyDescent="0.25">
      <c r="A605">
        <v>6</v>
      </c>
      <c r="B605">
        <v>26</v>
      </c>
      <c r="C605" s="2">
        <v>44635</v>
      </c>
      <c r="D605">
        <v>2</v>
      </c>
      <c r="E605" t="str">
        <f>VLOOKUP(A605,vendedores!$A$2:$C$17,2)</f>
        <v>Amparo</v>
      </c>
      <c r="F605" t="str">
        <f>VLOOKUP(A605,vendedores!$A$2:$C$17,3)</f>
        <v>Valter Teixeira</v>
      </c>
      <c r="G605" t="str">
        <f>VLOOKUP(B605,produtos!$A$2:$D$33,2)</f>
        <v>Adidas</v>
      </c>
      <c r="H605" t="str">
        <f>VLOOKUP(B605,produtos!$A$2:$D$33,3)</f>
        <v>Meia</v>
      </c>
      <c r="I605" s="1">
        <f>VLOOKUP(B605,produtos!$A$2:$D$33,4)</f>
        <v>19.899999999999999</v>
      </c>
      <c r="J605" s="1">
        <f t="shared" si="9"/>
        <v>39.799999999999997</v>
      </c>
    </row>
    <row r="606" spans="1:10" x14ac:dyDescent="0.25">
      <c r="A606">
        <v>1</v>
      </c>
      <c r="B606">
        <v>32</v>
      </c>
      <c r="C606" s="2">
        <v>44635</v>
      </c>
      <c r="D606">
        <v>3</v>
      </c>
      <c r="E606" t="str">
        <f>VLOOKUP(A606,vendedores!$A$2:$C$17,2)</f>
        <v>Jaguariúna</v>
      </c>
      <c r="F606" t="str">
        <f>VLOOKUP(A606,vendedores!$A$2:$C$17,3)</f>
        <v>Tatiane Sobrinho de Souza</v>
      </c>
      <c r="G606" t="str">
        <f>VLOOKUP(B606,produtos!$A$2:$D$33,2)</f>
        <v>Nike</v>
      </c>
      <c r="H606" t="str">
        <f>VLOOKUP(B606,produtos!$A$2:$D$33,3)</f>
        <v>Tênis de Corrida</v>
      </c>
      <c r="I606" s="1">
        <f>VLOOKUP(B606,produtos!$A$2:$D$33,4)</f>
        <v>221</v>
      </c>
      <c r="J606" s="1">
        <f t="shared" si="9"/>
        <v>663</v>
      </c>
    </row>
    <row r="607" spans="1:10" x14ac:dyDescent="0.25">
      <c r="A607">
        <v>15</v>
      </c>
      <c r="B607">
        <v>31</v>
      </c>
      <c r="C607" s="2">
        <v>44635</v>
      </c>
      <c r="D607">
        <v>4</v>
      </c>
      <c r="E607" t="str">
        <f>VLOOKUP(A607,vendedores!$A$2:$C$17,2)</f>
        <v>Pedreira</v>
      </c>
      <c r="F607" t="str">
        <f>VLOOKUP(A607,vendedores!$A$2:$C$17,3)</f>
        <v>Gilberto Neto</v>
      </c>
      <c r="G607" t="str">
        <f>VLOOKUP(B607,produtos!$A$2:$D$33,2)</f>
        <v>Puma</v>
      </c>
      <c r="H607" t="str">
        <f>VLOOKUP(B607,produtos!$A$2:$D$33,3)</f>
        <v>Tênis</v>
      </c>
      <c r="I607" s="1">
        <f>VLOOKUP(B607,produtos!$A$2:$D$33,4)</f>
        <v>171.14</v>
      </c>
      <c r="J607" s="1">
        <f t="shared" si="9"/>
        <v>684.56</v>
      </c>
    </row>
    <row r="608" spans="1:10" x14ac:dyDescent="0.25">
      <c r="A608">
        <v>9</v>
      </c>
      <c r="B608">
        <v>31</v>
      </c>
      <c r="C608" s="2">
        <v>44635</v>
      </c>
      <c r="D608">
        <v>9</v>
      </c>
      <c r="E608" t="str">
        <f>VLOOKUP(A608,vendedores!$A$2:$C$17,2)</f>
        <v>Amparo</v>
      </c>
      <c r="F608" t="str">
        <f>VLOOKUP(A608,vendedores!$A$2:$C$17,3)</f>
        <v>Quevin Neto Júnior</v>
      </c>
      <c r="G608" t="str">
        <f>VLOOKUP(B608,produtos!$A$2:$D$33,2)</f>
        <v>Puma</v>
      </c>
      <c r="H608" t="str">
        <f>VLOOKUP(B608,produtos!$A$2:$D$33,3)</f>
        <v>Tênis</v>
      </c>
      <c r="I608" s="1">
        <f>VLOOKUP(B608,produtos!$A$2:$D$33,4)</f>
        <v>171.14</v>
      </c>
      <c r="J608" s="1">
        <f t="shared" si="9"/>
        <v>1540.2599999999998</v>
      </c>
    </row>
    <row r="609" spans="1:10" x14ac:dyDescent="0.25">
      <c r="A609">
        <v>16</v>
      </c>
      <c r="B609">
        <v>8</v>
      </c>
      <c r="C609" s="2">
        <v>44635</v>
      </c>
      <c r="D609">
        <v>7</v>
      </c>
      <c r="E609" t="str">
        <f>VLOOKUP(A609,vendedores!$A$2:$C$17,2)</f>
        <v>Chicago</v>
      </c>
      <c r="F609" t="str">
        <f>VLOOKUP(A609,vendedores!$A$2:$C$17,3)</f>
        <v>Waldemar Louis</v>
      </c>
      <c r="G609" t="str">
        <f>VLOOKUP(B609,produtos!$A$2:$D$33,2)</f>
        <v>Puma</v>
      </c>
      <c r="H609" t="str">
        <f>VLOOKUP(B609,produtos!$A$2:$D$33,3)</f>
        <v>Bola de Basquete</v>
      </c>
      <c r="I609" s="1">
        <f>VLOOKUP(B609,produtos!$A$2:$D$33,4)</f>
        <v>122.11</v>
      </c>
      <c r="J609" s="1">
        <f t="shared" si="9"/>
        <v>854.77</v>
      </c>
    </row>
    <row r="610" spans="1:10" x14ac:dyDescent="0.25">
      <c r="A610">
        <v>7</v>
      </c>
      <c r="B610">
        <v>17</v>
      </c>
      <c r="C610" s="2">
        <v>44636</v>
      </c>
      <c r="D610">
        <v>5</v>
      </c>
      <c r="E610" t="str">
        <f>VLOOKUP(A610,vendedores!$A$2:$C$17,2)</f>
        <v>Amparo</v>
      </c>
      <c r="F610" t="str">
        <f>VLOOKUP(A610,vendedores!$A$2:$C$17,3)</f>
        <v>Queila Sobrinho Bispo</v>
      </c>
      <c r="G610" t="str">
        <f>VLOOKUP(B610,produtos!$A$2:$D$33,2)</f>
        <v>Adidas</v>
      </c>
      <c r="H610" t="str">
        <f>VLOOKUP(B610,produtos!$A$2:$D$33,3)</f>
        <v>Calça</v>
      </c>
      <c r="I610" s="1">
        <f>VLOOKUP(B610,produtos!$A$2:$D$33,4)</f>
        <v>99.9</v>
      </c>
      <c r="J610" s="1">
        <f t="shared" si="9"/>
        <v>499.5</v>
      </c>
    </row>
    <row r="611" spans="1:10" x14ac:dyDescent="0.25">
      <c r="A611">
        <v>2</v>
      </c>
      <c r="B611">
        <v>24</v>
      </c>
      <c r="C611" s="2">
        <v>44636</v>
      </c>
      <c r="D611">
        <v>3</v>
      </c>
      <c r="E611" t="str">
        <f>VLOOKUP(A611,vendedores!$A$2:$C$17,2)</f>
        <v>Jaguariúna</v>
      </c>
      <c r="F611" t="str">
        <f>VLOOKUP(A611,vendedores!$A$2:$C$17,3)</f>
        <v>Luciana de Oliveira</v>
      </c>
      <c r="G611" t="str">
        <f>VLOOKUP(B611,produtos!$A$2:$D$33,2)</f>
        <v>Nike</v>
      </c>
      <c r="H611" t="str">
        <f>VLOOKUP(B611,produtos!$A$2:$D$33,3)</f>
        <v>Chuteira</v>
      </c>
      <c r="I611" s="1">
        <f>VLOOKUP(B611,produtos!$A$2:$D$33,4)</f>
        <v>227.5</v>
      </c>
      <c r="J611" s="1">
        <f t="shared" si="9"/>
        <v>682.5</v>
      </c>
    </row>
    <row r="612" spans="1:10" x14ac:dyDescent="0.25">
      <c r="A612">
        <v>15</v>
      </c>
      <c r="B612">
        <v>32</v>
      </c>
      <c r="C612" s="2">
        <v>44636</v>
      </c>
      <c r="D612">
        <v>1</v>
      </c>
      <c r="E612" t="str">
        <f>VLOOKUP(A612,vendedores!$A$2:$C$17,2)</f>
        <v>Pedreira</v>
      </c>
      <c r="F612" t="str">
        <f>VLOOKUP(A612,vendedores!$A$2:$C$17,3)</f>
        <v>Gilberto Neto</v>
      </c>
      <c r="G612" t="str">
        <f>VLOOKUP(B612,produtos!$A$2:$D$33,2)</f>
        <v>Nike</v>
      </c>
      <c r="H612" t="str">
        <f>VLOOKUP(B612,produtos!$A$2:$D$33,3)</f>
        <v>Tênis de Corrida</v>
      </c>
      <c r="I612" s="1">
        <f>VLOOKUP(B612,produtos!$A$2:$D$33,4)</f>
        <v>221</v>
      </c>
      <c r="J612" s="1">
        <f t="shared" si="9"/>
        <v>221</v>
      </c>
    </row>
    <row r="613" spans="1:10" x14ac:dyDescent="0.25">
      <c r="A613">
        <v>14</v>
      </c>
      <c r="B613">
        <v>21</v>
      </c>
      <c r="C613" s="2">
        <v>44637</v>
      </c>
      <c r="D613">
        <v>6</v>
      </c>
      <c r="E613" t="str">
        <f>VLOOKUP(A613,vendedores!$A$2:$C$17,2)</f>
        <v>Pedreira</v>
      </c>
      <c r="F613" t="str">
        <f>VLOOKUP(A613,vendedores!$A$2:$C$17,3)</f>
        <v>Paula da Silva</v>
      </c>
      <c r="G613" t="str">
        <f>VLOOKUP(B613,produtos!$A$2:$D$33,2)</f>
        <v>Nike</v>
      </c>
      <c r="H613" t="str">
        <f>VLOOKUP(B613,produtos!$A$2:$D$33,3)</f>
        <v>Camiseta</v>
      </c>
      <c r="I613" s="1">
        <f>VLOOKUP(B613,produtos!$A$2:$D$33,4)</f>
        <v>29</v>
      </c>
      <c r="J613" s="1">
        <f t="shared" si="9"/>
        <v>174</v>
      </c>
    </row>
    <row r="614" spans="1:10" x14ac:dyDescent="0.25">
      <c r="A614">
        <v>15</v>
      </c>
      <c r="B614">
        <v>21</v>
      </c>
      <c r="C614" s="2">
        <v>44637</v>
      </c>
      <c r="D614">
        <v>3</v>
      </c>
      <c r="E614" t="str">
        <f>VLOOKUP(A614,vendedores!$A$2:$C$17,2)</f>
        <v>Pedreira</v>
      </c>
      <c r="F614" t="str">
        <f>VLOOKUP(A614,vendedores!$A$2:$C$17,3)</f>
        <v>Gilberto Neto</v>
      </c>
      <c r="G614" t="str">
        <f>VLOOKUP(B614,produtos!$A$2:$D$33,2)</f>
        <v>Nike</v>
      </c>
      <c r="H614" t="str">
        <f>VLOOKUP(B614,produtos!$A$2:$D$33,3)</f>
        <v>Camiseta</v>
      </c>
      <c r="I614" s="1">
        <f>VLOOKUP(B614,produtos!$A$2:$D$33,4)</f>
        <v>29</v>
      </c>
      <c r="J614" s="1">
        <f t="shared" si="9"/>
        <v>87</v>
      </c>
    </row>
    <row r="615" spans="1:10" x14ac:dyDescent="0.25">
      <c r="A615">
        <v>9</v>
      </c>
      <c r="B615">
        <v>21</v>
      </c>
      <c r="C615" s="2">
        <v>44637</v>
      </c>
      <c r="D615">
        <v>2</v>
      </c>
      <c r="E615" t="str">
        <f>VLOOKUP(A615,vendedores!$A$2:$C$17,2)</f>
        <v>Amparo</v>
      </c>
      <c r="F615" t="str">
        <f>VLOOKUP(A615,vendedores!$A$2:$C$17,3)</f>
        <v>Quevin Neto Júnior</v>
      </c>
      <c r="G615" t="str">
        <f>VLOOKUP(B615,produtos!$A$2:$D$33,2)</f>
        <v>Nike</v>
      </c>
      <c r="H615" t="str">
        <f>VLOOKUP(B615,produtos!$A$2:$D$33,3)</f>
        <v>Camiseta</v>
      </c>
      <c r="I615" s="1">
        <f>VLOOKUP(B615,produtos!$A$2:$D$33,4)</f>
        <v>29</v>
      </c>
      <c r="J615" s="1">
        <f t="shared" si="9"/>
        <v>58</v>
      </c>
    </row>
    <row r="616" spans="1:10" x14ac:dyDescent="0.25">
      <c r="A616">
        <v>8</v>
      </c>
      <c r="B616">
        <v>24</v>
      </c>
      <c r="C616" s="2">
        <v>44637</v>
      </c>
      <c r="D616">
        <v>5</v>
      </c>
      <c r="E616" t="str">
        <f>VLOOKUP(A616,vendedores!$A$2:$C$17,2)</f>
        <v>Amparo</v>
      </c>
      <c r="F616" t="str">
        <f>VLOOKUP(A616,vendedores!$A$2:$C$17,3)</f>
        <v>Saulo Mattos</v>
      </c>
      <c r="G616" t="str">
        <f>VLOOKUP(B616,produtos!$A$2:$D$33,2)</f>
        <v>Nike</v>
      </c>
      <c r="H616" t="str">
        <f>VLOOKUP(B616,produtos!$A$2:$D$33,3)</f>
        <v>Chuteira</v>
      </c>
      <c r="I616" s="1">
        <f>VLOOKUP(B616,produtos!$A$2:$D$33,4)</f>
        <v>227.5</v>
      </c>
      <c r="J616" s="1">
        <f t="shared" si="9"/>
        <v>1137.5</v>
      </c>
    </row>
    <row r="617" spans="1:10" x14ac:dyDescent="0.25">
      <c r="A617">
        <v>9</v>
      </c>
      <c r="B617">
        <v>11</v>
      </c>
      <c r="C617" s="2">
        <v>44637</v>
      </c>
      <c r="D617">
        <v>4</v>
      </c>
      <c r="E617" t="str">
        <f>VLOOKUP(A617,vendedores!$A$2:$C$17,2)</f>
        <v>Amparo</v>
      </c>
      <c r="F617" t="str">
        <f>VLOOKUP(A617,vendedores!$A$2:$C$17,3)</f>
        <v>Quevin Neto Júnior</v>
      </c>
      <c r="G617" t="str">
        <f>VLOOKUP(B617,produtos!$A$2:$D$33,2)</f>
        <v>Adidas</v>
      </c>
      <c r="H617" t="str">
        <f>VLOOKUP(B617,produtos!$A$2:$D$33,3)</f>
        <v>Bola de Futsal</v>
      </c>
      <c r="I617" s="1">
        <f>VLOOKUP(B617,produtos!$A$2:$D$33,4)</f>
        <v>99.9</v>
      </c>
      <c r="J617" s="1">
        <f t="shared" si="9"/>
        <v>399.6</v>
      </c>
    </row>
    <row r="618" spans="1:10" x14ac:dyDescent="0.25">
      <c r="A618">
        <v>14</v>
      </c>
      <c r="B618">
        <v>31</v>
      </c>
      <c r="C618" s="2">
        <v>44638</v>
      </c>
      <c r="D618">
        <v>9</v>
      </c>
      <c r="E618" t="str">
        <f>VLOOKUP(A618,vendedores!$A$2:$C$17,2)</f>
        <v>Pedreira</v>
      </c>
      <c r="F618" t="str">
        <f>VLOOKUP(A618,vendedores!$A$2:$C$17,3)</f>
        <v>Paula da Silva</v>
      </c>
      <c r="G618" t="str">
        <f>VLOOKUP(B618,produtos!$A$2:$D$33,2)</f>
        <v>Puma</v>
      </c>
      <c r="H618" t="str">
        <f>VLOOKUP(B618,produtos!$A$2:$D$33,3)</f>
        <v>Tênis</v>
      </c>
      <c r="I618" s="1">
        <f>VLOOKUP(B618,produtos!$A$2:$D$33,4)</f>
        <v>171.14</v>
      </c>
      <c r="J618" s="1">
        <f t="shared" si="9"/>
        <v>1540.2599999999998</v>
      </c>
    </row>
    <row r="619" spans="1:10" x14ac:dyDescent="0.25">
      <c r="A619">
        <v>6</v>
      </c>
      <c r="B619">
        <v>17</v>
      </c>
      <c r="C619" s="2">
        <v>44638</v>
      </c>
      <c r="D619">
        <v>10</v>
      </c>
      <c r="E619" t="str">
        <f>VLOOKUP(A619,vendedores!$A$2:$C$17,2)</f>
        <v>Amparo</v>
      </c>
      <c r="F619" t="str">
        <f>VLOOKUP(A619,vendedores!$A$2:$C$17,3)</f>
        <v>Valter Teixeira</v>
      </c>
      <c r="G619" t="str">
        <f>VLOOKUP(B619,produtos!$A$2:$D$33,2)</f>
        <v>Adidas</v>
      </c>
      <c r="H619" t="str">
        <f>VLOOKUP(B619,produtos!$A$2:$D$33,3)</f>
        <v>Calça</v>
      </c>
      <c r="I619" s="1">
        <f>VLOOKUP(B619,produtos!$A$2:$D$33,4)</f>
        <v>99.9</v>
      </c>
      <c r="J619" s="1">
        <f t="shared" si="9"/>
        <v>999</v>
      </c>
    </row>
    <row r="620" spans="1:10" x14ac:dyDescent="0.25">
      <c r="A620">
        <v>11</v>
      </c>
      <c r="B620">
        <v>19</v>
      </c>
      <c r="C620" s="2">
        <v>44638</v>
      </c>
      <c r="D620">
        <v>4</v>
      </c>
      <c r="E620" t="str">
        <f>VLOOKUP(A620,vendedores!$A$2:$C$17,2)</f>
        <v>Amparo</v>
      </c>
      <c r="F620" t="str">
        <f>VLOOKUP(A620,vendedores!$A$2:$C$17,3)</f>
        <v>Gisele Júnior</v>
      </c>
      <c r="G620" t="str">
        <f>VLOOKUP(B620,produtos!$A$2:$D$33,2)</f>
        <v>Puma</v>
      </c>
      <c r="H620" t="str">
        <f>VLOOKUP(B620,produtos!$A$2:$D$33,3)</f>
        <v>Calça</v>
      </c>
      <c r="I620" s="1">
        <f>VLOOKUP(B620,produtos!$A$2:$D$33,4)</f>
        <v>88.91</v>
      </c>
      <c r="J620" s="1">
        <f t="shared" si="9"/>
        <v>355.64</v>
      </c>
    </row>
    <row r="621" spans="1:10" x14ac:dyDescent="0.25">
      <c r="A621">
        <v>10</v>
      </c>
      <c r="B621">
        <v>31</v>
      </c>
      <c r="C621" s="2">
        <v>44638</v>
      </c>
      <c r="D621">
        <v>3</v>
      </c>
      <c r="E621" t="str">
        <f>VLOOKUP(A621,vendedores!$A$2:$C$17,2)</f>
        <v>Amparo</v>
      </c>
      <c r="F621" t="str">
        <f>VLOOKUP(A621,vendedores!$A$2:$C$17,3)</f>
        <v>Ivo Bispo</v>
      </c>
      <c r="G621" t="str">
        <f>VLOOKUP(B621,produtos!$A$2:$D$33,2)</f>
        <v>Puma</v>
      </c>
      <c r="H621" t="str">
        <f>VLOOKUP(B621,produtos!$A$2:$D$33,3)</f>
        <v>Tênis</v>
      </c>
      <c r="I621" s="1">
        <f>VLOOKUP(B621,produtos!$A$2:$D$33,4)</f>
        <v>171.14</v>
      </c>
      <c r="J621" s="1">
        <f t="shared" si="9"/>
        <v>513.41999999999996</v>
      </c>
    </row>
    <row r="622" spans="1:10" x14ac:dyDescent="0.25">
      <c r="A622">
        <v>5</v>
      </c>
      <c r="B622">
        <v>17</v>
      </c>
      <c r="C622" s="2">
        <v>44638</v>
      </c>
      <c r="D622">
        <v>9</v>
      </c>
      <c r="E622" t="str">
        <f>VLOOKUP(A622,vendedores!$A$2:$C$17,2)</f>
        <v>Amparo</v>
      </c>
      <c r="F622" t="str">
        <f>VLOOKUP(A622,vendedores!$A$2:$C$17,3)</f>
        <v>Yago de Souza</v>
      </c>
      <c r="G622" t="str">
        <f>VLOOKUP(B622,produtos!$A$2:$D$33,2)</f>
        <v>Adidas</v>
      </c>
      <c r="H622" t="str">
        <f>VLOOKUP(B622,produtos!$A$2:$D$33,3)</f>
        <v>Calça</v>
      </c>
      <c r="I622" s="1">
        <f>VLOOKUP(B622,produtos!$A$2:$D$33,4)</f>
        <v>99.9</v>
      </c>
      <c r="J622" s="1">
        <f t="shared" si="9"/>
        <v>899.1</v>
      </c>
    </row>
    <row r="623" spans="1:10" x14ac:dyDescent="0.25">
      <c r="A623">
        <v>1</v>
      </c>
      <c r="B623">
        <v>15</v>
      </c>
      <c r="C623" s="2">
        <v>44639</v>
      </c>
      <c r="D623">
        <v>3</v>
      </c>
      <c r="E623" t="str">
        <f>VLOOKUP(A623,vendedores!$A$2:$C$17,2)</f>
        <v>Jaguariúna</v>
      </c>
      <c r="F623" t="str">
        <f>VLOOKUP(A623,vendedores!$A$2:$C$17,3)</f>
        <v>Tatiane Sobrinho de Souza</v>
      </c>
      <c r="G623" t="str">
        <f>VLOOKUP(B623,produtos!$A$2:$D$33,2)</f>
        <v>Adidas</v>
      </c>
      <c r="H623" t="str">
        <f>VLOOKUP(B623,produtos!$A$2:$D$33,3)</f>
        <v>Bola de Voley</v>
      </c>
      <c r="I623" s="1">
        <f>VLOOKUP(B623,produtos!$A$2:$D$33,4)</f>
        <v>79.900000000000006</v>
      </c>
      <c r="J623" s="1">
        <f t="shared" si="9"/>
        <v>239.70000000000002</v>
      </c>
    </row>
    <row r="624" spans="1:10" x14ac:dyDescent="0.25">
      <c r="A624">
        <v>4</v>
      </c>
      <c r="B624">
        <v>4</v>
      </c>
      <c r="C624" s="2">
        <v>44639</v>
      </c>
      <c r="D624">
        <v>10</v>
      </c>
      <c r="E624" t="str">
        <f>VLOOKUP(A624,vendedores!$A$2:$C$17,2)</f>
        <v>Jaguariúna</v>
      </c>
      <c r="F624" t="str">
        <f>VLOOKUP(A624,vendedores!$A$2:$C$17,3)</f>
        <v>Ivo da Silva</v>
      </c>
      <c r="G624" t="str">
        <f>VLOOKUP(B624,produtos!$A$2:$D$33,2)</f>
        <v>Adidas</v>
      </c>
      <c r="H624" t="str">
        <f>VLOOKUP(B624,produtos!$A$2:$D$33,3)</f>
        <v>Bluzinha</v>
      </c>
      <c r="I624" s="1">
        <f>VLOOKUP(B624,produtos!$A$2:$D$33,4)</f>
        <v>59.9</v>
      </c>
      <c r="J624" s="1">
        <f t="shared" si="9"/>
        <v>599</v>
      </c>
    </row>
    <row r="625" spans="1:10" x14ac:dyDescent="0.25">
      <c r="A625">
        <v>1</v>
      </c>
      <c r="B625">
        <v>24</v>
      </c>
      <c r="C625" s="2">
        <v>44639</v>
      </c>
      <c r="D625">
        <v>2</v>
      </c>
      <c r="E625" t="str">
        <f>VLOOKUP(A625,vendedores!$A$2:$C$17,2)</f>
        <v>Jaguariúna</v>
      </c>
      <c r="F625" t="str">
        <f>VLOOKUP(A625,vendedores!$A$2:$C$17,3)</f>
        <v>Tatiane Sobrinho de Souza</v>
      </c>
      <c r="G625" t="str">
        <f>VLOOKUP(B625,produtos!$A$2:$D$33,2)</f>
        <v>Nike</v>
      </c>
      <c r="H625" t="str">
        <f>VLOOKUP(B625,produtos!$A$2:$D$33,3)</f>
        <v>Chuteira</v>
      </c>
      <c r="I625" s="1">
        <f>VLOOKUP(B625,produtos!$A$2:$D$33,4)</f>
        <v>227.5</v>
      </c>
      <c r="J625" s="1">
        <f t="shared" si="9"/>
        <v>455</v>
      </c>
    </row>
    <row r="626" spans="1:10" x14ac:dyDescent="0.25">
      <c r="A626">
        <v>6</v>
      </c>
      <c r="B626">
        <v>28</v>
      </c>
      <c r="C626" s="2">
        <v>44639</v>
      </c>
      <c r="D626">
        <v>1</v>
      </c>
      <c r="E626" t="str">
        <f>VLOOKUP(A626,vendedores!$A$2:$C$17,2)</f>
        <v>Amparo</v>
      </c>
      <c r="F626" t="str">
        <f>VLOOKUP(A626,vendedores!$A$2:$C$17,3)</f>
        <v>Valter Teixeira</v>
      </c>
      <c r="G626" t="str">
        <f>VLOOKUP(B626,produtos!$A$2:$D$33,2)</f>
        <v>Puma</v>
      </c>
      <c r="H626" t="str">
        <f>VLOOKUP(B626,produtos!$A$2:$D$33,3)</f>
        <v>Meia</v>
      </c>
      <c r="I626" s="1">
        <f>VLOOKUP(B626,produtos!$A$2:$D$33,4)</f>
        <v>16.920000000000002</v>
      </c>
      <c r="J626" s="1">
        <f t="shared" si="9"/>
        <v>16.920000000000002</v>
      </c>
    </row>
    <row r="627" spans="1:10" x14ac:dyDescent="0.25">
      <c r="A627">
        <v>13</v>
      </c>
      <c r="B627">
        <v>32</v>
      </c>
      <c r="C627" s="2">
        <v>44639</v>
      </c>
      <c r="D627">
        <v>5</v>
      </c>
      <c r="E627" t="str">
        <f>VLOOKUP(A627,vendedores!$A$2:$C$17,2)</f>
        <v>Pedreira</v>
      </c>
      <c r="F627" t="str">
        <f>VLOOKUP(A627,vendedores!$A$2:$C$17,3)</f>
        <v>Saulo Teixeira Bispo</v>
      </c>
      <c r="G627" t="str">
        <f>VLOOKUP(B627,produtos!$A$2:$D$33,2)</f>
        <v>Nike</v>
      </c>
      <c r="H627" t="str">
        <f>VLOOKUP(B627,produtos!$A$2:$D$33,3)</f>
        <v>Tênis de Corrida</v>
      </c>
      <c r="I627" s="1">
        <f>VLOOKUP(B627,produtos!$A$2:$D$33,4)</f>
        <v>221</v>
      </c>
      <c r="J627" s="1">
        <f t="shared" si="9"/>
        <v>1105</v>
      </c>
    </row>
    <row r="628" spans="1:10" x14ac:dyDescent="0.25">
      <c r="A628">
        <v>5</v>
      </c>
      <c r="B628">
        <v>13</v>
      </c>
      <c r="C628" s="2">
        <v>44639</v>
      </c>
      <c r="D628">
        <v>5</v>
      </c>
      <c r="E628" t="str">
        <f>VLOOKUP(A628,vendedores!$A$2:$C$17,2)</f>
        <v>Amparo</v>
      </c>
      <c r="F628" t="str">
        <f>VLOOKUP(A628,vendedores!$A$2:$C$17,3)</f>
        <v>Yago de Souza</v>
      </c>
      <c r="G628" t="str">
        <f>VLOOKUP(B628,produtos!$A$2:$D$33,2)</f>
        <v>Adidas</v>
      </c>
      <c r="H628" t="str">
        <f>VLOOKUP(B628,produtos!$A$2:$D$33,3)</f>
        <v>Bola de Handbol</v>
      </c>
      <c r="I628" s="1">
        <f>VLOOKUP(B628,produtos!$A$2:$D$33,4)</f>
        <v>159.9</v>
      </c>
      <c r="J628" s="1">
        <f t="shared" si="9"/>
        <v>799.5</v>
      </c>
    </row>
    <row r="629" spans="1:10" x14ac:dyDescent="0.25">
      <c r="A629">
        <v>12</v>
      </c>
      <c r="B629">
        <v>28</v>
      </c>
      <c r="C629" s="2">
        <v>44639</v>
      </c>
      <c r="D629">
        <v>5</v>
      </c>
      <c r="E629" t="str">
        <f>VLOOKUP(A629,vendedores!$A$2:$C$17,2)</f>
        <v>Pedreira</v>
      </c>
      <c r="F629" t="str">
        <f>VLOOKUP(A629,vendedores!$A$2:$C$17,3)</f>
        <v>Clóvis Teixeira Júnior</v>
      </c>
      <c r="G629" t="str">
        <f>VLOOKUP(B629,produtos!$A$2:$D$33,2)</f>
        <v>Puma</v>
      </c>
      <c r="H629" t="str">
        <f>VLOOKUP(B629,produtos!$A$2:$D$33,3)</f>
        <v>Meia</v>
      </c>
      <c r="I629" s="1">
        <f>VLOOKUP(B629,produtos!$A$2:$D$33,4)</f>
        <v>16.920000000000002</v>
      </c>
      <c r="J629" s="1">
        <f t="shared" si="9"/>
        <v>84.600000000000009</v>
      </c>
    </row>
    <row r="630" spans="1:10" x14ac:dyDescent="0.25">
      <c r="A630">
        <v>10</v>
      </c>
      <c r="B630">
        <v>9</v>
      </c>
      <c r="C630" s="2">
        <v>44639</v>
      </c>
      <c r="D630">
        <v>2</v>
      </c>
      <c r="E630" t="str">
        <f>VLOOKUP(A630,vendedores!$A$2:$C$17,2)</f>
        <v>Amparo</v>
      </c>
      <c r="F630" t="str">
        <f>VLOOKUP(A630,vendedores!$A$2:$C$17,3)</f>
        <v>Ivo Bispo</v>
      </c>
      <c r="G630" t="str">
        <f>VLOOKUP(B630,produtos!$A$2:$D$33,2)</f>
        <v>Adidas</v>
      </c>
      <c r="H630" t="str">
        <f>VLOOKUP(B630,produtos!$A$2:$D$33,3)</f>
        <v>Bola de Futebol</v>
      </c>
      <c r="I630" s="1">
        <f>VLOOKUP(B630,produtos!$A$2:$D$33,4)</f>
        <v>119.9</v>
      </c>
      <c r="J630" s="1">
        <f t="shared" si="9"/>
        <v>239.8</v>
      </c>
    </row>
    <row r="631" spans="1:10" x14ac:dyDescent="0.25">
      <c r="A631">
        <v>12</v>
      </c>
      <c r="B631">
        <v>9</v>
      </c>
      <c r="C631" s="2">
        <v>44639</v>
      </c>
      <c r="D631">
        <v>7</v>
      </c>
      <c r="E631" t="str">
        <f>VLOOKUP(A631,vendedores!$A$2:$C$17,2)</f>
        <v>Pedreira</v>
      </c>
      <c r="F631" t="str">
        <f>VLOOKUP(A631,vendedores!$A$2:$C$17,3)</f>
        <v>Clóvis Teixeira Júnior</v>
      </c>
      <c r="G631" t="str">
        <f>VLOOKUP(B631,produtos!$A$2:$D$33,2)</f>
        <v>Adidas</v>
      </c>
      <c r="H631" t="str">
        <f>VLOOKUP(B631,produtos!$A$2:$D$33,3)</f>
        <v>Bola de Futebol</v>
      </c>
      <c r="I631" s="1">
        <f>VLOOKUP(B631,produtos!$A$2:$D$33,4)</f>
        <v>119.9</v>
      </c>
      <c r="J631" s="1">
        <f t="shared" si="9"/>
        <v>839.30000000000007</v>
      </c>
    </row>
    <row r="632" spans="1:10" x14ac:dyDescent="0.25">
      <c r="A632">
        <v>13</v>
      </c>
      <c r="B632">
        <v>29</v>
      </c>
      <c r="C632" s="2">
        <v>44639</v>
      </c>
      <c r="D632">
        <v>4</v>
      </c>
      <c r="E632" t="str">
        <f>VLOOKUP(A632,vendedores!$A$2:$C$17,2)</f>
        <v>Pedreira</v>
      </c>
      <c r="F632" t="str">
        <f>VLOOKUP(A632,vendedores!$A$2:$C$17,3)</f>
        <v>Saulo Teixeira Bispo</v>
      </c>
      <c r="G632" t="str">
        <f>VLOOKUP(B632,produtos!$A$2:$D$33,2)</f>
        <v>Adidas</v>
      </c>
      <c r="H632" t="str">
        <f>VLOOKUP(B632,produtos!$A$2:$D$33,3)</f>
        <v>Tênis</v>
      </c>
      <c r="I632" s="1">
        <f>VLOOKUP(B632,produtos!$A$2:$D$33,4)</f>
        <v>199</v>
      </c>
      <c r="J632" s="1">
        <f t="shared" si="9"/>
        <v>796</v>
      </c>
    </row>
    <row r="633" spans="1:10" x14ac:dyDescent="0.25">
      <c r="A633">
        <v>10</v>
      </c>
      <c r="B633">
        <v>5</v>
      </c>
      <c r="C633" s="2">
        <v>44639</v>
      </c>
      <c r="D633">
        <v>7</v>
      </c>
      <c r="E633" t="str">
        <f>VLOOKUP(A633,vendedores!$A$2:$C$17,2)</f>
        <v>Amparo</v>
      </c>
      <c r="F633" t="str">
        <f>VLOOKUP(A633,vendedores!$A$2:$C$17,3)</f>
        <v>Ivo Bispo</v>
      </c>
      <c r="G633" t="str">
        <f>VLOOKUP(B633,produtos!$A$2:$D$33,2)</f>
        <v>Puma</v>
      </c>
      <c r="H633" t="str">
        <f>VLOOKUP(B633,produtos!$A$2:$D$33,3)</f>
        <v>Bluzinha</v>
      </c>
      <c r="I633" s="1">
        <f>VLOOKUP(B633,produtos!$A$2:$D$33,4)</f>
        <v>49.12</v>
      </c>
      <c r="J633" s="1">
        <f t="shared" si="9"/>
        <v>343.84</v>
      </c>
    </row>
    <row r="634" spans="1:10" x14ac:dyDescent="0.25">
      <c r="A634">
        <v>7</v>
      </c>
      <c r="B634">
        <v>11</v>
      </c>
      <c r="C634" s="2">
        <v>44639</v>
      </c>
      <c r="D634">
        <v>9</v>
      </c>
      <c r="E634" t="str">
        <f>VLOOKUP(A634,vendedores!$A$2:$C$17,2)</f>
        <v>Amparo</v>
      </c>
      <c r="F634" t="str">
        <f>VLOOKUP(A634,vendedores!$A$2:$C$17,3)</f>
        <v>Queila Sobrinho Bispo</v>
      </c>
      <c r="G634" t="str">
        <f>VLOOKUP(B634,produtos!$A$2:$D$33,2)</f>
        <v>Adidas</v>
      </c>
      <c r="H634" t="str">
        <f>VLOOKUP(B634,produtos!$A$2:$D$33,3)</f>
        <v>Bola de Futsal</v>
      </c>
      <c r="I634" s="1">
        <f>VLOOKUP(B634,produtos!$A$2:$D$33,4)</f>
        <v>99.9</v>
      </c>
      <c r="J634" s="1">
        <f t="shared" si="9"/>
        <v>899.1</v>
      </c>
    </row>
    <row r="635" spans="1:10" x14ac:dyDescent="0.25">
      <c r="A635">
        <v>12</v>
      </c>
      <c r="B635">
        <v>5</v>
      </c>
      <c r="C635" s="2">
        <v>44639</v>
      </c>
      <c r="D635">
        <v>6</v>
      </c>
      <c r="E635" t="str">
        <f>VLOOKUP(A635,vendedores!$A$2:$C$17,2)</f>
        <v>Pedreira</v>
      </c>
      <c r="F635" t="str">
        <f>VLOOKUP(A635,vendedores!$A$2:$C$17,3)</f>
        <v>Clóvis Teixeira Júnior</v>
      </c>
      <c r="G635" t="str">
        <f>VLOOKUP(B635,produtos!$A$2:$D$33,2)</f>
        <v>Puma</v>
      </c>
      <c r="H635" t="str">
        <f>VLOOKUP(B635,produtos!$A$2:$D$33,3)</f>
        <v>Bluzinha</v>
      </c>
      <c r="I635" s="1">
        <f>VLOOKUP(B635,produtos!$A$2:$D$33,4)</f>
        <v>49.12</v>
      </c>
      <c r="J635" s="1">
        <f t="shared" si="9"/>
        <v>294.71999999999997</v>
      </c>
    </row>
    <row r="636" spans="1:10" x14ac:dyDescent="0.25">
      <c r="A636">
        <v>1</v>
      </c>
      <c r="B636">
        <v>32</v>
      </c>
      <c r="C636" s="2">
        <v>44639</v>
      </c>
      <c r="D636">
        <v>4</v>
      </c>
      <c r="E636" t="str">
        <f>VLOOKUP(A636,vendedores!$A$2:$C$17,2)</f>
        <v>Jaguariúna</v>
      </c>
      <c r="F636" t="str">
        <f>VLOOKUP(A636,vendedores!$A$2:$C$17,3)</f>
        <v>Tatiane Sobrinho de Souza</v>
      </c>
      <c r="G636" t="str">
        <f>VLOOKUP(B636,produtos!$A$2:$D$33,2)</f>
        <v>Nike</v>
      </c>
      <c r="H636" t="str">
        <f>VLOOKUP(B636,produtos!$A$2:$D$33,3)</f>
        <v>Tênis de Corrida</v>
      </c>
      <c r="I636" s="1">
        <f>VLOOKUP(B636,produtos!$A$2:$D$33,4)</f>
        <v>221</v>
      </c>
      <c r="J636" s="1">
        <f t="shared" si="9"/>
        <v>884</v>
      </c>
    </row>
    <row r="637" spans="1:10" x14ac:dyDescent="0.25">
      <c r="A637">
        <v>13</v>
      </c>
      <c r="B637">
        <v>20</v>
      </c>
      <c r="C637" s="2">
        <v>44639</v>
      </c>
      <c r="D637">
        <v>4</v>
      </c>
      <c r="E637" t="str">
        <f>VLOOKUP(A637,vendedores!$A$2:$C$17,2)</f>
        <v>Pedreira</v>
      </c>
      <c r="F637" t="str">
        <f>VLOOKUP(A637,vendedores!$A$2:$C$17,3)</f>
        <v>Saulo Teixeira Bispo</v>
      </c>
      <c r="G637" t="str">
        <f>VLOOKUP(B637,produtos!$A$2:$D$33,2)</f>
        <v>Adidas</v>
      </c>
      <c r="H637" t="str">
        <f>VLOOKUP(B637,produtos!$A$2:$D$33,3)</f>
        <v>Camiseta</v>
      </c>
      <c r="I637" s="1">
        <f>VLOOKUP(B637,produtos!$A$2:$D$33,4)</f>
        <v>29.9</v>
      </c>
      <c r="J637" s="1">
        <f t="shared" si="9"/>
        <v>119.6</v>
      </c>
    </row>
    <row r="638" spans="1:10" x14ac:dyDescent="0.25">
      <c r="A638">
        <v>9</v>
      </c>
      <c r="B638">
        <v>14</v>
      </c>
      <c r="C638" s="2">
        <v>44640</v>
      </c>
      <c r="D638">
        <v>5</v>
      </c>
      <c r="E638" t="str">
        <f>VLOOKUP(A638,vendedores!$A$2:$C$17,2)</f>
        <v>Amparo</v>
      </c>
      <c r="F638" t="str">
        <f>VLOOKUP(A638,vendedores!$A$2:$C$17,3)</f>
        <v>Quevin Neto Júnior</v>
      </c>
      <c r="G638" t="str">
        <f>VLOOKUP(B638,produtos!$A$2:$D$33,2)</f>
        <v>Nike</v>
      </c>
      <c r="H638" t="str">
        <f>VLOOKUP(B638,produtos!$A$2:$D$33,3)</f>
        <v>Bola de Handbol</v>
      </c>
      <c r="I638" s="1">
        <f>VLOOKUP(B638,produtos!$A$2:$D$33,4)</f>
        <v>151.91</v>
      </c>
      <c r="J638" s="1">
        <f t="shared" si="9"/>
        <v>759.55</v>
      </c>
    </row>
    <row r="639" spans="1:10" x14ac:dyDescent="0.25">
      <c r="A639">
        <v>10</v>
      </c>
      <c r="B639">
        <v>8</v>
      </c>
      <c r="C639" s="2">
        <v>44640</v>
      </c>
      <c r="D639">
        <v>4</v>
      </c>
      <c r="E639" t="str">
        <f>VLOOKUP(A639,vendedores!$A$2:$C$17,2)</f>
        <v>Amparo</v>
      </c>
      <c r="F639" t="str">
        <f>VLOOKUP(A639,vendedores!$A$2:$C$17,3)</f>
        <v>Ivo Bispo</v>
      </c>
      <c r="G639" t="str">
        <f>VLOOKUP(B639,produtos!$A$2:$D$33,2)</f>
        <v>Puma</v>
      </c>
      <c r="H639" t="str">
        <f>VLOOKUP(B639,produtos!$A$2:$D$33,3)</f>
        <v>Bola de Basquete</v>
      </c>
      <c r="I639" s="1">
        <f>VLOOKUP(B639,produtos!$A$2:$D$33,4)</f>
        <v>122.11</v>
      </c>
      <c r="J639" s="1">
        <f t="shared" si="9"/>
        <v>488.44</v>
      </c>
    </row>
    <row r="640" spans="1:10" x14ac:dyDescent="0.25">
      <c r="A640">
        <v>7</v>
      </c>
      <c r="B640">
        <v>13</v>
      </c>
      <c r="C640" s="2">
        <v>44640</v>
      </c>
      <c r="D640">
        <v>6</v>
      </c>
      <c r="E640" t="str">
        <f>VLOOKUP(A640,vendedores!$A$2:$C$17,2)</f>
        <v>Amparo</v>
      </c>
      <c r="F640" t="str">
        <f>VLOOKUP(A640,vendedores!$A$2:$C$17,3)</f>
        <v>Queila Sobrinho Bispo</v>
      </c>
      <c r="G640" t="str">
        <f>VLOOKUP(B640,produtos!$A$2:$D$33,2)</f>
        <v>Adidas</v>
      </c>
      <c r="H640" t="str">
        <f>VLOOKUP(B640,produtos!$A$2:$D$33,3)</f>
        <v>Bola de Handbol</v>
      </c>
      <c r="I640" s="1">
        <f>VLOOKUP(B640,produtos!$A$2:$D$33,4)</f>
        <v>159.9</v>
      </c>
      <c r="J640" s="1">
        <f t="shared" si="9"/>
        <v>959.40000000000009</v>
      </c>
    </row>
    <row r="641" spans="1:10" x14ac:dyDescent="0.25">
      <c r="A641">
        <v>16</v>
      </c>
      <c r="B641">
        <v>23</v>
      </c>
      <c r="C641" s="2">
        <v>44640</v>
      </c>
      <c r="D641">
        <v>7</v>
      </c>
      <c r="E641" t="str">
        <f>VLOOKUP(A641,vendedores!$A$2:$C$17,2)</f>
        <v>Chicago</v>
      </c>
      <c r="F641" t="str">
        <f>VLOOKUP(A641,vendedores!$A$2:$C$17,3)</f>
        <v>Waldemar Louis</v>
      </c>
      <c r="G641" t="str">
        <f>VLOOKUP(B641,produtos!$A$2:$D$33,2)</f>
        <v>Adidas</v>
      </c>
      <c r="H641" t="str">
        <f>VLOOKUP(B641,produtos!$A$2:$D$33,3)</f>
        <v>Chuteira</v>
      </c>
      <c r="I641" s="1">
        <f>VLOOKUP(B641,produtos!$A$2:$D$33,4)</f>
        <v>250</v>
      </c>
      <c r="J641" s="1">
        <f t="shared" si="9"/>
        <v>1750</v>
      </c>
    </row>
    <row r="642" spans="1:10" x14ac:dyDescent="0.25">
      <c r="A642">
        <v>16</v>
      </c>
      <c r="B642">
        <v>22</v>
      </c>
      <c r="C642" s="2">
        <v>44640</v>
      </c>
      <c r="D642">
        <v>2</v>
      </c>
      <c r="E642" t="str">
        <f>VLOOKUP(A642,vendedores!$A$2:$C$17,2)</f>
        <v>Chicago</v>
      </c>
      <c r="F642" t="str">
        <f>VLOOKUP(A642,vendedores!$A$2:$C$17,3)</f>
        <v>Waldemar Louis</v>
      </c>
      <c r="G642" t="str">
        <f>VLOOKUP(B642,produtos!$A$2:$D$33,2)</f>
        <v>Puma</v>
      </c>
      <c r="H642" t="str">
        <f>VLOOKUP(B642,produtos!$A$2:$D$33,3)</f>
        <v>Camiseta</v>
      </c>
      <c r="I642" s="1">
        <f>VLOOKUP(B642,produtos!$A$2:$D$33,4)</f>
        <v>28.11</v>
      </c>
      <c r="J642" s="1">
        <f t="shared" si="9"/>
        <v>56.22</v>
      </c>
    </row>
    <row r="643" spans="1:10" x14ac:dyDescent="0.25">
      <c r="A643">
        <v>3</v>
      </c>
      <c r="B643">
        <v>9</v>
      </c>
      <c r="C643" s="2">
        <v>44640</v>
      </c>
      <c r="D643">
        <v>9</v>
      </c>
      <c r="E643" t="str">
        <f>VLOOKUP(A643,vendedores!$A$2:$C$17,2)</f>
        <v>Jaguariúna</v>
      </c>
      <c r="F643" t="str">
        <f>VLOOKUP(A643,vendedores!$A$2:$C$17,3)</f>
        <v>Valter Teixeira</v>
      </c>
      <c r="G643" t="str">
        <f>VLOOKUP(B643,produtos!$A$2:$D$33,2)</f>
        <v>Adidas</v>
      </c>
      <c r="H643" t="str">
        <f>VLOOKUP(B643,produtos!$A$2:$D$33,3)</f>
        <v>Bola de Futebol</v>
      </c>
      <c r="I643" s="1">
        <f>VLOOKUP(B643,produtos!$A$2:$D$33,4)</f>
        <v>119.9</v>
      </c>
      <c r="J643" s="1">
        <f t="shared" ref="J643:J706" si="10">D643*I643</f>
        <v>1079.1000000000001</v>
      </c>
    </row>
    <row r="644" spans="1:10" x14ac:dyDescent="0.25">
      <c r="A644">
        <v>7</v>
      </c>
      <c r="B644">
        <v>7</v>
      </c>
      <c r="C644" s="2">
        <v>44640</v>
      </c>
      <c r="D644">
        <v>6</v>
      </c>
      <c r="E644" t="str">
        <f>VLOOKUP(A644,vendedores!$A$2:$C$17,2)</f>
        <v>Amparo</v>
      </c>
      <c r="F644" t="str">
        <f>VLOOKUP(A644,vendedores!$A$2:$C$17,3)</f>
        <v>Queila Sobrinho Bispo</v>
      </c>
      <c r="G644" t="str">
        <f>VLOOKUP(B644,produtos!$A$2:$D$33,2)</f>
        <v>Nike</v>
      </c>
      <c r="H644" t="str">
        <f>VLOOKUP(B644,produtos!$A$2:$D$33,3)</f>
        <v>Bola de Basquete</v>
      </c>
      <c r="I644" s="1">
        <f>VLOOKUP(B644,produtos!$A$2:$D$33,4)</f>
        <v>116.91</v>
      </c>
      <c r="J644" s="1">
        <f t="shared" si="10"/>
        <v>701.46</v>
      </c>
    </row>
    <row r="645" spans="1:10" x14ac:dyDescent="0.25">
      <c r="A645">
        <v>15</v>
      </c>
      <c r="B645">
        <v>32</v>
      </c>
      <c r="C645" s="2">
        <v>44640</v>
      </c>
      <c r="D645">
        <v>9</v>
      </c>
      <c r="E645" t="str">
        <f>VLOOKUP(A645,vendedores!$A$2:$C$17,2)</f>
        <v>Pedreira</v>
      </c>
      <c r="F645" t="str">
        <f>VLOOKUP(A645,vendedores!$A$2:$C$17,3)</f>
        <v>Gilberto Neto</v>
      </c>
      <c r="G645" t="str">
        <f>VLOOKUP(B645,produtos!$A$2:$D$33,2)</f>
        <v>Nike</v>
      </c>
      <c r="H645" t="str">
        <f>VLOOKUP(B645,produtos!$A$2:$D$33,3)</f>
        <v>Tênis de Corrida</v>
      </c>
      <c r="I645" s="1">
        <f>VLOOKUP(B645,produtos!$A$2:$D$33,4)</f>
        <v>221</v>
      </c>
      <c r="J645" s="1">
        <f t="shared" si="10"/>
        <v>1989</v>
      </c>
    </row>
    <row r="646" spans="1:10" x14ac:dyDescent="0.25">
      <c r="A646">
        <v>6</v>
      </c>
      <c r="B646">
        <v>22</v>
      </c>
      <c r="C646" s="2">
        <v>44640</v>
      </c>
      <c r="D646">
        <v>8</v>
      </c>
      <c r="E646" t="str">
        <f>VLOOKUP(A646,vendedores!$A$2:$C$17,2)</f>
        <v>Amparo</v>
      </c>
      <c r="F646" t="str">
        <f>VLOOKUP(A646,vendedores!$A$2:$C$17,3)</f>
        <v>Valter Teixeira</v>
      </c>
      <c r="G646" t="str">
        <f>VLOOKUP(B646,produtos!$A$2:$D$33,2)</f>
        <v>Puma</v>
      </c>
      <c r="H646" t="str">
        <f>VLOOKUP(B646,produtos!$A$2:$D$33,3)</f>
        <v>Camiseta</v>
      </c>
      <c r="I646" s="1">
        <f>VLOOKUP(B646,produtos!$A$2:$D$33,4)</f>
        <v>28.11</v>
      </c>
      <c r="J646" s="1">
        <f t="shared" si="10"/>
        <v>224.88</v>
      </c>
    </row>
    <row r="647" spans="1:10" x14ac:dyDescent="0.25">
      <c r="A647">
        <v>6</v>
      </c>
      <c r="B647">
        <v>15</v>
      </c>
      <c r="C647" s="2">
        <v>44640</v>
      </c>
      <c r="D647">
        <v>7</v>
      </c>
      <c r="E647" t="str">
        <f>VLOOKUP(A647,vendedores!$A$2:$C$17,2)</f>
        <v>Amparo</v>
      </c>
      <c r="F647" t="str">
        <f>VLOOKUP(A647,vendedores!$A$2:$C$17,3)</f>
        <v>Valter Teixeira</v>
      </c>
      <c r="G647" t="str">
        <f>VLOOKUP(B647,produtos!$A$2:$D$33,2)</f>
        <v>Adidas</v>
      </c>
      <c r="H647" t="str">
        <f>VLOOKUP(B647,produtos!$A$2:$D$33,3)</f>
        <v>Bola de Voley</v>
      </c>
      <c r="I647" s="1">
        <f>VLOOKUP(B647,produtos!$A$2:$D$33,4)</f>
        <v>79.900000000000006</v>
      </c>
      <c r="J647" s="1">
        <f t="shared" si="10"/>
        <v>559.30000000000007</v>
      </c>
    </row>
    <row r="648" spans="1:10" x14ac:dyDescent="0.25">
      <c r="A648">
        <v>14</v>
      </c>
      <c r="B648">
        <v>21</v>
      </c>
      <c r="C648" s="2">
        <v>44640</v>
      </c>
      <c r="D648">
        <v>1</v>
      </c>
      <c r="E648" t="str">
        <f>VLOOKUP(A648,vendedores!$A$2:$C$17,2)</f>
        <v>Pedreira</v>
      </c>
      <c r="F648" t="str">
        <f>VLOOKUP(A648,vendedores!$A$2:$C$17,3)</f>
        <v>Paula da Silva</v>
      </c>
      <c r="G648" t="str">
        <f>VLOOKUP(B648,produtos!$A$2:$D$33,2)</f>
        <v>Nike</v>
      </c>
      <c r="H648" t="str">
        <f>VLOOKUP(B648,produtos!$A$2:$D$33,3)</f>
        <v>Camiseta</v>
      </c>
      <c r="I648" s="1">
        <f>VLOOKUP(B648,produtos!$A$2:$D$33,4)</f>
        <v>29</v>
      </c>
      <c r="J648" s="1">
        <f t="shared" si="10"/>
        <v>29</v>
      </c>
    </row>
    <row r="649" spans="1:10" x14ac:dyDescent="0.25">
      <c r="A649">
        <v>4</v>
      </c>
      <c r="B649">
        <v>5</v>
      </c>
      <c r="C649" s="2">
        <v>44640</v>
      </c>
      <c r="D649">
        <v>2</v>
      </c>
      <c r="E649" t="str">
        <f>VLOOKUP(A649,vendedores!$A$2:$C$17,2)</f>
        <v>Jaguariúna</v>
      </c>
      <c r="F649" t="str">
        <f>VLOOKUP(A649,vendedores!$A$2:$C$17,3)</f>
        <v>Ivo da Silva</v>
      </c>
      <c r="G649" t="str">
        <f>VLOOKUP(B649,produtos!$A$2:$D$33,2)</f>
        <v>Puma</v>
      </c>
      <c r="H649" t="str">
        <f>VLOOKUP(B649,produtos!$A$2:$D$33,3)</f>
        <v>Bluzinha</v>
      </c>
      <c r="I649" s="1">
        <f>VLOOKUP(B649,produtos!$A$2:$D$33,4)</f>
        <v>49.12</v>
      </c>
      <c r="J649" s="1">
        <f t="shared" si="10"/>
        <v>98.24</v>
      </c>
    </row>
    <row r="650" spans="1:10" x14ac:dyDescent="0.25">
      <c r="A650">
        <v>14</v>
      </c>
      <c r="B650">
        <v>13</v>
      </c>
      <c r="C650" s="2">
        <v>44641</v>
      </c>
      <c r="D650">
        <v>3</v>
      </c>
      <c r="E650" t="str">
        <f>VLOOKUP(A650,vendedores!$A$2:$C$17,2)</f>
        <v>Pedreira</v>
      </c>
      <c r="F650" t="str">
        <f>VLOOKUP(A650,vendedores!$A$2:$C$17,3)</f>
        <v>Paula da Silva</v>
      </c>
      <c r="G650" t="str">
        <f>VLOOKUP(B650,produtos!$A$2:$D$33,2)</f>
        <v>Adidas</v>
      </c>
      <c r="H650" t="str">
        <f>VLOOKUP(B650,produtos!$A$2:$D$33,3)</f>
        <v>Bola de Handbol</v>
      </c>
      <c r="I650" s="1">
        <f>VLOOKUP(B650,produtos!$A$2:$D$33,4)</f>
        <v>159.9</v>
      </c>
      <c r="J650" s="1">
        <f t="shared" si="10"/>
        <v>479.70000000000005</v>
      </c>
    </row>
    <row r="651" spans="1:10" x14ac:dyDescent="0.25">
      <c r="A651">
        <v>12</v>
      </c>
      <c r="B651">
        <v>31</v>
      </c>
      <c r="C651" s="2">
        <v>44641</v>
      </c>
      <c r="D651">
        <v>8</v>
      </c>
      <c r="E651" t="str">
        <f>VLOOKUP(A651,vendedores!$A$2:$C$17,2)</f>
        <v>Pedreira</v>
      </c>
      <c r="F651" t="str">
        <f>VLOOKUP(A651,vendedores!$A$2:$C$17,3)</f>
        <v>Clóvis Teixeira Júnior</v>
      </c>
      <c r="G651" t="str">
        <f>VLOOKUP(B651,produtos!$A$2:$D$33,2)</f>
        <v>Puma</v>
      </c>
      <c r="H651" t="str">
        <f>VLOOKUP(B651,produtos!$A$2:$D$33,3)</f>
        <v>Tênis</v>
      </c>
      <c r="I651" s="1">
        <f>VLOOKUP(B651,produtos!$A$2:$D$33,4)</f>
        <v>171.14</v>
      </c>
      <c r="J651" s="1">
        <f t="shared" si="10"/>
        <v>1369.12</v>
      </c>
    </row>
    <row r="652" spans="1:10" x14ac:dyDescent="0.25">
      <c r="A652">
        <v>5</v>
      </c>
      <c r="B652">
        <v>32</v>
      </c>
      <c r="C652" s="2">
        <v>44641</v>
      </c>
      <c r="D652">
        <v>3</v>
      </c>
      <c r="E652" t="str">
        <f>VLOOKUP(A652,vendedores!$A$2:$C$17,2)</f>
        <v>Amparo</v>
      </c>
      <c r="F652" t="str">
        <f>VLOOKUP(A652,vendedores!$A$2:$C$17,3)</f>
        <v>Yago de Souza</v>
      </c>
      <c r="G652" t="str">
        <f>VLOOKUP(B652,produtos!$A$2:$D$33,2)</f>
        <v>Nike</v>
      </c>
      <c r="H652" t="str">
        <f>VLOOKUP(B652,produtos!$A$2:$D$33,3)</f>
        <v>Tênis de Corrida</v>
      </c>
      <c r="I652" s="1">
        <f>VLOOKUP(B652,produtos!$A$2:$D$33,4)</f>
        <v>221</v>
      </c>
      <c r="J652" s="1">
        <f t="shared" si="10"/>
        <v>663</v>
      </c>
    </row>
    <row r="653" spans="1:10" x14ac:dyDescent="0.25">
      <c r="A653">
        <v>14</v>
      </c>
      <c r="B653">
        <v>3</v>
      </c>
      <c r="C653" s="2">
        <v>44641</v>
      </c>
      <c r="D653">
        <v>3</v>
      </c>
      <c r="E653" t="str">
        <f>VLOOKUP(A653,vendedores!$A$2:$C$17,2)</f>
        <v>Pedreira</v>
      </c>
      <c r="F653" t="str">
        <f>VLOOKUP(A653,vendedores!$A$2:$C$17,3)</f>
        <v>Paula da Silva</v>
      </c>
      <c r="G653" t="str">
        <f>VLOOKUP(B653,produtos!$A$2:$D$33,2)</f>
        <v>Puma</v>
      </c>
      <c r="H653" t="str">
        <f>VLOOKUP(B653,produtos!$A$2:$D$33,3)</f>
        <v>Blusa</v>
      </c>
      <c r="I653" s="1">
        <f>VLOOKUP(B653,produtos!$A$2:$D$33,4)</f>
        <v>29.44</v>
      </c>
      <c r="J653" s="1">
        <f t="shared" si="10"/>
        <v>88.320000000000007</v>
      </c>
    </row>
    <row r="654" spans="1:10" x14ac:dyDescent="0.25">
      <c r="A654">
        <v>10</v>
      </c>
      <c r="B654">
        <v>5</v>
      </c>
      <c r="C654" s="2">
        <v>44642</v>
      </c>
      <c r="D654">
        <v>3</v>
      </c>
      <c r="E654" t="str">
        <f>VLOOKUP(A654,vendedores!$A$2:$C$17,2)</f>
        <v>Amparo</v>
      </c>
      <c r="F654" t="str">
        <f>VLOOKUP(A654,vendedores!$A$2:$C$17,3)</f>
        <v>Ivo Bispo</v>
      </c>
      <c r="G654" t="str">
        <f>VLOOKUP(B654,produtos!$A$2:$D$33,2)</f>
        <v>Puma</v>
      </c>
      <c r="H654" t="str">
        <f>VLOOKUP(B654,produtos!$A$2:$D$33,3)</f>
        <v>Bluzinha</v>
      </c>
      <c r="I654" s="1">
        <f>VLOOKUP(B654,produtos!$A$2:$D$33,4)</f>
        <v>49.12</v>
      </c>
      <c r="J654" s="1">
        <f t="shared" si="10"/>
        <v>147.35999999999999</v>
      </c>
    </row>
    <row r="655" spans="1:10" x14ac:dyDescent="0.25">
      <c r="A655">
        <v>4</v>
      </c>
      <c r="B655">
        <v>23</v>
      </c>
      <c r="C655" s="2">
        <v>44642</v>
      </c>
      <c r="D655">
        <v>1</v>
      </c>
      <c r="E655" t="str">
        <f>VLOOKUP(A655,vendedores!$A$2:$C$17,2)</f>
        <v>Jaguariúna</v>
      </c>
      <c r="F655" t="str">
        <f>VLOOKUP(A655,vendedores!$A$2:$C$17,3)</f>
        <v>Ivo da Silva</v>
      </c>
      <c r="G655" t="str">
        <f>VLOOKUP(B655,produtos!$A$2:$D$33,2)</f>
        <v>Adidas</v>
      </c>
      <c r="H655" t="str">
        <f>VLOOKUP(B655,produtos!$A$2:$D$33,3)</f>
        <v>Chuteira</v>
      </c>
      <c r="I655" s="1">
        <f>VLOOKUP(B655,produtos!$A$2:$D$33,4)</f>
        <v>250</v>
      </c>
      <c r="J655" s="1">
        <f t="shared" si="10"/>
        <v>250</v>
      </c>
    </row>
    <row r="656" spans="1:10" x14ac:dyDescent="0.25">
      <c r="A656">
        <v>2</v>
      </c>
      <c r="B656">
        <v>23</v>
      </c>
      <c r="C656" s="2">
        <v>44642</v>
      </c>
      <c r="D656">
        <v>4</v>
      </c>
      <c r="E656" t="str">
        <f>VLOOKUP(A656,vendedores!$A$2:$C$17,2)</f>
        <v>Jaguariúna</v>
      </c>
      <c r="F656" t="str">
        <f>VLOOKUP(A656,vendedores!$A$2:$C$17,3)</f>
        <v>Luciana de Oliveira</v>
      </c>
      <c r="G656" t="str">
        <f>VLOOKUP(B656,produtos!$A$2:$D$33,2)</f>
        <v>Adidas</v>
      </c>
      <c r="H656" t="str">
        <f>VLOOKUP(B656,produtos!$A$2:$D$33,3)</f>
        <v>Chuteira</v>
      </c>
      <c r="I656" s="1">
        <f>VLOOKUP(B656,produtos!$A$2:$D$33,4)</f>
        <v>250</v>
      </c>
      <c r="J656" s="1">
        <f t="shared" si="10"/>
        <v>1000</v>
      </c>
    </row>
    <row r="657" spans="1:10" x14ac:dyDescent="0.25">
      <c r="A657">
        <v>10</v>
      </c>
      <c r="B657">
        <v>13</v>
      </c>
      <c r="C657" s="2">
        <v>44642</v>
      </c>
      <c r="D657">
        <v>3</v>
      </c>
      <c r="E657" t="str">
        <f>VLOOKUP(A657,vendedores!$A$2:$C$17,2)</f>
        <v>Amparo</v>
      </c>
      <c r="F657" t="str">
        <f>VLOOKUP(A657,vendedores!$A$2:$C$17,3)</f>
        <v>Ivo Bispo</v>
      </c>
      <c r="G657" t="str">
        <f>VLOOKUP(B657,produtos!$A$2:$D$33,2)</f>
        <v>Adidas</v>
      </c>
      <c r="H657" t="str">
        <f>VLOOKUP(B657,produtos!$A$2:$D$33,3)</f>
        <v>Bola de Handbol</v>
      </c>
      <c r="I657" s="1">
        <f>VLOOKUP(B657,produtos!$A$2:$D$33,4)</f>
        <v>159.9</v>
      </c>
      <c r="J657" s="1">
        <f t="shared" si="10"/>
        <v>479.70000000000005</v>
      </c>
    </row>
    <row r="658" spans="1:10" x14ac:dyDescent="0.25">
      <c r="A658">
        <v>6</v>
      </c>
      <c r="B658">
        <v>5</v>
      </c>
      <c r="C658" s="2">
        <v>44642</v>
      </c>
      <c r="D658">
        <v>7</v>
      </c>
      <c r="E658" t="str">
        <f>VLOOKUP(A658,vendedores!$A$2:$C$17,2)</f>
        <v>Amparo</v>
      </c>
      <c r="F658" t="str">
        <f>VLOOKUP(A658,vendedores!$A$2:$C$17,3)</f>
        <v>Valter Teixeira</v>
      </c>
      <c r="G658" t="str">
        <f>VLOOKUP(B658,produtos!$A$2:$D$33,2)</f>
        <v>Puma</v>
      </c>
      <c r="H658" t="str">
        <f>VLOOKUP(B658,produtos!$A$2:$D$33,3)</f>
        <v>Bluzinha</v>
      </c>
      <c r="I658" s="1">
        <f>VLOOKUP(B658,produtos!$A$2:$D$33,4)</f>
        <v>49.12</v>
      </c>
      <c r="J658" s="1">
        <f t="shared" si="10"/>
        <v>343.84</v>
      </c>
    </row>
    <row r="659" spans="1:10" x14ac:dyDescent="0.25">
      <c r="A659">
        <v>3</v>
      </c>
      <c r="B659">
        <v>3</v>
      </c>
      <c r="C659" s="2">
        <v>44642</v>
      </c>
      <c r="D659">
        <v>8</v>
      </c>
      <c r="E659" t="str">
        <f>VLOOKUP(A659,vendedores!$A$2:$C$17,2)</f>
        <v>Jaguariúna</v>
      </c>
      <c r="F659" t="str">
        <f>VLOOKUP(A659,vendedores!$A$2:$C$17,3)</f>
        <v>Valter Teixeira</v>
      </c>
      <c r="G659" t="str">
        <f>VLOOKUP(B659,produtos!$A$2:$D$33,2)</f>
        <v>Puma</v>
      </c>
      <c r="H659" t="str">
        <f>VLOOKUP(B659,produtos!$A$2:$D$33,3)</f>
        <v>Blusa</v>
      </c>
      <c r="I659" s="1">
        <f>VLOOKUP(B659,produtos!$A$2:$D$33,4)</f>
        <v>29.44</v>
      </c>
      <c r="J659" s="1">
        <f t="shared" si="10"/>
        <v>235.52</v>
      </c>
    </row>
    <row r="660" spans="1:10" x14ac:dyDescent="0.25">
      <c r="A660">
        <v>7</v>
      </c>
      <c r="B660">
        <v>23</v>
      </c>
      <c r="C660" s="2">
        <v>44642</v>
      </c>
      <c r="D660">
        <v>4</v>
      </c>
      <c r="E660" t="str">
        <f>VLOOKUP(A660,vendedores!$A$2:$C$17,2)</f>
        <v>Amparo</v>
      </c>
      <c r="F660" t="str">
        <f>VLOOKUP(A660,vendedores!$A$2:$C$17,3)</f>
        <v>Queila Sobrinho Bispo</v>
      </c>
      <c r="G660" t="str">
        <f>VLOOKUP(B660,produtos!$A$2:$D$33,2)</f>
        <v>Adidas</v>
      </c>
      <c r="H660" t="str">
        <f>VLOOKUP(B660,produtos!$A$2:$D$33,3)</f>
        <v>Chuteira</v>
      </c>
      <c r="I660" s="1">
        <f>VLOOKUP(B660,produtos!$A$2:$D$33,4)</f>
        <v>250</v>
      </c>
      <c r="J660" s="1">
        <f t="shared" si="10"/>
        <v>1000</v>
      </c>
    </row>
    <row r="661" spans="1:10" x14ac:dyDescent="0.25">
      <c r="A661">
        <v>6</v>
      </c>
      <c r="B661">
        <v>30</v>
      </c>
      <c r="C661" s="2">
        <v>44642</v>
      </c>
      <c r="D661">
        <v>7</v>
      </c>
      <c r="E661" t="str">
        <f>VLOOKUP(A661,vendedores!$A$2:$C$17,2)</f>
        <v>Amparo</v>
      </c>
      <c r="F661" t="str">
        <f>VLOOKUP(A661,vendedores!$A$2:$C$17,3)</f>
        <v>Valter Teixeira</v>
      </c>
      <c r="G661" t="str">
        <f>VLOOKUP(B661,produtos!$A$2:$D$33,2)</f>
        <v>Nike</v>
      </c>
      <c r="H661" t="str">
        <f>VLOOKUP(B661,produtos!$A$2:$D$33,3)</f>
        <v>Tênis</v>
      </c>
      <c r="I661" s="1">
        <f>VLOOKUP(B661,produtos!$A$2:$D$33,4)</f>
        <v>195.02</v>
      </c>
      <c r="J661" s="1">
        <f t="shared" si="10"/>
        <v>1365.14</v>
      </c>
    </row>
    <row r="662" spans="1:10" x14ac:dyDescent="0.25">
      <c r="A662">
        <v>9</v>
      </c>
      <c r="B662">
        <v>18</v>
      </c>
      <c r="C662" s="2">
        <v>44642</v>
      </c>
      <c r="D662">
        <v>6</v>
      </c>
      <c r="E662" t="str">
        <f>VLOOKUP(A662,vendedores!$A$2:$C$17,2)</f>
        <v>Amparo</v>
      </c>
      <c r="F662" t="str">
        <f>VLOOKUP(A662,vendedores!$A$2:$C$17,3)</f>
        <v>Quevin Neto Júnior</v>
      </c>
      <c r="G662" t="str">
        <f>VLOOKUP(B662,produtos!$A$2:$D$33,2)</f>
        <v>Nike</v>
      </c>
      <c r="H662" t="str">
        <f>VLOOKUP(B662,produtos!$A$2:$D$33,3)</f>
        <v>Calça</v>
      </c>
      <c r="I662" s="1">
        <f>VLOOKUP(B662,produtos!$A$2:$D$33,4)</f>
        <v>92.91</v>
      </c>
      <c r="J662" s="1">
        <f t="shared" si="10"/>
        <v>557.46</v>
      </c>
    </row>
    <row r="663" spans="1:10" x14ac:dyDescent="0.25">
      <c r="A663">
        <v>1</v>
      </c>
      <c r="B663">
        <v>9</v>
      </c>
      <c r="C663" s="2">
        <v>44642</v>
      </c>
      <c r="D663">
        <v>2</v>
      </c>
      <c r="E663" t="str">
        <f>VLOOKUP(A663,vendedores!$A$2:$C$17,2)</f>
        <v>Jaguariúna</v>
      </c>
      <c r="F663" t="str">
        <f>VLOOKUP(A663,vendedores!$A$2:$C$17,3)</f>
        <v>Tatiane Sobrinho de Souza</v>
      </c>
      <c r="G663" t="str">
        <f>VLOOKUP(B663,produtos!$A$2:$D$33,2)</f>
        <v>Adidas</v>
      </c>
      <c r="H663" t="str">
        <f>VLOOKUP(B663,produtos!$A$2:$D$33,3)</f>
        <v>Bola de Futebol</v>
      </c>
      <c r="I663" s="1">
        <f>VLOOKUP(B663,produtos!$A$2:$D$33,4)</f>
        <v>119.9</v>
      </c>
      <c r="J663" s="1">
        <f t="shared" si="10"/>
        <v>239.8</v>
      </c>
    </row>
    <row r="664" spans="1:10" x14ac:dyDescent="0.25">
      <c r="A664">
        <v>12</v>
      </c>
      <c r="B664">
        <v>13</v>
      </c>
      <c r="C664" s="2">
        <v>44642</v>
      </c>
      <c r="D664">
        <v>5</v>
      </c>
      <c r="E664" t="str">
        <f>VLOOKUP(A664,vendedores!$A$2:$C$17,2)</f>
        <v>Pedreira</v>
      </c>
      <c r="F664" t="str">
        <f>VLOOKUP(A664,vendedores!$A$2:$C$17,3)</f>
        <v>Clóvis Teixeira Júnior</v>
      </c>
      <c r="G664" t="str">
        <f>VLOOKUP(B664,produtos!$A$2:$D$33,2)</f>
        <v>Adidas</v>
      </c>
      <c r="H664" t="str">
        <f>VLOOKUP(B664,produtos!$A$2:$D$33,3)</f>
        <v>Bola de Handbol</v>
      </c>
      <c r="I664" s="1">
        <f>VLOOKUP(B664,produtos!$A$2:$D$33,4)</f>
        <v>159.9</v>
      </c>
      <c r="J664" s="1">
        <f t="shared" si="10"/>
        <v>799.5</v>
      </c>
    </row>
    <row r="665" spans="1:10" x14ac:dyDescent="0.25">
      <c r="A665">
        <v>12</v>
      </c>
      <c r="B665">
        <v>29</v>
      </c>
      <c r="C665" s="2">
        <v>44643</v>
      </c>
      <c r="D665">
        <v>3</v>
      </c>
      <c r="E665" t="str">
        <f>VLOOKUP(A665,vendedores!$A$2:$C$17,2)</f>
        <v>Pedreira</v>
      </c>
      <c r="F665" t="str">
        <f>VLOOKUP(A665,vendedores!$A$2:$C$17,3)</f>
        <v>Clóvis Teixeira Júnior</v>
      </c>
      <c r="G665" t="str">
        <f>VLOOKUP(B665,produtos!$A$2:$D$33,2)</f>
        <v>Adidas</v>
      </c>
      <c r="H665" t="str">
        <f>VLOOKUP(B665,produtos!$A$2:$D$33,3)</f>
        <v>Tênis</v>
      </c>
      <c r="I665" s="1">
        <f>VLOOKUP(B665,produtos!$A$2:$D$33,4)</f>
        <v>199</v>
      </c>
      <c r="J665" s="1">
        <f t="shared" si="10"/>
        <v>597</v>
      </c>
    </row>
    <row r="666" spans="1:10" x14ac:dyDescent="0.25">
      <c r="A666">
        <v>10</v>
      </c>
      <c r="B666">
        <v>27</v>
      </c>
      <c r="C666" s="2">
        <v>44643</v>
      </c>
      <c r="D666">
        <v>6</v>
      </c>
      <c r="E666" t="str">
        <f>VLOOKUP(A666,vendedores!$A$2:$C$17,2)</f>
        <v>Amparo</v>
      </c>
      <c r="F666" t="str">
        <f>VLOOKUP(A666,vendedores!$A$2:$C$17,3)</f>
        <v>Ivo Bispo</v>
      </c>
      <c r="G666" t="str">
        <f>VLOOKUP(B666,produtos!$A$2:$D$33,2)</f>
        <v>Nike</v>
      </c>
      <c r="H666" t="str">
        <f>VLOOKUP(B666,produtos!$A$2:$D$33,3)</f>
        <v>Meia</v>
      </c>
      <c r="I666" s="1">
        <f>VLOOKUP(B666,produtos!$A$2:$D$33,4)</f>
        <v>19.3</v>
      </c>
      <c r="J666" s="1">
        <f t="shared" si="10"/>
        <v>115.80000000000001</v>
      </c>
    </row>
    <row r="667" spans="1:10" x14ac:dyDescent="0.25">
      <c r="A667">
        <v>4</v>
      </c>
      <c r="B667">
        <v>11</v>
      </c>
      <c r="C667" s="2">
        <v>44643</v>
      </c>
      <c r="D667">
        <v>8</v>
      </c>
      <c r="E667" t="str">
        <f>VLOOKUP(A667,vendedores!$A$2:$C$17,2)</f>
        <v>Jaguariúna</v>
      </c>
      <c r="F667" t="str">
        <f>VLOOKUP(A667,vendedores!$A$2:$C$17,3)</f>
        <v>Ivo da Silva</v>
      </c>
      <c r="G667" t="str">
        <f>VLOOKUP(B667,produtos!$A$2:$D$33,2)</f>
        <v>Adidas</v>
      </c>
      <c r="H667" t="str">
        <f>VLOOKUP(B667,produtos!$A$2:$D$33,3)</f>
        <v>Bola de Futsal</v>
      </c>
      <c r="I667" s="1">
        <f>VLOOKUP(B667,produtos!$A$2:$D$33,4)</f>
        <v>99.9</v>
      </c>
      <c r="J667" s="1">
        <f t="shared" si="10"/>
        <v>799.2</v>
      </c>
    </row>
    <row r="668" spans="1:10" x14ac:dyDescent="0.25">
      <c r="A668">
        <v>10</v>
      </c>
      <c r="B668">
        <v>31</v>
      </c>
      <c r="C668" s="2">
        <v>44643</v>
      </c>
      <c r="D668">
        <v>1</v>
      </c>
      <c r="E668" t="str">
        <f>VLOOKUP(A668,vendedores!$A$2:$C$17,2)</f>
        <v>Amparo</v>
      </c>
      <c r="F668" t="str">
        <f>VLOOKUP(A668,vendedores!$A$2:$C$17,3)</f>
        <v>Ivo Bispo</v>
      </c>
      <c r="G668" t="str">
        <f>VLOOKUP(B668,produtos!$A$2:$D$33,2)</f>
        <v>Puma</v>
      </c>
      <c r="H668" t="str">
        <f>VLOOKUP(B668,produtos!$A$2:$D$33,3)</f>
        <v>Tênis</v>
      </c>
      <c r="I668" s="1">
        <f>VLOOKUP(B668,produtos!$A$2:$D$33,4)</f>
        <v>171.14</v>
      </c>
      <c r="J668" s="1">
        <f t="shared" si="10"/>
        <v>171.14</v>
      </c>
    </row>
    <row r="669" spans="1:10" x14ac:dyDescent="0.25">
      <c r="A669">
        <v>10</v>
      </c>
      <c r="B669">
        <v>14</v>
      </c>
      <c r="C669" s="2">
        <v>44643</v>
      </c>
      <c r="D669">
        <v>1</v>
      </c>
      <c r="E669" t="str">
        <f>VLOOKUP(A669,vendedores!$A$2:$C$17,2)</f>
        <v>Amparo</v>
      </c>
      <c r="F669" t="str">
        <f>VLOOKUP(A669,vendedores!$A$2:$C$17,3)</f>
        <v>Ivo Bispo</v>
      </c>
      <c r="G669" t="str">
        <f>VLOOKUP(B669,produtos!$A$2:$D$33,2)</f>
        <v>Nike</v>
      </c>
      <c r="H669" t="str">
        <f>VLOOKUP(B669,produtos!$A$2:$D$33,3)</f>
        <v>Bola de Handbol</v>
      </c>
      <c r="I669" s="1">
        <f>VLOOKUP(B669,produtos!$A$2:$D$33,4)</f>
        <v>151.91</v>
      </c>
      <c r="J669" s="1">
        <f t="shared" si="10"/>
        <v>151.91</v>
      </c>
    </row>
    <row r="670" spans="1:10" x14ac:dyDescent="0.25">
      <c r="A670">
        <v>15</v>
      </c>
      <c r="B670">
        <v>22</v>
      </c>
      <c r="C670" s="2">
        <v>44643</v>
      </c>
      <c r="D670">
        <v>3</v>
      </c>
      <c r="E670" t="str">
        <f>VLOOKUP(A670,vendedores!$A$2:$C$17,2)</f>
        <v>Pedreira</v>
      </c>
      <c r="F670" t="str">
        <f>VLOOKUP(A670,vendedores!$A$2:$C$17,3)</f>
        <v>Gilberto Neto</v>
      </c>
      <c r="G670" t="str">
        <f>VLOOKUP(B670,produtos!$A$2:$D$33,2)</f>
        <v>Puma</v>
      </c>
      <c r="H670" t="str">
        <f>VLOOKUP(B670,produtos!$A$2:$D$33,3)</f>
        <v>Camiseta</v>
      </c>
      <c r="I670" s="1">
        <f>VLOOKUP(B670,produtos!$A$2:$D$33,4)</f>
        <v>28.11</v>
      </c>
      <c r="J670" s="1">
        <f t="shared" si="10"/>
        <v>84.33</v>
      </c>
    </row>
    <row r="671" spans="1:10" x14ac:dyDescent="0.25">
      <c r="A671">
        <v>11</v>
      </c>
      <c r="B671">
        <v>21</v>
      </c>
      <c r="C671" s="2">
        <v>44643</v>
      </c>
      <c r="D671">
        <v>4</v>
      </c>
      <c r="E671" t="str">
        <f>VLOOKUP(A671,vendedores!$A$2:$C$17,2)</f>
        <v>Amparo</v>
      </c>
      <c r="F671" t="str">
        <f>VLOOKUP(A671,vendedores!$A$2:$C$17,3)</f>
        <v>Gisele Júnior</v>
      </c>
      <c r="G671" t="str">
        <f>VLOOKUP(B671,produtos!$A$2:$D$33,2)</f>
        <v>Nike</v>
      </c>
      <c r="H671" t="str">
        <f>VLOOKUP(B671,produtos!$A$2:$D$33,3)</f>
        <v>Camiseta</v>
      </c>
      <c r="I671" s="1">
        <f>VLOOKUP(B671,produtos!$A$2:$D$33,4)</f>
        <v>29</v>
      </c>
      <c r="J671" s="1">
        <f t="shared" si="10"/>
        <v>116</v>
      </c>
    </row>
    <row r="672" spans="1:10" x14ac:dyDescent="0.25">
      <c r="A672">
        <v>8</v>
      </c>
      <c r="B672">
        <v>6</v>
      </c>
      <c r="C672" s="2">
        <v>44643</v>
      </c>
      <c r="D672">
        <v>4</v>
      </c>
      <c r="E672" t="str">
        <f>VLOOKUP(A672,vendedores!$A$2:$C$17,2)</f>
        <v>Amparo</v>
      </c>
      <c r="F672" t="str">
        <f>VLOOKUP(A672,vendedores!$A$2:$C$17,3)</f>
        <v>Saulo Mattos</v>
      </c>
      <c r="G672" t="str">
        <f>VLOOKUP(B672,produtos!$A$2:$D$33,2)</f>
        <v>Adidas</v>
      </c>
      <c r="H672" t="str">
        <f>VLOOKUP(B672,produtos!$A$2:$D$33,3)</f>
        <v>Bola de Basquete</v>
      </c>
      <c r="I672" s="1">
        <f>VLOOKUP(B672,produtos!$A$2:$D$33,4)</f>
        <v>129.9</v>
      </c>
      <c r="J672" s="1">
        <f t="shared" si="10"/>
        <v>519.6</v>
      </c>
    </row>
    <row r="673" spans="1:10" x14ac:dyDescent="0.25">
      <c r="A673">
        <v>15</v>
      </c>
      <c r="B673">
        <v>27</v>
      </c>
      <c r="C673" s="2">
        <v>44643</v>
      </c>
      <c r="D673">
        <v>3</v>
      </c>
      <c r="E673" t="str">
        <f>VLOOKUP(A673,vendedores!$A$2:$C$17,2)</f>
        <v>Pedreira</v>
      </c>
      <c r="F673" t="str">
        <f>VLOOKUP(A673,vendedores!$A$2:$C$17,3)</f>
        <v>Gilberto Neto</v>
      </c>
      <c r="G673" t="str">
        <f>VLOOKUP(B673,produtos!$A$2:$D$33,2)</f>
        <v>Nike</v>
      </c>
      <c r="H673" t="str">
        <f>VLOOKUP(B673,produtos!$A$2:$D$33,3)</f>
        <v>Meia</v>
      </c>
      <c r="I673" s="1">
        <f>VLOOKUP(B673,produtos!$A$2:$D$33,4)</f>
        <v>19.3</v>
      </c>
      <c r="J673" s="1">
        <f t="shared" si="10"/>
        <v>57.900000000000006</v>
      </c>
    </row>
    <row r="674" spans="1:10" x14ac:dyDescent="0.25">
      <c r="A674">
        <v>12</v>
      </c>
      <c r="B674">
        <v>31</v>
      </c>
      <c r="C674" s="2">
        <v>44644</v>
      </c>
      <c r="D674">
        <v>3</v>
      </c>
      <c r="E674" t="str">
        <f>VLOOKUP(A674,vendedores!$A$2:$C$17,2)</f>
        <v>Pedreira</v>
      </c>
      <c r="F674" t="str">
        <f>VLOOKUP(A674,vendedores!$A$2:$C$17,3)</f>
        <v>Clóvis Teixeira Júnior</v>
      </c>
      <c r="G674" t="str">
        <f>VLOOKUP(B674,produtos!$A$2:$D$33,2)</f>
        <v>Puma</v>
      </c>
      <c r="H674" t="str">
        <f>VLOOKUP(B674,produtos!$A$2:$D$33,3)</f>
        <v>Tênis</v>
      </c>
      <c r="I674" s="1">
        <f>VLOOKUP(B674,produtos!$A$2:$D$33,4)</f>
        <v>171.14</v>
      </c>
      <c r="J674" s="1">
        <f t="shared" si="10"/>
        <v>513.41999999999996</v>
      </c>
    </row>
    <row r="675" spans="1:10" x14ac:dyDescent="0.25">
      <c r="A675">
        <v>11</v>
      </c>
      <c r="B675">
        <v>5</v>
      </c>
      <c r="C675" s="2">
        <v>44644</v>
      </c>
      <c r="D675">
        <v>2</v>
      </c>
      <c r="E675" t="str">
        <f>VLOOKUP(A675,vendedores!$A$2:$C$17,2)</f>
        <v>Amparo</v>
      </c>
      <c r="F675" t="str">
        <f>VLOOKUP(A675,vendedores!$A$2:$C$17,3)</f>
        <v>Gisele Júnior</v>
      </c>
      <c r="G675" t="str">
        <f>VLOOKUP(B675,produtos!$A$2:$D$33,2)</f>
        <v>Puma</v>
      </c>
      <c r="H675" t="str">
        <f>VLOOKUP(B675,produtos!$A$2:$D$33,3)</f>
        <v>Bluzinha</v>
      </c>
      <c r="I675" s="1">
        <f>VLOOKUP(B675,produtos!$A$2:$D$33,4)</f>
        <v>49.12</v>
      </c>
      <c r="J675" s="1">
        <f t="shared" si="10"/>
        <v>98.24</v>
      </c>
    </row>
    <row r="676" spans="1:10" x14ac:dyDescent="0.25">
      <c r="A676">
        <v>9</v>
      </c>
      <c r="B676">
        <v>14</v>
      </c>
      <c r="C676" s="2">
        <v>44644</v>
      </c>
      <c r="D676">
        <v>2</v>
      </c>
      <c r="E676" t="str">
        <f>VLOOKUP(A676,vendedores!$A$2:$C$17,2)</f>
        <v>Amparo</v>
      </c>
      <c r="F676" t="str">
        <f>VLOOKUP(A676,vendedores!$A$2:$C$17,3)</f>
        <v>Quevin Neto Júnior</v>
      </c>
      <c r="G676" t="str">
        <f>VLOOKUP(B676,produtos!$A$2:$D$33,2)</f>
        <v>Nike</v>
      </c>
      <c r="H676" t="str">
        <f>VLOOKUP(B676,produtos!$A$2:$D$33,3)</f>
        <v>Bola de Handbol</v>
      </c>
      <c r="I676" s="1">
        <f>VLOOKUP(B676,produtos!$A$2:$D$33,4)</f>
        <v>151.91</v>
      </c>
      <c r="J676" s="1">
        <f t="shared" si="10"/>
        <v>303.82</v>
      </c>
    </row>
    <row r="677" spans="1:10" x14ac:dyDescent="0.25">
      <c r="A677">
        <v>1</v>
      </c>
      <c r="B677">
        <v>17</v>
      </c>
      <c r="C677" s="2">
        <v>44644</v>
      </c>
      <c r="D677">
        <v>3</v>
      </c>
      <c r="E677" t="str">
        <f>VLOOKUP(A677,vendedores!$A$2:$C$17,2)</f>
        <v>Jaguariúna</v>
      </c>
      <c r="F677" t="str">
        <f>VLOOKUP(A677,vendedores!$A$2:$C$17,3)</f>
        <v>Tatiane Sobrinho de Souza</v>
      </c>
      <c r="G677" t="str">
        <f>VLOOKUP(B677,produtos!$A$2:$D$33,2)</f>
        <v>Adidas</v>
      </c>
      <c r="H677" t="str">
        <f>VLOOKUP(B677,produtos!$A$2:$D$33,3)</f>
        <v>Calça</v>
      </c>
      <c r="I677" s="1">
        <f>VLOOKUP(B677,produtos!$A$2:$D$33,4)</f>
        <v>99.9</v>
      </c>
      <c r="J677" s="1">
        <f t="shared" si="10"/>
        <v>299.70000000000005</v>
      </c>
    </row>
    <row r="678" spans="1:10" x14ac:dyDescent="0.25">
      <c r="A678">
        <v>4</v>
      </c>
      <c r="B678">
        <v>14</v>
      </c>
      <c r="C678" s="2">
        <v>44644</v>
      </c>
      <c r="D678">
        <v>5</v>
      </c>
      <c r="E678" t="str">
        <f>VLOOKUP(A678,vendedores!$A$2:$C$17,2)</f>
        <v>Jaguariúna</v>
      </c>
      <c r="F678" t="str">
        <f>VLOOKUP(A678,vendedores!$A$2:$C$17,3)</f>
        <v>Ivo da Silva</v>
      </c>
      <c r="G678" t="str">
        <f>VLOOKUP(B678,produtos!$A$2:$D$33,2)</f>
        <v>Nike</v>
      </c>
      <c r="H678" t="str">
        <f>VLOOKUP(B678,produtos!$A$2:$D$33,3)</f>
        <v>Bola de Handbol</v>
      </c>
      <c r="I678" s="1">
        <f>VLOOKUP(B678,produtos!$A$2:$D$33,4)</f>
        <v>151.91</v>
      </c>
      <c r="J678" s="1">
        <f t="shared" si="10"/>
        <v>759.55</v>
      </c>
    </row>
    <row r="679" spans="1:10" x14ac:dyDescent="0.25">
      <c r="A679">
        <v>6</v>
      </c>
      <c r="B679">
        <v>22</v>
      </c>
      <c r="C679" s="2">
        <v>44644</v>
      </c>
      <c r="D679">
        <v>1</v>
      </c>
      <c r="E679" t="str">
        <f>VLOOKUP(A679,vendedores!$A$2:$C$17,2)</f>
        <v>Amparo</v>
      </c>
      <c r="F679" t="str">
        <f>VLOOKUP(A679,vendedores!$A$2:$C$17,3)</f>
        <v>Valter Teixeira</v>
      </c>
      <c r="G679" t="str">
        <f>VLOOKUP(B679,produtos!$A$2:$D$33,2)</f>
        <v>Puma</v>
      </c>
      <c r="H679" t="str">
        <f>VLOOKUP(B679,produtos!$A$2:$D$33,3)</f>
        <v>Camiseta</v>
      </c>
      <c r="I679" s="1">
        <f>VLOOKUP(B679,produtos!$A$2:$D$33,4)</f>
        <v>28.11</v>
      </c>
      <c r="J679" s="1">
        <f t="shared" si="10"/>
        <v>28.11</v>
      </c>
    </row>
    <row r="680" spans="1:10" x14ac:dyDescent="0.25">
      <c r="A680">
        <v>2</v>
      </c>
      <c r="B680">
        <v>24</v>
      </c>
      <c r="C680" s="2">
        <v>44644</v>
      </c>
      <c r="D680">
        <v>1</v>
      </c>
      <c r="E680" t="str">
        <f>VLOOKUP(A680,vendedores!$A$2:$C$17,2)</f>
        <v>Jaguariúna</v>
      </c>
      <c r="F680" t="str">
        <f>VLOOKUP(A680,vendedores!$A$2:$C$17,3)</f>
        <v>Luciana de Oliveira</v>
      </c>
      <c r="G680" t="str">
        <f>VLOOKUP(B680,produtos!$A$2:$D$33,2)</f>
        <v>Nike</v>
      </c>
      <c r="H680" t="str">
        <f>VLOOKUP(B680,produtos!$A$2:$D$33,3)</f>
        <v>Chuteira</v>
      </c>
      <c r="I680" s="1">
        <f>VLOOKUP(B680,produtos!$A$2:$D$33,4)</f>
        <v>227.5</v>
      </c>
      <c r="J680" s="1">
        <f t="shared" si="10"/>
        <v>227.5</v>
      </c>
    </row>
    <row r="681" spans="1:10" x14ac:dyDescent="0.25">
      <c r="A681">
        <v>6</v>
      </c>
      <c r="B681">
        <v>26</v>
      </c>
      <c r="C681" s="2">
        <v>44644</v>
      </c>
      <c r="D681">
        <v>6</v>
      </c>
      <c r="E681" t="str">
        <f>VLOOKUP(A681,vendedores!$A$2:$C$17,2)</f>
        <v>Amparo</v>
      </c>
      <c r="F681" t="str">
        <f>VLOOKUP(A681,vendedores!$A$2:$C$17,3)</f>
        <v>Valter Teixeira</v>
      </c>
      <c r="G681" t="str">
        <f>VLOOKUP(B681,produtos!$A$2:$D$33,2)</f>
        <v>Adidas</v>
      </c>
      <c r="H681" t="str">
        <f>VLOOKUP(B681,produtos!$A$2:$D$33,3)</f>
        <v>Meia</v>
      </c>
      <c r="I681" s="1">
        <f>VLOOKUP(B681,produtos!$A$2:$D$33,4)</f>
        <v>19.899999999999999</v>
      </c>
      <c r="J681" s="1">
        <f t="shared" si="10"/>
        <v>119.39999999999999</v>
      </c>
    </row>
    <row r="682" spans="1:10" x14ac:dyDescent="0.25">
      <c r="A682">
        <v>5</v>
      </c>
      <c r="B682">
        <v>7</v>
      </c>
      <c r="C682" s="2">
        <v>44644</v>
      </c>
      <c r="D682">
        <v>8</v>
      </c>
      <c r="E682" t="str">
        <f>VLOOKUP(A682,vendedores!$A$2:$C$17,2)</f>
        <v>Amparo</v>
      </c>
      <c r="F682" t="str">
        <f>VLOOKUP(A682,vendedores!$A$2:$C$17,3)</f>
        <v>Yago de Souza</v>
      </c>
      <c r="G682" t="str">
        <f>VLOOKUP(B682,produtos!$A$2:$D$33,2)</f>
        <v>Nike</v>
      </c>
      <c r="H682" t="str">
        <f>VLOOKUP(B682,produtos!$A$2:$D$33,3)</f>
        <v>Bola de Basquete</v>
      </c>
      <c r="I682" s="1">
        <f>VLOOKUP(B682,produtos!$A$2:$D$33,4)</f>
        <v>116.91</v>
      </c>
      <c r="J682" s="1">
        <f t="shared" si="10"/>
        <v>935.28</v>
      </c>
    </row>
    <row r="683" spans="1:10" x14ac:dyDescent="0.25">
      <c r="A683">
        <v>1</v>
      </c>
      <c r="B683">
        <v>23</v>
      </c>
      <c r="C683" s="2">
        <v>44644</v>
      </c>
      <c r="D683">
        <v>6</v>
      </c>
      <c r="E683" t="str">
        <f>VLOOKUP(A683,vendedores!$A$2:$C$17,2)</f>
        <v>Jaguariúna</v>
      </c>
      <c r="F683" t="str">
        <f>VLOOKUP(A683,vendedores!$A$2:$C$17,3)</f>
        <v>Tatiane Sobrinho de Souza</v>
      </c>
      <c r="G683" t="str">
        <f>VLOOKUP(B683,produtos!$A$2:$D$33,2)</f>
        <v>Adidas</v>
      </c>
      <c r="H683" t="str">
        <f>VLOOKUP(B683,produtos!$A$2:$D$33,3)</f>
        <v>Chuteira</v>
      </c>
      <c r="I683" s="1">
        <f>VLOOKUP(B683,produtos!$A$2:$D$33,4)</f>
        <v>250</v>
      </c>
      <c r="J683" s="1">
        <f t="shared" si="10"/>
        <v>1500</v>
      </c>
    </row>
    <row r="684" spans="1:10" x14ac:dyDescent="0.25">
      <c r="A684">
        <v>11</v>
      </c>
      <c r="B684">
        <v>7</v>
      </c>
      <c r="C684" s="2">
        <v>44644</v>
      </c>
      <c r="D684">
        <v>10</v>
      </c>
      <c r="E684" t="str">
        <f>VLOOKUP(A684,vendedores!$A$2:$C$17,2)</f>
        <v>Amparo</v>
      </c>
      <c r="F684" t="str">
        <f>VLOOKUP(A684,vendedores!$A$2:$C$17,3)</f>
        <v>Gisele Júnior</v>
      </c>
      <c r="G684" t="str">
        <f>VLOOKUP(B684,produtos!$A$2:$D$33,2)</f>
        <v>Nike</v>
      </c>
      <c r="H684" t="str">
        <f>VLOOKUP(B684,produtos!$A$2:$D$33,3)</f>
        <v>Bola de Basquete</v>
      </c>
      <c r="I684" s="1">
        <f>VLOOKUP(B684,produtos!$A$2:$D$33,4)</f>
        <v>116.91</v>
      </c>
      <c r="J684" s="1">
        <f t="shared" si="10"/>
        <v>1169.0999999999999</v>
      </c>
    </row>
    <row r="685" spans="1:10" x14ac:dyDescent="0.25">
      <c r="A685">
        <v>9</v>
      </c>
      <c r="B685">
        <v>19</v>
      </c>
      <c r="C685" s="2">
        <v>44644</v>
      </c>
      <c r="D685">
        <v>1</v>
      </c>
      <c r="E685" t="str">
        <f>VLOOKUP(A685,vendedores!$A$2:$C$17,2)</f>
        <v>Amparo</v>
      </c>
      <c r="F685" t="str">
        <f>VLOOKUP(A685,vendedores!$A$2:$C$17,3)</f>
        <v>Quevin Neto Júnior</v>
      </c>
      <c r="G685" t="str">
        <f>VLOOKUP(B685,produtos!$A$2:$D$33,2)</f>
        <v>Puma</v>
      </c>
      <c r="H685" t="str">
        <f>VLOOKUP(B685,produtos!$A$2:$D$33,3)</f>
        <v>Calça</v>
      </c>
      <c r="I685" s="1">
        <f>VLOOKUP(B685,produtos!$A$2:$D$33,4)</f>
        <v>88.91</v>
      </c>
      <c r="J685" s="1">
        <f t="shared" si="10"/>
        <v>88.91</v>
      </c>
    </row>
    <row r="686" spans="1:10" x14ac:dyDescent="0.25">
      <c r="A686">
        <v>6</v>
      </c>
      <c r="B686">
        <v>23</v>
      </c>
      <c r="C686" s="2">
        <v>44645</v>
      </c>
      <c r="D686">
        <v>5</v>
      </c>
      <c r="E686" t="str">
        <f>VLOOKUP(A686,vendedores!$A$2:$C$17,2)</f>
        <v>Amparo</v>
      </c>
      <c r="F686" t="str">
        <f>VLOOKUP(A686,vendedores!$A$2:$C$17,3)</f>
        <v>Valter Teixeira</v>
      </c>
      <c r="G686" t="str">
        <f>VLOOKUP(B686,produtos!$A$2:$D$33,2)</f>
        <v>Adidas</v>
      </c>
      <c r="H686" t="str">
        <f>VLOOKUP(B686,produtos!$A$2:$D$33,3)</f>
        <v>Chuteira</v>
      </c>
      <c r="I686" s="1">
        <f>VLOOKUP(B686,produtos!$A$2:$D$33,4)</f>
        <v>250</v>
      </c>
      <c r="J686" s="1">
        <f t="shared" si="10"/>
        <v>1250</v>
      </c>
    </row>
    <row r="687" spans="1:10" x14ac:dyDescent="0.25">
      <c r="A687">
        <v>6</v>
      </c>
      <c r="B687">
        <v>20</v>
      </c>
      <c r="C687" s="2">
        <v>44645</v>
      </c>
      <c r="D687">
        <v>7</v>
      </c>
      <c r="E687" t="str">
        <f>VLOOKUP(A687,vendedores!$A$2:$C$17,2)</f>
        <v>Amparo</v>
      </c>
      <c r="F687" t="str">
        <f>VLOOKUP(A687,vendedores!$A$2:$C$17,3)</f>
        <v>Valter Teixeira</v>
      </c>
      <c r="G687" t="str">
        <f>VLOOKUP(B687,produtos!$A$2:$D$33,2)</f>
        <v>Adidas</v>
      </c>
      <c r="H687" t="str">
        <f>VLOOKUP(B687,produtos!$A$2:$D$33,3)</f>
        <v>Camiseta</v>
      </c>
      <c r="I687" s="1">
        <f>VLOOKUP(B687,produtos!$A$2:$D$33,4)</f>
        <v>29.9</v>
      </c>
      <c r="J687" s="1">
        <f t="shared" si="10"/>
        <v>209.29999999999998</v>
      </c>
    </row>
    <row r="688" spans="1:10" x14ac:dyDescent="0.25">
      <c r="A688">
        <v>9</v>
      </c>
      <c r="B688">
        <v>26</v>
      </c>
      <c r="C688" s="2">
        <v>44645</v>
      </c>
      <c r="D688">
        <v>4</v>
      </c>
      <c r="E688" t="str">
        <f>VLOOKUP(A688,vendedores!$A$2:$C$17,2)</f>
        <v>Amparo</v>
      </c>
      <c r="F688" t="str">
        <f>VLOOKUP(A688,vendedores!$A$2:$C$17,3)</f>
        <v>Quevin Neto Júnior</v>
      </c>
      <c r="G688" t="str">
        <f>VLOOKUP(B688,produtos!$A$2:$D$33,2)</f>
        <v>Adidas</v>
      </c>
      <c r="H688" t="str">
        <f>VLOOKUP(B688,produtos!$A$2:$D$33,3)</f>
        <v>Meia</v>
      </c>
      <c r="I688" s="1">
        <f>VLOOKUP(B688,produtos!$A$2:$D$33,4)</f>
        <v>19.899999999999999</v>
      </c>
      <c r="J688" s="1">
        <f t="shared" si="10"/>
        <v>79.599999999999994</v>
      </c>
    </row>
    <row r="689" spans="1:10" x14ac:dyDescent="0.25">
      <c r="A689">
        <v>6</v>
      </c>
      <c r="B689">
        <v>24</v>
      </c>
      <c r="C689" s="2">
        <v>44645</v>
      </c>
      <c r="D689">
        <v>5</v>
      </c>
      <c r="E689" t="str">
        <f>VLOOKUP(A689,vendedores!$A$2:$C$17,2)</f>
        <v>Amparo</v>
      </c>
      <c r="F689" t="str">
        <f>VLOOKUP(A689,vendedores!$A$2:$C$17,3)</f>
        <v>Valter Teixeira</v>
      </c>
      <c r="G689" t="str">
        <f>VLOOKUP(B689,produtos!$A$2:$D$33,2)</f>
        <v>Nike</v>
      </c>
      <c r="H689" t="str">
        <f>VLOOKUP(B689,produtos!$A$2:$D$33,3)</f>
        <v>Chuteira</v>
      </c>
      <c r="I689" s="1">
        <f>VLOOKUP(B689,produtos!$A$2:$D$33,4)</f>
        <v>227.5</v>
      </c>
      <c r="J689" s="1">
        <f t="shared" si="10"/>
        <v>1137.5</v>
      </c>
    </row>
    <row r="690" spans="1:10" x14ac:dyDescent="0.25">
      <c r="A690">
        <v>7</v>
      </c>
      <c r="B690">
        <v>11</v>
      </c>
      <c r="C690" s="2">
        <v>44645</v>
      </c>
      <c r="D690">
        <v>6</v>
      </c>
      <c r="E690" t="str">
        <f>VLOOKUP(A690,vendedores!$A$2:$C$17,2)</f>
        <v>Amparo</v>
      </c>
      <c r="F690" t="str">
        <f>VLOOKUP(A690,vendedores!$A$2:$C$17,3)</f>
        <v>Queila Sobrinho Bispo</v>
      </c>
      <c r="G690" t="str">
        <f>VLOOKUP(B690,produtos!$A$2:$D$33,2)</f>
        <v>Adidas</v>
      </c>
      <c r="H690" t="str">
        <f>VLOOKUP(B690,produtos!$A$2:$D$33,3)</f>
        <v>Bola de Futsal</v>
      </c>
      <c r="I690" s="1">
        <f>VLOOKUP(B690,produtos!$A$2:$D$33,4)</f>
        <v>99.9</v>
      </c>
      <c r="J690" s="1">
        <f t="shared" si="10"/>
        <v>599.40000000000009</v>
      </c>
    </row>
    <row r="691" spans="1:10" x14ac:dyDescent="0.25">
      <c r="A691">
        <v>1</v>
      </c>
      <c r="B691">
        <v>4</v>
      </c>
      <c r="C691" s="2">
        <v>44646</v>
      </c>
      <c r="D691">
        <v>2</v>
      </c>
      <c r="E691" t="str">
        <f>VLOOKUP(A691,vendedores!$A$2:$C$17,2)</f>
        <v>Jaguariúna</v>
      </c>
      <c r="F691" t="str">
        <f>VLOOKUP(A691,vendedores!$A$2:$C$17,3)</f>
        <v>Tatiane Sobrinho de Souza</v>
      </c>
      <c r="G691" t="str">
        <f>VLOOKUP(B691,produtos!$A$2:$D$33,2)</f>
        <v>Adidas</v>
      </c>
      <c r="H691" t="str">
        <f>VLOOKUP(B691,produtos!$A$2:$D$33,3)</f>
        <v>Bluzinha</v>
      </c>
      <c r="I691" s="1">
        <f>VLOOKUP(B691,produtos!$A$2:$D$33,4)</f>
        <v>59.9</v>
      </c>
      <c r="J691" s="1">
        <f t="shared" si="10"/>
        <v>119.8</v>
      </c>
    </row>
    <row r="692" spans="1:10" x14ac:dyDescent="0.25">
      <c r="A692">
        <v>10</v>
      </c>
      <c r="B692">
        <v>27</v>
      </c>
      <c r="C692" s="2">
        <v>44646</v>
      </c>
      <c r="D692">
        <v>1</v>
      </c>
      <c r="E692" t="str">
        <f>VLOOKUP(A692,vendedores!$A$2:$C$17,2)</f>
        <v>Amparo</v>
      </c>
      <c r="F692" t="str">
        <f>VLOOKUP(A692,vendedores!$A$2:$C$17,3)</f>
        <v>Ivo Bispo</v>
      </c>
      <c r="G692" t="str">
        <f>VLOOKUP(B692,produtos!$A$2:$D$33,2)</f>
        <v>Nike</v>
      </c>
      <c r="H692" t="str">
        <f>VLOOKUP(B692,produtos!$A$2:$D$33,3)</f>
        <v>Meia</v>
      </c>
      <c r="I692" s="1">
        <f>VLOOKUP(B692,produtos!$A$2:$D$33,4)</f>
        <v>19.3</v>
      </c>
      <c r="J692" s="1">
        <f t="shared" si="10"/>
        <v>19.3</v>
      </c>
    </row>
    <row r="693" spans="1:10" x14ac:dyDescent="0.25">
      <c r="A693">
        <v>6</v>
      </c>
      <c r="B693">
        <v>19</v>
      </c>
      <c r="C693" s="2">
        <v>44646</v>
      </c>
      <c r="D693">
        <v>1</v>
      </c>
      <c r="E693" t="str">
        <f>VLOOKUP(A693,vendedores!$A$2:$C$17,2)</f>
        <v>Amparo</v>
      </c>
      <c r="F693" t="str">
        <f>VLOOKUP(A693,vendedores!$A$2:$C$17,3)</f>
        <v>Valter Teixeira</v>
      </c>
      <c r="G693" t="str">
        <f>VLOOKUP(B693,produtos!$A$2:$D$33,2)</f>
        <v>Puma</v>
      </c>
      <c r="H693" t="str">
        <f>VLOOKUP(B693,produtos!$A$2:$D$33,3)</f>
        <v>Calça</v>
      </c>
      <c r="I693" s="1">
        <f>VLOOKUP(B693,produtos!$A$2:$D$33,4)</f>
        <v>88.91</v>
      </c>
      <c r="J693" s="1">
        <f t="shared" si="10"/>
        <v>88.91</v>
      </c>
    </row>
    <row r="694" spans="1:10" x14ac:dyDescent="0.25">
      <c r="A694">
        <v>12</v>
      </c>
      <c r="B694">
        <v>20</v>
      </c>
      <c r="C694" s="2">
        <v>44646</v>
      </c>
      <c r="D694">
        <v>2</v>
      </c>
      <c r="E694" t="str">
        <f>VLOOKUP(A694,vendedores!$A$2:$C$17,2)</f>
        <v>Pedreira</v>
      </c>
      <c r="F694" t="str">
        <f>VLOOKUP(A694,vendedores!$A$2:$C$17,3)</f>
        <v>Clóvis Teixeira Júnior</v>
      </c>
      <c r="G694" t="str">
        <f>VLOOKUP(B694,produtos!$A$2:$D$33,2)</f>
        <v>Adidas</v>
      </c>
      <c r="H694" t="str">
        <f>VLOOKUP(B694,produtos!$A$2:$D$33,3)</f>
        <v>Camiseta</v>
      </c>
      <c r="I694" s="1">
        <f>VLOOKUP(B694,produtos!$A$2:$D$33,4)</f>
        <v>29.9</v>
      </c>
      <c r="J694" s="1">
        <f t="shared" si="10"/>
        <v>59.8</v>
      </c>
    </row>
    <row r="695" spans="1:10" x14ac:dyDescent="0.25">
      <c r="A695">
        <v>14</v>
      </c>
      <c r="B695">
        <v>19</v>
      </c>
      <c r="C695" s="2">
        <v>44646</v>
      </c>
      <c r="D695">
        <v>4</v>
      </c>
      <c r="E695" t="str">
        <f>VLOOKUP(A695,vendedores!$A$2:$C$17,2)</f>
        <v>Pedreira</v>
      </c>
      <c r="F695" t="str">
        <f>VLOOKUP(A695,vendedores!$A$2:$C$17,3)</f>
        <v>Paula da Silva</v>
      </c>
      <c r="G695" t="str">
        <f>VLOOKUP(B695,produtos!$A$2:$D$33,2)</f>
        <v>Puma</v>
      </c>
      <c r="H695" t="str">
        <f>VLOOKUP(B695,produtos!$A$2:$D$33,3)</f>
        <v>Calça</v>
      </c>
      <c r="I695" s="1">
        <f>VLOOKUP(B695,produtos!$A$2:$D$33,4)</f>
        <v>88.91</v>
      </c>
      <c r="J695" s="1">
        <f t="shared" si="10"/>
        <v>355.64</v>
      </c>
    </row>
    <row r="696" spans="1:10" x14ac:dyDescent="0.25">
      <c r="A696">
        <v>4</v>
      </c>
      <c r="B696">
        <v>28</v>
      </c>
      <c r="C696" s="2">
        <v>44646</v>
      </c>
      <c r="D696">
        <v>9</v>
      </c>
      <c r="E696" t="str">
        <f>VLOOKUP(A696,vendedores!$A$2:$C$17,2)</f>
        <v>Jaguariúna</v>
      </c>
      <c r="F696" t="str">
        <f>VLOOKUP(A696,vendedores!$A$2:$C$17,3)</f>
        <v>Ivo da Silva</v>
      </c>
      <c r="G696" t="str">
        <f>VLOOKUP(B696,produtos!$A$2:$D$33,2)</f>
        <v>Puma</v>
      </c>
      <c r="H696" t="str">
        <f>VLOOKUP(B696,produtos!$A$2:$D$33,3)</f>
        <v>Meia</v>
      </c>
      <c r="I696" s="1">
        <f>VLOOKUP(B696,produtos!$A$2:$D$33,4)</f>
        <v>16.920000000000002</v>
      </c>
      <c r="J696" s="1">
        <f t="shared" si="10"/>
        <v>152.28000000000003</v>
      </c>
    </row>
    <row r="697" spans="1:10" x14ac:dyDescent="0.25">
      <c r="A697">
        <v>12</v>
      </c>
      <c r="B697">
        <v>30</v>
      </c>
      <c r="C697" s="2">
        <v>44646</v>
      </c>
      <c r="D697">
        <v>5</v>
      </c>
      <c r="E697" t="str">
        <f>VLOOKUP(A697,vendedores!$A$2:$C$17,2)</f>
        <v>Pedreira</v>
      </c>
      <c r="F697" t="str">
        <f>VLOOKUP(A697,vendedores!$A$2:$C$17,3)</f>
        <v>Clóvis Teixeira Júnior</v>
      </c>
      <c r="G697" t="str">
        <f>VLOOKUP(B697,produtos!$A$2:$D$33,2)</f>
        <v>Nike</v>
      </c>
      <c r="H697" t="str">
        <f>VLOOKUP(B697,produtos!$A$2:$D$33,3)</f>
        <v>Tênis</v>
      </c>
      <c r="I697" s="1">
        <f>VLOOKUP(B697,produtos!$A$2:$D$33,4)</f>
        <v>195.02</v>
      </c>
      <c r="J697" s="1">
        <f t="shared" si="10"/>
        <v>975.1</v>
      </c>
    </row>
    <row r="698" spans="1:10" x14ac:dyDescent="0.25">
      <c r="A698">
        <v>6</v>
      </c>
      <c r="B698">
        <v>21</v>
      </c>
      <c r="C698" s="2">
        <v>44646</v>
      </c>
      <c r="D698">
        <v>10</v>
      </c>
      <c r="E698" t="str">
        <f>VLOOKUP(A698,vendedores!$A$2:$C$17,2)</f>
        <v>Amparo</v>
      </c>
      <c r="F698" t="str">
        <f>VLOOKUP(A698,vendedores!$A$2:$C$17,3)</f>
        <v>Valter Teixeira</v>
      </c>
      <c r="G698" t="str">
        <f>VLOOKUP(B698,produtos!$A$2:$D$33,2)</f>
        <v>Nike</v>
      </c>
      <c r="H698" t="str">
        <f>VLOOKUP(B698,produtos!$A$2:$D$33,3)</f>
        <v>Camiseta</v>
      </c>
      <c r="I698" s="1">
        <f>VLOOKUP(B698,produtos!$A$2:$D$33,4)</f>
        <v>29</v>
      </c>
      <c r="J698" s="1">
        <f t="shared" si="10"/>
        <v>290</v>
      </c>
    </row>
    <row r="699" spans="1:10" x14ac:dyDescent="0.25">
      <c r="A699">
        <v>3</v>
      </c>
      <c r="B699">
        <v>12</v>
      </c>
      <c r="C699" s="2">
        <v>44646</v>
      </c>
      <c r="D699">
        <v>2</v>
      </c>
      <c r="E699" t="str">
        <f>VLOOKUP(A699,vendedores!$A$2:$C$17,2)</f>
        <v>Jaguariúna</v>
      </c>
      <c r="F699" t="str">
        <f>VLOOKUP(A699,vendedores!$A$2:$C$17,3)</f>
        <v>Valter Teixeira</v>
      </c>
      <c r="G699" t="str">
        <f>VLOOKUP(B699,produtos!$A$2:$D$33,2)</f>
        <v>Puma</v>
      </c>
      <c r="H699" t="str">
        <f>VLOOKUP(B699,produtos!$A$2:$D$33,3)</f>
        <v>Bola de Futsal</v>
      </c>
      <c r="I699" s="1">
        <f>VLOOKUP(B699,produtos!$A$2:$D$33,4)</f>
        <v>80.92</v>
      </c>
      <c r="J699" s="1">
        <f t="shared" si="10"/>
        <v>161.84</v>
      </c>
    </row>
    <row r="700" spans="1:10" x14ac:dyDescent="0.25">
      <c r="A700">
        <v>9</v>
      </c>
      <c r="B700">
        <v>32</v>
      </c>
      <c r="C700" s="2">
        <v>44646</v>
      </c>
      <c r="D700">
        <v>8</v>
      </c>
      <c r="E700" t="str">
        <f>VLOOKUP(A700,vendedores!$A$2:$C$17,2)</f>
        <v>Amparo</v>
      </c>
      <c r="F700" t="str">
        <f>VLOOKUP(A700,vendedores!$A$2:$C$17,3)</f>
        <v>Quevin Neto Júnior</v>
      </c>
      <c r="G700" t="str">
        <f>VLOOKUP(B700,produtos!$A$2:$D$33,2)</f>
        <v>Nike</v>
      </c>
      <c r="H700" t="str">
        <f>VLOOKUP(B700,produtos!$A$2:$D$33,3)</f>
        <v>Tênis de Corrida</v>
      </c>
      <c r="I700" s="1">
        <f>VLOOKUP(B700,produtos!$A$2:$D$33,4)</f>
        <v>221</v>
      </c>
      <c r="J700" s="1">
        <f t="shared" si="10"/>
        <v>1768</v>
      </c>
    </row>
    <row r="701" spans="1:10" x14ac:dyDescent="0.25">
      <c r="A701">
        <v>7</v>
      </c>
      <c r="B701">
        <v>21</v>
      </c>
      <c r="C701" s="2">
        <v>44646</v>
      </c>
      <c r="D701">
        <v>9</v>
      </c>
      <c r="E701" t="str">
        <f>VLOOKUP(A701,vendedores!$A$2:$C$17,2)</f>
        <v>Amparo</v>
      </c>
      <c r="F701" t="str">
        <f>VLOOKUP(A701,vendedores!$A$2:$C$17,3)</f>
        <v>Queila Sobrinho Bispo</v>
      </c>
      <c r="G701" t="str">
        <f>VLOOKUP(B701,produtos!$A$2:$D$33,2)</f>
        <v>Nike</v>
      </c>
      <c r="H701" t="str">
        <f>VLOOKUP(B701,produtos!$A$2:$D$33,3)</f>
        <v>Camiseta</v>
      </c>
      <c r="I701" s="1">
        <f>VLOOKUP(B701,produtos!$A$2:$D$33,4)</f>
        <v>29</v>
      </c>
      <c r="J701" s="1">
        <f t="shared" si="10"/>
        <v>261</v>
      </c>
    </row>
    <row r="702" spans="1:10" x14ac:dyDescent="0.25">
      <c r="A702">
        <v>9</v>
      </c>
      <c r="B702">
        <v>24</v>
      </c>
      <c r="C702" s="2">
        <v>44646</v>
      </c>
      <c r="D702">
        <v>4</v>
      </c>
      <c r="E702" t="str">
        <f>VLOOKUP(A702,vendedores!$A$2:$C$17,2)</f>
        <v>Amparo</v>
      </c>
      <c r="F702" t="str">
        <f>VLOOKUP(A702,vendedores!$A$2:$C$17,3)</f>
        <v>Quevin Neto Júnior</v>
      </c>
      <c r="G702" t="str">
        <f>VLOOKUP(B702,produtos!$A$2:$D$33,2)</f>
        <v>Nike</v>
      </c>
      <c r="H702" t="str">
        <f>VLOOKUP(B702,produtos!$A$2:$D$33,3)</f>
        <v>Chuteira</v>
      </c>
      <c r="I702" s="1">
        <f>VLOOKUP(B702,produtos!$A$2:$D$33,4)</f>
        <v>227.5</v>
      </c>
      <c r="J702" s="1">
        <f t="shared" si="10"/>
        <v>910</v>
      </c>
    </row>
    <row r="703" spans="1:10" x14ac:dyDescent="0.25">
      <c r="A703">
        <v>9</v>
      </c>
      <c r="B703">
        <v>1</v>
      </c>
      <c r="C703" s="2">
        <v>44646</v>
      </c>
      <c r="D703">
        <v>5</v>
      </c>
      <c r="E703" t="str">
        <f>VLOOKUP(A703,vendedores!$A$2:$C$17,2)</f>
        <v>Amparo</v>
      </c>
      <c r="F703" t="str">
        <f>VLOOKUP(A703,vendedores!$A$2:$C$17,3)</f>
        <v>Quevin Neto Júnior</v>
      </c>
      <c r="G703" t="str">
        <f>VLOOKUP(B703,produtos!$A$2:$D$33,2)</f>
        <v>Adidas</v>
      </c>
      <c r="H703" t="str">
        <f>VLOOKUP(B703,produtos!$A$2:$D$33,3)</f>
        <v>Blusa</v>
      </c>
      <c r="I703" s="1">
        <f>VLOOKUP(B703,produtos!$A$2:$D$33,4)</f>
        <v>35.9</v>
      </c>
      <c r="J703" s="1">
        <f t="shared" si="10"/>
        <v>179.5</v>
      </c>
    </row>
    <row r="704" spans="1:10" x14ac:dyDescent="0.25">
      <c r="A704">
        <v>9</v>
      </c>
      <c r="B704">
        <v>21</v>
      </c>
      <c r="C704" s="2">
        <v>44647</v>
      </c>
      <c r="D704">
        <v>8</v>
      </c>
      <c r="E704" t="str">
        <f>VLOOKUP(A704,vendedores!$A$2:$C$17,2)</f>
        <v>Amparo</v>
      </c>
      <c r="F704" t="str">
        <f>VLOOKUP(A704,vendedores!$A$2:$C$17,3)</f>
        <v>Quevin Neto Júnior</v>
      </c>
      <c r="G704" t="str">
        <f>VLOOKUP(B704,produtos!$A$2:$D$33,2)</f>
        <v>Nike</v>
      </c>
      <c r="H704" t="str">
        <f>VLOOKUP(B704,produtos!$A$2:$D$33,3)</f>
        <v>Camiseta</v>
      </c>
      <c r="I704" s="1">
        <f>VLOOKUP(B704,produtos!$A$2:$D$33,4)</f>
        <v>29</v>
      </c>
      <c r="J704" s="1">
        <f t="shared" si="10"/>
        <v>232</v>
      </c>
    </row>
    <row r="705" spans="1:10" x14ac:dyDescent="0.25">
      <c r="A705">
        <v>15</v>
      </c>
      <c r="B705">
        <v>19</v>
      </c>
      <c r="C705" s="2">
        <v>44648</v>
      </c>
      <c r="D705">
        <v>2</v>
      </c>
      <c r="E705" t="str">
        <f>VLOOKUP(A705,vendedores!$A$2:$C$17,2)</f>
        <v>Pedreira</v>
      </c>
      <c r="F705" t="str">
        <f>VLOOKUP(A705,vendedores!$A$2:$C$17,3)</f>
        <v>Gilberto Neto</v>
      </c>
      <c r="G705" t="str">
        <f>VLOOKUP(B705,produtos!$A$2:$D$33,2)</f>
        <v>Puma</v>
      </c>
      <c r="H705" t="str">
        <f>VLOOKUP(B705,produtos!$A$2:$D$33,3)</f>
        <v>Calça</v>
      </c>
      <c r="I705" s="1">
        <f>VLOOKUP(B705,produtos!$A$2:$D$33,4)</f>
        <v>88.91</v>
      </c>
      <c r="J705" s="1">
        <f t="shared" si="10"/>
        <v>177.82</v>
      </c>
    </row>
    <row r="706" spans="1:10" x14ac:dyDescent="0.25">
      <c r="A706">
        <v>4</v>
      </c>
      <c r="B706">
        <v>6</v>
      </c>
      <c r="C706" s="2">
        <v>44648</v>
      </c>
      <c r="D706">
        <v>9</v>
      </c>
      <c r="E706" t="str">
        <f>VLOOKUP(A706,vendedores!$A$2:$C$17,2)</f>
        <v>Jaguariúna</v>
      </c>
      <c r="F706" t="str">
        <f>VLOOKUP(A706,vendedores!$A$2:$C$17,3)</f>
        <v>Ivo da Silva</v>
      </c>
      <c r="G706" t="str">
        <f>VLOOKUP(B706,produtos!$A$2:$D$33,2)</f>
        <v>Adidas</v>
      </c>
      <c r="H706" t="str">
        <f>VLOOKUP(B706,produtos!$A$2:$D$33,3)</f>
        <v>Bola de Basquete</v>
      </c>
      <c r="I706" s="1">
        <f>VLOOKUP(B706,produtos!$A$2:$D$33,4)</f>
        <v>129.9</v>
      </c>
      <c r="J706" s="1">
        <f t="shared" si="10"/>
        <v>1169.1000000000001</v>
      </c>
    </row>
    <row r="707" spans="1:10" x14ac:dyDescent="0.25">
      <c r="A707">
        <v>2</v>
      </c>
      <c r="B707">
        <v>13</v>
      </c>
      <c r="C707" s="2">
        <v>44648</v>
      </c>
      <c r="D707">
        <v>5</v>
      </c>
      <c r="E707" t="str">
        <f>VLOOKUP(A707,vendedores!$A$2:$C$17,2)</f>
        <v>Jaguariúna</v>
      </c>
      <c r="F707" t="str">
        <f>VLOOKUP(A707,vendedores!$A$2:$C$17,3)</f>
        <v>Luciana de Oliveira</v>
      </c>
      <c r="G707" t="str">
        <f>VLOOKUP(B707,produtos!$A$2:$D$33,2)</f>
        <v>Adidas</v>
      </c>
      <c r="H707" t="str">
        <f>VLOOKUP(B707,produtos!$A$2:$D$33,3)</f>
        <v>Bola de Handbol</v>
      </c>
      <c r="I707" s="1">
        <f>VLOOKUP(B707,produtos!$A$2:$D$33,4)</f>
        <v>159.9</v>
      </c>
      <c r="J707" s="1">
        <f t="shared" ref="J707:J770" si="11">D707*I707</f>
        <v>799.5</v>
      </c>
    </row>
    <row r="708" spans="1:10" x14ac:dyDescent="0.25">
      <c r="A708">
        <v>11</v>
      </c>
      <c r="B708">
        <v>6</v>
      </c>
      <c r="C708" s="2">
        <v>44648</v>
      </c>
      <c r="D708">
        <v>4</v>
      </c>
      <c r="E708" t="str">
        <f>VLOOKUP(A708,vendedores!$A$2:$C$17,2)</f>
        <v>Amparo</v>
      </c>
      <c r="F708" t="str">
        <f>VLOOKUP(A708,vendedores!$A$2:$C$17,3)</f>
        <v>Gisele Júnior</v>
      </c>
      <c r="G708" t="str">
        <f>VLOOKUP(B708,produtos!$A$2:$D$33,2)</f>
        <v>Adidas</v>
      </c>
      <c r="H708" t="str">
        <f>VLOOKUP(B708,produtos!$A$2:$D$33,3)</f>
        <v>Bola de Basquete</v>
      </c>
      <c r="I708" s="1">
        <f>VLOOKUP(B708,produtos!$A$2:$D$33,4)</f>
        <v>129.9</v>
      </c>
      <c r="J708" s="1">
        <f t="shared" si="11"/>
        <v>519.6</v>
      </c>
    </row>
    <row r="709" spans="1:10" x14ac:dyDescent="0.25">
      <c r="A709">
        <v>6</v>
      </c>
      <c r="B709">
        <v>13</v>
      </c>
      <c r="C709" s="2">
        <v>44648</v>
      </c>
      <c r="D709">
        <v>8</v>
      </c>
      <c r="E709" t="str">
        <f>VLOOKUP(A709,vendedores!$A$2:$C$17,2)</f>
        <v>Amparo</v>
      </c>
      <c r="F709" t="str">
        <f>VLOOKUP(A709,vendedores!$A$2:$C$17,3)</f>
        <v>Valter Teixeira</v>
      </c>
      <c r="G709" t="str">
        <f>VLOOKUP(B709,produtos!$A$2:$D$33,2)</f>
        <v>Adidas</v>
      </c>
      <c r="H709" t="str">
        <f>VLOOKUP(B709,produtos!$A$2:$D$33,3)</f>
        <v>Bola de Handbol</v>
      </c>
      <c r="I709" s="1">
        <f>VLOOKUP(B709,produtos!$A$2:$D$33,4)</f>
        <v>159.9</v>
      </c>
      <c r="J709" s="1">
        <f t="shared" si="11"/>
        <v>1279.2</v>
      </c>
    </row>
    <row r="710" spans="1:10" x14ac:dyDescent="0.25">
      <c r="A710">
        <v>12</v>
      </c>
      <c r="B710">
        <v>28</v>
      </c>
      <c r="C710" s="2">
        <v>44648</v>
      </c>
      <c r="D710">
        <v>5</v>
      </c>
      <c r="E710" t="str">
        <f>VLOOKUP(A710,vendedores!$A$2:$C$17,2)</f>
        <v>Pedreira</v>
      </c>
      <c r="F710" t="str">
        <f>VLOOKUP(A710,vendedores!$A$2:$C$17,3)</f>
        <v>Clóvis Teixeira Júnior</v>
      </c>
      <c r="G710" t="str">
        <f>VLOOKUP(B710,produtos!$A$2:$D$33,2)</f>
        <v>Puma</v>
      </c>
      <c r="H710" t="str">
        <f>VLOOKUP(B710,produtos!$A$2:$D$33,3)</f>
        <v>Meia</v>
      </c>
      <c r="I710" s="1">
        <f>VLOOKUP(B710,produtos!$A$2:$D$33,4)</f>
        <v>16.920000000000002</v>
      </c>
      <c r="J710" s="1">
        <f t="shared" si="11"/>
        <v>84.600000000000009</v>
      </c>
    </row>
    <row r="711" spans="1:10" x14ac:dyDescent="0.25">
      <c r="A711">
        <v>16</v>
      </c>
      <c r="B711">
        <v>24</v>
      </c>
      <c r="C711" s="2">
        <v>44648</v>
      </c>
      <c r="D711">
        <v>6</v>
      </c>
      <c r="E711" t="str">
        <f>VLOOKUP(A711,vendedores!$A$2:$C$17,2)</f>
        <v>Chicago</v>
      </c>
      <c r="F711" t="str">
        <f>VLOOKUP(A711,vendedores!$A$2:$C$17,3)</f>
        <v>Waldemar Louis</v>
      </c>
      <c r="G711" t="str">
        <f>VLOOKUP(B711,produtos!$A$2:$D$33,2)</f>
        <v>Nike</v>
      </c>
      <c r="H711" t="str">
        <f>VLOOKUP(B711,produtos!$A$2:$D$33,3)</f>
        <v>Chuteira</v>
      </c>
      <c r="I711" s="1">
        <f>VLOOKUP(B711,produtos!$A$2:$D$33,4)</f>
        <v>227.5</v>
      </c>
      <c r="J711" s="1">
        <f t="shared" si="11"/>
        <v>1365</v>
      </c>
    </row>
    <row r="712" spans="1:10" x14ac:dyDescent="0.25">
      <c r="A712">
        <v>2</v>
      </c>
      <c r="B712">
        <v>32</v>
      </c>
      <c r="C712" s="2">
        <v>44649</v>
      </c>
      <c r="D712">
        <v>4</v>
      </c>
      <c r="E712" t="str">
        <f>VLOOKUP(A712,vendedores!$A$2:$C$17,2)</f>
        <v>Jaguariúna</v>
      </c>
      <c r="F712" t="str">
        <f>VLOOKUP(A712,vendedores!$A$2:$C$17,3)</f>
        <v>Luciana de Oliveira</v>
      </c>
      <c r="G712" t="str">
        <f>VLOOKUP(B712,produtos!$A$2:$D$33,2)</f>
        <v>Nike</v>
      </c>
      <c r="H712" t="str">
        <f>VLOOKUP(B712,produtos!$A$2:$D$33,3)</f>
        <v>Tênis de Corrida</v>
      </c>
      <c r="I712" s="1">
        <f>VLOOKUP(B712,produtos!$A$2:$D$33,4)</f>
        <v>221</v>
      </c>
      <c r="J712" s="1">
        <f t="shared" si="11"/>
        <v>884</v>
      </c>
    </row>
    <row r="713" spans="1:10" x14ac:dyDescent="0.25">
      <c r="A713">
        <v>14</v>
      </c>
      <c r="B713">
        <v>23</v>
      </c>
      <c r="C713" s="2">
        <v>44649</v>
      </c>
      <c r="D713">
        <v>2</v>
      </c>
      <c r="E713" t="str">
        <f>VLOOKUP(A713,vendedores!$A$2:$C$17,2)</f>
        <v>Pedreira</v>
      </c>
      <c r="F713" t="str">
        <f>VLOOKUP(A713,vendedores!$A$2:$C$17,3)</f>
        <v>Paula da Silva</v>
      </c>
      <c r="G713" t="str">
        <f>VLOOKUP(B713,produtos!$A$2:$D$33,2)</f>
        <v>Adidas</v>
      </c>
      <c r="H713" t="str">
        <f>VLOOKUP(B713,produtos!$A$2:$D$33,3)</f>
        <v>Chuteira</v>
      </c>
      <c r="I713" s="1">
        <f>VLOOKUP(B713,produtos!$A$2:$D$33,4)</f>
        <v>250</v>
      </c>
      <c r="J713" s="1">
        <f t="shared" si="11"/>
        <v>500</v>
      </c>
    </row>
    <row r="714" spans="1:10" x14ac:dyDescent="0.25">
      <c r="A714">
        <v>11</v>
      </c>
      <c r="B714">
        <v>15</v>
      </c>
      <c r="C714" s="2">
        <v>44649</v>
      </c>
      <c r="D714">
        <v>5</v>
      </c>
      <c r="E714" t="str">
        <f>VLOOKUP(A714,vendedores!$A$2:$C$17,2)</f>
        <v>Amparo</v>
      </c>
      <c r="F714" t="str">
        <f>VLOOKUP(A714,vendedores!$A$2:$C$17,3)</f>
        <v>Gisele Júnior</v>
      </c>
      <c r="G714" t="str">
        <f>VLOOKUP(B714,produtos!$A$2:$D$33,2)</f>
        <v>Adidas</v>
      </c>
      <c r="H714" t="str">
        <f>VLOOKUP(B714,produtos!$A$2:$D$33,3)</f>
        <v>Bola de Voley</v>
      </c>
      <c r="I714" s="1">
        <f>VLOOKUP(B714,produtos!$A$2:$D$33,4)</f>
        <v>79.900000000000006</v>
      </c>
      <c r="J714" s="1">
        <f t="shared" si="11"/>
        <v>399.5</v>
      </c>
    </row>
    <row r="715" spans="1:10" x14ac:dyDescent="0.25">
      <c r="A715">
        <v>15</v>
      </c>
      <c r="B715">
        <v>17</v>
      </c>
      <c r="C715" s="2">
        <v>44649</v>
      </c>
      <c r="D715">
        <v>3</v>
      </c>
      <c r="E715" t="str">
        <f>VLOOKUP(A715,vendedores!$A$2:$C$17,2)</f>
        <v>Pedreira</v>
      </c>
      <c r="F715" t="str">
        <f>VLOOKUP(A715,vendedores!$A$2:$C$17,3)</f>
        <v>Gilberto Neto</v>
      </c>
      <c r="G715" t="str">
        <f>VLOOKUP(B715,produtos!$A$2:$D$33,2)</f>
        <v>Adidas</v>
      </c>
      <c r="H715" t="str">
        <f>VLOOKUP(B715,produtos!$A$2:$D$33,3)</f>
        <v>Calça</v>
      </c>
      <c r="I715" s="1">
        <f>VLOOKUP(B715,produtos!$A$2:$D$33,4)</f>
        <v>99.9</v>
      </c>
      <c r="J715" s="1">
        <f t="shared" si="11"/>
        <v>299.70000000000005</v>
      </c>
    </row>
    <row r="716" spans="1:10" x14ac:dyDescent="0.25">
      <c r="A716">
        <v>16</v>
      </c>
      <c r="B716">
        <v>14</v>
      </c>
      <c r="C716" s="2">
        <v>44649</v>
      </c>
      <c r="D716">
        <v>6</v>
      </c>
      <c r="E716" t="str">
        <f>VLOOKUP(A716,vendedores!$A$2:$C$17,2)</f>
        <v>Chicago</v>
      </c>
      <c r="F716" t="str">
        <f>VLOOKUP(A716,vendedores!$A$2:$C$17,3)</f>
        <v>Waldemar Louis</v>
      </c>
      <c r="G716" t="str">
        <f>VLOOKUP(B716,produtos!$A$2:$D$33,2)</f>
        <v>Nike</v>
      </c>
      <c r="H716" t="str">
        <f>VLOOKUP(B716,produtos!$A$2:$D$33,3)</f>
        <v>Bola de Handbol</v>
      </c>
      <c r="I716" s="1">
        <f>VLOOKUP(B716,produtos!$A$2:$D$33,4)</f>
        <v>151.91</v>
      </c>
      <c r="J716" s="1">
        <f t="shared" si="11"/>
        <v>911.46</v>
      </c>
    </row>
    <row r="717" spans="1:10" x14ac:dyDescent="0.25">
      <c r="A717">
        <v>11</v>
      </c>
      <c r="B717">
        <v>31</v>
      </c>
      <c r="C717" s="2">
        <v>44649</v>
      </c>
      <c r="D717">
        <v>5</v>
      </c>
      <c r="E717" t="str">
        <f>VLOOKUP(A717,vendedores!$A$2:$C$17,2)</f>
        <v>Amparo</v>
      </c>
      <c r="F717" t="str">
        <f>VLOOKUP(A717,vendedores!$A$2:$C$17,3)</f>
        <v>Gisele Júnior</v>
      </c>
      <c r="G717" t="str">
        <f>VLOOKUP(B717,produtos!$A$2:$D$33,2)</f>
        <v>Puma</v>
      </c>
      <c r="H717" t="str">
        <f>VLOOKUP(B717,produtos!$A$2:$D$33,3)</f>
        <v>Tênis</v>
      </c>
      <c r="I717" s="1">
        <f>VLOOKUP(B717,produtos!$A$2:$D$33,4)</f>
        <v>171.14</v>
      </c>
      <c r="J717" s="1">
        <f t="shared" si="11"/>
        <v>855.69999999999993</v>
      </c>
    </row>
    <row r="718" spans="1:10" x14ac:dyDescent="0.25">
      <c r="A718">
        <v>11</v>
      </c>
      <c r="B718">
        <v>24</v>
      </c>
      <c r="C718" s="2">
        <v>44650</v>
      </c>
      <c r="D718">
        <v>10</v>
      </c>
      <c r="E718" t="str">
        <f>VLOOKUP(A718,vendedores!$A$2:$C$17,2)</f>
        <v>Amparo</v>
      </c>
      <c r="F718" t="str">
        <f>VLOOKUP(A718,vendedores!$A$2:$C$17,3)</f>
        <v>Gisele Júnior</v>
      </c>
      <c r="G718" t="str">
        <f>VLOOKUP(B718,produtos!$A$2:$D$33,2)</f>
        <v>Nike</v>
      </c>
      <c r="H718" t="str">
        <f>VLOOKUP(B718,produtos!$A$2:$D$33,3)</f>
        <v>Chuteira</v>
      </c>
      <c r="I718" s="1">
        <f>VLOOKUP(B718,produtos!$A$2:$D$33,4)</f>
        <v>227.5</v>
      </c>
      <c r="J718" s="1">
        <f t="shared" si="11"/>
        <v>2275</v>
      </c>
    </row>
    <row r="719" spans="1:10" x14ac:dyDescent="0.25">
      <c r="A719">
        <v>8</v>
      </c>
      <c r="B719">
        <v>19</v>
      </c>
      <c r="C719" s="2">
        <v>44650</v>
      </c>
      <c r="D719">
        <v>5</v>
      </c>
      <c r="E719" t="str">
        <f>VLOOKUP(A719,vendedores!$A$2:$C$17,2)</f>
        <v>Amparo</v>
      </c>
      <c r="F719" t="str">
        <f>VLOOKUP(A719,vendedores!$A$2:$C$17,3)</f>
        <v>Saulo Mattos</v>
      </c>
      <c r="G719" t="str">
        <f>VLOOKUP(B719,produtos!$A$2:$D$33,2)</f>
        <v>Puma</v>
      </c>
      <c r="H719" t="str">
        <f>VLOOKUP(B719,produtos!$A$2:$D$33,3)</f>
        <v>Calça</v>
      </c>
      <c r="I719" s="1">
        <f>VLOOKUP(B719,produtos!$A$2:$D$33,4)</f>
        <v>88.91</v>
      </c>
      <c r="J719" s="1">
        <f t="shared" si="11"/>
        <v>444.54999999999995</v>
      </c>
    </row>
    <row r="720" spans="1:10" x14ac:dyDescent="0.25">
      <c r="A720">
        <v>15</v>
      </c>
      <c r="B720">
        <v>11</v>
      </c>
      <c r="C720" s="2">
        <v>44650</v>
      </c>
      <c r="D720">
        <v>10</v>
      </c>
      <c r="E720" t="str">
        <f>VLOOKUP(A720,vendedores!$A$2:$C$17,2)</f>
        <v>Pedreira</v>
      </c>
      <c r="F720" t="str">
        <f>VLOOKUP(A720,vendedores!$A$2:$C$17,3)</f>
        <v>Gilberto Neto</v>
      </c>
      <c r="G720" t="str">
        <f>VLOOKUP(B720,produtos!$A$2:$D$33,2)</f>
        <v>Adidas</v>
      </c>
      <c r="H720" t="str">
        <f>VLOOKUP(B720,produtos!$A$2:$D$33,3)</f>
        <v>Bola de Futsal</v>
      </c>
      <c r="I720" s="1">
        <f>VLOOKUP(B720,produtos!$A$2:$D$33,4)</f>
        <v>99.9</v>
      </c>
      <c r="J720" s="1">
        <f t="shared" si="11"/>
        <v>999</v>
      </c>
    </row>
    <row r="721" spans="1:10" x14ac:dyDescent="0.25">
      <c r="A721">
        <v>13</v>
      </c>
      <c r="B721">
        <v>2</v>
      </c>
      <c r="C721" s="2">
        <v>44650</v>
      </c>
      <c r="D721">
        <v>1</v>
      </c>
      <c r="E721" t="str">
        <f>VLOOKUP(A721,vendedores!$A$2:$C$17,2)</f>
        <v>Pedreira</v>
      </c>
      <c r="F721" t="str">
        <f>VLOOKUP(A721,vendedores!$A$2:$C$17,3)</f>
        <v>Saulo Teixeira Bispo</v>
      </c>
      <c r="G721" t="str">
        <f>VLOOKUP(B721,produtos!$A$2:$D$33,2)</f>
        <v>Nike</v>
      </c>
      <c r="H721" t="str">
        <f>VLOOKUP(B721,produtos!$A$2:$D$33,3)</f>
        <v>Blusa</v>
      </c>
      <c r="I721" s="1">
        <f>VLOOKUP(B721,produtos!$A$2:$D$33,4)</f>
        <v>33.75</v>
      </c>
      <c r="J721" s="1">
        <f t="shared" si="11"/>
        <v>33.75</v>
      </c>
    </row>
    <row r="722" spans="1:10" x14ac:dyDescent="0.25">
      <c r="A722">
        <v>2</v>
      </c>
      <c r="B722">
        <v>20</v>
      </c>
      <c r="C722" s="2">
        <v>44650</v>
      </c>
      <c r="D722">
        <v>8</v>
      </c>
      <c r="E722" t="str">
        <f>VLOOKUP(A722,vendedores!$A$2:$C$17,2)</f>
        <v>Jaguariúna</v>
      </c>
      <c r="F722" t="str">
        <f>VLOOKUP(A722,vendedores!$A$2:$C$17,3)</f>
        <v>Luciana de Oliveira</v>
      </c>
      <c r="G722" t="str">
        <f>VLOOKUP(B722,produtos!$A$2:$D$33,2)</f>
        <v>Adidas</v>
      </c>
      <c r="H722" t="str">
        <f>VLOOKUP(B722,produtos!$A$2:$D$33,3)</f>
        <v>Camiseta</v>
      </c>
      <c r="I722" s="1">
        <f>VLOOKUP(B722,produtos!$A$2:$D$33,4)</f>
        <v>29.9</v>
      </c>
      <c r="J722" s="1">
        <f t="shared" si="11"/>
        <v>239.2</v>
      </c>
    </row>
    <row r="723" spans="1:10" x14ac:dyDescent="0.25">
      <c r="A723">
        <v>11</v>
      </c>
      <c r="B723">
        <v>9</v>
      </c>
      <c r="C723" s="2">
        <v>44650</v>
      </c>
      <c r="D723">
        <v>10</v>
      </c>
      <c r="E723" t="str">
        <f>VLOOKUP(A723,vendedores!$A$2:$C$17,2)</f>
        <v>Amparo</v>
      </c>
      <c r="F723" t="str">
        <f>VLOOKUP(A723,vendedores!$A$2:$C$17,3)</f>
        <v>Gisele Júnior</v>
      </c>
      <c r="G723" t="str">
        <f>VLOOKUP(B723,produtos!$A$2:$D$33,2)</f>
        <v>Adidas</v>
      </c>
      <c r="H723" t="str">
        <f>VLOOKUP(B723,produtos!$A$2:$D$33,3)</f>
        <v>Bola de Futebol</v>
      </c>
      <c r="I723" s="1">
        <f>VLOOKUP(B723,produtos!$A$2:$D$33,4)</f>
        <v>119.9</v>
      </c>
      <c r="J723" s="1">
        <f t="shared" si="11"/>
        <v>1199</v>
      </c>
    </row>
    <row r="724" spans="1:10" x14ac:dyDescent="0.25">
      <c r="A724">
        <v>4</v>
      </c>
      <c r="B724">
        <v>8</v>
      </c>
      <c r="C724" s="2">
        <v>44650</v>
      </c>
      <c r="D724">
        <v>9</v>
      </c>
      <c r="E724" t="str">
        <f>VLOOKUP(A724,vendedores!$A$2:$C$17,2)</f>
        <v>Jaguariúna</v>
      </c>
      <c r="F724" t="str">
        <f>VLOOKUP(A724,vendedores!$A$2:$C$17,3)</f>
        <v>Ivo da Silva</v>
      </c>
      <c r="G724" t="str">
        <f>VLOOKUP(B724,produtos!$A$2:$D$33,2)</f>
        <v>Puma</v>
      </c>
      <c r="H724" t="str">
        <f>VLOOKUP(B724,produtos!$A$2:$D$33,3)</f>
        <v>Bola de Basquete</v>
      </c>
      <c r="I724" s="1">
        <f>VLOOKUP(B724,produtos!$A$2:$D$33,4)</f>
        <v>122.11</v>
      </c>
      <c r="J724" s="1">
        <f t="shared" si="11"/>
        <v>1098.99</v>
      </c>
    </row>
    <row r="725" spans="1:10" x14ac:dyDescent="0.25">
      <c r="A725">
        <v>7</v>
      </c>
      <c r="B725">
        <v>9</v>
      </c>
      <c r="C725" s="2">
        <v>44650</v>
      </c>
      <c r="D725">
        <v>8</v>
      </c>
      <c r="E725" t="str">
        <f>VLOOKUP(A725,vendedores!$A$2:$C$17,2)</f>
        <v>Amparo</v>
      </c>
      <c r="F725" t="str">
        <f>VLOOKUP(A725,vendedores!$A$2:$C$17,3)</f>
        <v>Queila Sobrinho Bispo</v>
      </c>
      <c r="G725" t="str">
        <f>VLOOKUP(B725,produtos!$A$2:$D$33,2)</f>
        <v>Adidas</v>
      </c>
      <c r="H725" t="str">
        <f>VLOOKUP(B725,produtos!$A$2:$D$33,3)</f>
        <v>Bola de Futebol</v>
      </c>
      <c r="I725" s="1">
        <f>VLOOKUP(B725,produtos!$A$2:$D$33,4)</f>
        <v>119.9</v>
      </c>
      <c r="J725" s="1">
        <f t="shared" si="11"/>
        <v>959.2</v>
      </c>
    </row>
    <row r="726" spans="1:10" x14ac:dyDescent="0.25">
      <c r="A726">
        <v>5</v>
      </c>
      <c r="B726">
        <v>1</v>
      </c>
      <c r="C726" s="2">
        <v>44650</v>
      </c>
      <c r="D726">
        <v>4</v>
      </c>
      <c r="E726" t="str">
        <f>VLOOKUP(A726,vendedores!$A$2:$C$17,2)</f>
        <v>Amparo</v>
      </c>
      <c r="F726" t="str">
        <f>VLOOKUP(A726,vendedores!$A$2:$C$17,3)</f>
        <v>Yago de Souza</v>
      </c>
      <c r="G726" t="str">
        <f>VLOOKUP(B726,produtos!$A$2:$D$33,2)</f>
        <v>Adidas</v>
      </c>
      <c r="H726" t="str">
        <f>VLOOKUP(B726,produtos!$A$2:$D$33,3)</f>
        <v>Blusa</v>
      </c>
      <c r="I726" s="1">
        <f>VLOOKUP(B726,produtos!$A$2:$D$33,4)</f>
        <v>35.9</v>
      </c>
      <c r="J726" s="1">
        <f t="shared" si="11"/>
        <v>143.6</v>
      </c>
    </row>
    <row r="727" spans="1:10" x14ac:dyDescent="0.25">
      <c r="A727">
        <v>4</v>
      </c>
      <c r="B727">
        <v>17</v>
      </c>
      <c r="C727" s="2">
        <v>44651</v>
      </c>
      <c r="D727">
        <v>2</v>
      </c>
      <c r="E727" t="str">
        <f>VLOOKUP(A727,vendedores!$A$2:$C$17,2)</f>
        <v>Jaguariúna</v>
      </c>
      <c r="F727" t="str">
        <f>VLOOKUP(A727,vendedores!$A$2:$C$17,3)</f>
        <v>Ivo da Silva</v>
      </c>
      <c r="G727" t="str">
        <f>VLOOKUP(B727,produtos!$A$2:$D$33,2)</f>
        <v>Adidas</v>
      </c>
      <c r="H727" t="str">
        <f>VLOOKUP(B727,produtos!$A$2:$D$33,3)</f>
        <v>Calça</v>
      </c>
      <c r="I727" s="1">
        <f>VLOOKUP(B727,produtos!$A$2:$D$33,4)</f>
        <v>99.9</v>
      </c>
      <c r="J727" s="1">
        <f t="shared" si="11"/>
        <v>199.8</v>
      </c>
    </row>
    <row r="728" spans="1:10" x14ac:dyDescent="0.25">
      <c r="A728">
        <v>5</v>
      </c>
      <c r="B728">
        <v>13</v>
      </c>
      <c r="C728" s="2">
        <v>44651</v>
      </c>
      <c r="D728">
        <v>10</v>
      </c>
      <c r="E728" t="str">
        <f>VLOOKUP(A728,vendedores!$A$2:$C$17,2)</f>
        <v>Amparo</v>
      </c>
      <c r="F728" t="str">
        <f>VLOOKUP(A728,vendedores!$A$2:$C$17,3)</f>
        <v>Yago de Souza</v>
      </c>
      <c r="G728" t="str">
        <f>VLOOKUP(B728,produtos!$A$2:$D$33,2)</f>
        <v>Adidas</v>
      </c>
      <c r="H728" t="str">
        <f>VLOOKUP(B728,produtos!$A$2:$D$33,3)</f>
        <v>Bola de Handbol</v>
      </c>
      <c r="I728" s="1">
        <f>VLOOKUP(B728,produtos!$A$2:$D$33,4)</f>
        <v>159.9</v>
      </c>
      <c r="J728" s="1">
        <f t="shared" si="11"/>
        <v>1599</v>
      </c>
    </row>
    <row r="729" spans="1:10" x14ac:dyDescent="0.25">
      <c r="A729">
        <v>8</v>
      </c>
      <c r="B729">
        <v>28</v>
      </c>
      <c r="C729" s="2">
        <v>44651</v>
      </c>
      <c r="D729">
        <v>4</v>
      </c>
      <c r="E729" t="str">
        <f>VLOOKUP(A729,vendedores!$A$2:$C$17,2)</f>
        <v>Amparo</v>
      </c>
      <c r="F729" t="str">
        <f>VLOOKUP(A729,vendedores!$A$2:$C$17,3)</f>
        <v>Saulo Mattos</v>
      </c>
      <c r="G729" t="str">
        <f>VLOOKUP(B729,produtos!$A$2:$D$33,2)</f>
        <v>Puma</v>
      </c>
      <c r="H729" t="str">
        <f>VLOOKUP(B729,produtos!$A$2:$D$33,3)</f>
        <v>Meia</v>
      </c>
      <c r="I729" s="1">
        <f>VLOOKUP(B729,produtos!$A$2:$D$33,4)</f>
        <v>16.920000000000002</v>
      </c>
      <c r="J729" s="1">
        <f t="shared" si="11"/>
        <v>67.680000000000007</v>
      </c>
    </row>
    <row r="730" spans="1:10" x14ac:dyDescent="0.25">
      <c r="A730">
        <v>4</v>
      </c>
      <c r="B730">
        <v>30</v>
      </c>
      <c r="C730" s="2">
        <v>44651</v>
      </c>
      <c r="D730">
        <v>4</v>
      </c>
      <c r="E730" t="str">
        <f>VLOOKUP(A730,vendedores!$A$2:$C$17,2)</f>
        <v>Jaguariúna</v>
      </c>
      <c r="F730" t="str">
        <f>VLOOKUP(A730,vendedores!$A$2:$C$17,3)</f>
        <v>Ivo da Silva</v>
      </c>
      <c r="G730" t="str">
        <f>VLOOKUP(B730,produtos!$A$2:$D$33,2)</f>
        <v>Nike</v>
      </c>
      <c r="H730" t="str">
        <f>VLOOKUP(B730,produtos!$A$2:$D$33,3)</f>
        <v>Tênis</v>
      </c>
      <c r="I730" s="1">
        <f>VLOOKUP(B730,produtos!$A$2:$D$33,4)</f>
        <v>195.02</v>
      </c>
      <c r="J730" s="1">
        <f t="shared" si="11"/>
        <v>780.08</v>
      </c>
    </row>
    <row r="731" spans="1:10" x14ac:dyDescent="0.25">
      <c r="A731">
        <v>12</v>
      </c>
      <c r="B731">
        <v>2</v>
      </c>
      <c r="C731" s="2">
        <v>44651</v>
      </c>
      <c r="D731">
        <v>10</v>
      </c>
      <c r="E731" t="str">
        <f>VLOOKUP(A731,vendedores!$A$2:$C$17,2)</f>
        <v>Pedreira</v>
      </c>
      <c r="F731" t="str">
        <f>VLOOKUP(A731,vendedores!$A$2:$C$17,3)</f>
        <v>Clóvis Teixeira Júnior</v>
      </c>
      <c r="G731" t="str">
        <f>VLOOKUP(B731,produtos!$A$2:$D$33,2)</f>
        <v>Nike</v>
      </c>
      <c r="H731" t="str">
        <f>VLOOKUP(B731,produtos!$A$2:$D$33,3)</f>
        <v>Blusa</v>
      </c>
      <c r="I731" s="1">
        <f>VLOOKUP(B731,produtos!$A$2:$D$33,4)</f>
        <v>33.75</v>
      </c>
      <c r="J731" s="1">
        <f t="shared" si="11"/>
        <v>337.5</v>
      </c>
    </row>
    <row r="732" spans="1:10" x14ac:dyDescent="0.25">
      <c r="A732">
        <v>5</v>
      </c>
      <c r="B732">
        <v>13</v>
      </c>
      <c r="C732" s="2">
        <v>44651</v>
      </c>
      <c r="D732">
        <v>4</v>
      </c>
      <c r="E732" t="str">
        <f>VLOOKUP(A732,vendedores!$A$2:$C$17,2)</f>
        <v>Amparo</v>
      </c>
      <c r="F732" t="str">
        <f>VLOOKUP(A732,vendedores!$A$2:$C$17,3)</f>
        <v>Yago de Souza</v>
      </c>
      <c r="G732" t="str">
        <f>VLOOKUP(B732,produtos!$A$2:$D$33,2)</f>
        <v>Adidas</v>
      </c>
      <c r="H732" t="str">
        <f>VLOOKUP(B732,produtos!$A$2:$D$33,3)</f>
        <v>Bola de Handbol</v>
      </c>
      <c r="I732" s="1">
        <f>VLOOKUP(B732,produtos!$A$2:$D$33,4)</f>
        <v>159.9</v>
      </c>
      <c r="J732" s="1">
        <f t="shared" si="11"/>
        <v>639.6</v>
      </c>
    </row>
    <row r="733" spans="1:10" x14ac:dyDescent="0.25">
      <c r="A733">
        <v>2</v>
      </c>
      <c r="B733">
        <v>31</v>
      </c>
      <c r="C733" s="2">
        <v>44651</v>
      </c>
      <c r="D733">
        <v>4</v>
      </c>
      <c r="E733" t="str">
        <f>VLOOKUP(A733,vendedores!$A$2:$C$17,2)</f>
        <v>Jaguariúna</v>
      </c>
      <c r="F733" t="str">
        <f>VLOOKUP(A733,vendedores!$A$2:$C$17,3)</f>
        <v>Luciana de Oliveira</v>
      </c>
      <c r="G733" t="str">
        <f>VLOOKUP(B733,produtos!$A$2:$D$33,2)</f>
        <v>Puma</v>
      </c>
      <c r="H733" t="str">
        <f>VLOOKUP(B733,produtos!$A$2:$D$33,3)</f>
        <v>Tênis</v>
      </c>
      <c r="I733" s="1">
        <f>VLOOKUP(B733,produtos!$A$2:$D$33,4)</f>
        <v>171.14</v>
      </c>
      <c r="J733" s="1">
        <f t="shared" si="11"/>
        <v>684.56</v>
      </c>
    </row>
    <row r="734" spans="1:10" x14ac:dyDescent="0.25">
      <c r="A734">
        <v>3</v>
      </c>
      <c r="B734">
        <v>1</v>
      </c>
      <c r="C734" s="2">
        <v>44651</v>
      </c>
      <c r="D734">
        <v>4</v>
      </c>
      <c r="E734" t="str">
        <f>VLOOKUP(A734,vendedores!$A$2:$C$17,2)</f>
        <v>Jaguariúna</v>
      </c>
      <c r="F734" t="str">
        <f>VLOOKUP(A734,vendedores!$A$2:$C$17,3)</f>
        <v>Valter Teixeira</v>
      </c>
      <c r="G734" t="str">
        <f>VLOOKUP(B734,produtos!$A$2:$D$33,2)</f>
        <v>Adidas</v>
      </c>
      <c r="H734" t="str">
        <f>VLOOKUP(B734,produtos!$A$2:$D$33,3)</f>
        <v>Blusa</v>
      </c>
      <c r="I734" s="1">
        <f>VLOOKUP(B734,produtos!$A$2:$D$33,4)</f>
        <v>35.9</v>
      </c>
      <c r="J734" s="1">
        <f t="shared" si="11"/>
        <v>143.6</v>
      </c>
    </row>
    <row r="735" spans="1:10" x14ac:dyDescent="0.25">
      <c r="A735">
        <v>11</v>
      </c>
      <c r="B735">
        <v>28</v>
      </c>
      <c r="C735" s="2">
        <v>44651</v>
      </c>
      <c r="D735">
        <v>10</v>
      </c>
      <c r="E735" t="str">
        <f>VLOOKUP(A735,vendedores!$A$2:$C$17,2)</f>
        <v>Amparo</v>
      </c>
      <c r="F735" t="str">
        <f>VLOOKUP(A735,vendedores!$A$2:$C$17,3)</f>
        <v>Gisele Júnior</v>
      </c>
      <c r="G735" t="str">
        <f>VLOOKUP(B735,produtos!$A$2:$D$33,2)</f>
        <v>Puma</v>
      </c>
      <c r="H735" t="str">
        <f>VLOOKUP(B735,produtos!$A$2:$D$33,3)</f>
        <v>Meia</v>
      </c>
      <c r="I735" s="1">
        <f>VLOOKUP(B735,produtos!$A$2:$D$33,4)</f>
        <v>16.920000000000002</v>
      </c>
      <c r="J735" s="1">
        <f t="shared" si="11"/>
        <v>169.20000000000002</v>
      </c>
    </row>
    <row r="736" spans="1:10" x14ac:dyDescent="0.25">
      <c r="A736">
        <v>3</v>
      </c>
      <c r="B736">
        <v>30</v>
      </c>
      <c r="C736" s="2">
        <v>44651</v>
      </c>
      <c r="D736">
        <v>4</v>
      </c>
      <c r="E736" t="str">
        <f>VLOOKUP(A736,vendedores!$A$2:$C$17,2)</f>
        <v>Jaguariúna</v>
      </c>
      <c r="F736" t="str">
        <f>VLOOKUP(A736,vendedores!$A$2:$C$17,3)</f>
        <v>Valter Teixeira</v>
      </c>
      <c r="G736" t="str">
        <f>VLOOKUP(B736,produtos!$A$2:$D$33,2)</f>
        <v>Nike</v>
      </c>
      <c r="H736" t="str">
        <f>VLOOKUP(B736,produtos!$A$2:$D$33,3)</f>
        <v>Tênis</v>
      </c>
      <c r="I736" s="1">
        <f>VLOOKUP(B736,produtos!$A$2:$D$33,4)</f>
        <v>195.02</v>
      </c>
      <c r="J736" s="1">
        <f t="shared" si="11"/>
        <v>780.08</v>
      </c>
    </row>
    <row r="737" spans="1:10" x14ac:dyDescent="0.25">
      <c r="A737">
        <v>8</v>
      </c>
      <c r="B737">
        <v>22</v>
      </c>
      <c r="C737" s="2">
        <v>44651</v>
      </c>
      <c r="D737">
        <v>3</v>
      </c>
      <c r="E737" t="str">
        <f>VLOOKUP(A737,vendedores!$A$2:$C$17,2)</f>
        <v>Amparo</v>
      </c>
      <c r="F737" t="str">
        <f>VLOOKUP(A737,vendedores!$A$2:$C$17,3)</f>
        <v>Saulo Mattos</v>
      </c>
      <c r="G737" t="str">
        <f>VLOOKUP(B737,produtos!$A$2:$D$33,2)</f>
        <v>Puma</v>
      </c>
      <c r="H737" t="str">
        <f>VLOOKUP(B737,produtos!$A$2:$D$33,3)</f>
        <v>Camiseta</v>
      </c>
      <c r="I737" s="1">
        <f>VLOOKUP(B737,produtos!$A$2:$D$33,4)</f>
        <v>28.11</v>
      </c>
      <c r="J737" s="1">
        <f t="shared" si="11"/>
        <v>84.33</v>
      </c>
    </row>
    <row r="738" spans="1:10" x14ac:dyDescent="0.25">
      <c r="A738">
        <v>14</v>
      </c>
      <c r="B738">
        <v>25</v>
      </c>
      <c r="C738" s="2">
        <v>44651</v>
      </c>
      <c r="D738">
        <v>4</v>
      </c>
      <c r="E738" t="str">
        <f>VLOOKUP(A738,vendedores!$A$2:$C$17,2)</f>
        <v>Pedreira</v>
      </c>
      <c r="F738" t="str">
        <f>VLOOKUP(A738,vendedores!$A$2:$C$17,3)</f>
        <v>Paula da Silva</v>
      </c>
      <c r="G738" t="str">
        <f>VLOOKUP(B738,produtos!$A$2:$D$33,2)</f>
        <v>Puma</v>
      </c>
      <c r="H738" t="str">
        <f>VLOOKUP(B738,produtos!$A$2:$D$33,3)</f>
        <v>Chuteira</v>
      </c>
      <c r="I738" s="1">
        <f>VLOOKUP(B738,produtos!$A$2:$D$33,4)</f>
        <v>232.5</v>
      </c>
      <c r="J738" s="1">
        <f t="shared" si="11"/>
        <v>930</v>
      </c>
    </row>
    <row r="739" spans="1:10" x14ac:dyDescent="0.25">
      <c r="A739">
        <v>15</v>
      </c>
      <c r="B739">
        <v>23</v>
      </c>
      <c r="C739" s="2">
        <v>44651</v>
      </c>
      <c r="D739">
        <v>1</v>
      </c>
      <c r="E739" t="str">
        <f>VLOOKUP(A739,vendedores!$A$2:$C$17,2)</f>
        <v>Pedreira</v>
      </c>
      <c r="F739" t="str">
        <f>VLOOKUP(A739,vendedores!$A$2:$C$17,3)</f>
        <v>Gilberto Neto</v>
      </c>
      <c r="G739" t="str">
        <f>VLOOKUP(B739,produtos!$A$2:$D$33,2)</f>
        <v>Adidas</v>
      </c>
      <c r="H739" t="str">
        <f>VLOOKUP(B739,produtos!$A$2:$D$33,3)</f>
        <v>Chuteira</v>
      </c>
      <c r="I739" s="1">
        <f>VLOOKUP(B739,produtos!$A$2:$D$33,4)</f>
        <v>250</v>
      </c>
      <c r="J739" s="1">
        <f t="shared" si="11"/>
        <v>250</v>
      </c>
    </row>
    <row r="740" spans="1:10" x14ac:dyDescent="0.25">
      <c r="A740">
        <v>6</v>
      </c>
      <c r="B740">
        <v>17</v>
      </c>
      <c r="C740" s="2">
        <v>44651</v>
      </c>
      <c r="D740">
        <v>8</v>
      </c>
      <c r="E740" t="str">
        <f>VLOOKUP(A740,vendedores!$A$2:$C$17,2)</f>
        <v>Amparo</v>
      </c>
      <c r="F740" t="str">
        <f>VLOOKUP(A740,vendedores!$A$2:$C$17,3)</f>
        <v>Valter Teixeira</v>
      </c>
      <c r="G740" t="str">
        <f>VLOOKUP(B740,produtos!$A$2:$D$33,2)</f>
        <v>Adidas</v>
      </c>
      <c r="H740" t="str">
        <f>VLOOKUP(B740,produtos!$A$2:$D$33,3)</f>
        <v>Calça</v>
      </c>
      <c r="I740" s="1">
        <f>VLOOKUP(B740,produtos!$A$2:$D$33,4)</f>
        <v>99.9</v>
      </c>
      <c r="J740" s="1">
        <f t="shared" si="11"/>
        <v>799.2</v>
      </c>
    </row>
    <row r="741" spans="1:10" x14ac:dyDescent="0.25">
      <c r="A741">
        <v>12</v>
      </c>
      <c r="B741">
        <v>13</v>
      </c>
      <c r="C741" s="2">
        <v>44652</v>
      </c>
      <c r="D741">
        <v>7</v>
      </c>
      <c r="E741" t="str">
        <f>VLOOKUP(A741,vendedores!$A$2:$C$17,2)</f>
        <v>Pedreira</v>
      </c>
      <c r="F741" t="str">
        <f>VLOOKUP(A741,vendedores!$A$2:$C$17,3)</f>
        <v>Clóvis Teixeira Júnior</v>
      </c>
      <c r="G741" t="str">
        <f>VLOOKUP(B741,produtos!$A$2:$D$33,2)</f>
        <v>Adidas</v>
      </c>
      <c r="H741" t="str">
        <f>VLOOKUP(B741,produtos!$A$2:$D$33,3)</f>
        <v>Bola de Handbol</v>
      </c>
      <c r="I741" s="1">
        <f>VLOOKUP(B741,produtos!$A$2:$D$33,4)</f>
        <v>159.9</v>
      </c>
      <c r="J741" s="1">
        <f t="shared" si="11"/>
        <v>1119.3</v>
      </c>
    </row>
    <row r="742" spans="1:10" x14ac:dyDescent="0.25">
      <c r="A742">
        <v>15</v>
      </c>
      <c r="B742">
        <v>3</v>
      </c>
      <c r="C742" s="2">
        <v>44653</v>
      </c>
      <c r="D742">
        <v>5</v>
      </c>
      <c r="E742" t="str">
        <f>VLOOKUP(A742,vendedores!$A$2:$C$17,2)</f>
        <v>Pedreira</v>
      </c>
      <c r="F742" t="str">
        <f>VLOOKUP(A742,vendedores!$A$2:$C$17,3)</f>
        <v>Gilberto Neto</v>
      </c>
      <c r="G742" t="str">
        <f>VLOOKUP(B742,produtos!$A$2:$D$33,2)</f>
        <v>Puma</v>
      </c>
      <c r="H742" t="str">
        <f>VLOOKUP(B742,produtos!$A$2:$D$33,3)</f>
        <v>Blusa</v>
      </c>
      <c r="I742" s="1">
        <f>VLOOKUP(B742,produtos!$A$2:$D$33,4)</f>
        <v>29.44</v>
      </c>
      <c r="J742" s="1">
        <f t="shared" si="11"/>
        <v>147.20000000000002</v>
      </c>
    </row>
    <row r="743" spans="1:10" x14ac:dyDescent="0.25">
      <c r="A743">
        <v>8</v>
      </c>
      <c r="B743">
        <v>9</v>
      </c>
      <c r="C743" s="2">
        <v>44653</v>
      </c>
      <c r="D743">
        <v>7</v>
      </c>
      <c r="E743" t="str">
        <f>VLOOKUP(A743,vendedores!$A$2:$C$17,2)</f>
        <v>Amparo</v>
      </c>
      <c r="F743" t="str">
        <f>VLOOKUP(A743,vendedores!$A$2:$C$17,3)</f>
        <v>Saulo Mattos</v>
      </c>
      <c r="G743" t="str">
        <f>VLOOKUP(B743,produtos!$A$2:$D$33,2)</f>
        <v>Adidas</v>
      </c>
      <c r="H743" t="str">
        <f>VLOOKUP(B743,produtos!$A$2:$D$33,3)</f>
        <v>Bola de Futebol</v>
      </c>
      <c r="I743" s="1">
        <f>VLOOKUP(B743,produtos!$A$2:$D$33,4)</f>
        <v>119.9</v>
      </c>
      <c r="J743" s="1">
        <f t="shared" si="11"/>
        <v>839.30000000000007</v>
      </c>
    </row>
    <row r="744" spans="1:10" x14ac:dyDescent="0.25">
      <c r="A744">
        <v>13</v>
      </c>
      <c r="B744">
        <v>6</v>
      </c>
      <c r="C744" s="2">
        <v>44654</v>
      </c>
      <c r="D744">
        <v>4</v>
      </c>
      <c r="E744" t="str">
        <f>VLOOKUP(A744,vendedores!$A$2:$C$17,2)</f>
        <v>Pedreira</v>
      </c>
      <c r="F744" t="str">
        <f>VLOOKUP(A744,vendedores!$A$2:$C$17,3)</f>
        <v>Saulo Teixeira Bispo</v>
      </c>
      <c r="G744" t="str">
        <f>VLOOKUP(B744,produtos!$A$2:$D$33,2)</f>
        <v>Adidas</v>
      </c>
      <c r="H744" t="str">
        <f>VLOOKUP(B744,produtos!$A$2:$D$33,3)</f>
        <v>Bola de Basquete</v>
      </c>
      <c r="I744" s="1">
        <f>VLOOKUP(B744,produtos!$A$2:$D$33,4)</f>
        <v>129.9</v>
      </c>
      <c r="J744" s="1">
        <f t="shared" si="11"/>
        <v>519.6</v>
      </c>
    </row>
    <row r="745" spans="1:10" x14ac:dyDescent="0.25">
      <c r="A745">
        <v>10</v>
      </c>
      <c r="B745">
        <v>24</v>
      </c>
      <c r="C745" s="2">
        <v>44654</v>
      </c>
      <c r="D745">
        <v>7</v>
      </c>
      <c r="E745" t="str">
        <f>VLOOKUP(A745,vendedores!$A$2:$C$17,2)</f>
        <v>Amparo</v>
      </c>
      <c r="F745" t="str">
        <f>VLOOKUP(A745,vendedores!$A$2:$C$17,3)</f>
        <v>Ivo Bispo</v>
      </c>
      <c r="G745" t="str">
        <f>VLOOKUP(B745,produtos!$A$2:$D$33,2)</f>
        <v>Nike</v>
      </c>
      <c r="H745" t="str">
        <f>VLOOKUP(B745,produtos!$A$2:$D$33,3)</f>
        <v>Chuteira</v>
      </c>
      <c r="I745" s="1">
        <f>VLOOKUP(B745,produtos!$A$2:$D$33,4)</f>
        <v>227.5</v>
      </c>
      <c r="J745" s="1">
        <f t="shared" si="11"/>
        <v>1592.5</v>
      </c>
    </row>
    <row r="746" spans="1:10" x14ac:dyDescent="0.25">
      <c r="A746">
        <v>16</v>
      </c>
      <c r="B746">
        <v>3</v>
      </c>
      <c r="C746" s="2">
        <v>44654</v>
      </c>
      <c r="D746">
        <v>1</v>
      </c>
      <c r="E746" t="str">
        <f>VLOOKUP(A746,vendedores!$A$2:$C$17,2)</f>
        <v>Chicago</v>
      </c>
      <c r="F746" t="str">
        <f>VLOOKUP(A746,vendedores!$A$2:$C$17,3)</f>
        <v>Waldemar Louis</v>
      </c>
      <c r="G746" t="str">
        <f>VLOOKUP(B746,produtos!$A$2:$D$33,2)</f>
        <v>Puma</v>
      </c>
      <c r="H746" t="str">
        <f>VLOOKUP(B746,produtos!$A$2:$D$33,3)</f>
        <v>Blusa</v>
      </c>
      <c r="I746" s="1">
        <f>VLOOKUP(B746,produtos!$A$2:$D$33,4)</f>
        <v>29.44</v>
      </c>
      <c r="J746" s="1">
        <f t="shared" si="11"/>
        <v>29.44</v>
      </c>
    </row>
    <row r="747" spans="1:10" x14ac:dyDescent="0.25">
      <c r="A747">
        <v>8</v>
      </c>
      <c r="B747">
        <v>17</v>
      </c>
      <c r="C747" s="2">
        <v>44654</v>
      </c>
      <c r="D747">
        <v>6</v>
      </c>
      <c r="E747" t="str">
        <f>VLOOKUP(A747,vendedores!$A$2:$C$17,2)</f>
        <v>Amparo</v>
      </c>
      <c r="F747" t="str">
        <f>VLOOKUP(A747,vendedores!$A$2:$C$17,3)</f>
        <v>Saulo Mattos</v>
      </c>
      <c r="G747" t="str">
        <f>VLOOKUP(B747,produtos!$A$2:$D$33,2)</f>
        <v>Adidas</v>
      </c>
      <c r="H747" t="str">
        <f>VLOOKUP(B747,produtos!$A$2:$D$33,3)</f>
        <v>Calça</v>
      </c>
      <c r="I747" s="1">
        <f>VLOOKUP(B747,produtos!$A$2:$D$33,4)</f>
        <v>99.9</v>
      </c>
      <c r="J747" s="1">
        <f t="shared" si="11"/>
        <v>599.40000000000009</v>
      </c>
    </row>
    <row r="748" spans="1:10" x14ac:dyDescent="0.25">
      <c r="A748">
        <v>4</v>
      </c>
      <c r="B748">
        <v>4</v>
      </c>
      <c r="C748" s="2">
        <v>44654</v>
      </c>
      <c r="D748">
        <v>6</v>
      </c>
      <c r="E748" t="str">
        <f>VLOOKUP(A748,vendedores!$A$2:$C$17,2)</f>
        <v>Jaguariúna</v>
      </c>
      <c r="F748" t="str">
        <f>VLOOKUP(A748,vendedores!$A$2:$C$17,3)</f>
        <v>Ivo da Silva</v>
      </c>
      <c r="G748" t="str">
        <f>VLOOKUP(B748,produtos!$A$2:$D$33,2)</f>
        <v>Adidas</v>
      </c>
      <c r="H748" t="str">
        <f>VLOOKUP(B748,produtos!$A$2:$D$33,3)</f>
        <v>Bluzinha</v>
      </c>
      <c r="I748" s="1">
        <f>VLOOKUP(B748,produtos!$A$2:$D$33,4)</f>
        <v>59.9</v>
      </c>
      <c r="J748" s="1">
        <f t="shared" si="11"/>
        <v>359.4</v>
      </c>
    </row>
    <row r="749" spans="1:10" x14ac:dyDescent="0.25">
      <c r="A749">
        <v>9</v>
      </c>
      <c r="B749">
        <v>12</v>
      </c>
      <c r="C749" s="2">
        <v>44654</v>
      </c>
      <c r="D749">
        <v>4</v>
      </c>
      <c r="E749" t="str">
        <f>VLOOKUP(A749,vendedores!$A$2:$C$17,2)</f>
        <v>Amparo</v>
      </c>
      <c r="F749" t="str">
        <f>VLOOKUP(A749,vendedores!$A$2:$C$17,3)</f>
        <v>Quevin Neto Júnior</v>
      </c>
      <c r="G749" t="str">
        <f>VLOOKUP(B749,produtos!$A$2:$D$33,2)</f>
        <v>Puma</v>
      </c>
      <c r="H749" t="str">
        <f>VLOOKUP(B749,produtos!$A$2:$D$33,3)</f>
        <v>Bola de Futsal</v>
      </c>
      <c r="I749" s="1">
        <f>VLOOKUP(B749,produtos!$A$2:$D$33,4)</f>
        <v>80.92</v>
      </c>
      <c r="J749" s="1">
        <f t="shared" si="11"/>
        <v>323.68</v>
      </c>
    </row>
    <row r="750" spans="1:10" x14ac:dyDescent="0.25">
      <c r="A750">
        <v>16</v>
      </c>
      <c r="B750">
        <v>1</v>
      </c>
      <c r="C750" s="2">
        <v>44654</v>
      </c>
      <c r="D750">
        <v>7</v>
      </c>
      <c r="E750" t="str">
        <f>VLOOKUP(A750,vendedores!$A$2:$C$17,2)</f>
        <v>Chicago</v>
      </c>
      <c r="F750" t="str">
        <f>VLOOKUP(A750,vendedores!$A$2:$C$17,3)</f>
        <v>Waldemar Louis</v>
      </c>
      <c r="G750" t="str">
        <f>VLOOKUP(B750,produtos!$A$2:$D$33,2)</f>
        <v>Adidas</v>
      </c>
      <c r="H750" t="str">
        <f>VLOOKUP(B750,produtos!$A$2:$D$33,3)</f>
        <v>Blusa</v>
      </c>
      <c r="I750" s="1">
        <f>VLOOKUP(B750,produtos!$A$2:$D$33,4)</f>
        <v>35.9</v>
      </c>
      <c r="J750" s="1">
        <f t="shared" si="11"/>
        <v>251.29999999999998</v>
      </c>
    </row>
    <row r="751" spans="1:10" x14ac:dyDescent="0.25">
      <c r="A751">
        <v>1</v>
      </c>
      <c r="B751">
        <v>18</v>
      </c>
      <c r="C751" s="2">
        <v>44654</v>
      </c>
      <c r="D751">
        <v>7</v>
      </c>
      <c r="E751" t="str">
        <f>VLOOKUP(A751,vendedores!$A$2:$C$17,2)</f>
        <v>Jaguariúna</v>
      </c>
      <c r="F751" t="str">
        <f>VLOOKUP(A751,vendedores!$A$2:$C$17,3)</f>
        <v>Tatiane Sobrinho de Souza</v>
      </c>
      <c r="G751" t="str">
        <f>VLOOKUP(B751,produtos!$A$2:$D$33,2)</f>
        <v>Nike</v>
      </c>
      <c r="H751" t="str">
        <f>VLOOKUP(B751,produtos!$A$2:$D$33,3)</f>
        <v>Calça</v>
      </c>
      <c r="I751" s="1">
        <f>VLOOKUP(B751,produtos!$A$2:$D$33,4)</f>
        <v>92.91</v>
      </c>
      <c r="J751" s="1">
        <f t="shared" si="11"/>
        <v>650.37</v>
      </c>
    </row>
    <row r="752" spans="1:10" x14ac:dyDescent="0.25">
      <c r="A752">
        <v>5</v>
      </c>
      <c r="B752">
        <v>8</v>
      </c>
      <c r="C752" s="2">
        <v>44654</v>
      </c>
      <c r="D752">
        <v>4</v>
      </c>
      <c r="E752" t="str">
        <f>VLOOKUP(A752,vendedores!$A$2:$C$17,2)</f>
        <v>Amparo</v>
      </c>
      <c r="F752" t="str">
        <f>VLOOKUP(A752,vendedores!$A$2:$C$17,3)</f>
        <v>Yago de Souza</v>
      </c>
      <c r="G752" t="str">
        <f>VLOOKUP(B752,produtos!$A$2:$D$33,2)</f>
        <v>Puma</v>
      </c>
      <c r="H752" t="str">
        <f>VLOOKUP(B752,produtos!$A$2:$D$33,3)</f>
        <v>Bola de Basquete</v>
      </c>
      <c r="I752" s="1">
        <f>VLOOKUP(B752,produtos!$A$2:$D$33,4)</f>
        <v>122.11</v>
      </c>
      <c r="J752" s="1">
        <f t="shared" si="11"/>
        <v>488.44</v>
      </c>
    </row>
    <row r="753" spans="1:10" x14ac:dyDescent="0.25">
      <c r="A753">
        <v>7</v>
      </c>
      <c r="B753">
        <v>22</v>
      </c>
      <c r="C753" s="2">
        <v>44654</v>
      </c>
      <c r="D753">
        <v>3</v>
      </c>
      <c r="E753" t="str">
        <f>VLOOKUP(A753,vendedores!$A$2:$C$17,2)</f>
        <v>Amparo</v>
      </c>
      <c r="F753" t="str">
        <f>VLOOKUP(A753,vendedores!$A$2:$C$17,3)</f>
        <v>Queila Sobrinho Bispo</v>
      </c>
      <c r="G753" t="str">
        <f>VLOOKUP(B753,produtos!$A$2:$D$33,2)</f>
        <v>Puma</v>
      </c>
      <c r="H753" t="str">
        <f>VLOOKUP(B753,produtos!$A$2:$D$33,3)</f>
        <v>Camiseta</v>
      </c>
      <c r="I753" s="1">
        <f>VLOOKUP(B753,produtos!$A$2:$D$33,4)</f>
        <v>28.11</v>
      </c>
      <c r="J753" s="1">
        <f t="shared" si="11"/>
        <v>84.33</v>
      </c>
    </row>
    <row r="754" spans="1:10" x14ac:dyDescent="0.25">
      <c r="A754">
        <v>16</v>
      </c>
      <c r="B754">
        <v>7</v>
      </c>
      <c r="C754" s="2">
        <v>44654</v>
      </c>
      <c r="D754">
        <v>2</v>
      </c>
      <c r="E754" t="str">
        <f>VLOOKUP(A754,vendedores!$A$2:$C$17,2)</f>
        <v>Chicago</v>
      </c>
      <c r="F754" t="str">
        <f>VLOOKUP(A754,vendedores!$A$2:$C$17,3)</f>
        <v>Waldemar Louis</v>
      </c>
      <c r="G754" t="str">
        <f>VLOOKUP(B754,produtos!$A$2:$D$33,2)</f>
        <v>Nike</v>
      </c>
      <c r="H754" t="str">
        <f>VLOOKUP(B754,produtos!$A$2:$D$33,3)</f>
        <v>Bola de Basquete</v>
      </c>
      <c r="I754" s="1">
        <f>VLOOKUP(B754,produtos!$A$2:$D$33,4)</f>
        <v>116.91</v>
      </c>
      <c r="J754" s="1">
        <f t="shared" si="11"/>
        <v>233.82</v>
      </c>
    </row>
    <row r="755" spans="1:10" x14ac:dyDescent="0.25">
      <c r="A755">
        <v>1</v>
      </c>
      <c r="B755">
        <v>28</v>
      </c>
      <c r="C755" s="2">
        <v>44654</v>
      </c>
      <c r="D755">
        <v>3</v>
      </c>
      <c r="E755" t="str">
        <f>VLOOKUP(A755,vendedores!$A$2:$C$17,2)</f>
        <v>Jaguariúna</v>
      </c>
      <c r="F755" t="str">
        <f>VLOOKUP(A755,vendedores!$A$2:$C$17,3)</f>
        <v>Tatiane Sobrinho de Souza</v>
      </c>
      <c r="G755" t="str">
        <f>VLOOKUP(B755,produtos!$A$2:$D$33,2)</f>
        <v>Puma</v>
      </c>
      <c r="H755" t="str">
        <f>VLOOKUP(B755,produtos!$A$2:$D$33,3)</f>
        <v>Meia</v>
      </c>
      <c r="I755" s="1">
        <f>VLOOKUP(B755,produtos!$A$2:$D$33,4)</f>
        <v>16.920000000000002</v>
      </c>
      <c r="J755" s="1">
        <f t="shared" si="11"/>
        <v>50.760000000000005</v>
      </c>
    </row>
    <row r="756" spans="1:10" x14ac:dyDescent="0.25">
      <c r="A756">
        <v>13</v>
      </c>
      <c r="B756">
        <v>27</v>
      </c>
      <c r="C756" s="2">
        <v>44654</v>
      </c>
      <c r="D756">
        <v>3</v>
      </c>
      <c r="E756" t="str">
        <f>VLOOKUP(A756,vendedores!$A$2:$C$17,2)</f>
        <v>Pedreira</v>
      </c>
      <c r="F756" t="str">
        <f>VLOOKUP(A756,vendedores!$A$2:$C$17,3)</f>
        <v>Saulo Teixeira Bispo</v>
      </c>
      <c r="G756" t="str">
        <f>VLOOKUP(B756,produtos!$A$2:$D$33,2)</f>
        <v>Nike</v>
      </c>
      <c r="H756" t="str">
        <f>VLOOKUP(B756,produtos!$A$2:$D$33,3)</f>
        <v>Meia</v>
      </c>
      <c r="I756" s="1">
        <f>VLOOKUP(B756,produtos!$A$2:$D$33,4)</f>
        <v>19.3</v>
      </c>
      <c r="J756" s="1">
        <f t="shared" si="11"/>
        <v>57.900000000000006</v>
      </c>
    </row>
    <row r="757" spans="1:10" x14ac:dyDescent="0.25">
      <c r="A757">
        <v>8</v>
      </c>
      <c r="B757">
        <v>12</v>
      </c>
      <c r="C757" s="2">
        <v>44654</v>
      </c>
      <c r="D757">
        <v>10</v>
      </c>
      <c r="E757" t="str">
        <f>VLOOKUP(A757,vendedores!$A$2:$C$17,2)</f>
        <v>Amparo</v>
      </c>
      <c r="F757" t="str">
        <f>VLOOKUP(A757,vendedores!$A$2:$C$17,3)</f>
        <v>Saulo Mattos</v>
      </c>
      <c r="G757" t="str">
        <f>VLOOKUP(B757,produtos!$A$2:$D$33,2)</f>
        <v>Puma</v>
      </c>
      <c r="H757" t="str">
        <f>VLOOKUP(B757,produtos!$A$2:$D$33,3)</f>
        <v>Bola de Futsal</v>
      </c>
      <c r="I757" s="1">
        <f>VLOOKUP(B757,produtos!$A$2:$D$33,4)</f>
        <v>80.92</v>
      </c>
      <c r="J757" s="1">
        <f t="shared" si="11"/>
        <v>809.2</v>
      </c>
    </row>
    <row r="758" spans="1:10" x14ac:dyDescent="0.25">
      <c r="A758">
        <v>7</v>
      </c>
      <c r="B758">
        <v>16</v>
      </c>
      <c r="C758" s="2">
        <v>44655</v>
      </c>
      <c r="D758">
        <v>7</v>
      </c>
      <c r="E758" t="str">
        <f>VLOOKUP(A758,vendedores!$A$2:$C$17,2)</f>
        <v>Amparo</v>
      </c>
      <c r="F758" t="str">
        <f>VLOOKUP(A758,vendedores!$A$2:$C$17,3)</f>
        <v>Queila Sobrinho Bispo</v>
      </c>
      <c r="G758" t="str">
        <f>VLOOKUP(B758,produtos!$A$2:$D$33,2)</f>
        <v>Nike</v>
      </c>
      <c r="H758" t="str">
        <f>VLOOKUP(B758,produtos!$A$2:$D$33,3)</f>
        <v>Bola de Voley</v>
      </c>
      <c r="I758" s="1">
        <f>VLOOKUP(B758,produtos!$A$2:$D$33,4)</f>
        <v>75.11</v>
      </c>
      <c r="J758" s="1">
        <f t="shared" si="11"/>
        <v>525.77</v>
      </c>
    </row>
    <row r="759" spans="1:10" x14ac:dyDescent="0.25">
      <c r="A759">
        <v>1</v>
      </c>
      <c r="B759">
        <v>32</v>
      </c>
      <c r="C759" s="2">
        <v>44655</v>
      </c>
      <c r="D759">
        <v>7</v>
      </c>
      <c r="E759" t="str">
        <f>VLOOKUP(A759,vendedores!$A$2:$C$17,2)</f>
        <v>Jaguariúna</v>
      </c>
      <c r="F759" t="str">
        <f>VLOOKUP(A759,vendedores!$A$2:$C$17,3)</f>
        <v>Tatiane Sobrinho de Souza</v>
      </c>
      <c r="G759" t="str">
        <f>VLOOKUP(B759,produtos!$A$2:$D$33,2)</f>
        <v>Nike</v>
      </c>
      <c r="H759" t="str">
        <f>VLOOKUP(B759,produtos!$A$2:$D$33,3)</f>
        <v>Tênis de Corrida</v>
      </c>
      <c r="I759" s="1">
        <f>VLOOKUP(B759,produtos!$A$2:$D$33,4)</f>
        <v>221</v>
      </c>
      <c r="J759" s="1">
        <f t="shared" si="11"/>
        <v>1547</v>
      </c>
    </row>
    <row r="760" spans="1:10" x14ac:dyDescent="0.25">
      <c r="A760">
        <v>11</v>
      </c>
      <c r="B760">
        <v>9</v>
      </c>
      <c r="C760" s="2">
        <v>44655</v>
      </c>
      <c r="D760">
        <v>7</v>
      </c>
      <c r="E760" t="str">
        <f>VLOOKUP(A760,vendedores!$A$2:$C$17,2)</f>
        <v>Amparo</v>
      </c>
      <c r="F760" t="str">
        <f>VLOOKUP(A760,vendedores!$A$2:$C$17,3)</f>
        <v>Gisele Júnior</v>
      </c>
      <c r="G760" t="str">
        <f>VLOOKUP(B760,produtos!$A$2:$D$33,2)</f>
        <v>Adidas</v>
      </c>
      <c r="H760" t="str">
        <f>VLOOKUP(B760,produtos!$A$2:$D$33,3)</f>
        <v>Bola de Futebol</v>
      </c>
      <c r="I760" s="1">
        <f>VLOOKUP(B760,produtos!$A$2:$D$33,4)</f>
        <v>119.9</v>
      </c>
      <c r="J760" s="1">
        <f t="shared" si="11"/>
        <v>839.30000000000007</v>
      </c>
    </row>
    <row r="761" spans="1:10" x14ac:dyDescent="0.25">
      <c r="A761">
        <v>7</v>
      </c>
      <c r="B761">
        <v>29</v>
      </c>
      <c r="C761" s="2">
        <v>44655</v>
      </c>
      <c r="D761">
        <v>2</v>
      </c>
      <c r="E761" t="str">
        <f>VLOOKUP(A761,vendedores!$A$2:$C$17,2)</f>
        <v>Amparo</v>
      </c>
      <c r="F761" t="str">
        <f>VLOOKUP(A761,vendedores!$A$2:$C$17,3)</f>
        <v>Queila Sobrinho Bispo</v>
      </c>
      <c r="G761" t="str">
        <f>VLOOKUP(B761,produtos!$A$2:$D$33,2)</f>
        <v>Adidas</v>
      </c>
      <c r="H761" t="str">
        <f>VLOOKUP(B761,produtos!$A$2:$D$33,3)</f>
        <v>Tênis</v>
      </c>
      <c r="I761" s="1">
        <f>VLOOKUP(B761,produtos!$A$2:$D$33,4)</f>
        <v>199</v>
      </c>
      <c r="J761" s="1">
        <f t="shared" si="11"/>
        <v>398</v>
      </c>
    </row>
    <row r="762" spans="1:10" x14ac:dyDescent="0.25">
      <c r="A762">
        <v>10</v>
      </c>
      <c r="B762">
        <v>3</v>
      </c>
      <c r="C762" s="2">
        <v>44655</v>
      </c>
      <c r="D762">
        <v>6</v>
      </c>
      <c r="E762" t="str">
        <f>VLOOKUP(A762,vendedores!$A$2:$C$17,2)</f>
        <v>Amparo</v>
      </c>
      <c r="F762" t="str">
        <f>VLOOKUP(A762,vendedores!$A$2:$C$17,3)</f>
        <v>Ivo Bispo</v>
      </c>
      <c r="G762" t="str">
        <f>VLOOKUP(B762,produtos!$A$2:$D$33,2)</f>
        <v>Puma</v>
      </c>
      <c r="H762" t="str">
        <f>VLOOKUP(B762,produtos!$A$2:$D$33,3)</f>
        <v>Blusa</v>
      </c>
      <c r="I762" s="1">
        <f>VLOOKUP(B762,produtos!$A$2:$D$33,4)</f>
        <v>29.44</v>
      </c>
      <c r="J762" s="1">
        <f t="shared" si="11"/>
        <v>176.64000000000001</v>
      </c>
    </row>
    <row r="763" spans="1:10" x14ac:dyDescent="0.25">
      <c r="A763">
        <v>16</v>
      </c>
      <c r="B763">
        <v>15</v>
      </c>
      <c r="C763" s="2">
        <v>44655</v>
      </c>
      <c r="D763">
        <v>4</v>
      </c>
      <c r="E763" t="str">
        <f>VLOOKUP(A763,vendedores!$A$2:$C$17,2)</f>
        <v>Chicago</v>
      </c>
      <c r="F763" t="str">
        <f>VLOOKUP(A763,vendedores!$A$2:$C$17,3)</f>
        <v>Waldemar Louis</v>
      </c>
      <c r="G763" t="str">
        <f>VLOOKUP(B763,produtos!$A$2:$D$33,2)</f>
        <v>Adidas</v>
      </c>
      <c r="H763" t="str">
        <f>VLOOKUP(B763,produtos!$A$2:$D$33,3)</f>
        <v>Bola de Voley</v>
      </c>
      <c r="I763" s="1">
        <f>VLOOKUP(B763,produtos!$A$2:$D$33,4)</f>
        <v>79.900000000000006</v>
      </c>
      <c r="J763" s="1">
        <f t="shared" si="11"/>
        <v>319.60000000000002</v>
      </c>
    </row>
    <row r="764" spans="1:10" x14ac:dyDescent="0.25">
      <c r="A764">
        <v>13</v>
      </c>
      <c r="B764">
        <v>16</v>
      </c>
      <c r="C764" s="2">
        <v>44655</v>
      </c>
      <c r="D764">
        <v>5</v>
      </c>
      <c r="E764" t="str">
        <f>VLOOKUP(A764,vendedores!$A$2:$C$17,2)</f>
        <v>Pedreira</v>
      </c>
      <c r="F764" t="str">
        <f>VLOOKUP(A764,vendedores!$A$2:$C$17,3)</f>
        <v>Saulo Teixeira Bispo</v>
      </c>
      <c r="G764" t="str">
        <f>VLOOKUP(B764,produtos!$A$2:$D$33,2)</f>
        <v>Nike</v>
      </c>
      <c r="H764" t="str">
        <f>VLOOKUP(B764,produtos!$A$2:$D$33,3)</f>
        <v>Bola de Voley</v>
      </c>
      <c r="I764" s="1">
        <f>VLOOKUP(B764,produtos!$A$2:$D$33,4)</f>
        <v>75.11</v>
      </c>
      <c r="J764" s="1">
        <f t="shared" si="11"/>
        <v>375.55</v>
      </c>
    </row>
    <row r="765" spans="1:10" x14ac:dyDescent="0.25">
      <c r="A765">
        <v>8</v>
      </c>
      <c r="B765">
        <v>18</v>
      </c>
      <c r="C765" s="2">
        <v>44656</v>
      </c>
      <c r="D765">
        <v>6</v>
      </c>
      <c r="E765" t="str">
        <f>VLOOKUP(A765,vendedores!$A$2:$C$17,2)</f>
        <v>Amparo</v>
      </c>
      <c r="F765" t="str">
        <f>VLOOKUP(A765,vendedores!$A$2:$C$17,3)</f>
        <v>Saulo Mattos</v>
      </c>
      <c r="G765" t="str">
        <f>VLOOKUP(B765,produtos!$A$2:$D$33,2)</f>
        <v>Nike</v>
      </c>
      <c r="H765" t="str">
        <f>VLOOKUP(B765,produtos!$A$2:$D$33,3)</f>
        <v>Calça</v>
      </c>
      <c r="I765" s="1">
        <f>VLOOKUP(B765,produtos!$A$2:$D$33,4)</f>
        <v>92.91</v>
      </c>
      <c r="J765" s="1">
        <f t="shared" si="11"/>
        <v>557.46</v>
      </c>
    </row>
    <row r="766" spans="1:10" x14ac:dyDescent="0.25">
      <c r="A766">
        <v>6</v>
      </c>
      <c r="B766">
        <v>24</v>
      </c>
      <c r="C766" s="2">
        <v>44656</v>
      </c>
      <c r="D766">
        <v>6</v>
      </c>
      <c r="E766" t="str">
        <f>VLOOKUP(A766,vendedores!$A$2:$C$17,2)</f>
        <v>Amparo</v>
      </c>
      <c r="F766" t="str">
        <f>VLOOKUP(A766,vendedores!$A$2:$C$17,3)</f>
        <v>Valter Teixeira</v>
      </c>
      <c r="G766" t="str">
        <f>VLOOKUP(B766,produtos!$A$2:$D$33,2)</f>
        <v>Nike</v>
      </c>
      <c r="H766" t="str">
        <f>VLOOKUP(B766,produtos!$A$2:$D$33,3)</f>
        <v>Chuteira</v>
      </c>
      <c r="I766" s="1">
        <f>VLOOKUP(B766,produtos!$A$2:$D$33,4)</f>
        <v>227.5</v>
      </c>
      <c r="J766" s="1">
        <f t="shared" si="11"/>
        <v>1365</v>
      </c>
    </row>
    <row r="767" spans="1:10" x14ac:dyDescent="0.25">
      <c r="A767">
        <v>8</v>
      </c>
      <c r="B767">
        <v>12</v>
      </c>
      <c r="C767" s="2">
        <v>44656</v>
      </c>
      <c r="D767">
        <v>10</v>
      </c>
      <c r="E767" t="str">
        <f>VLOOKUP(A767,vendedores!$A$2:$C$17,2)</f>
        <v>Amparo</v>
      </c>
      <c r="F767" t="str">
        <f>VLOOKUP(A767,vendedores!$A$2:$C$17,3)</f>
        <v>Saulo Mattos</v>
      </c>
      <c r="G767" t="str">
        <f>VLOOKUP(B767,produtos!$A$2:$D$33,2)</f>
        <v>Puma</v>
      </c>
      <c r="H767" t="str">
        <f>VLOOKUP(B767,produtos!$A$2:$D$33,3)</f>
        <v>Bola de Futsal</v>
      </c>
      <c r="I767" s="1">
        <f>VLOOKUP(B767,produtos!$A$2:$D$33,4)</f>
        <v>80.92</v>
      </c>
      <c r="J767" s="1">
        <f t="shared" si="11"/>
        <v>809.2</v>
      </c>
    </row>
    <row r="768" spans="1:10" x14ac:dyDescent="0.25">
      <c r="A768">
        <v>5</v>
      </c>
      <c r="B768">
        <v>30</v>
      </c>
      <c r="C768" s="2">
        <v>44656</v>
      </c>
      <c r="D768">
        <v>10</v>
      </c>
      <c r="E768" t="str">
        <f>VLOOKUP(A768,vendedores!$A$2:$C$17,2)</f>
        <v>Amparo</v>
      </c>
      <c r="F768" t="str">
        <f>VLOOKUP(A768,vendedores!$A$2:$C$17,3)</f>
        <v>Yago de Souza</v>
      </c>
      <c r="G768" t="str">
        <f>VLOOKUP(B768,produtos!$A$2:$D$33,2)</f>
        <v>Nike</v>
      </c>
      <c r="H768" t="str">
        <f>VLOOKUP(B768,produtos!$A$2:$D$33,3)</f>
        <v>Tênis</v>
      </c>
      <c r="I768" s="1">
        <f>VLOOKUP(B768,produtos!$A$2:$D$33,4)</f>
        <v>195.02</v>
      </c>
      <c r="J768" s="1">
        <f t="shared" si="11"/>
        <v>1950.2</v>
      </c>
    </row>
    <row r="769" spans="1:10" x14ac:dyDescent="0.25">
      <c r="A769">
        <v>1</v>
      </c>
      <c r="B769">
        <v>8</v>
      </c>
      <c r="C769" s="2">
        <v>44656</v>
      </c>
      <c r="D769">
        <v>9</v>
      </c>
      <c r="E769" t="str">
        <f>VLOOKUP(A769,vendedores!$A$2:$C$17,2)</f>
        <v>Jaguariúna</v>
      </c>
      <c r="F769" t="str">
        <f>VLOOKUP(A769,vendedores!$A$2:$C$17,3)</f>
        <v>Tatiane Sobrinho de Souza</v>
      </c>
      <c r="G769" t="str">
        <f>VLOOKUP(B769,produtos!$A$2:$D$33,2)</f>
        <v>Puma</v>
      </c>
      <c r="H769" t="str">
        <f>VLOOKUP(B769,produtos!$A$2:$D$33,3)</f>
        <v>Bola de Basquete</v>
      </c>
      <c r="I769" s="1">
        <f>VLOOKUP(B769,produtos!$A$2:$D$33,4)</f>
        <v>122.11</v>
      </c>
      <c r="J769" s="1">
        <f t="shared" si="11"/>
        <v>1098.99</v>
      </c>
    </row>
    <row r="770" spans="1:10" x14ac:dyDescent="0.25">
      <c r="A770">
        <v>1</v>
      </c>
      <c r="B770">
        <v>11</v>
      </c>
      <c r="C770" s="2">
        <v>44656</v>
      </c>
      <c r="D770">
        <v>4</v>
      </c>
      <c r="E770" t="str">
        <f>VLOOKUP(A770,vendedores!$A$2:$C$17,2)</f>
        <v>Jaguariúna</v>
      </c>
      <c r="F770" t="str">
        <f>VLOOKUP(A770,vendedores!$A$2:$C$17,3)</f>
        <v>Tatiane Sobrinho de Souza</v>
      </c>
      <c r="G770" t="str">
        <f>VLOOKUP(B770,produtos!$A$2:$D$33,2)</f>
        <v>Adidas</v>
      </c>
      <c r="H770" t="str">
        <f>VLOOKUP(B770,produtos!$A$2:$D$33,3)</f>
        <v>Bola de Futsal</v>
      </c>
      <c r="I770" s="1">
        <f>VLOOKUP(B770,produtos!$A$2:$D$33,4)</f>
        <v>99.9</v>
      </c>
      <c r="J770" s="1">
        <f t="shared" si="11"/>
        <v>399.6</v>
      </c>
    </row>
    <row r="771" spans="1:10" x14ac:dyDescent="0.25">
      <c r="A771">
        <v>16</v>
      </c>
      <c r="B771">
        <v>16</v>
      </c>
      <c r="C771" s="2">
        <v>44656</v>
      </c>
      <c r="D771">
        <v>4</v>
      </c>
      <c r="E771" t="str">
        <f>VLOOKUP(A771,vendedores!$A$2:$C$17,2)</f>
        <v>Chicago</v>
      </c>
      <c r="F771" t="str">
        <f>VLOOKUP(A771,vendedores!$A$2:$C$17,3)</f>
        <v>Waldemar Louis</v>
      </c>
      <c r="G771" t="str">
        <f>VLOOKUP(B771,produtos!$A$2:$D$33,2)</f>
        <v>Nike</v>
      </c>
      <c r="H771" t="str">
        <f>VLOOKUP(B771,produtos!$A$2:$D$33,3)</f>
        <v>Bola de Voley</v>
      </c>
      <c r="I771" s="1">
        <f>VLOOKUP(B771,produtos!$A$2:$D$33,4)</f>
        <v>75.11</v>
      </c>
      <c r="J771" s="1">
        <f t="shared" ref="J771:J834" si="12">D771*I771</f>
        <v>300.44</v>
      </c>
    </row>
    <row r="772" spans="1:10" x14ac:dyDescent="0.25">
      <c r="A772">
        <v>13</v>
      </c>
      <c r="B772">
        <v>25</v>
      </c>
      <c r="C772" s="2">
        <v>44656</v>
      </c>
      <c r="D772">
        <v>9</v>
      </c>
      <c r="E772" t="str">
        <f>VLOOKUP(A772,vendedores!$A$2:$C$17,2)</f>
        <v>Pedreira</v>
      </c>
      <c r="F772" t="str">
        <f>VLOOKUP(A772,vendedores!$A$2:$C$17,3)</f>
        <v>Saulo Teixeira Bispo</v>
      </c>
      <c r="G772" t="str">
        <f>VLOOKUP(B772,produtos!$A$2:$D$33,2)</f>
        <v>Puma</v>
      </c>
      <c r="H772" t="str">
        <f>VLOOKUP(B772,produtos!$A$2:$D$33,3)</f>
        <v>Chuteira</v>
      </c>
      <c r="I772" s="1">
        <f>VLOOKUP(B772,produtos!$A$2:$D$33,4)</f>
        <v>232.5</v>
      </c>
      <c r="J772" s="1">
        <f t="shared" si="12"/>
        <v>2092.5</v>
      </c>
    </row>
    <row r="773" spans="1:10" x14ac:dyDescent="0.25">
      <c r="A773">
        <v>6</v>
      </c>
      <c r="B773">
        <v>28</v>
      </c>
      <c r="C773" s="2">
        <v>44657</v>
      </c>
      <c r="D773">
        <v>4</v>
      </c>
      <c r="E773" t="str">
        <f>VLOOKUP(A773,vendedores!$A$2:$C$17,2)</f>
        <v>Amparo</v>
      </c>
      <c r="F773" t="str">
        <f>VLOOKUP(A773,vendedores!$A$2:$C$17,3)</f>
        <v>Valter Teixeira</v>
      </c>
      <c r="G773" t="str">
        <f>VLOOKUP(B773,produtos!$A$2:$D$33,2)</f>
        <v>Puma</v>
      </c>
      <c r="H773" t="str">
        <f>VLOOKUP(B773,produtos!$A$2:$D$33,3)</f>
        <v>Meia</v>
      </c>
      <c r="I773" s="1">
        <f>VLOOKUP(B773,produtos!$A$2:$D$33,4)</f>
        <v>16.920000000000002</v>
      </c>
      <c r="J773" s="1">
        <f t="shared" si="12"/>
        <v>67.680000000000007</v>
      </c>
    </row>
    <row r="774" spans="1:10" x14ac:dyDescent="0.25">
      <c r="A774">
        <v>3</v>
      </c>
      <c r="B774">
        <v>21</v>
      </c>
      <c r="C774" s="2">
        <v>44657</v>
      </c>
      <c r="D774">
        <v>2</v>
      </c>
      <c r="E774" t="str">
        <f>VLOOKUP(A774,vendedores!$A$2:$C$17,2)</f>
        <v>Jaguariúna</v>
      </c>
      <c r="F774" t="str">
        <f>VLOOKUP(A774,vendedores!$A$2:$C$17,3)</f>
        <v>Valter Teixeira</v>
      </c>
      <c r="G774" t="str">
        <f>VLOOKUP(B774,produtos!$A$2:$D$33,2)</f>
        <v>Nike</v>
      </c>
      <c r="H774" t="str">
        <f>VLOOKUP(B774,produtos!$A$2:$D$33,3)</f>
        <v>Camiseta</v>
      </c>
      <c r="I774" s="1">
        <f>VLOOKUP(B774,produtos!$A$2:$D$33,4)</f>
        <v>29</v>
      </c>
      <c r="J774" s="1">
        <f t="shared" si="12"/>
        <v>58</v>
      </c>
    </row>
    <row r="775" spans="1:10" x14ac:dyDescent="0.25">
      <c r="A775">
        <v>16</v>
      </c>
      <c r="B775">
        <v>17</v>
      </c>
      <c r="C775" s="2">
        <v>44657</v>
      </c>
      <c r="D775">
        <v>5</v>
      </c>
      <c r="E775" t="str">
        <f>VLOOKUP(A775,vendedores!$A$2:$C$17,2)</f>
        <v>Chicago</v>
      </c>
      <c r="F775" t="str">
        <f>VLOOKUP(A775,vendedores!$A$2:$C$17,3)</f>
        <v>Waldemar Louis</v>
      </c>
      <c r="G775" t="str">
        <f>VLOOKUP(B775,produtos!$A$2:$D$33,2)</f>
        <v>Adidas</v>
      </c>
      <c r="H775" t="str">
        <f>VLOOKUP(B775,produtos!$A$2:$D$33,3)</f>
        <v>Calça</v>
      </c>
      <c r="I775" s="1">
        <f>VLOOKUP(B775,produtos!$A$2:$D$33,4)</f>
        <v>99.9</v>
      </c>
      <c r="J775" s="1">
        <f t="shared" si="12"/>
        <v>499.5</v>
      </c>
    </row>
    <row r="776" spans="1:10" x14ac:dyDescent="0.25">
      <c r="A776">
        <v>10</v>
      </c>
      <c r="B776">
        <v>9</v>
      </c>
      <c r="C776" s="2">
        <v>44657</v>
      </c>
      <c r="D776">
        <v>9</v>
      </c>
      <c r="E776" t="str">
        <f>VLOOKUP(A776,vendedores!$A$2:$C$17,2)</f>
        <v>Amparo</v>
      </c>
      <c r="F776" t="str">
        <f>VLOOKUP(A776,vendedores!$A$2:$C$17,3)</f>
        <v>Ivo Bispo</v>
      </c>
      <c r="G776" t="str">
        <f>VLOOKUP(B776,produtos!$A$2:$D$33,2)</f>
        <v>Adidas</v>
      </c>
      <c r="H776" t="str">
        <f>VLOOKUP(B776,produtos!$A$2:$D$33,3)</f>
        <v>Bola de Futebol</v>
      </c>
      <c r="I776" s="1">
        <f>VLOOKUP(B776,produtos!$A$2:$D$33,4)</f>
        <v>119.9</v>
      </c>
      <c r="J776" s="1">
        <f t="shared" si="12"/>
        <v>1079.1000000000001</v>
      </c>
    </row>
    <row r="777" spans="1:10" x14ac:dyDescent="0.25">
      <c r="A777">
        <v>16</v>
      </c>
      <c r="B777">
        <v>16</v>
      </c>
      <c r="C777" s="2">
        <v>44657</v>
      </c>
      <c r="D777">
        <v>7</v>
      </c>
      <c r="E777" t="str">
        <f>VLOOKUP(A777,vendedores!$A$2:$C$17,2)</f>
        <v>Chicago</v>
      </c>
      <c r="F777" t="str">
        <f>VLOOKUP(A777,vendedores!$A$2:$C$17,3)</f>
        <v>Waldemar Louis</v>
      </c>
      <c r="G777" t="str">
        <f>VLOOKUP(B777,produtos!$A$2:$D$33,2)</f>
        <v>Nike</v>
      </c>
      <c r="H777" t="str">
        <f>VLOOKUP(B777,produtos!$A$2:$D$33,3)</f>
        <v>Bola de Voley</v>
      </c>
      <c r="I777" s="1">
        <f>VLOOKUP(B777,produtos!$A$2:$D$33,4)</f>
        <v>75.11</v>
      </c>
      <c r="J777" s="1">
        <f t="shared" si="12"/>
        <v>525.77</v>
      </c>
    </row>
    <row r="778" spans="1:10" x14ac:dyDescent="0.25">
      <c r="A778">
        <v>11</v>
      </c>
      <c r="B778">
        <v>4</v>
      </c>
      <c r="C778" s="2">
        <v>44657</v>
      </c>
      <c r="D778">
        <v>4</v>
      </c>
      <c r="E778" t="str">
        <f>VLOOKUP(A778,vendedores!$A$2:$C$17,2)</f>
        <v>Amparo</v>
      </c>
      <c r="F778" t="str">
        <f>VLOOKUP(A778,vendedores!$A$2:$C$17,3)</f>
        <v>Gisele Júnior</v>
      </c>
      <c r="G778" t="str">
        <f>VLOOKUP(B778,produtos!$A$2:$D$33,2)</f>
        <v>Adidas</v>
      </c>
      <c r="H778" t="str">
        <f>VLOOKUP(B778,produtos!$A$2:$D$33,3)</f>
        <v>Bluzinha</v>
      </c>
      <c r="I778" s="1">
        <f>VLOOKUP(B778,produtos!$A$2:$D$33,4)</f>
        <v>59.9</v>
      </c>
      <c r="J778" s="1">
        <f t="shared" si="12"/>
        <v>239.6</v>
      </c>
    </row>
    <row r="779" spans="1:10" x14ac:dyDescent="0.25">
      <c r="A779">
        <v>5</v>
      </c>
      <c r="B779">
        <v>20</v>
      </c>
      <c r="C779" s="2">
        <v>44657</v>
      </c>
      <c r="D779">
        <v>10</v>
      </c>
      <c r="E779" t="str">
        <f>VLOOKUP(A779,vendedores!$A$2:$C$17,2)</f>
        <v>Amparo</v>
      </c>
      <c r="F779" t="str">
        <f>VLOOKUP(A779,vendedores!$A$2:$C$17,3)</f>
        <v>Yago de Souza</v>
      </c>
      <c r="G779" t="str">
        <f>VLOOKUP(B779,produtos!$A$2:$D$33,2)</f>
        <v>Adidas</v>
      </c>
      <c r="H779" t="str">
        <f>VLOOKUP(B779,produtos!$A$2:$D$33,3)</f>
        <v>Camiseta</v>
      </c>
      <c r="I779" s="1">
        <f>VLOOKUP(B779,produtos!$A$2:$D$33,4)</f>
        <v>29.9</v>
      </c>
      <c r="J779" s="1">
        <f t="shared" si="12"/>
        <v>299</v>
      </c>
    </row>
    <row r="780" spans="1:10" x14ac:dyDescent="0.25">
      <c r="A780">
        <v>5</v>
      </c>
      <c r="B780">
        <v>10</v>
      </c>
      <c r="C780" s="2">
        <v>44657</v>
      </c>
      <c r="D780">
        <v>9</v>
      </c>
      <c r="E780" t="str">
        <f>VLOOKUP(A780,vendedores!$A$2:$C$17,2)</f>
        <v>Amparo</v>
      </c>
      <c r="F780" t="str">
        <f>VLOOKUP(A780,vendedores!$A$2:$C$17,3)</f>
        <v>Yago de Souza</v>
      </c>
      <c r="G780" t="str">
        <f>VLOOKUP(B780,produtos!$A$2:$D$33,2)</f>
        <v>Puma</v>
      </c>
      <c r="H780" t="str">
        <f>VLOOKUP(B780,produtos!$A$2:$D$33,3)</f>
        <v>Bola de Futebol</v>
      </c>
      <c r="I780" s="1">
        <f>VLOOKUP(B780,produtos!$A$2:$D$33,4)</f>
        <v>103.11</v>
      </c>
      <c r="J780" s="1">
        <f t="shared" si="12"/>
        <v>927.99</v>
      </c>
    </row>
    <row r="781" spans="1:10" x14ac:dyDescent="0.25">
      <c r="A781">
        <v>7</v>
      </c>
      <c r="B781">
        <v>7</v>
      </c>
      <c r="C781" s="2">
        <v>44657</v>
      </c>
      <c r="D781">
        <v>1</v>
      </c>
      <c r="E781" t="str">
        <f>VLOOKUP(A781,vendedores!$A$2:$C$17,2)</f>
        <v>Amparo</v>
      </c>
      <c r="F781" t="str">
        <f>VLOOKUP(A781,vendedores!$A$2:$C$17,3)</f>
        <v>Queila Sobrinho Bispo</v>
      </c>
      <c r="G781" t="str">
        <f>VLOOKUP(B781,produtos!$A$2:$D$33,2)</f>
        <v>Nike</v>
      </c>
      <c r="H781" t="str">
        <f>VLOOKUP(B781,produtos!$A$2:$D$33,3)</f>
        <v>Bola de Basquete</v>
      </c>
      <c r="I781" s="1">
        <f>VLOOKUP(B781,produtos!$A$2:$D$33,4)</f>
        <v>116.91</v>
      </c>
      <c r="J781" s="1">
        <f t="shared" si="12"/>
        <v>116.91</v>
      </c>
    </row>
    <row r="782" spans="1:10" x14ac:dyDescent="0.25">
      <c r="A782">
        <v>10</v>
      </c>
      <c r="B782">
        <v>24</v>
      </c>
      <c r="C782" s="2">
        <v>44657</v>
      </c>
      <c r="D782">
        <v>9</v>
      </c>
      <c r="E782" t="str">
        <f>VLOOKUP(A782,vendedores!$A$2:$C$17,2)</f>
        <v>Amparo</v>
      </c>
      <c r="F782" t="str">
        <f>VLOOKUP(A782,vendedores!$A$2:$C$17,3)</f>
        <v>Ivo Bispo</v>
      </c>
      <c r="G782" t="str">
        <f>VLOOKUP(B782,produtos!$A$2:$D$33,2)</f>
        <v>Nike</v>
      </c>
      <c r="H782" t="str">
        <f>VLOOKUP(B782,produtos!$A$2:$D$33,3)</f>
        <v>Chuteira</v>
      </c>
      <c r="I782" s="1">
        <f>VLOOKUP(B782,produtos!$A$2:$D$33,4)</f>
        <v>227.5</v>
      </c>
      <c r="J782" s="1">
        <f t="shared" si="12"/>
        <v>2047.5</v>
      </c>
    </row>
    <row r="783" spans="1:10" x14ac:dyDescent="0.25">
      <c r="A783">
        <v>15</v>
      </c>
      <c r="B783">
        <v>16</v>
      </c>
      <c r="C783" s="2">
        <v>44657</v>
      </c>
      <c r="D783">
        <v>8</v>
      </c>
      <c r="E783" t="str">
        <f>VLOOKUP(A783,vendedores!$A$2:$C$17,2)</f>
        <v>Pedreira</v>
      </c>
      <c r="F783" t="str">
        <f>VLOOKUP(A783,vendedores!$A$2:$C$17,3)</f>
        <v>Gilberto Neto</v>
      </c>
      <c r="G783" t="str">
        <f>VLOOKUP(B783,produtos!$A$2:$D$33,2)</f>
        <v>Nike</v>
      </c>
      <c r="H783" t="str">
        <f>VLOOKUP(B783,produtos!$A$2:$D$33,3)</f>
        <v>Bola de Voley</v>
      </c>
      <c r="I783" s="1">
        <f>VLOOKUP(B783,produtos!$A$2:$D$33,4)</f>
        <v>75.11</v>
      </c>
      <c r="J783" s="1">
        <f t="shared" si="12"/>
        <v>600.88</v>
      </c>
    </row>
    <row r="784" spans="1:10" x14ac:dyDescent="0.25">
      <c r="A784">
        <v>9</v>
      </c>
      <c r="B784">
        <v>1</v>
      </c>
      <c r="C784" s="2">
        <v>44657</v>
      </c>
      <c r="D784">
        <v>9</v>
      </c>
      <c r="E784" t="str">
        <f>VLOOKUP(A784,vendedores!$A$2:$C$17,2)</f>
        <v>Amparo</v>
      </c>
      <c r="F784" t="str">
        <f>VLOOKUP(A784,vendedores!$A$2:$C$17,3)</f>
        <v>Quevin Neto Júnior</v>
      </c>
      <c r="G784" t="str">
        <f>VLOOKUP(B784,produtos!$A$2:$D$33,2)</f>
        <v>Adidas</v>
      </c>
      <c r="H784" t="str">
        <f>VLOOKUP(B784,produtos!$A$2:$D$33,3)</f>
        <v>Blusa</v>
      </c>
      <c r="I784" s="1">
        <f>VLOOKUP(B784,produtos!$A$2:$D$33,4)</f>
        <v>35.9</v>
      </c>
      <c r="J784" s="1">
        <f t="shared" si="12"/>
        <v>323.09999999999997</v>
      </c>
    </row>
    <row r="785" spans="1:10" x14ac:dyDescent="0.25">
      <c r="A785">
        <v>16</v>
      </c>
      <c r="B785">
        <v>30</v>
      </c>
      <c r="C785" s="2">
        <v>44657</v>
      </c>
      <c r="D785">
        <v>1</v>
      </c>
      <c r="E785" t="str">
        <f>VLOOKUP(A785,vendedores!$A$2:$C$17,2)</f>
        <v>Chicago</v>
      </c>
      <c r="F785" t="str">
        <f>VLOOKUP(A785,vendedores!$A$2:$C$17,3)</f>
        <v>Waldemar Louis</v>
      </c>
      <c r="G785" t="str">
        <f>VLOOKUP(B785,produtos!$A$2:$D$33,2)</f>
        <v>Nike</v>
      </c>
      <c r="H785" t="str">
        <f>VLOOKUP(B785,produtos!$A$2:$D$33,3)</f>
        <v>Tênis</v>
      </c>
      <c r="I785" s="1">
        <f>VLOOKUP(B785,produtos!$A$2:$D$33,4)</f>
        <v>195.02</v>
      </c>
      <c r="J785" s="1">
        <f t="shared" si="12"/>
        <v>195.02</v>
      </c>
    </row>
    <row r="786" spans="1:10" x14ac:dyDescent="0.25">
      <c r="A786">
        <v>8</v>
      </c>
      <c r="B786">
        <v>1</v>
      </c>
      <c r="C786" s="2">
        <v>44657</v>
      </c>
      <c r="D786">
        <v>10</v>
      </c>
      <c r="E786" t="str">
        <f>VLOOKUP(A786,vendedores!$A$2:$C$17,2)</f>
        <v>Amparo</v>
      </c>
      <c r="F786" t="str">
        <f>VLOOKUP(A786,vendedores!$A$2:$C$17,3)</f>
        <v>Saulo Mattos</v>
      </c>
      <c r="G786" t="str">
        <f>VLOOKUP(B786,produtos!$A$2:$D$33,2)</f>
        <v>Adidas</v>
      </c>
      <c r="H786" t="str">
        <f>VLOOKUP(B786,produtos!$A$2:$D$33,3)</f>
        <v>Blusa</v>
      </c>
      <c r="I786" s="1">
        <f>VLOOKUP(B786,produtos!$A$2:$D$33,4)</f>
        <v>35.9</v>
      </c>
      <c r="J786" s="1">
        <f t="shared" si="12"/>
        <v>359</v>
      </c>
    </row>
    <row r="787" spans="1:10" x14ac:dyDescent="0.25">
      <c r="A787">
        <v>4</v>
      </c>
      <c r="B787">
        <v>10</v>
      </c>
      <c r="C787" s="2">
        <v>44657</v>
      </c>
      <c r="D787">
        <v>1</v>
      </c>
      <c r="E787" t="str">
        <f>VLOOKUP(A787,vendedores!$A$2:$C$17,2)</f>
        <v>Jaguariúna</v>
      </c>
      <c r="F787" t="str">
        <f>VLOOKUP(A787,vendedores!$A$2:$C$17,3)</f>
        <v>Ivo da Silva</v>
      </c>
      <c r="G787" t="str">
        <f>VLOOKUP(B787,produtos!$A$2:$D$33,2)</f>
        <v>Puma</v>
      </c>
      <c r="H787" t="str">
        <f>VLOOKUP(B787,produtos!$A$2:$D$33,3)</f>
        <v>Bola de Futebol</v>
      </c>
      <c r="I787" s="1">
        <f>VLOOKUP(B787,produtos!$A$2:$D$33,4)</f>
        <v>103.11</v>
      </c>
      <c r="J787" s="1">
        <f t="shared" si="12"/>
        <v>103.11</v>
      </c>
    </row>
    <row r="788" spans="1:10" x14ac:dyDescent="0.25">
      <c r="A788">
        <v>16</v>
      </c>
      <c r="B788">
        <v>27</v>
      </c>
      <c r="C788" s="2">
        <v>44658</v>
      </c>
      <c r="D788">
        <v>8</v>
      </c>
      <c r="E788" t="str">
        <f>VLOOKUP(A788,vendedores!$A$2:$C$17,2)</f>
        <v>Chicago</v>
      </c>
      <c r="F788" t="str">
        <f>VLOOKUP(A788,vendedores!$A$2:$C$17,3)</f>
        <v>Waldemar Louis</v>
      </c>
      <c r="G788" t="str">
        <f>VLOOKUP(B788,produtos!$A$2:$D$33,2)</f>
        <v>Nike</v>
      </c>
      <c r="H788" t="str">
        <f>VLOOKUP(B788,produtos!$A$2:$D$33,3)</f>
        <v>Meia</v>
      </c>
      <c r="I788" s="1">
        <f>VLOOKUP(B788,produtos!$A$2:$D$33,4)</f>
        <v>19.3</v>
      </c>
      <c r="J788" s="1">
        <f t="shared" si="12"/>
        <v>154.4</v>
      </c>
    </row>
    <row r="789" spans="1:10" x14ac:dyDescent="0.25">
      <c r="A789">
        <v>7</v>
      </c>
      <c r="B789">
        <v>3</v>
      </c>
      <c r="C789" s="2">
        <v>44658</v>
      </c>
      <c r="D789">
        <v>6</v>
      </c>
      <c r="E789" t="str">
        <f>VLOOKUP(A789,vendedores!$A$2:$C$17,2)</f>
        <v>Amparo</v>
      </c>
      <c r="F789" t="str">
        <f>VLOOKUP(A789,vendedores!$A$2:$C$17,3)</f>
        <v>Queila Sobrinho Bispo</v>
      </c>
      <c r="G789" t="str">
        <f>VLOOKUP(B789,produtos!$A$2:$D$33,2)</f>
        <v>Puma</v>
      </c>
      <c r="H789" t="str">
        <f>VLOOKUP(B789,produtos!$A$2:$D$33,3)</f>
        <v>Blusa</v>
      </c>
      <c r="I789" s="1">
        <f>VLOOKUP(B789,produtos!$A$2:$D$33,4)</f>
        <v>29.44</v>
      </c>
      <c r="J789" s="1">
        <f t="shared" si="12"/>
        <v>176.64000000000001</v>
      </c>
    </row>
    <row r="790" spans="1:10" x14ac:dyDescent="0.25">
      <c r="A790">
        <v>5</v>
      </c>
      <c r="B790">
        <v>24</v>
      </c>
      <c r="C790" s="2">
        <v>44658</v>
      </c>
      <c r="D790">
        <v>4</v>
      </c>
      <c r="E790" t="str">
        <f>VLOOKUP(A790,vendedores!$A$2:$C$17,2)</f>
        <v>Amparo</v>
      </c>
      <c r="F790" t="str">
        <f>VLOOKUP(A790,vendedores!$A$2:$C$17,3)</f>
        <v>Yago de Souza</v>
      </c>
      <c r="G790" t="str">
        <f>VLOOKUP(B790,produtos!$A$2:$D$33,2)</f>
        <v>Nike</v>
      </c>
      <c r="H790" t="str">
        <f>VLOOKUP(B790,produtos!$A$2:$D$33,3)</f>
        <v>Chuteira</v>
      </c>
      <c r="I790" s="1">
        <f>VLOOKUP(B790,produtos!$A$2:$D$33,4)</f>
        <v>227.5</v>
      </c>
      <c r="J790" s="1">
        <f t="shared" si="12"/>
        <v>910</v>
      </c>
    </row>
    <row r="791" spans="1:10" x14ac:dyDescent="0.25">
      <c r="A791">
        <v>9</v>
      </c>
      <c r="B791">
        <v>1</v>
      </c>
      <c r="C791" s="2">
        <v>44658</v>
      </c>
      <c r="D791">
        <v>9</v>
      </c>
      <c r="E791" t="str">
        <f>VLOOKUP(A791,vendedores!$A$2:$C$17,2)</f>
        <v>Amparo</v>
      </c>
      <c r="F791" t="str">
        <f>VLOOKUP(A791,vendedores!$A$2:$C$17,3)</f>
        <v>Quevin Neto Júnior</v>
      </c>
      <c r="G791" t="str">
        <f>VLOOKUP(B791,produtos!$A$2:$D$33,2)</f>
        <v>Adidas</v>
      </c>
      <c r="H791" t="str">
        <f>VLOOKUP(B791,produtos!$A$2:$D$33,3)</f>
        <v>Blusa</v>
      </c>
      <c r="I791" s="1">
        <f>VLOOKUP(B791,produtos!$A$2:$D$33,4)</f>
        <v>35.9</v>
      </c>
      <c r="J791" s="1">
        <f t="shared" si="12"/>
        <v>323.09999999999997</v>
      </c>
    </row>
    <row r="792" spans="1:10" x14ac:dyDescent="0.25">
      <c r="A792">
        <v>2</v>
      </c>
      <c r="B792">
        <v>26</v>
      </c>
      <c r="C792" s="2">
        <v>44658</v>
      </c>
      <c r="D792">
        <v>5</v>
      </c>
      <c r="E792" t="str">
        <f>VLOOKUP(A792,vendedores!$A$2:$C$17,2)</f>
        <v>Jaguariúna</v>
      </c>
      <c r="F792" t="str">
        <f>VLOOKUP(A792,vendedores!$A$2:$C$17,3)</f>
        <v>Luciana de Oliveira</v>
      </c>
      <c r="G792" t="str">
        <f>VLOOKUP(B792,produtos!$A$2:$D$33,2)</f>
        <v>Adidas</v>
      </c>
      <c r="H792" t="str">
        <f>VLOOKUP(B792,produtos!$A$2:$D$33,3)</f>
        <v>Meia</v>
      </c>
      <c r="I792" s="1">
        <f>VLOOKUP(B792,produtos!$A$2:$D$33,4)</f>
        <v>19.899999999999999</v>
      </c>
      <c r="J792" s="1">
        <f t="shared" si="12"/>
        <v>99.5</v>
      </c>
    </row>
    <row r="793" spans="1:10" x14ac:dyDescent="0.25">
      <c r="A793">
        <v>8</v>
      </c>
      <c r="B793">
        <v>13</v>
      </c>
      <c r="C793" s="2">
        <v>44658</v>
      </c>
      <c r="D793">
        <v>10</v>
      </c>
      <c r="E793" t="str">
        <f>VLOOKUP(A793,vendedores!$A$2:$C$17,2)</f>
        <v>Amparo</v>
      </c>
      <c r="F793" t="str">
        <f>VLOOKUP(A793,vendedores!$A$2:$C$17,3)</f>
        <v>Saulo Mattos</v>
      </c>
      <c r="G793" t="str">
        <f>VLOOKUP(B793,produtos!$A$2:$D$33,2)</f>
        <v>Adidas</v>
      </c>
      <c r="H793" t="str">
        <f>VLOOKUP(B793,produtos!$A$2:$D$33,3)</f>
        <v>Bola de Handbol</v>
      </c>
      <c r="I793" s="1">
        <f>VLOOKUP(B793,produtos!$A$2:$D$33,4)</f>
        <v>159.9</v>
      </c>
      <c r="J793" s="1">
        <f t="shared" si="12"/>
        <v>1599</v>
      </c>
    </row>
    <row r="794" spans="1:10" x14ac:dyDescent="0.25">
      <c r="A794">
        <v>15</v>
      </c>
      <c r="B794">
        <v>6</v>
      </c>
      <c r="C794" s="2">
        <v>44658</v>
      </c>
      <c r="D794">
        <v>4</v>
      </c>
      <c r="E794" t="str">
        <f>VLOOKUP(A794,vendedores!$A$2:$C$17,2)</f>
        <v>Pedreira</v>
      </c>
      <c r="F794" t="str">
        <f>VLOOKUP(A794,vendedores!$A$2:$C$17,3)</f>
        <v>Gilberto Neto</v>
      </c>
      <c r="G794" t="str">
        <f>VLOOKUP(B794,produtos!$A$2:$D$33,2)</f>
        <v>Adidas</v>
      </c>
      <c r="H794" t="str">
        <f>VLOOKUP(B794,produtos!$A$2:$D$33,3)</f>
        <v>Bola de Basquete</v>
      </c>
      <c r="I794" s="1">
        <f>VLOOKUP(B794,produtos!$A$2:$D$33,4)</f>
        <v>129.9</v>
      </c>
      <c r="J794" s="1">
        <f t="shared" si="12"/>
        <v>519.6</v>
      </c>
    </row>
    <row r="795" spans="1:10" x14ac:dyDescent="0.25">
      <c r="A795">
        <v>7</v>
      </c>
      <c r="B795">
        <v>18</v>
      </c>
      <c r="C795" s="2">
        <v>44658</v>
      </c>
      <c r="D795">
        <v>2</v>
      </c>
      <c r="E795" t="str">
        <f>VLOOKUP(A795,vendedores!$A$2:$C$17,2)</f>
        <v>Amparo</v>
      </c>
      <c r="F795" t="str">
        <f>VLOOKUP(A795,vendedores!$A$2:$C$17,3)</f>
        <v>Queila Sobrinho Bispo</v>
      </c>
      <c r="G795" t="str">
        <f>VLOOKUP(B795,produtos!$A$2:$D$33,2)</f>
        <v>Nike</v>
      </c>
      <c r="H795" t="str">
        <f>VLOOKUP(B795,produtos!$A$2:$D$33,3)</f>
        <v>Calça</v>
      </c>
      <c r="I795" s="1">
        <f>VLOOKUP(B795,produtos!$A$2:$D$33,4)</f>
        <v>92.91</v>
      </c>
      <c r="J795" s="1">
        <f t="shared" si="12"/>
        <v>185.82</v>
      </c>
    </row>
    <row r="796" spans="1:10" x14ac:dyDescent="0.25">
      <c r="A796">
        <v>7</v>
      </c>
      <c r="B796">
        <v>26</v>
      </c>
      <c r="C796" s="2">
        <v>44658</v>
      </c>
      <c r="D796">
        <v>4</v>
      </c>
      <c r="E796" t="str">
        <f>VLOOKUP(A796,vendedores!$A$2:$C$17,2)</f>
        <v>Amparo</v>
      </c>
      <c r="F796" t="str">
        <f>VLOOKUP(A796,vendedores!$A$2:$C$17,3)</f>
        <v>Queila Sobrinho Bispo</v>
      </c>
      <c r="G796" t="str">
        <f>VLOOKUP(B796,produtos!$A$2:$D$33,2)</f>
        <v>Adidas</v>
      </c>
      <c r="H796" t="str">
        <f>VLOOKUP(B796,produtos!$A$2:$D$33,3)</f>
        <v>Meia</v>
      </c>
      <c r="I796" s="1">
        <f>VLOOKUP(B796,produtos!$A$2:$D$33,4)</f>
        <v>19.899999999999999</v>
      </c>
      <c r="J796" s="1">
        <f t="shared" si="12"/>
        <v>79.599999999999994</v>
      </c>
    </row>
    <row r="797" spans="1:10" x14ac:dyDescent="0.25">
      <c r="A797">
        <v>15</v>
      </c>
      <c r="B797">
        <v>6</v>
      </c>
      <c r="C797" s="2">
        <v>44658</v>
      </c>
      <c r="D797">
        <v>5</v>
      </c>
      <c r="E797" t="str">
        <f>VLOOKUP(A797,vendedores!$A$2:$C$17,2)</f>
        <v>Pedreira</v>
      </c>
      <c r="F797" t="str">
        <f>VLOOKUP(A797,vendedores!$A$2:$C$17,3)</f>
        <v>Gilberto Neto</v>
      </c>
      <c r="G797" t="str">
        <f>VLOOKUP(B797,produtos!$A$2:$D$33,2)</f>
        <v>Adidas</v>
      </c>
      <c r="H797" t="str">
        <f>VLOOKUP(B797,produtos!$A$2:$D$33,3)</f>
        <v>Bola de Basquete</v>
      </c>
      <c r="I797" s="1">
        <f>VLOOKUP(B797,produtos!$A$2:$D$33,4)</f>
        <v>129.9</v>
      </c>
      <c r="J797" s="1">
        <f t="shared" si="12"/>
        <v>649.5</v>
      </c>
    </row>
    <row r="798" spans="1:10" x14ac:dyDescent="0.25">
      <c r="A798">
        <v>11</v>
      </c>
      <c r="B798">
        <v>9</v>
      </c>
      <c r="C798" s="2">
        <v>44658</v>
      </c>
      <c r="D798">
        <v>5</v>
      </c>
      <c r="E798" t="str">
        <f>VLOOKUP(A798,vendedores!$A$2:$C$17,2)</f>
        <v>Amparo</v>
      </c>
      <c r="F798" t="str">
        <f>VLOOKUP(A798,vendedores!$A$2:$C$17,3)</f>
        <v>Gisele Júnior</v>
      </c>
      <c r="G798" t="str">
        <f>VLOOKUP(B798,produtos!$A$2:$D$33,2)</f>
        <v>Adidas</v>
      </c>
      <c r="H798" t="str">
        <f>VLOOKUP(B798,produtos!$A$2:$D$33,3)</f>
        <v>Bola de Futebol</v>
      </c>
      <c r="I798" s="1">
        <f>VLOOKUP(B798,produtos!$A$2:$D$33,4)</f>
        <v>119.9</v>
      </c>
      <c r="J798" s="1">
        <f t="shared" si="12"/>
        <v>599.5</v>
      </c>
    </row>
    <row r="799" spans="1:10" x14ac:dyDescent="0.25">
      <c r="A799">
        <v>12</v>
      </c>
      <c r="B799">
        <v>21</v>
      </c>
      <c r="C799" s="2">
        <v>44658</v>
      </c>
      <c r="D799">
        <v>6</v>
      </c>
      <c r="E799" t="str">
        <f>VLOOKUP(A799,vendedores!$A$2:$C$17,2)</f>
        <v>Pedreira</v>
      </c>
      <c r="F799" t="str">
        <f>VLOOKUP(A799,vendedores!$A$2:$C$17,3)</f>
        <v>Clóvis Teixeira Júnior</v>
      </c>
      <c r="G799" t="str">
        <f>VLOOKUP(B799,produtos!$A$2:$D$33,2)</f>
        <v>Nike</v>
      </c>
      <c r="H799" t="str">
        <f>VLOOKUP(B799,produtos!$A$2:$D$33,3)</f>
        <v>Camiseta</v>
      </c>
      <c r="I799" s="1">
        <f>VLOOKUP(B799,produtos!$A$2:$D$33,4)</f>
        <v>29</v>
      </c>
      <c r="J799" s="1">
        <f t="shared" si="12"/>
        <v>174</v>
      </c>
    </row>
    <row r="800" spans="1:10" x14ac:dyDescent="0.25">
      <c r="A800">
        <v>9</v>
      </c>
      <c r="B800">
        <v>10</v>
      </c>
      <c r="C800" s="2">
        <v>44658</v>
      </c>
      <c r="D800">
        <v>2</v>
      </c>
      <c r="E800" t="str">
        <f>VLOOKUP(A800,vendedores!$A$2:$C$17,2)</f>
        <v>Amparo</v>
      </c>
      <c r="F800" t="str">
        <f>VLOOKUP(A800,vendedores!$A$2:$C$17,3)</f>
        <v>Quevin Neto Júnior</v>
      </c>
      <c r="G800" t="str">
        <f>VLOOKUP(B800,produtos!$A$2:$D$33,2)</f>
        <v>Puma</v>
      </c>
      <c r="H800" t="str">
        <f>VLOOKUP(B800,produtos!$A$2:$D$33,3)</f>
        <v>Bola de Futebol</v>
      </c>
      <c r="I800" s="1">
        <f>VLOOKUP(B800,produtos!$A$2:$D$33,4)</f>
        <v>103.11</v>
      </c>
      <c r="J800" s="1">
        <f t="shared" si="12"/>
        <v>206.22</v>
      </c>
    </row>
    <row r="801" spans="1:10" x14ac:dyDescent="0.25">
      <c r="A801">
        <v>1</v>
      </c>
      <c r="B801">
        <v>2</v>
      </c>
      <c r="C801" s="2">
        <v>44658</v>
      </c>
      <c r="D801">
        <v>3</v>
      </c>
      <c r="E801" t="str">
        <f>VLOOKUP(A801,vendedores!$A$2:$C$17,2)</f>
        <v>Jaguariúna</v>
      </c>
      <c r="F801" t="str">
        <f>VLOOKUP(A801,vendedores!$A$2:$C$17,3)</f>
        <v>Tatiane Sobrinho de Souza</v>
      </c>
      <c r="G801" t="str">
        <f>VLOOKUP(B801,produtos!$A$2:$D$33,2)</f>
        <v>Nike</v>
      </c>
      <c r="H801" t="str">
        <f>VLOOKUP(B801,produtos!$A$2:$D$33,3)</f>
        <v>Blusa</v>
      </c>
      <c r="I801" s="1">
        <f>VLOOKUP(B801,produtos!$A$2:$D$33,4)</f>
        <v>33.75</v>
      </c>
      <c r="J801" s="1">
        <f t="shared" si="12"/>
        <v>101.25</v>
      </c>
    </row>
    <row r="802" spans="1:10" x14ac:dyDescent="0.25">
      <c r="A802">
        <v>11</v>
      </c>
      <c r="B802">
        <v>2</v>
      </c>
      <c r="C802" s="2">
        <v>44658</v>
      </c>
      <c r="D802">
        <v>2</v>
      </c>
      <c r="E802" t="str">
        <f>VLOOKUP(A802,vendedores!$A$2:$C$17,2)</f>
        <v>Amparo</v>
      </c>
      <c r="F802" t="str">
        <f>VLOOKUP(A802,vendedores!$A$2:$C$17,3)</f>
        <v>Gisele Júnior</v>
      </c>
      <c r="G802" t="str">
        <f>VLOOKUP(B802,produtos!$A$2:$D$33,2)</f>
        <v>Nike</v>
      </c>
      <c r="H802" t="str">
        <f>VLOOKUP(B802,produtos!$A$2:$D$33,3)</f>
        <v>Blusa</v>
      </c>
      <c r="I802" s="1">
        <f>VLOOKUP(B802,produtos!$A$2:$D$33,4)</f>
        <v>33.75</v>
      </c>
      <c r="J802" s="1">
        <f t="shared" si="12"/>
        <v>67.5</v>
      </c>
    </row>
    <row r="803" spans="1:10" x14ac:dyDescent="0.25">
      <c r="A803">
        <v>16</v>
      </c>
      <c r="B803">
        <v>18</v>
      </c>
      <c r="C803" s="2">
        <v>44659</v>
      </c>
      <c r="D803">
        <v>5</v>
      </c>
      <c r="E803" t="str">
        <f>VLOOKUP(A803,vendedores!$A$2:$C$17,2)</f>
        <v>Chicago</v>
      </c>
      <c r="F803" t="str">
        <f>VLOOKUP(A803,vendedores!$A$2:$C$17,3)</f>
        <v>Waldemar Louis</v>
      </c>
      <c r="G803" t="str">
        <f>VLOOKUP(B803,produtos!$A$2:$D$33,2)</f>
        <v>Nike</v>
      </c>
      <c r="H803" t="str">
        <f>VLOOKUP(B803,produtos!$A$2:$D$33,3)</f>
        <v>Calça</v>
      </c>
      <c r="I803" s="1">
        <f>VLOOKUP(B803,produtos!$A$2:$D$33,4)</f>
        <v>92.91</v>
      </c>
      <c r="J803" s="1">
        <f t="shared" si="12"/>
        <v>464.54999999999995</v>
      </c>
    </row>
    <row r="804" spans="1:10" x14ac:dyDescent="0.25">
      <c r="A804">
        <v>2</v>
      </c>
      <c r="B804">
        <v>3</v>
      </c>
      <c r="C804" s="2">
        <v>44659</v>
      </c>
      <c r="D804">
        <v>7</v>
      </c>
      <c r="E804" t="str">
        <f>VLOOKUP(A804,vendedores!$A$2:$C$17,2)</f>
        <v>Jaguariúna</v>
      </c>
      <c r="F804" t="str">
        <f>VLOOKUP(A804,vendedores!$A$2:$C$17,3)</f>
        <v>Luciana de Oliveira</v>
      </c>
      <c r="G804" t="str">
        <f>VLOOKUP(B804,produtos!$A$2:$D$33,2)</f>
        <v>Puma</v>
      </c>
      <c r="H804" t="str">
        <f>VLOOKUP(B804,produtos!$A$2:$D$33,3)</f>
        <v>Blusa</v>
      </c>
      <c r="I804" s="1">
        <f>VLOOKUP(B804,produtos!$A$2:$D$33,4)</f>
        <v>29.44</v>
      </c>
      <c r="J804" s="1">
        <f t="shared" si="12"/>
        <v>206.08</v>
      </c>
    </row>
    <row r="805" spans="1:10" x14ac:dyDescent="0.25">
      <c r="A805">
        <v>9</v>
      </c>
      <c r="B805">
        <v>17</v>
      </c>
      <c r="C805" s="2">
        <v>44659</v>
      </c>
      <c r="D805">
        <v>6</v>
      </c>
      <c r="E805" t="str">
        <f>VLOOKUP(A805,vendedores!$A$2:$C$17,2)</f>
        <v>Amparo</v>
      </c>
      <c r="F805" t="str">
        <f>VLOOKUP(A805,vendedores!$A$2:$C$17,3)</f>
        <v>Quevin Neto Júnior</v>
      </c>
      <c r="G805" t="str">
        <f>VLOOKUP(B805,produtos!$A$2:$D$33,2)</f>
        <v>Adidas</v>
      </c>
      <c r="H805" t="str">
        <f>VLOOKUP(B805,produtos!$A$2:$D$33,3)</f>
        <v>Calça</v>
      </c>
      <c r="I805" s="1">
        <f>VLOOKUP(B805,produtos!$A$2:$D$33,4)</f>
        <v>99.9</v>
      </c>
      <c r="J805" s="1">
        <f t="shared" si="12"/>
        <v>599.40000000000009</v>
      </c>
    </row>
    <row r="806" spans="1:10" x14ac:dyDescent="0.25">
      <c r="A806">
        <v>3</v>
      </c>
      <c r="B806">
        <v>32</v>
      </c>
      <c r="C806" s="2">
        <v>44659</v>
      </c>
      <c r="D806">
        <v>9</v>
      </c>
      <c r="E806" t="str">
        <f>VLOOKUP(A806,vendedores!$A$2:$C$17,2)</f>
        <v>Jaguariúna</v>
      </c>
      <c r="F806" t="str">
        <f>VLOOKUP(A806,vendedores!$A$2:$C$17,3)</f>
        <v>Valter Teixeira</v>
      </c>
      <c r="G806" t="str">
        <f>VLOOKUP(B806,produtos!$A$2:$D$33,2)</f>
        <v>Nike</v>
      </c>
      <c r="H806" t="str">
        <f>VLOOKUP(B806,produtos!$A$2:$D$33,3)</f>
        <v>Tênis de Corrida</v>
      </c>
      <c r="I806" s="1">
        <f>VLOOKUP(B806,produtos!$A$2:$D$33,4)</f>
        <v>221</v>
      </c>
      <c r="J806" s="1">
        <f t="shared" si="12"/>
        <v>1989</v>
      </c>
    </row>
    <row r="807" spans="1:10" x14ac:dyDescent="0.25">
      <c r="A807">
        <v>1</v>
      </c>
      <c r="B807">
        <v>13</v>
      </c>
      <c r="C807" s="2">
        <v>44659</v>
      </c>
      <c r="D807">
        <v>3</v>
      </c>
      <c r="E807" t="str">
        <f>VLOOKUP(A807,vendedores!$A$2:$C$17,2)</f>
        <v>Jaguariúna</v>
      </c>
      <c r="F807" t="str">
        <f>VLOOKUP(A807,vendedores!$A$2:$C$17,3)</f>
        <v>Tatiane Sobrinho de Souza</v>
      </c>
      <c r="G807" t="str">
        <f>VLOOKUP(B807,produtos!$A$2:$D$33,2)</f>
        <v>Adidas</v>
      </c>
      <c r="H807" t="str">
        <f>VLOOKUP(B807,produtos!$A$2:$D$33,3)</f>
        <v>Bola de Handbol</v>
      </c>
      <c r="I807" s="1">
        <f>VLOOKUP(B807,produtos!$A$2:$D$33,4)</f>
        <v>159.9</v>
      </c>
      <c r="J807" s="1">
        <f t="shared" si="12"/>
        <v>479.70000000000005</v>
      </c>
    </row>
    <row r="808" spans="1:10" x14ac:dyDescent="0.25">
      <c r="A808">
        <v>4</v>
      </c>
      <c r="B808">
        <v>3</v>
      </c>
      <c r="C808" s="2">
        <v>44659</v>
      </c>
      <c r="D808">
        <v>9</v>
      </c>
      <c r="E808" t="str">
        <f>VLOOKUP(A808,vendedores!$A$2:$C$17,2)</f>
        <v>Jaguariúna</v>
      </c>
      <c r="F808" t="str">
        <f>VLOOKUP(A808,vendedores!$A$2:$C$17,3)</f>
        <v>Ivo da Silva</v>
      </c>
      <c r="G808" t="str">
        <f>VLOOKUP(B808,produtos!$A$2:$D$33,2)</f>
        <v>Puma</v>
      </c>
      <c r="H808" t="str">
        <f>VLOOKUP(B808,produtos!$A$2:$D$33,3)</f>
        <v>Blusa</v>
      </c>
      <c r="I808" s="1">
        <f>VLOOKUP(B808,produtos!$A$2:$D$33,4)</f>
        <v>29.44</v>
      </c>
      <c r="J808" s="1">
        <f t="shared" si="12"/>
        <v>264.96000000000004</v>
      </c>
    </row>
    <row r="809" spans="1:10" x14ac:dyDescent="0.25">
      <c r="A809">
        <v>3</v>
      </c>
      <c r="B809">
        <v>18</v>
      </c>
      <c r="C809" s="2">
        <v>44659</v>
      </c>
      <c r="D809">
        <v>9</v>
      </c>
      <c r="E809" t="str">
        <f>VLOOKUP(A809,vendedores!$A$2:$C$17,2)</f>
        <v>Jaguariúna</v>
      </c>
      <c r="F809" t="str">
        <f>VLOOKUP(A809,vendedores!$A$2:$C$17,3)</f>
        <v>Valter Teixeira</v>
      </c>
      <c r="G809" t="str">
        <f>VLOOKUP(B809,produtos!$A$2:$D$33,2)</f>
        <v>Nike</v>
      </c>
      <c r="H809" t="str">
        <f>VLOOKUP(B809,produtos!$A$2:$D$33,3)</f>
        <v>Calça</v>
      </c>
      <c r="I809" s="1">
        <f>VLOOKUP(B809,produtos!$A$2:$D$33,4)</f>
        <v>92.91</v>
      </c>
      <c r="J809" s="1">
        <f t="shared" si="12"/>
        <v>836.18999999999994</v>
      </c>
    </row>
    <row r="810" spans="1:10" x14ac:dyDescent="0.25">
      <c r="A810">
        <v>15</v>
      </c>
      <c r="B810">
        <v>6</v>
      </c>
      <c r="C810" s="2">
        <v>44659</v>
      </c>
      <c r="D810">
        <v>5</v>
      </c>
      <c r="E810" t="str">
        <f>VLOOKUP(A810,vendedores!$A$2:$C$17,2)</f>
        <v>Pedreira</v>
      </c>
      <c r="F810" t="str">
        <f>VLOOKUP(A810,vendedores!$A$2:$C$17,3)</f>
        <v>Gilberto Neto</v>
      </c>
      <c r="G810" t="str">
        <f>VLOOKUP(B810,produtos!$A$2:$D$33,2)</f>
        <v>Adidas</v>
      </c>
      <c r="H810" t="str">
        <f>VLOOKUP(B810,produtos!$A$2:$D$33,3)</f>
        <v>Bola de Basquete</v>
      </c>
      <c r="I810" s="1">
        <f>VLOOKUP(B810,produtos!$A$2:$D$33,4)</f>
        <v>129.9</v>
      </c>
      <c r="J810" s="1">
        <f t="shared" si="12"/>
        <v>649.5</v>
      </c>
    </row>
    <row r="811" spans="1:10" x14ac:dyDescent="0.25">
      <c r="A811">
        <v>7</v>
      </c>
      <c r="B811">
        <v>14</v>
      </c>
      <c r="C811" s="2">
        <v>44659</v>
      </c>
      <c r="D811">
        <v>6</v>
      </c>
      <c r="E811" t="str">
        <f>VLOOKUP(A811,vendedores!$A$2:$C$17,2)</f>
        <v>Amparo</v>
      </c>
      <c r="F811" t="str">
        <f>VLOOKUP(A811,vendedores!$A$2:$C$17,3)</f>
        <v>Queila Sobrinho Bispo</v>
      </c>
      <c r="G811" t="str">
        <f>VLOOKUP(B811,produtos!$A$2:$D$33,2)</f>
        <v>Nike</v>
      </c>
      <c r="H811" t="str">
        <f>VLOOKUP(B811,produtos!$A$2:$D$33,3)</f>
        <v>Bola de Handbol</v>
      </c>
      <c r="I811" s="1">
        <f>VLOOKUP(B811,produtos!$A$2:$D$33,4)</f>
        <v>151.91</v>
      </c>
      <c r="J811" s="1">
        <f t="shared" si="12"/>
        <v>911.46</v>
      </c>
    </row>
    <row r="812" spans="1:10" x14ac:dyDescent="0.25">
      <c r="A812">
        <v>15</v>
      </c>
      <c r="B812">
        <v>8</v>
      </c>
      <c r="C812" s="2">
        <v>44659</v>
      </c>
      <c r="D812">
        <v>7</v>
      </c>
      <c r="E812" t="str">
        <f>VLOOKUP(A812,vendedores!$A$2:$C$17,2)</f>
        <v>Pedreira</v>
      </c>
      <c r="F812" t="str">
        <f>VLOOKUP(A812,vendedores!$A$2:$C$17,3)</f>
        <v>Gilberto Neto</v>
      </c>
      <c r="G812" t="str">
        <f>VLOOKUP(B812,produtos!$A$2:$D$33,2)</f>
        <v>Puma</v>
      </c>
      <c r="H812" t="str">
        <f>VLOOKUP(B812,produtos!$A$2:$D$33,3)</f>
        <v>Bola de Basquete</v>
      </c>
      <c r="I812" s="1">
        <f>VLOOKUP(B812,produtos!$A$2:$D$33,4)</f>
        <v>122.11</v>
      </c>
      <c r="J812" s="1">
        <f t="shared" si="12"/>
        <v>854.77</v>
      </c>
    </row>
    <row r="813" spans="1:10" x14ac:dyDescent="0.25">
      <c r="A813">
        <v>9</v>
      </c>
      <c r="B813">
        <v>2</v>
      </c>
      <c r="C813" s="2">
        <v>44659</v>
      </c>
      <c r="D813">
        <v>7</v>
      </c>
      <c r="E813" t="str">
        <f>VLOOKUP(A813,vendedores!$A$2:$C$17,2)</f>
        <v>Amparo</v>
      </c>
      <c r="F813" t="str">
        <f>VLOOKUP(A813,vendedores!$A$2:$C$17,3)</f>
        <v>Quevin Neto Júnior</v>
      </c>
      <c r="G813" t="str">
        <f>VLOOKUP(B813,produtos!$A$2:$D$33,2)</f>
        <v>Nike</v>
      </c>
      <c r="H813" t="str">
        <f>VLOOKUP(B813,produtos!$A$2:$D$33,3)</f>
        <v>Blusa</v>
      </c>
      <c r="I813" s="1">
        <f>VLOOKUP(B813,produtos!$A$2:$D$33,4)</f>
        <v>33.75</v>
      </c>
      <c r="J813" s="1">
        <f t="shared" si="12"/>
        <v>236.25</v>
      </c>
    </row>
    <row r="814" spans="1:10" x14ac:dyDescent="0.25">
      <c r="A814">
        <v>9</v>
      </c>
      <c r="B814">
        <v>32</v>
      </c>
      <c r="C814" s="2">
        <v>44659</v>
      </c>
      <c r="D814">
        <v>10</v>
      </c>
      <c r="E814" t="str">
        <f>VLOOKUP(A814,vendedores!$A$2:$C$17,2)</f>
        <v>Amparo</v>
      </c>
      <c r="F814" t="str">
        <f>VLOOKUP(A814,vendedores!$A$2:$C$17,3)</f>
        <v>Quevin Neto Júnior</v>
      </c>
      <c r="G814" t="str">
        <f>VLOOKUP(B814,produtos!$A$2:$D$33,2)</f>
        <v>Nike</v>
      </c>
      <c r="H814" t="str">
        <f>VLOOKUP(B814,produtos!$A$2:$D$33,3)</f>
        <v>Tênis de Corrida</v>
      </c>
      <c r="I814" s="1">
        <f>VLOOKUP(B814,produtos!$A$2:$D$33,4)</f>
        <v>221</v>
      </c>
      <c r="J814" s="1">
        <f t="shared" si="12"/>
        <v>2210</v>
      </c>
    </row>
    <row r="815" spans="1:10" x14ac:dyDescent="0.25">
      <c r="A815">
        <v>6</v>
      </c>
      <c r="B815">
        <v>12</v>
      </c>
      <c r="C815" s="2">
        <v>44659</v>
      </c>
      <c r="D815">
        <v>4</v>
      </c>
      <c r="E815" t="str">
        <f>VLOOKUP(A815,vendedores!$A$2:$C$17,2)</f>
        <v>Amparo</v>
      </c>
      <c r="F815" t="str">
        <f>VLOOKUP(A815,vendedores!$A$2:$C$17,3)</f>
        <v>Valter Teixeira</v>
      </c>
      <c r="G815" t="str">
        <f>VLOOKUP(B815,produtos!$A$2:$D$33,2)</f>
        <v>Puma</v>
      </c>
      <c r="H815" t="str">
        <f>VLOOKUP(B815,produtos!$A$2:$D$33,3)</f>
        <v>Bola de Futsal</v>
      </c>
      <c r="I815" s="1">
        <f>VLOOKUP(B815,produtos!$A$2:$D$33,4)</f>
        <v>80.92</v>
      </c>
      <c r="J815" s="1">
        <f t="shared" si="12"/>
        <v>323.68</v>
      </c>
    </row>
    <row r="816" spans="1:10" x14ac:dyDescent="0.25">
      <c r="A816">
        <v>13</v>
      </c>
      <c r="B816">
        <v>25</v>
      </c>
      <c r="C816" s="2">
        <v>44659</v>
      </c>
      <c r="D816">
        <v>8</v>
      </c>
      <c r="E816" t="str">
        <f>VLOOKUP(A816,vendedores!$A$2:$C$17,2)</f>
        <v>Pedreira</v>
      </c>
      <c r="F816" t="str">
        <f>VLOOKUP(A816,vendedores!$A$2:$C$17,3)</f>
        <v>Saulo Teixeira Bispo</v>
      </c>
      <c r="G816" t="str">
        <f>VLOOKUP(B816,produtos!$A$2:$D$33,2)</f>
        <v>Puma</v>
      </c>
      <c r="H816" t="str">
        <f>VLOOKUP(B816,produtos!$A$2:$D$33,3)</f>
        <v>Chuteira</v>
      </c>
      <c r="I816" s="1">
        <f>VLOOKUP(B816,produtos!$A$2:$D$33,4)</f>
        <v>232.5</v>
      </c>
      <c r="J816" s="1">
        <f t="shared" si="12"/>
        <v>1860</v>
      </c>
    </row>
    <row r="817" spans="1:10" x14ac:dyDescent="0.25">
      <c r="A817">
        <v>14</v>
      </c>
      <c r="B817">
        <v>4</v>
      </c>
      <c r="C817" s="2">
        <v>44660</v>
      </c>
      <c r="D817">
        <v>5</v>
      </c>
      <c r="E817" t="str">
        <f>VLOOKUP(A817,vendedores!$A$2:$C$17,2)</f>
        <v>Pedreira</v>
      </c>
      <c r="F817" t="str">
        <f>VLOOKUP(A817,vendedores!$A$2:$C$17,3)</f>
        <v>Paula da Silva</v>
      </c>
      <c r="G817" t="str">
        <f>VLOOKUP(B817,produtos!$A$2:$D$33,2)</f>
        <v>Adidas</v>
      </c>
      <c r="H817" t="str">
        <f>VLOOKUP(B817,produtos!$A$2:$D$33,3)</f>
        <v>Bluzinha</v>
      </c>
      <c r="I817" s="1">
        <f>VLOOKUP(B817,produtos!$A$2:$D$33,4)</f>
        <v>59.9</v>
      </c>
      <c r="J817" s="1">
        <f t="shared" si="12"/>
        <v>299.5</v>
      </c>
    </row>
    <row r="818" spans="1:10" x14ac:dyDescent="0.25">
      <c r="A818">
        <v>15</v>
      </c>
      <c r="B818">
        <v>9</v>
      </c>
      <c r="C818" s="2">
        <v>44661</v>
      </c>
      <c r="D818">
        <v>7</v>
      </c>
      <c r="E818" t="str">
        <f>VLOOKUP(A818,vendedores!$A$2:$C$17,2)</f>
        <v>Pedreira</v>
      </c>
      <c r="F818" t="str">
        <f>VLOOKUP(A818,vendedores!$A$2:$C$17,3)</f>
        <v>Gilberto Neto</v>
      </c>
      <c r="G818" t="str">
        <f>VLOOKUP(B818,produtos!$A$2:$D$33,2)</f>
        <v>Adidas</v>
      </c>
      <c r="H818" t="str">
        <f>VLOOKUP(B818,produtos!$A$2:$D$33,3)</f>
        <v>Bola de Futebol</v>
      </c>
      <c r="I818" s="1">
        <f>VLOOKUP(B818,produtos!$A$2:$D$33,4)</f>
        <v>119.9</v>
      </c>
      <c r="J818" s="1">
        <f t="shared" si="12"/>
        <v>839.30000000000007</v>
      </c>
    </row>
    <row r="819" spans="1:10" x14ac:dyDescent="0.25">
      <c r="A819">
        <v>12</v>
      </c>
      <c r="B819">
        <v>17</v>
      </c>
      <c r="C819" s="2">
        <v>44661</v>
      </c>
      <c r="D819">
        <v>1</v>
      </c>
      <c r="E819" t="str">
        <f>VLOOKUP(A819,vendedores!$A$2:$C$17,2)</f>
        <v>Pedreira</v>
      </c>
      <c r="F819" t="str">
        <f>VLOOKUP(A819,vendedores!$A$2:$C$17,3)</f>
        <v>Clóvis Teixeira Júnior</v>
      </c>
      <c r="G819" t="str">
        <f>VLOOKUP(B819,produtos!$A$2:$D$33,2)</f>
        <v>Adidas</v>
      </c>
      <c r="H819" t="str">
        <f>VLOOKUP(B819,produtos!$A$2:$D$33,3)</f>
        <v>Calça</v>
      </c>
      <c r="I819" s="1">
        <f>VLOOKUP(B819,produtos!$A$2:$D$33,4)</f>
        <v>99.9</v>
      </c>
      <c r="J819" s="1">
        <f t="shared" si="12"/>
        <v>99.9</v>
      </c>
    </row>
    <row r="820" spans="1:10" x14ac:dyDescent="0.25">
      <c r="A820">
        <v>1</v>
      </c>
      <c r="B820">
        <v>13</v>
      </c>
      <c r="C820" s="2">
        <v>44661</v>
      </c>
      <c r="D820">
        <v>9</v>
      </c>
      <c r="E820" t="str">
        <f>VLOOKUP(A820,vendedores!$A$2:$C$17,2)</f>
        <v>Jaguariúna</v>
      </c>
      <c r="F820" t="str">
        <f>VLOOKUP(A820,vendedores!$A$2:$C$17,3)</f>
        <v>Tatiane Sobrinho de Souza</v>
      </c>
      <c r="G820" t="str">
        <f>VLOOKUP(B820,produtos!$A$2:$D$33,2)</f>
        <v>Adidas</v>
      </c>
      <c r="H820" t="str">
        <f>VLOOKUP(B820,produtos!$A$2:$D$33,3)</f>
        <v>Bola de Handbol</v>
      </c>
      <c r="I820" s="1">
        <f>VLOOKUP(B820,produtos!$A$2:$D$33,4)</f>
        <v>159.9</v>
      </c>
      <c r="J820" s="1">
        <f t="shared" si="12"/>
        <v>1439.1000000000001</v>
      </c>
    </row>
    <row r="821" spans="1:10" x14ac:dyDescent="0.25">
      <c r="A821">
        <v>5</v>
      </c>
      <c r="B821">
        <v>25</v>
      </c>
      <c r="C821" s="2">
        <v>44661</v>
      </c>
      <c r="D821">
        <v>5</v>
      </c>
      <c r="E821" t="str">
        <f>VLOOKUP(A821,vendedores!$A$2:$C$17,2)</f>
        <v>Amparo</v>
      </c>
      <c r="F821" t="str">
        <f>VLOOKUP(A821,vendedores!$A$2:$C$17,3)</f>
        <v>Yago de Souza</v>
      </c>
      <c r="G821" t="str">
        <f>VLOOKUP(B821,produtos!$A$2:$D$33,2)</f>
        <v>Puma</v>
      </c>
      <c r="H821" t="str">
        <f>VLOOKUP(B821,produtos!$A$2:$D$33,3)</f>
        <v>Chuteira</v>
      </c>
      <c r="I821" s="1">
        <f>VLOOKUP(B821,produtos!$A$2:$D$33,4)</f>
        <v>232.5</v>
      </c>
      <c r="J821" s="1">
        <f t="shared" si="12"/>
        <v>1162.5</v>
      </c>
    </row>
    <row r="822" spans="1:10" x14ac:dyDescent="0.25">
      <c r="A822">
        <v>6</v>
      </c>
      <c r="B822">
        <v>7</v>
      </c>
      <c r="C822" s="2">
        <v>44662</v>
      </c>
      <c r="D822">
        <v>7</v>
      </c>
      <c r="E822" t="str">
        <f>VLOOKUP(A822,vendedores!$A$2:$C$17,2)</f>
        <v>Amparo</v>
      </c>
      <c r="F822" t="str">
        <f>VLOOKUP(A822,vendedores!$A$2:$C$17,3)</f>
        <v>Valter Teixeira</v>
      </c>
      <c r="G822" t="str">
        <f>VLOOKUP(B822,produtos!$A$2:$D$33,2)</f>
        <v>Nike</v>
      </c>
      <c r="H822" t="str">
        <f>VLOOKUP(B822,produtos!$A$2:$D$33,3)</f>
        <v>Bola de Basquete</v>
      </c>
      <c r="I822" s="1">
        <f>VLOOKUP(B822,produtos!$A$2:$D$33,4)</f>
        <v>116.91</v>
      </c>
      <c r="J822" s="1">
        <f t="shared" si="12"/>
        <v>818.37</v>
      </c>
    </row>
    <row r="823" spans="1:10" x14ac:dyDescent="0.25">
      <c r="A823">
        <v>9</v>
      </c>
      <c r="B823">
        <v>13</v>
      </c>
      <c r="C823" s="2">
        <v>44662</v>
      </c>
      <c r="D823">
        <v>6</v>
      </c>
      <c r="E823" t="str">
        <f>VLOOKUP(A823,vendedores!$A$2:$C$17,2)</f>
        <v>Amparo</v>
      </c>
      <c r="F823" t="str">
        <f>VLOOKUP(A823,vendedores!$A$2:$C$17,3)</f>
        <v>Quevin Neto Júnior</v>
      </c>
      <c r="G823" t="str">
        <f>VLOOKUP(B823,produtos!$A$2:$D$33,2)</f>
        <v>Adidas</v>
      </c>
      <c r="H823" t="str">
        <f>VLOOKUP(B823,produtos!$A$2:$D$33,3)</f>
        <v>Bola de Handbol</v>
      </c>
      <c r="I823" s="1">
        <f>VLOOKUP(B823,produtos!$A$2:$D$33,4)</f>
        <v>159.9</v>
      </c>
      <c r="J823" s="1">
        <f t="shared" si="12"/>
        <v>959.40000000000009</v>
      </c>
    </row>
    <row r="824" spans="1:10" x14ac:dyDescent="0.25">
      <c r="A824">
        <v>14</v>
      </c>
      <c r="B824">
        <v>22</v>
      </c>
      <c r="C824" s="2">
        <v>44663</v>
      </c>
      <c r="D824">
        <v>1</v>
      </c>
      <c r="E824" t="str">
        <f>VLOOKUP(A824,vendedores!$A$2:$C$17,2)</f>
        <v>Pedreira</v>
      </c>
      <c r="F824" t="str">
        <f>VLOOKUP(A824,vendedores!$A$2:$C$17,3)</f>
        <v>Paula da Silva</v>
      </c>
      <c r="G824" t="str">
        <f>VLOOKUP(B824,produtos!$A$2:$D$33,2)</f>
        <v>Puma</v>
      </c>
      <c r="H824" t="str">
        <f>VLOOKUP(B824,produtos!$A$2:$D$33,3)</f>
        <v>Camiseta</v>
      </c>
      <c r="I824" s="1">
        <f>VLOOKUP(B824,produtos!$A$2:$D$33,4)</f>
        <v>28.11</v>
      </c>
      <c r="J824" s="1">
        <f t="shared" si="12"/>
        <v>28.11</v>
      </c>
    </row>
    <row r="825" spans="1:10" x14ac:dyDescent="0.25">
      <c r="A825">
        <v>6</v>
      </c>
      <c r="B825">
        <v>20</v>
      </c>
      <c r="C825" s="2">
        <v>44663</v>
      </c>
      <c r="D825">
        <v>6</v>
      </c>
      <c r="E825" t="str">
        <f>VLOOKUP(A825,vendedores!$A$2:$C$17,2)</f>
        <v>Amparo</v>
      </c>
      <c r="F825" t="str">
        <f>VLOOKUP(A825,vendedores!$A$2:$C$17,3)</f>
        <v>Valter Teixeira</v>
      </c>
      <c r="G825" t="str">
        <f>VLOOKUP(B825,produtos!$A$2:$D$33,2)</f>
        <v>Adidas</v>
      </c>
      <c r="H825" t="str">
        <f>VLOOKUP(B825,produtos!$A$2:$D$33,3)</f>
        <v>Camiseta</v>
      </c>
      <c r="I825" s="1">
        <f>VLOOKUP(B825,produtos!$A$2:$D$33,4)</f>
        <v>29.9</v>
      </c>
      <c r="J825" s="1">
        <f t="shared" si="12"/>
        <v>179.39999999999998</v>
      </c>
    </row>
    <row r="826" spans="1:10" x14ac:dyDescent="0.25">
      <c r="A826">
        <v>12</v>
      </c>
      <c r="B826">
        <v>17</v>
      </c>
      <c r="C826" s="2">
        <v>44663</v>
      </c>
      <c r="D826">
        <v>10</v>
      </c>
      <c r="E826" t="str">
        <f>VLOOKUP(A826,vendedores!$A$2:$C$17,2)</f>
        <v>Pedreira</v>
      </c>
      <c r="F826" t="str">
        <f>VLOOKUP(A826,vendedores!$A$2:$C$17,3)</f>
        <v>Clóvis Teixeira Júnior</v>
      </c>
      <c r="G826" t="str">
        <f>VLOOKUP(B826,produtos!$A$2:$D$33,2)</f>
        <v>Adidas</v>
      </c>
      <c r="H826" t="str">
        <f>VLOOKUP(B826,produtos!$A$2:$D$33,3)</f>
        <v>Calça</v>
      </c>
      <c r="I826" s="1">
        <f>VLOOKUP(B826,produtos!$A$2:$D$33,4)</f>
        <v>99.9</v>
      </c>
      <c r="J826" s="1">
        <f t="shared" si="12"/>
        <v>999</v>
      </c>
    </row>
    <row r="827" spans="1:10" x14ac:dyDescent="0.25">
      <c r="A827">
        <v>7</v>
      </c>
      <c r="B827">
        <v>28</v>
      </c>
      <c r="C827" s="2">
        <v>44663</v>
      </c>
      <c r="D827">
        <v>3</v>
      </c>
      <c r="E827" t="str">
        <f>VLOOKUP(A827,vendedores!$A$2:$C$17,2)</f>
        <v>Amparo</v>
      </c>
      <c r="F827" t="str">
        <f>VLOOKUP(A827,vendedores!$A$2:$C$17,3)</f>
        <v>Queila Sobrinho Bispo</v>
      </c>
      <c r="G827" t="str">
        <f>VLOOKUP(B827,produtos!$A$2:$D$33,2)</f>
        <v>Puma</v>
      </c>
      <c r="H827" t="str">
        <f>VLOOKUP(B827,produtos!$A$2:$D$33,3)</f>
        <v>Meia</v>
      </c>
      <c r="I827" s="1">
        <f>VLOOKUP(B827,produtos!$A$2:$D$33,4)</f>
        <v>16.920000000000002</v>
      </c>
      <c r="J827" s="1">
        <f t="shared" si="12"/>
        <v>50.760000000000005</v>
      </c>
    </row>
    <row r="828" spans="1:10" x14ac:dyDescent="0.25">
      <c r="A828">
        <v>15</v>
      </c>
      <c r="B828">
        <v>10</v>
      </c>
      <c r="C828" s="2">
        <v>44664</v>
      </c>
      <c r="D828">
        <v>3</v>
      </c>
      <c r="E828" t="str">
        <f>VLOOKUP(A828,vendedores!$A$2:$C$17,2)</f>
        <v>Pedreira</v>
      </c>
      <c r="F828" t="str">
        <f>VLOOKUP(A828,vendedores!$A$2:$C$17,3)</f>
        <v>Gilberto Neto</v>
      </c>
      <c r="G828" t="str">
        <f>VLOOKUP(B828,produtos!$A$2:$D$33,2)</f>
        <v>Puma</v>
      </c>
      <c r="H828" t="str">
        <f>VLOOKUP(B828,produtos!$A$2:$D$33,3)</f>
        <v>Bola de Futebol</v>
      </c>
      <c r="I828" s="1">
        <f>VLOOKUP(B828,produtos!$A$2:$D$33,4)</f>
        <v>103.11</v>
      </c>
      <c r="J828" s="1">
        <f t="shared" si="12"/>
        <v>309.33</v>
      </c>
    </row>
    <row r="829" spans="1:10" x14ac:dyDescent="0.25">
      <c r="A829">
        <v>3</v>
      </c>
      <c r="B829">
        <v>14</v>
      </c>
      <c r="C829" s="2">
        <v>44665</v>
      </c>
      <c r="D829">
        <v>4</v>
      </c>
      <c r="E829" t="str">
        <f>VLOOKUP(A829,vendedores!$A$2:$C$17,2)</f>
        <v>Jaguariúna</v>
      </c>
      <c r="F829" t="str">
        <f>VLOOKUP(A829,vendedores!$A$2:$C$17,3)</f>
        <v>Valter Teixeira</v>
      </c>
      <c r="G829" t="str">
        <f>VLOOKUP(B829,produtos!$A$2:$D$33,2)</f>
        <v>Nike</v>
      </c>
      <c r="H829" t="str">
        <f>VLOOKUP(B829,produtos!$A$2:$D$33,3)</f>
        <v>Bola de Handbol</v>
      </c>
      <c r="I829" s="1">
        <f>VLOOKUP(B829,produtos!$A$2:$D$33,4)</f>
        <v>151.91</v>
      </c>
      <c r="J829" s="1">
        <f t="shared" si="12"/>
        <v>607.64</v>
      </c>
    </row>
    <row r="830" spans="1:10" x14ac:dyDescent="0.25">
      <c r="A830">
        <v>4</v>
      </c>
      <c r="B830">
        <v>3</v>
      </c>
      <c r="C830" s="2">
        <v>44665</v>
      </c>
      <c r="D830">
        <v>7</v>
      </c>
      <c r="E830" t="str">
        <f>VLOOKUP(A830,vendedores!$A$2:$C$17,2)</f>
        <v>Jaguariúna</v>
      </c>
      <c r="F830" t="str">
        <f>VLOOKUP(A830,vendedores!$A$2:$C$17,3)</f>
        <v>Ivo da Silva</v>
      </c>
      <c r="G830" t="str">
        <f>VLOOKUP(B830,produtos!$A$2:$D$33,2)</f>
        <v>Puma</v>
      </c>
      <c r="H830" t="str">
        <f>VLOOKUP(B830,produtos!$A$2:$D$33,3)</f>
        <v>Blusa</v>
      </c>
      <c r="I830" s="1">
        <f>VLOOKUP(B830,produtos!$A$2:$D$33,4)</f>
        <v>29.44</v>
      </c>
      <c r="J830" s="1">
        <f t="shared" si="12"/>
        <v>206.08</v>
      </c>
    </row>
    <row r="831" spans="1:10" x14ac:dyDescent="0.25">
      <c r="A831">
        <v>12</v>
      </c>
      <c r="B831">
        <v>5</v>
      </c>
      <c r="C831" s="2">
        <v>44665</v>
      </c>
      <c r="D831">
        <v>1</v>
      </c>
      <c r="E831" t="str">
        <f>VLOOKUP(A831,vendedores!$A$2:$C$17,2)</f>
        <v>Pedreira</v>
      </c>
      <c r="F831" t="str">
        <f>VLOOKUP(A831,vendedores!$A$2:$C$17,3)</f>
        <v>Clóvis Teixeira Júnior</v>
      </c>
      <c r="G831" t="str">
        <f>VLOOKUP(B831,produtos!$A$2:$D$33,2)</f>
        <v>Puma</v>
      </c>
      <c r="H831" t="str">
        <f>VLOOKUP(B831,produtos!$A$2:$D$33,3)</f>
        <v>Bluzinha</v>
      </c>
      <c r="I831" s="1">
        <f>VLOOKUP(B831,produtos!$A$2:$D$33,4)</f>
        <v>49.12</v>
      </c>
      <c r="J831" s="1">
        <f t="shared" si="12"/>
        <v>49.12</v>
      </c>
    </row>
    <row r="832" spans="1:10" x14ac:dyDescent="0.25">
      <c r="A832">
        <v>2</v>
      </c>
      <c r="B832">
        <v>23</v>
      </c>
      <c r="C832" s="2">
        <v>44665</v>
      </c>
      <c r="D832">
        <v>8</v>
      </c>
      <c r="E832" t="str">
        <f>VLOOKUP(A832,vendedores!$A$2:$C$17,2)</f>
        <v>Jaguariúna</v>
      </c>
      <c r="F832" t="str">
        <f>VLOOKUP(A832,vendedores!$A$2:$C$17,3)</f>
        <v>Luciana de Oliveira</v>
      </c>
      <c r="G832" t="str">
        <f>VLOOKUP(B832,produtos!$A$2:$D$33,2)</f>
        <v>Adidas</v>
      </c>
      <c r="H832" t="str">
        <f>VLOOKUP(B832,produtos!$A$2:$D$33,3)</f>
        <v>Chuteira</v>
      </c>
      <c r="I832" s="1">
        <f>VLOOKUP(B832,produtos!$A$2:$D$33,4)</f>
        <v>250</v>
      </c>
      <c r="J832" s="1">
        <f t="shared" si="12"/>
        <v>2000</v>
      </c>
    </row>
    <row r="833" spans="1:10" x14ac:dyDescent="0.25">
      <c r="A833">
        <v>13</v>
      </c>
      <c r="B833">
        <v>8</v>
      </c>
      <c r="C833" s="2">
        <v>44665</v>
      </c>
      <c r="D833">
        <v>4</v>
      </c>
      <c r="E833" t="str">
        <f>VLOOKUP(A833,vendedores!$A$2:$C$17,2)</f>
        <v>Pedreira</v>
      </c>
      <c r="F833" t="str">
        <f>VLOOKUP(A833,vendedores!$A$2:$C$17,3)</f>
        <v>Saulo Teixeira Bispo</v>
      </c>
      <c r="G833" t="str">
        <f>VLOOKUP(B833,produtos!$A$2:$D$33,2)</f>
        <v>Puma</v>
      </c>
      <c r="H833" t="str">
        <f>VLOOKUP(B833,produtos!$A$2:$D$33,3)</f>
        <v>Bola de Basquete</v>
      </c>
      <c r="I833" s="1">
        <f>VLOOKUP(B833,produtos!$A$2:$D$33,4)</f>
        <v>122.11</v>
      </c>
      <c r="J833" s="1">
        <f t="shared" si="12"/>
        <v>488.44</v>
      </c>
    </row>
    <row r="834" spans="1:10" x14ac:dyDescent="0.25">
      <c r="A834">
        <v>12</v>
      </c>
      <c r="B834">
        <v>5</v>
      </c>
      <c r="C834" s="2">
        <v>44665</v>
      </c>
      <c r="D834">
        <v>1</v>
      </c>
      <c r="E834" t="str">
        <f>VLOOKUP(A834,vendedores!$A$2:$C$17,2)</f>
        <v>Pedreira</v>
      </c>
      <c r="F834" t="str">
        <f>VLOOKUP(A834,vendedores!$A$2:$C$17,3)</f>
        <v>Clóvis Teixeira Júnior</v>
      </c>
      <c r="G834" t="str">
        <f>VLOOKUP(B834,produtos!$A$2:$D$33,2)</f>
        <v>Puma</v>
      </c>
      <c r="H834" t="str">
        <f>VLOOKUP(B834,produtos!$A$2:$D$33,3)</f>
        <v>Bluzinha</v>
      </c>
      <c r="I834" s="1">
        <f>VLOOKUP(B834,produtos!$A$2:$D$33,4)</f>
        <v>49.12</v>
      </c>
      <c r="J834" s="1">
        <f t="shared" si="12"/>
        <v>49.12</v>
      </c>
    </row>
    <row r="835" spans="1:10" x14ac:dyDescent="0.25">
      <c r="A835">
        <v>11</v>
      </c>
      <c r="B835">
        <v>24</v>
      </c>
      <c r="C835" s="2">
        <v>44665</v>
      </c>
      <c r="D835">
        <v>8</v>
      </c>
      <c r="E835" t="str">
        <f>VLOOKUP(A835,vendedores!$A$2:$C$17,2)</f>
        <v>Amparo</v>
      </c>
      <c r="F835" t="str">
        <f>VLOOKUP(A835,vendedores!$A$2:$C$17,3)</f>
        <v>Gisele Júnior</v>
      </c>
      <c r="G835" t="str">
        <f>VLOOKUP(B835,produtos!$A$2:$D$33,2)</f>
        <v>Nike</v>
      </c>
      <c r="H835" t="str">
        <f>VLOOKUP(B835,produtos!$A$2:$D$33,3)</f>
        <v>Chuteira</v>
      </c>
      <c r="I835" s="1">
        <f>VLOOKUP(B835,produtos!$A$2:$D$33,4)</f>
        <v>227.5</v>
      </c>
      <c r="J835" s="1">
        <f t="shared" ref="J835:J898" si="13">D835*I835</f>
        <v>1820</v>
      </c>
    </row>
    <row r="836" spans="1:10" x14ac:dyDescent="0.25">
      <c r="A836">
        <v>15</v>
      </c>
      <c r="B836">
        <v>28</v>
      </c>
      <c r="C836" s="2">
        <v>44665</v>
      </c>
      <c r="D836">
        <v>7</v>
      </c>
      <c r="E836" t="str">
        <f>VLOOKUP(A836,vendedores!$A$2:$C$17,2)</f>
        <v>Pedreira</v>
      </c>
      <c r="F836" t="str">
        <f>VLOOKUP(A836,vendedores!$A$2:$C$17,3)</f>
        <v>Gilberto Neto</v>
      </c>
      <c r="G836" t="str">
        <f>VLOOKUP(B836,produtos!$A$2:$D$33,2)</f>
        <v>Puma</v>
      </c>
      <c r="H836" t="str">
        <f>VLOOKUP(B836,produtos!$A$2:$D$33,3)</f>
        <v>Meia</v>
      </c>
      <c r="I836" s="1">
        <f>VLOOKUP(B836,produtos!$A$2:$D$33,4)</f>
        <v>16.920000000000002</v>
      </c>
      <c r="J836" s="1">
        <f t="shared" si="13"/>
        <v>118.44000000000001</v>
      </c>
    </row>
    <row r="837" spans="1:10" x14ac:dyDescent="0.25">
      <c r="A837">
        <v>10</v>
      </c>
      <c r="B837">
        <v>5</v>
      </c>
      <c r="C837" s="2">
        <v>44665</v>
      </c>
      <c r="D837">
        <v>9</v>
      </c>
      <c r="E837" t="str">
        <f>VLOOKUP(A837,vendedores!$A$2:$C$17,2)</f>
        <v>Amparo</v>
      </c>
      <c r="F837" t="str">
        <f>VLOOKUP(A837,vendedores!$A$2:$C$17,3)</f>
        <v>Ivo Bispo</v>
      </c>
      <c r="G837" t="str">
        <f>VLOOKUP(B837,produtos!$A$2:$D$33,2)</f>
        <v>Puma</v>
      </c>
      <c r="H837" t="str">
        <f>VLOOKUP(B837,produtos!$A$2:$D$33,3)</f>
        <v>Bluzinha</v>
      </c>
      <c r="I837" s="1">
        <f>VLOOKUP(B837,produtos!$A$2:$D$33,4)</f>
        <v>49.12</v>
      </c>
      <c r="J837" s="1">
        <f t="shared" si="13"/>
        <v>442.08</v>
      </c>
    </row>
    <row r="838" spans="1:10" x14ac:dyDescent="0.25">
      <c r="A838">
        <v>11</v>
      </c>
      <c r="B838">
        <v>11</v>
      </c>
      <c r="C838" s="2">
        <v>44665</v>
      </c>
      <c r="D838">
        <v>10</v>
      </c>
      <c r="E838" t="str">
        <f>VLOOKUP(A838,vendedores!$A$2:$C$17,2)</f>
        <v>Amparo</v>
      </c>
      <c r="F838" t="str">
        <f>VLOOKUP(A838,vendedores!$A$2:$C$17,3)</f>
        <v>Gisele Júnior</v>
      </c>
      <c r="G838" t="str">
        <f>VLOOKUP(B838,produtos!$A$2:$D$33,2)</f>
        <v>Adidas</v>
      </c>
      <c r="H838" t="str">
        <f>VLOOKUP(B838,produtos!$A$2:$D$33,3)</f>
        <v>Bola de Futsal</v>
      </c>
      <c r="I838" s="1">
        <f>VLOOKUP(B838,produtos!$A$2:$D$33,4)</f>
        <v>99.9</v>
      </c>
      <c r="J838" s="1">
        <f t="shared" si="13"/>
        <v>999</v>
      </c>
    </row>
    <row r="839" spans="1:10" x14ac:dyDescent="0.25">
      <c r="A839">
        <v>5</v>
      </c>
      <c r="B839">
        <v>19</v>
      </c>
      <c r="C839" s="2">
        <v>44665</v>
      </c>
      <c r="D839">
        <v>1</v>
      </c>
      <c r="E839" t="str">
        <f>VLOOKUP(A839,vendedores!$A$2:$C$17,2)</f>
        <v>Amparo</v>
      </c>
      <c r="F839" t="str">
        <f>VLOOKUP(A839,vendedores!$A$2:$C$17,3)</f>
        <v>Yago de Souza</v>
      </c>
      <c r="G839" t="str">
        <f>VLOOKUP(B839,produtos!$A$2:$D$33,2)</f>
        <v>Puma</v>
      </c>
      <c r="H839" t="str">
        <f>VLOOKUP(B839,produtos!$A$2:$D$33,3)</f>
        <v>Calça</v>
      </c>
      <c r="I839" s="1">
        <f>VLOOKUP(B839,produtos!$A$2:$D$33,4)</f>
        <v>88.91</v>
      </c>
      <c r="J839" s="1">
        <f t="shared" si="13"/>
        <v>88.91</v>
      </c>
    </row>
    <row r="840" spans="1:10" x14ac:dyDescent="0.25">
      <c r="A840">
        <v>13</v>
      </c>
      <c r="B840">
        <v>4</v>
      </c>
      <c r="C840" s="2">
        <v>44665</v>
      </c>
      <c r="D840">
        <v>7</v>
      </c>
      <c r="E840" t="str">
        <f>VLOOKUP(A840,vendedores!$A$2:$C$17,2)</f>
        <v>Pedreira</v>
      </c>
      <c r="F840" t="str">
        <f>VLOOKUP(A840,vendedores!$A$2:$C$17,3)</f>
        <v>Saulo Teixeira Bispo</v>
      </c>
      <c r="G840" t="str">
        <f>VLOOKUP(B840,produtos!$A$2:$D$33,2)</f>
        <v>Adidas</v>
      </c>
      <c r="H840" t="str">
        <f>VLOOKUP(B840,produtos!$A$2:$D$33,3)</f>
        <v>Bluzinha</v>
      </c>
      <c r="I840" s="1">
        <f>VLOOKUP(B840,produtos!$A$2:$D$33,4)</f>
        <v>59.9</v>
      </c>
      <c r="J840" s="1">
        <f t="shared" si="13"/>
        <v>419.3</v>
      </c>
    </row>
    <row r="841" spans="1:10" x14ac:dyDescent="0.25">
      <c r="A841">
        <v>12</v>
      </c>
      <c r="B841">
        <v>7</v>
      </c>
      <c r="C841" s="2">
        <v>44665</v>
      </c>
      <c r="D841">
        <v>3</v>
      </c>
      <c r="E841" t="str">
        <f>VLOOKUP(A841,vendedores!$A$2:$C$17,2)</f>
        <v>Pedreira</v>
      </c>
      <c r="F841" t="str">
        <f>VLOOKUP(A841,vendedores!$A$2:$C$17,3)</f>
        <v>Clóvis Teixeira Júnior</v>
      </c>
      <c r="G841" t="str">
        <f>VLOOKUP(B841,produtos!$A$2:$D$33,2)</f>
        <v>Nike</v>
      </c>
      <c r="H841" t="str">
        <f>VLOOKUP(B841,produtos!$A$2:$D$33,3)</f>
        <v>Bola de Basquete</v>
      </c>
      <c r="I841" s="1">
        <f>VLOOKUP(B841,produtos!$A$2:$D$33,4)</f>
        <v>116.91</v>
      </c>
      <c r="J841" s="1">
        <f t="shared" si="13"/>
        <v>350.73</v>
      </c>
    </row>
    <row r="842" spans="1:10" x14ac:dyDescent="0.25">
      <c r="A842">
        <v>15</v>
      </c>
      <c r="B842">
        <v>1</v>
      </c>
      <c r="C842" s="2">
        <v>44666</v>
      </c>
      <c r="D842">
        <v>1</v>
      </c>
      <c r="E842" t="str">
        <f>VLOOKUP(A842,vendedores!$A$2:$C$17,2)</f>
        <v>Pedreira</v>
      </c>
      <c r="F842" t="str">
        <f>VLOOKUP(A842,vendedores!$A$2:$C$17,3)</f>
        <v>Gilberto Neto</v>
      </c>
      <c r="G842" t="str">
        <f>VLOOKUP(B842,produtos!$A$2:$D$33,2)</f>
        <v>Adidas</v>
      </c>
      <c r="H842" t="str">
        <f>VLOOKUP(B842,produtos!$A$2:$D$33,3)</f>
        <v>Blusa</v>
      </c>
      <c r="I842" s="1">
        <f>VLOOKUP(B842,produtos!$A$2:$D$33,4)</f>
        <v>35.9</v>
      </c>
      <c r="J842" s="1">
        <f t="shared" si="13"/>
        <v>35.9</v>
      </c>
    </row>
    <row r="843" spans="1:10" x14ac:dyDescent="0.25">
      <c r="A843">
        <v>3</v>
      </c>
      <c r="B843">
        <v>17</v>
      </c>
      <c r="C843" s="2">
        <v>44666</v>
      </c>
      <c r="D843">
        <v>6</v>
      </c>
      <c r="E843" t="str">
        <f>VLOOKUP(A843,vendedores!$A$2:$C$17,2)</f>
        <v>Jaguariúna</v>
      </c>
      <c r="F843" t="str">
        <f>VLOOKUP(A843,vendedores!$A$2:$C$17,3)</f>
        <v>Valter Teixeira</v>
      </c>
      <c r="G843" t="str">
        <f>VLOOKUP(B843,produtos!$A$2:$D$33,2)</f>
        <v>Adidas</v>
      </c>
      <c r="H843" t="str">
        <f>VLOOKUP(B843,produtos!$A$2:$D$33,3)</f>
        <v>Calça</v>
      </c>
      <c r="I843" s="1">
        <f>VLOOKUP(B843,produtos!$A$2:$D$33,4)</f>
        <v>99.9</v>
      </c>
      <c r="J843" s="1">
        <f t="shared" si="13"/>
        <v>599.40000000000009</v>
      </c>
    </row>
    <row r="844" spans="1:10" x14ac:dyDescent="0.25">
      <c r="A844">
        <v>8</v>
      </c>
      <c r="B844">
        <v>27</v>
      </c>
      <c r="C844" s="2">
        <v>44666</v>
      </c>
      <c r="D844">
        <v>3</v>
      </c>
      <c r="E844" t="str">
        <f>VLOOKUP(A844,vendedores!$A$2:$C$17,2)</f>
        <v>Amparo</v>
      </c>
      <c r="F844" t="str">
        <f>VLOOKUP(A844,vendedores!$A$2:$C$17,3)</f>
        <v>Saulo Mattos</v>
      </c>
      <c r="G844" t="str">
        <f>VLOOKUP(B844,produtos!$A$2:$D$33,2)</f>
        <v>Nike</v>
      </c>
      <c r="H844" t="str">
        <f>VLOOKUP(B844,produtos!$A$2:$D$33,3)</f>
        <v>Meia</v>
      </c>
      <c r="I844" s="1">
        <f>VLOOKUP(B844,produtos!$A$2:$D$33,4)</f>
        <v>19.3</v>
      </c>
      <c r="J844" s="1">
        <f t="shared" si="13"/>
        <v>57.900000000000006</v>
      </c>
    </row>
    <row r="845" spans="1:10" x14ac:dyDescent="0.25">
      <c r="A845">
        <v>15</v>
      </c>
      <c r="B845">
        <v>7</v>
      </c>
      <c r="C845" s="2">
        <v>44666</v>
      </c>
      <c r="D845">
        <v>3</v>
      </c>
      <c r="E845" t="str">
        <f>VLOOKUP(A845,vendedores!$A$2:$C$17,2)</f>
        <v>Pedreira</v>
      </c>
      <c r="F845" t="str">
        <f>VLOOKUP(A845,vendedores!$A$2:$C$17,3)</f>
        <v>Gilberto Neto</v>
      </c>
      <c r="G845" t="str">
        <f>VLOOKUP(B845,produtos!$A$2:$D$33,2)</f>
        <v>Nike</v>
      </c>
      <c r="H845" t="str">
        <f>VLOOKUP(B845,produtos!$A$2:$D$33,3)</f>
        <v>Bola de Basquete</v>
      </c>
      <c r="I845" s="1">
        <f>VLOOKUP(B845,produtos!$A$2:$D$33,4)</f>
        <v>116.91</v>
      </c>
      <c r="J845" s="1">
        <f t="shared" si="13"/>
        <v>350.73</v>
      </c>
    </row>
    <row r="846" spans="1:10" x14ac:dyDescent="0.25">
      <c r="A846">
        <v>12</v>
      </c>
      <c r="B846">
        <v>18</v>
      </c>
      <c r="C846" s="2">
        <v>44666</v>
      </c>
      <c r="D846">
        <v>5</v>
      </c>
      <c r="E846" t="str">
        <f>VLOOKUP(A846,vendedores!$A$2:$C$17,2)</f>
        <v>Pedreira</v>
      </c>
      <c r="F846" t="str">
        <f>VLOOKUP(A846,vendedores!$A$2:$C$17,3)</f>
        <v>Clóvis Teixeira Júnior</v>
      </c>
      <c r="G846" t="str">
        <f>VLOOKUP(B846,produtos!$A$2:$D$33,2)</f>
        <v>Nike</v>
      </c>
      <c r="H846" t="str">
        <f>VLOOKUP(B846,produtos!$A$2:$D$33,3)</f>
        <v>Calça</v>
      </c>
      <c r="I846" s="1">
        <f>VLOOKUP(B846,produtos!$A$2:$D$33,4)</f>
        <v>92.91</v>
      </c>
      <c r="J846" s="1">
        <f t="shared" si="13"/>
        <v>464.54999999999995</v>
      </c>
    </row>
    <row r="847" spans="1:10" x14ac:dyDescent="0.25">
      <c r="A847">
        <v>16</v>
      </c>
      <c r="B847">
        <v>11</v>
      </c>
      <c r="C847" s="2">
        <v>44667</v>
      </c>
      <c r="D847">
        <v>10</v>
      </c>
      <c r="E847" t="str">
        <f>VLOOKUP(A847,vendedores!$A$2:$C$17,2)</f>
        <v>Chicago</v>
      </c>
      <c r="F847" t="str">
        <f>VLOOKUP(A847,vendedores!$A$2:$C$17,3)</f>
        <v>Waldemar Louis</v>
      </c>
      <c r="G847" t="str">
        <f>VLOOKUP(B847,produtos!$A$2:$D$33,2)</f>
        <v>Adidas</v>
      </c>
      <c r="H847" t="str">
        <f>VLOOKUP(B847,produtos!$A$2:$D$33,3)</f>
        <v>Bola de Futsal</v>
      </c>
      <c r="I847" s="1">
        <f>VLOOKUP(B847,produtos!$A$2:$D$33,4)</f>
        <v>99.9</v>
      </c>
      <c r="J847" s="1">
        <f t="shared" si="13"/>
        <v>999</v>
      </c>
    </row>
    <row r="848" spans="1:10" x14ac:dyDescent="0.25">
      <c r="A848">
        <v>2</v>
      </c>
      <c r="B848">
        <v>31</v>
      </c>
      <c r="C848" s="2">
        <v>44667</v>
      </c>
      <c r="D848">
        <v>2</v>
      </c>
      <c r="E848" t="str">
        <f>VLOOKUP(A848,vendedores!$A$2:$C$17,2)</f>
        <v>Jaguariúna</v>
      </c>
      <c r="F848" t="str">
        <f>VLOOKUP(A848,vendedores!$A$2:$C$17,3)</f>
        <v>Luciana de Oliveira</v>
      </c>
      <c r="G848" t="str">
        <f>VLOOKUP(B848,produtos!$A$2:$D$33,2)</f>
        <v>Puma</v>
      </c>
      <c r="H848" t="str">
        <f>VLOOKUP(B848,produtos!$A$2:$D$33,3)</f>
        <v>Tênis</v>
      </c>
      <c r="I848" s="1">
        <f>VLOOKUP(B848,produtos!$A$2:$D$33,4)</f>
        <v>171.14</v>
      </c>
      <c r="J848" s="1">
        <f t="shared" si="13"/>
        <v>342.28</v>
      </c>
    </row>
    <row r="849" spans="1:10" x14ac:dyDescent="0.25">
      <c r="A849">
        <v>8</v>
      </c>
      <c r="B849">
        <v>18</v>
      </c>
      <c r="C849" s="2">
        <v>44667</v>
      </c>
      <c r="D849">
        <v>8</v>
      </c>
      <c r="E849" t="str">
        <f>VLOOKUP(A849,vendedores!$A$2:$C$17,2)</f>
        <v>Amparo</v>
      </c>
      <c r="F849" t="str">
        <f>VLOOKUP(A849,vendedores!$A$2:$C$17,3)</f>
        <v>Saulo Mattos</v>
      </c>
      <c r="G849" t="str">
        <f>VLOOKUP(B849,produtos!$A$2:$D$33,2)</f>
        <v>Nike</v>
      </c>
      <c r="H849" t="str">
        <f>VLOOKUP(B849,produtos!$A$2:$D$33,3)</f>
        <v>Calça</v>
      </c>
      <c r="I849" s="1">
        <f>VLOOKUP(B849,produtos!$A$2:$D$33,4)</f>
        <v>92.91</v>
      </c>
      <c r="J849" s="1">
        <f t="shared" si="13"/>
        <v>743.28</v>
      </c>
    </row>
    <row r="850" spans="1:10" x14ac:dyDescent="0.25">
      <c r="A850">
        <v>12</v>
      </c>
      <c r="B850">
        <v>1</v>
      </c>
      <c r="C850" s="2">
        <v>44667</v>
      </c>
      <c r="D850">
        <v>8</v>
      </c>
      <c r="E850" t="str">
        <f>VLOOKUP(A850,vendedores!$A$2:$C$17,2)</f>
        <v>Pedreira</v>
      </c>
      <c r="F850" t="str">
        <f>VLOOKUP(A850,vendedores!$A$2:$C$17,3)</f>
        <v>Clóvis Teixeira Júnior</v>
      </c>
      <c r="G850" t="str">
        <f>VLOOKUP(B850,produtos!$A$2:$D$33,2)</f>
        <v>Adidas</v>
      </c>
      <c r="H850" t="str">
        <f>VLOOKUP(B850,produtos!$A$2:$D$33,3)</f>
        <v>Blusa</v>
      </c>
      <c r="I850" s="1">
        <f>VLOOKUP(B850,produtos!$A$2:$D$33,4)</f>
        <v>35.9</v>
      </c>
      <c r="J850" s="1">
        <f t="shared" si="13"/>
        <v>287.2</v>
      </c>
    </row>
    <row r="851" spans="1:10" x14ac:dyDescent="0.25">
      <c r="A851">
        <v>1</v>
      </c>
      <c r="B851">
        <v>24</v>
      </c>
      <c r="C851" s="2">
        <v>44667</v>
      </c>
      <c r="D851">
        <v>5</v>
      </c>
      <c r="E851" t="str">
        <f>VLOOKUP(A851,vendedores!$A$2:$C$17,2)</f>
        <v>Jaguariúna</v>
      </c>
      <c r="F851" t="str">
        <f>VLOOKUP(A851,vendedores!$A$2:$C$17,3)</f>
        <v>Tatiane Sobrinho de Souza</v>
      </c>
      <c r="G851" t="str">
        <f>VLOOKUP(B851,produtos!$A$2:$D$33,2)</f>
        <v>Nike</v>
      </c>
      <c r="H851" t="str">
        <f>VLOOKUP(B851,produtos!$A$2:$D$33,3)</f>
        <v>Chuteira</v>
      </c>
      <c r="I851" s="1">
        <f>VLOOKUP(B851,produtos!$A$2:$D$33,4)</f>
        <v>227.5</v>
      </c>
      <c r="J851" s="1">
        <f t="shared" si="13"/>
        <v>1137.5</v>
      </c>
    </row>
    <row r="852" spans="1:10" x14ac:dyDescent="0.25">
      <c r="A852">
        <v>6</v>
      </c>
      <c r="B852">
        <v>6</v>
      </c>
      <c r="C852" s="2">
        <v>44668</v>
      </c>
      <c r="D852">
        <v>2</v>
      </c>
      <c r="E852" t="str">
        <f>VLOOKUP(A852,vendedores!$A$2:$C$17,2)</f>
        <v>Amparo</v>
      </c>
      <c r="F852" t="str">
        <f>VLOOKUP(A852,vendedores!$A$2:$C$17,3)</f>
        <v>Valter Teixeira</v>
      </c>
      <c r="G852" t="str">
        <f>VLOOKUP(B852,produtos!$A$2:$D$33,2)</f>
        <v>Adidas</v>
      </c>
      <c r="H852" t="str">
        <f>VLOOKUP(B852,produtos!$A$2:$D$33,3)</f>
        <v>Bola de Basquete</v>
      </c>
      <c r="I852" s="1">
        <f>VLOOKUP(B852,produtos!$A$2:$D$33,4)</f>
        <v>129.9</v>
      </c>
      <c r="J852" s="1">
        <f t="shared" si="13"/>
        <v>259.8</v>
      </c>
    </row>
    <row r="853" spans="1:10" x14ac:dyDescent="0.25">
      <c r="A853">
        <v>2</v>
      </c>
      <c r="B853">
        <v>16</v>
      </c>
      <c r="C853" s="2">
        <v>44668</v>
      </c>
      <c r="D853">
        <v>1</v>
      </c>
      <c r="E853" t="str">
        <f>VLOOKUP(A853,vendedores!$A$2:$C$17,2)</f>
        <v>Jaguariúna</v>
      </c>
      <c r="F853" t="str">
        <f>VLOOKUP(A853,vendedores!$A$2:$C$17,3)</f>
        <v>Luciana de Oliveira</v>
      </c>
      <c r="G853" t="str">
        <f>VLOOKUP(B853,produtos!$A$2:$D$33,2)</f>
        <v>Nike</v>
      </c>
      <c r="H853" t="str">
        <f>VLOOKUP(B853,produtos!$A$2:$D$33,3)</f>
        <v>Bola de Voley</v>
      </c>
      <c r="I853" s="1">
        <f>VLOOKUP(B853,produtos!$A$2:$D$33,4)</f>
        <v>75.11</v>
      </c>
      <c r="J853" s="1">
        <f t="shared" si="13"/>
        <v>75.11</v>
      </c>
    </row>
    <row r="854" spans="1:10" x14ac:dyDescent="0.25">
      <c r="A854">
        <v>16</v>
      </c>
      <c r="B854">
        <v>27</v>
      </c>
      <c r="C854" s="2">
        <v>44668</v>
      </c>
      <c r="D854">
        <v>1</v>
      </c>
      <c r="E854" t="str">
        <f>VLOOKUP(A854,vendedores!$A$2:$C$17,2)</f>
        <v>Chicago</v>
      </c>
      <c r="F854" t="str">
        <f>VLOOKUP(A854,vendedores!$A$2:$C$17,3)</f>
        <v>Waldemar Louis</v>
      </c>
      <c r="G854" t="str">
        <f>VLOOKUP(B854,produtos!$A$2:$D$33,2)</f>
        <v>Nike</v>
      </c>
      <c r="H854" t="str">
        <f>VLOOKUP(B854,produtos!$A$2:$D$33,3)</f>
        <v>Meia</v>
      </c>
      <c r="I854" s="1">
        <f>VLOOKUP(B854,produtos!$A$2:$D$33,4)</f>
        <v>19.3</v>
      </c>
      <c r="J854" s="1">
        <f t="shared" si="13"/>
        <v>19.3</v>
      </c>
    </row>
    <row r="855" spans="1:10" x14ac:dyDescent="0.25">
      <c r="A855">
        <v>11</v>
      </c>
      <c r="B855">
        <v>18</v>
      </c>
      <c r="C855" s="2">
        <v>44668</v>
      </c>
      <c r="D855">
        <v>2</v>
      </c>
      <c r="E855" t="str">
        <f>VLOOKUP(A855,vendedores!$A$2:$C$17,2)</f>
        <v>Amparo</v>
      </c>
      <c r="F855" t="str">
        <f>VLOOKUP(A855,vendedores!$A$2:$C$17,3)</f>
        <v>Gisele Júnior</v>
      </c>
      <c r="G855" t="str">
        <f>VLOOKUP(B855,produtos!$A$2:$D$33,2)</f>
        <v>Nike</v>
      </c>
      <c r="H855" t="str">
        <f>VLOOKUP(B855,produtos!$A$2:$D$33,3)</f>
        <v>Calça</v>
      </c>
      <c r="I855" s="1">
        <f>VLOOKUP(B855,produtos!$A$2:$D$33,4)</f>
        <v>92.91</v>
      </c>
      <c r="J855" s="1">
        <f t="shared" si="13"/>
        <v>185.82</v>
      </c>
    </row>
    <row r="856" spans="1:10" x14ac:dyDescent="0.25">
      <c r="A856">
        <v>4</v>
      </c>
      <c r="B856">
        <v>18</v>
      </c>
      <c r="C856" s="2">
        <v>44668</v>
      </c>
      <c r="D856">
        <v>9</v>
      </c>
      <c r="E856" t="str">
        <f>VLOOKUP(A856,vendedores!$A$2:$C$17,2)</f>
        <v>Jaguariúna</v>
      </c>
      <c r="F856" t="str">
        <f>VLOOKUP(A856,vendedores!$A$2:$C$17,3)</f>
        <v>Ivo da Silva</v>
      </c>
      <c r="G856" t="str">
        <f>VLOOKUP(B856,produtos!$A$2:$D$33,2)</f>
        <v>Nike</v>
      </c>
      <c r="H856" t="str">
        <f>VLOOKUP(B856,produtos!$A$2:$D$33,3)</f>
        <v>Calça</v>
      </c>
      <c r="I856" s="1">
        <f>VLOOKUP(B856,produtos!$A$2:$D$33,4)</f>
        <v>92.91</v>
      </c>
      <c r="J856" s="1">
        <f t="shared" si="13"/>
        <v>836.18999999999994</v>
      </c>
    </row>
    <row r="857" spans="1:10" x14ac:dyDescent="0.25">
      <c r="A857">
        <v>3</v>
      </c>
      <c r="B857">
        <v>19</v>
      </c>
      <c r="C857" s="2">
        <v>44668</v>
      </c>
      <c r="D857">
        <v>4</v>
      </c>
      <c r="E857" t="str">
        <f>VLOOKUP(A857,vendedores!$A$2:$C$17,2)</f>
        <v>Jaguariúna</v>
      </c>
      <c r="F857" t="str">
        <f>VLOOKUP(A857,vendedores!$A$2:$C$17,3)</f>
        <v>Valter Teixeira</v>
      </c>
      <c r="G857" t="str">
        <f>VLOOKUP(B857,produtos!$A$2:$D$33,2)</f>
        <v>Puma</v>
      </c>
      <c r="H857" t="str">
        <f>VLOOKUP(B857,produtos!$A$2:$D$33,3)</f>
        <v>Calça</v>
      </c>
      <c r="I857" s="1">
        <f>VLOOKUP(B857,produtos!$A$2:$D$33,4)</f>
        <v>88.91</v>
      </c>
      <c r="J857" s="1">
        <f t="shared" si="13"/>
        <v>355.64</v>
      </c>
    </row>
    <row r="858" spans="1:10" x14ac:dyDescent="0.25">
      <c r="A858">
        <v>11</v>
      </c>
      <c r="B858">
        <v>23</v>
      </c>
      <c r="C858" s="2">
        <v>44668</v>
      </c>
      <c r="D858">
        <v>5</v>
      </c>
      <c r="E858" t="str">
        <f>VLOOKUP(A858,vendedores!$A$2:$C$17,2)</f>
        <v>Amparo</v>
      </c>
      <c r="F858" t="str">
        <f>VLOOKUP(A858,vendedores!$A$2:$C$17,3)</f>
        <v>Gisele Júnior</v>
      </c>
      <c r="G858" t="str">
        <f>VLOOKUP(B858,produtos!$A$2:$D$33,2)</f>
        <v>Adidas</v>
      </c>
      <c r="H858" t="str">
        <f>VLOOKUP(B858,produtos!$A$2:$D$33,3)</f>
        <v>Chuteira</v>
      </c>
      <c r="I858" s="1">
        <f>VLOOKUP(B858,produtos!$A$2:$D$33,4)</f>
        <v>250</v>
      </c>
      <c r="J858" s="1">
        <f t="shared" si="13"/>
        <v>1250</v>
      </c>
    </row>
    <row r="859" spans="1:10" x14ac:dyDescent="0.25">
      <c r="A859">
        <v>15</v>
      </c>
      <c r="B859">
        <v>6</v>
      </c>
      <c r="C859" s="2">
        <v>44668</v>
      </c>
      <c r="D859">
        <v>3</v>
      </c>
      <c r="E859" t="str">
        <f>VLOOKUP(A859,vendedores!$A$2:$C$17,2)</f>
        <v>Pedreira</v>
      </c>
      <c r="F859" t="str">
        <f>VLOOKUP(A859,vendedores!$A$2:$C$17,3)</f>
        <v>Gilberto Neto</v>
      </c>
      <c r="G859" t="str">
        <f>VLOOKUP(B859,produtos!$A$2:$D$33,2)</f>
        <v>Adidas</v>
      </c>
      <c r="H859" t="str">
        <f>VLOOKUP(B859,produtos!$A$2:$D$33,3)</f>
        <v>Bola de Basquete</v>
      </c>
      <c r="I859" s="1">
        <f>VLOOKUP(B859,produtos!$A$2:$D$33,4)</f>
        <v>129.9</v>
      </c>
      <c r="J859" s="1">
        <f t="shared" si="13"/>
        <v>389.70000000000005</v>
      </c>
    </row>
    <row r="860" spans="1:10" x14ac:dyDescent="0.25">
      <c r="A860">
        <v>6</v>
      </c>
      <c r="B860">
        <v>6</v>
      </c>
      <c r="C860" s="2">
        <v>44668</v>
      </c>
      <c r="D860">
        <v>3</v>
      </c>
      <c r="E860" t="str">
        <f>VLOOKUP(A860,vendedores!$A$2:$C$17,2)</f>
        <v>Amparo</v>
      </c>
      <c r="F860" t="str">
        <f>VLOOKUP(A860,vendedores!$A$2:$C$17,3)</f>
        <v>Valter Teixeira</v>
      </c>
      <c r="G860" t="str">
        <f>VLOOKUP(B860,produtos!$A$2:$D$33,2)</f>
        <v>Adidas</v>
      </c>
      <c r="H860" t="str">
        <f>VLOOKUP(B860,produtos!$A$2:$D$33,3)</f>
        <v>Bola de Basquete</v>
      </c>
      <c r="I860" s="1">
        <f>VLOOKUP(B860,produtos!$A$2:$D$33,4)</f>
        <v>129.9</v>
      </c>
      <c r="J860" s="1">
        <f t="shared" si="13"/>
        <v>389.70000000000005</v>
      </c>
    </row>
    <row r="861" spans="1:10" x14ac:dyDescent="0.25">
      <c r="A861">
        <v>3</v>
      </c>
      <c r="B861">
        <v>29</v>
      </c>
      <c r="C861" s="2">
        <v>44668</v>
      </c>
      <c r="D861">
        <v>1</v>
      </c>
      <c r="E861" t="str">
        <f>VLOOKUP(A861,vendedores!$A$2:$C$17,2)</f>
        <v>Jaguariúna</v>
      </c>
      <c r="F861" t="str">
        <f>VLOOKUP(A861,vendedores!$A$2:$C$17,3)</f>
        <v>Valter Teixeira</v>
      </c>
      <c r="G861" t="str">
        <f>VLOOKUP(B861,produtos!$A$2:$D$33,2)</f>
        <v>Adidas</v>
      </c>
      <c r="H861" t="str">
        <f>VLOOKUP(B861,produtos!$A$2:$D$33,3)</f>
        <v>Tênis</v>
      </c>
      <c r="I861" s="1">
        <f>VLOOKUP(B861,produtos!$A$2:$D$33,4)</f>
        <v>199</v>
      </c>
      <c r="J861" s="1">
        <f t="shared" si="13"/>
        <v>199</v>
      </c>
    </row>
    <row r="862" spans="1:10" x14ac:dyDescent="0.25">
      <c r="A862">
        <v>6</v>
      </c>
      <c r="B862">
        <v>16</v>
      </c>
      <c r="C862" s="2">
        <v>44669</v>
      </c>
      <c r="D862">
        <v>1</v>
      </c>
      <c r="E862" t="str">
        <f>VLOOKUP(A862,vendedores!$A$2:$C$17,2)</f>
        <v>Amparo</v>
      </c>
      <c r="F862" t="str">
        <f>VLOOKUP(A862,vendedores!$A$2:$C$17,3)</f>
        <v>Valter Teixeira</v>
      </c>
      <c r="G862" t="str">
        <f>VLOOKUP(B862,produtos!$A$2:$D$33,2)</f>
        <v>Nike</v>
      </c>
      <c r="H862" t="str">
        <f>VLOOKUP(B862,produtos!$A$2:$D$33,3)</f>
        <v>Bola de Voley</v>
      </c>
      <c r="I862" s="1">
        <f>VLOOKUP(B862,produtos!$A$2:$D$33,4)</f>
        <v>75.11</v>
      </c>
      <c r="J862" s="1">
        <f t="shared" si="13"/>
        <v>75.11</v>
      </c>
    </row>
    <row r="863" spans="1:10" x14ac:dyDescent="0.25">
      <c r="A863">
        <v>5</v>
      </c>
      <c r="B863">
        <v>27</v>
      </c>
      <c r="C863" s="2">
        <v>44669</v>
      </c>
      <c r="D863">
        <v>1</v>
      </c>
      <c r="E863" t="str">
        <f>VLOOKUP(A863,vendedores!$A$2:$C$17,2)</f>
        <v>Amparo</v>
      </c>
      <c r="F863" t="str">
        <f>VLOOKUP(A863,vendedores!$A$2:$C$17,3)</f>
        <v>Yago de Souza</v>
      </c>
      <c r="G863" t="str">
        <f>VLOOKUP(B863,produtos!$A$2:$D$33,2)</f>
        <v>Nike</v>
      </c>
      <c r="H863" t="str">
        <f>VLOOKUP(B863,produtos!$A$2:$D$33,3)</f>
        <v>Meia</v>
      </c>
      <c r="I863" s="1">
        <f>VLOOKUP(B863,produtos!$A$2:$D$33,4)</f>
        <v>19.3</v>
      </c>
      <c r="J863" s="1">
        <f t="shared" si="13"/>
        <v>19.3</v>
      </c>
    </row>
    <row r="864" spans="1:10" x14ac:dyDescent="0.25">
      <c r="A864">
        <v>12</v>
      </c>
      <c r="B864">
        <v>18</v>
      </c>
      <c r="C864" s="2">
        <v>44669</v>
      </c>
      <c r="D864">
        <v>10</v>
      </c>
      <c r="E864" t="str">
        <f>VLOOKUP(A864,vendedores!$A$2:$C$17,2)</f>
        <v>Pedreira</v>
      </c>
      <c r="F864" t="str">
        <f>VLOOKUP(A864,vendedores!$A$2:$C$17,3)</f>
        <v>Clóvis Teixeira Júnior</v>
      </c>
      <c r="G864" t="str">
        <f>VLOOKUP(B864,produtos!$A$2:$D$33,2)</f>
        <v>Nike</v>
      </c>
      <c r="H864" t="str">
        <f>VLOOKUP(B864,produtos!$A$2:$D$33,3)</f>
        <v>Calça</v>
      </c>
      <c r="I864" s="1">
        <f>VLOOKUP(B864,produtos!$A$2:$D$33,4)</f>
        <v>92.91</v>
      </c>
      <c r="J864" s="1">
        <f t="shared" si="13"/>
        <v>929.09999999999991</v>
      </c>
    </row>
    <row r="865" spans="1:10" x14ac:dyDescent="0.25">
      <c r="A865">
        <v>6</v>
      </c>
      <c r="B865">
        <v>21</v>
      </c>
      <c r="C865" s="2">
        <v>44669</v>
      </c>
      <c r="D865">
        <v>2</v>
      </c>
      <c r="E865" t="str">
        <f>VLOOKUP(A865,vendedores!$A$2:$C$17,2)</f>
        <v>Amparo</v>
      </c>
      <c r="F865" t="str">
        <f>VLOOKUP(A865,vendedores!$A$2:$C$17,3)</f>
        <v>Valter Teixeira</v>
      </c>
      <c r="G865" t="str">
        <f>VLOOKUP(B865,produtos!$A$2:$D$33,2)</f>
        <v>Nike</v>
      </c>
      <c r="H865" t="str">
        <f>VLOOKUP(B865,produtos!$A$2:$D$33,3)</f>
        <v>Camiseta</v>
      </c>
      <c r="I865" s="1">
        <f>VLOOKUP(B865,produtos!$A$2:$D$33,4)</f>
        <v>29</v>
      </c>
      <c r="J865" s="1">
        <f t="shared" si="13"/>
        <v>58</v>
      </c>
    </row>
    <row r="866" spans="1:10" x14ac:dyDescent="0.25">
      <c r="A866">
        <v>11</v>
      </c>
      <c r="B866">
        <v>13</v>
      </c>
      <c r="C866" s="2">
        <v>44669</v>
      </c>
      <c r="D866">
        <v>5</v>
      </c>
      <c r="E866" t="str">
        <f>VLOOKUP(A866,vendedores!$A$2:$C$17,2)</f>
        <v>Amparo</v>
      </c>
      <c r="F866" t="str">
        <f>VLOOKUP(A866,vendedores!$A$2:$C$17,3)</f>
        <v>Gisele Júnior</v>
      </c>
      <c r="G866" t="str">
        <f>VLOOKUP(B866,produtos!$A$2:$D$33,2)</f>
        <v>Adidas</v>
      </c>
      <c r="H866" t="str">
        <f>VLOOKUP(B866,produtos!$A$2:$D$33,3)</f>
        <v>Bola de Handbol</v>
      </c>
      <c r="I866" s="1">
        <f>VLOOKUP(B866,produtos!$A$2:$D$33,4)</f>
        <v>159.9</v>
      </c>
      <c r="J866" s="1">
        <f t="shared" si="13"/>
        <v>799.5</v>
      </c>
    </row>
    <row r="867" spans="1:10" x14ac:dyDescent="0.25">
      <c r="A867">
        <v>8</v>
      </c>
      <c r="B867">
        <v>18</v>
      </c>
      <c r="C867" s="2">
        <v>44669</v>
      </c>
      <c r="D867">
        <v>7</v>
      </c>
      <c r="E867" t="str">
        <f>VLOOKUP(A867,vendedores!$A$2:$C$17,2)</f>
        <v>Amparo</v>
      </c>
      <c r="F867" t="str">
        <f>VLOOKUP(A867,vendedores!$A$2:$C$17,3)</f>
        <v>Saulo Mattos</v>
      </c>
      <c r="G867" t="str">
        <f>VLOOKUP(B867,produtos!$A$2:$D$33,2)</f>
        <v>Nike</v>
      </c>
      <c r="H867" t="str">
        <f>VLOOKUP(B867,produtos!$A$2:$D$33,3)</f>
        <v>Calça</v>
      </c>
      <c r="I867" s="1">
        <f>VLOOKUP(B867,produtos!$A$2:$D$33,4)</f>
        <v>92.91</v>
      </c>
      <c r="J867" s="1">
        <f t="shared" si="13"/>
        <v>650.37</v>
      </c>
    </row>
    <row r="868" spans="1:10" x14ac:dyDescent="0.25">
      <c r="A868">
        <v>4</v>
      </c>
      <c r="B868">
        <v>32</v>
      </c>
      <c r="C868" s="2">
        <v>44670</v>
      </c>
      <c r="D868">
        <v>1</v>
      </c>
      <c r="E868" t="str">
        <f>VLOOKUP(A868,vendedores!$A$2:$C$17,2)</f>
        <v>Jaguariúna</v>
      </c>
      <c r="F868" t="str">
        <f>VLOOKUP(A868,vendedores!$A$2:$C$17,3)</f>
        <v>Ivo da Silva</v>
      </c>
      <c r="G868" t="str">
        <f>VLOOKUP(B868,produtos!$A$2:$D$33,2)</f>
        <v>Nike</v>
      </c>
      <c r="H868" t="str">
        <f>VLOOKUP(B868,produtos!$A$2:$D$33,3)</f>
        <v>Tênis de Corrida</v>
      </c>
      <c r="I868" s="1">
        <f>VLOOKUP(B868,produtos!$A$2:$D$33,4)</f>
        <v>221</v>
      </c>
      <c r="J868" s="1">
        <f t="shared" si="13"/>
        <v>221</v>
      </c>
    </row>
    <row r="869" spans="1:10" x14ac:dyDescent="0.25">
      <c r="A869">
        <v>4</v>
      </c>
      <c r="B869">
        <v>24</v>
      </c>
      <c r="C869" s="2">
        <v>44670</v>
      </c>
      <c r="D869">
        <v>4</v>
      </c>
      <c r="E869" t="str">
        <f>VLOOKUP(A869,vendedores!$A$2:$C$17,2)</f>
        <v>Jaguariúna</v>
      </c>
      <c r="F869" t="str">
        <f>VLOOKUP(A869,vendedores!$A$2:$C$17,3)</f>
        <v>Ivo da Silva</v>
      </c>
      <c r="G869" t="str">
        <f>VLOOKUP(B869,produtos!$A$2:$D$33,2)</f>
        <v>Nike</v>
      </c>
      <c r="H869" t="str">
        <f>VLOOKUP(B869,produtos!$A$2:$D$33,3)</f>
        <v>Chuteira</v>
      </c>
      <c r="I869" s="1">
        <f>VLOOKUP(B869,produtos!$A$2:$D$33,4)</f>
        <v>227.5</v>
      </c>
      <c r="J869" s="1">
        <f t="shared" si="13"/>
        <v>910</v>
      </c>
    </row>
    <row r="870" spans="1:10" x14ac:dyDescent="0.25">
      <c r="A870">
        <v>3</v>
      </c>
      <c r="B870">
        <v>2</v>
      </c>
      <c r="C870" s="2">
        <v>44670</v>
      </c>
      <c r="D870">
        <v>10</v>
      </c>
      <c r="E870" t="str">
        <f>VLOOKUP(A870,vendedores!$A$2:$C$17,2)</f>
        <v>Jaguariúna</v>
      </c>
      <c r="F870" t="str">
        <f>VLOOKUP(A870,vendedores!$A$2:$C$17,3)</f>
        <v>Valter Teixeira</v>
      </c>
      <c r="G870" t="str">
        <f>VLOOKUP(B870,produtos!$A$2:$D$33,2)</f>
        <v>Nike</v>
      </c>
      <c r="H870" t="str">
        <f>VLOOKUP(B870,produtos!$A$2:$D$33,3)</f>
        <v>Blusa</v>
      </c>
      <c r="I870" s="1">
        <f>VLOOKUP(B870,produtos!$A$2:$D$33,4)</f>
        <v>33.75</v>
      </c>
      <c r="J870" s="1">
        <f t="shared" si="13"/>
        <v>337.5</v>
      </c>
    </row>
    <row r="871" spans="1:10" x14ac:dyDescent="0.25">
      <c r="A871">
        <v>15</v>
      </c>
      <c r="B871">
        <v>27</v>
      </c>
      <c r="C871" s="2">
        <v>44670</v>
      </c>
      <c r="D871">
        <v>1</v>
      </c>
      <c r="E871" t="str">
        <f>VLOOKUP(A871,vendedores!$A$2:$C$17,2)</f>
        <v>Pedreira</v>
      </c>
      <c r="F871" t="str">
        <f>VLOOKUP(A871,vendedores!$A$2:$C$17,3)</f>
        <v>Gilberto Neto</v>
      </c>
      <c r="G871" t="str">
        <f>VLOOKUP(B871,produtos!$A$2:$D$33,2)</f>
        <v>Nike</v>
      </c>
      <c r="H871" t="str">
        <f>VLOOKUP(B871,produtos!$A$2:$D$33,3)</f>
        <v>Meia</v>
      </c>
      <c r="I871" s="1">
        <f>VLOOKUP(B871,produtos!$A$2:$D$33,4)</f>
        <v>19.3</v>
      </c>
      <c r="J871" s="1">
        <f t="shared" si="13"/>
        <v>19.3</v>
      </c>
    </row>
    <row r="872" spans="1:10" x14ac:dyDescent="0.25">
      <c r="A872">
        <v>12</v>
      </c>
      <c r="B872">
        <v>17</v>
      </c>
      <c r="C872" s="2">
        <v>44670</v>
      </c>
      <c r="D872">
        <v>4</v>
      </c>
      <c r="E872" t="str">
        <f>VLOOKUP(A872,vendedores!$A$2:$C$17,2)</f>
        <v>Pedreira</v>
      </c>
      <c r="F872" t="str">
        <f>VLOOKUP(A872,vendedores!$A$2:$C$17,3)</f>
        <v>Clóvis Teixeira Júnior</v>
      </c>
      <c r="G872" t="str">
        <f>VLOOKUP(B872,produtos!$A$2:$D$33,2)</f>
        <v>Adidas</v>
      </c>
      <c r="H872" t="str">
        <f>VLOOKUP(B872,produtos!$A$2:$D$33,3)</f>
        <v>Calça</v>
      </c>
      <c r="I872" s="1">
        <f>VLOOKUP(B872,produtos!$A$2:$D$33,4)</f>
        <v>99.9</v>
      </c>
      <c r="J872" s="1">
        <f t="shared" si="13"/>
        <v>399.6</v>
      </c>
    </row>
    <row r="873" spans="1:10" x14ac:dyDescent="0.25">
      <c r="A873">
        <v>16</v>
      </c>
      <c r="B873">
        <v>26</v>
      </c>
      <c r="C873" s="2">
        <v>44670</v>
      </c>
      <c r="D873">
        <v>3</v>
      </c>
      <c r="E873" t="str">
        <f>VLOOKUP(A873,vendedores!$A$2:$C$17,2)</f>
        <v>Chicago</v>
      </c>
      <c r="F873" t="str">
        <f>VLOOKUP(A873,vendedores!$A$2:$C$17,3)</f>
        <v>Waldemar Louis</v>
      </c>
      <c r="G873" t="str">
        <f>VLOOKUP(B873,produtos!$A$2:$D$33,2)</f>
        <v>Adidas</v>
      </c>
      <c r="H873" t="str">
        <f>VLOOKUP(B873,produtos!$A$2:$D$33,3)</f>
        <v>Meia</v>
      </c>
      <c r="I873" s="1">
        <f>VLOOKUP(B873,produtos!$A$2:$D$33,4)</f>
        <v>19.899999999999999</v>
      </c>
      <c r="J873" s="1">
        <f t="shared" si="13"/>
        <v>59.699999999999996</v>
      </c>
    </row>
    <row r="874" spans="1:10" x14ac:dyDescent="0.25">
      <c r="A874">
        <v>2</v>
      </c>
      <c r="B874">
        <v>27</v>
      </c>
      <c r="C874" s="2">
        <v>44670</v>
      </c>
      <c r="D874">
        <v>4</v>
      </c>
      <c r="E874" t="str">
        <f>VLOOKUP(A874,vendedores!$A$2:$C$17,2)</f>
        <v>Jaguariúna</v>
      </c>
      <c r="F874" t="str">
        <f>VLOOKUP(A874,vendedores!$A$2:$C$17,3)</f>
        <v>Luciana de Oliveira</v>
      </c>
      <c r="G874" t="str">
        <f>VLOOKUP(B874,produtos!$A$2:$D$33,2)</f>
        <v>Nike</v>
      </c>
      <c r="H874" t="str">
        <f>VLOOKUP(B874,produtos!$A$2:$D$33,3)</f>
        <v>Meia</v>
      </c>
      <c r="I874" s="1">
        <f>VLOOKUP(B874,produtos!$A$2:$D$33,4)</f>
        <v>19.3</v>
      </c>
      <c r="J874" s="1">
        <f t="shared" si="13"/>
        <v>77.2</v>
      </c>
    </row>
    <row r="875" spans="1:10" x14ac:dyDescent="0.25">
      <c r="A875">
        <v>6</v>
      </c>
      <c r="B875">
        <v>26</v>
      </c>
      <c r="C875" s="2">
        <v>44670</v>
      </c>
      <c r="D875">
        <v>9</v>
      </c>
      <c r="E875" t="str">
        <f>VLOOKUP(A875,vendedores!$A$2:$C$17,2)</f>
        <v>Amparo</v>
      </c>
      <c r="F875" t="str">
        <f>VLOOKUP(A875,vendedores!$A$2:$C$17,3)</f>
        <v>Valter Teixeira</v>
      </c>
      <c r="G875" t="str">
        <f>VLOOKUP(B875,produtos!$A$2:$D$33,2)</f>
        <v>Adidas</v>
      </c>
      <c r="H875" t="str">
        <f>VLOOKUP(B875,produtos!$A$2:$D$33,3)</f>
        <v>Meia</v>
      </c>
      <c r="I875" s="1">
        <f>VLOOKUP(B875,produtos!$A$2:$D$33,4)</f>
        <v>19.899999999999999</v>
      </c>
      <c r="J875" s="1">
        <f t="shared" si="13"/>
        <v>179.1</v>
      </c>
    </row>
    <row r="876" spans="1:10" x14ac:dyDescent="0.25">
      <c r="A876">
        <v>8</v>
      </c>
      <c r="B876">
        <v>31</v>
      </c>
      <c r="C876" s="2">
        <v>44670</v>
      </c>
      <c r="D876">
        <v>3</v>
      </c>
      <c r="E876" t="str">
        <f>VLOOKUP(A876,vendedores!$A$2:$C$17,2)</f>
        <v>Amparo</v>
      </c>
      <c r="F876" t="str">
        <f>VLOOKUP(A876,vendedores!$A$2:$C$17,3)</f>
        <v>Saulo Mattos</v>
      </c>
      <c r="G876" t="str">
        <f>VLOOKUP(B876,produtos!$A$2:$D$33,2)</f>
        <v>Puma</v>
      </c>
      <c r="H876" t="str">
        <f>VLOOKUP(B876,produtos!$A$2:$D$33,3)</f>
        <v>Tênis</v>
      </c>
      <c r="I876" s="1">
        <f>VLOOKUP(B876,produtos!$A$2:$D$33,4)</f>
        <v>171.14</v>
      </c>
      <c r="J876" s="1">
        <f t="shared" si="13"/>
        <v>513.41999999999996</v>
      </c>
    </row>
    <row r="877" spans="1:10" x14ac:dyDescent="0.25">
      <c r="A877">
        <v>1</v>
      </c>
      <c r="B877">
        <v>23</v>
      </c>
      <c r="C877" s="2">
        <v>44670</v>
      </c>
      <c r="D877">
        <v>3</v>
      </c>
      <c r="E877" t="str">
        <f>VLOOKUP(A877,vendedores!$A$2:$C$17,2)</f>
        <v>Jaguariúna</v>
      </c>
      <c r="F877" t="str">
        <f>VLOOKUP(A877,vendedores!$A$2:$C$17,3)</f>
        <v>Tatiane Sobrinho de Souza</v>
      </c>
      <c r="G877" t="str">
        <f>VLOOKUP(B877,produtos!$A$2:$D$33,2)</f>
        <v>Adidas</v>
      </c>
      <c r="H877" t="str">
        <f>VLOOKUP(B877,produtos!$A$2:$D$33,3)</f>
        <v>Chuteira</v>
      </c>
      <c r="I877" s="1">
        <f>VLOOKUP(B877,produtos!$A$2:$D$33,4)</f>
        <v>250</v>
      </c>
      <c r="J877" s="1">
        <f t="shared" si="13"/>
        <v>750</v>
      </c>
    </row>
    <row r="878" spans="1:10" x14ac:dyDescent="0.25">
      <c r="A878">
        <v>11</v>
      </c>
      <c r="B878">
        <v>19</v>
      </c>
      <c r="C878" s="2">
        <v>44670</v>
      </c>
      <c r="D878">
        <v>2</v>
      </c>
      <c r="E878" t="str">
        <f>VLOOKUP(A878,vendedores!$A$2:$C$17,2)</f>
        <v>Amparo</v>
      </c>
      <c r="F878" t="str">
        <f>VLOOKUP(A878,vendedores!$A$2:$C$17,3)</f>
        <v>Gisele Júnior</v>
      </c>
      <c r="G878" t="str">
        <f>VLOOKUP(B878,produtos!$A$2:$D$33,2)</f>
        <v>Puma</v>
      </c>
      <c r="H878" t="str">
        <f>VLOOKUP(B878,produtos!$A$2:$D$33,3)</f>
        <v>Calça</v>
      </c>
      <c r="I878" s="1">
        <f>VLOOKUP(B878,produtos!$A$2:$D$33,4)</f>
        <v>88.91</v>
      </c>
      <c r="J878" s="1">
        <f t="shared" si="13"/>
        <v>177.82</v>
      </c>
    </row>
    <row r="879" spans="1:10" x14ac:dyDescent="0.25">
      <c r="A879">
        <v>12</v>
      </c>
      <c r="B879">
        <v>15</v>
      </c>
      <c r="C879" s="2">
        <v>44670</v>
      </c>
      <c r="D879">
        <v>1</v>
      </c>
      <c r="E879" t="str">
        <f>VLOOKUP(A879,vendedores!$A$2:$C$17,2)</f>
        <v>Pedreira</v>
      </c>
      <c r="F879" t="str">
        <f>VLOOKUP(A879,vendedores!$A$2:$C$17,3)</f>
        <v>Clóvis Teixeira Júnior</v>
      </c>
      <c r="G879" t="str">
        <f>VLOOKUP(B879,produtos!$A$2:$D$33,2)</f>
        <v>Adidas</v>
      </c>
      <c r="H879" t="str">
        <f>VLOOKUP(B879,produtos!$A$2:$D$33,3)</f>
        <v>Bola de Voley</v>
      </c>
      <c r="I879" s="1">
        <f>VLOOKUP(B879,produtos!$A$2:$D$33,4)</f>
        <v>79.900000000000006</v>
      </c>
      <c r="J879" s="1">
        <f t="shared" si="13"/>
        <v>79.900000000000006</v>
      </c>
    </row>
    <row r="880" spans="1:10" x14ac:dyDescent="0.25">
      <c r="A880">
        <v>12</v>
      </c>
      <c r="B880">
        <v>17</v>
      </c>
      <c r="C880" s="2">
        <v>44671</v>
      </c>
      <c r="D880">
        <v>9</v>
      </c>
      <c r="E880" t="str">
        <f>VLOOKUP(A880,vendedores!$A$2:$C$17,2)</f>
        <v>Pedreira</v>
      </c>
      <c r="F880" t="str">
        <f>VLOOKUP(A880,vendedores!$A$2:$C$17,3)</f>
        <v>Clóvis Teixeira Júnior</v>
      </c>
      <c r="G880" t="str">
        <f>VLOOKUP(B880,produtos!$A$2:$D$33,2)</f>
        <v>Adidas</v>
      </c>
      <c r="H880" t="str">
        <f>VLOOKUP(B880,produtos!$A$2:$D$33,3)</f>
        <v>Calça</v>
      </c>
      <c r="I880" s="1">
        <f>VLOOKUP(B880,produtos!$A$2:$D$33,4)</f>
        <v>99.9</v>
      </c>
      <c r="J880" s="1">
        <f t="shared" si="13"/>
        <v>899.1</v>
      </c>
    </row>
    <row r="881" spans="1:10" x14ac:dyDescent="0.25">
      <c r="A881">
        <v>11</v>
      </c>
      <c r="B881">
        <v>22</v>
      </c>
      <c r="C881" s="2">
        <v>44671</v>
      </c>
      <c r="D881">
        <v>6</v>
      </c>
      <c r="E881" t="str">
        <f>VLOOKUP(A881,vendedores!$A$2:$C$17,2)</f>
        <v>Amparo</v>
      </c>
      <c r="F881" t="str">
        <f>VLOOKUP(A881,vendedores!$A$2:$C$17,3)</f>
        <v>Gisele Júnior</v>
      </c>
      <c r="G881" t="str">
        <f>VLOOKUP(B881,produtos!$A$2:$D$33,2)</f>
        <v>Puma</v>
      </c>
      <c r="H881" t="str">
        <f>VLOOKUP(B881,produtos!$A$2:$D$33,3)</f>
        <v>Camiseta</v>
      </c>
      <c r="I881" s="1">
        <f>VLOOKUP(B881,produtos!$A$2:$D$33,4)</f>
        <v>28.11</v>
      </c>
      <c r="J881" s="1">
        <f t="shared" si="13"/>
        <v>168.66</v>
      </c>
    </row>
    <row r="882" spans="1:10" x14ac:dyDescent="0.25">
      <c r="A882">
        <v>10</v>
      </c>
      <c r="B882">
        <v>15</v>
      </c>
      <c r="C882" s="2">
        <v>44671</v>
      </c>
      <c r="D882">
        <v>1</v>
      </c>
      <c r="E882" t="str">
        <f>VLOOKUP(A882,vendedores!$A$2:$C$17,2)</f>
        <v>Amparo</v>
      </c>
      <c r="F882" t="str">
        <f>VLOOKUP(A882,vendedores!$A$2:$C$17,3)</f>
        <v>Ivo Bispo</v>
      </c>
      <c r="G882" t="str">
        <f>VLOOKUP(B882,produtos!$A$2:$D$33,2)</f>
        <v>Adidas</v>
      </c>
      <c r="H882" t="str">
        <f>VLOOKUP(B882,produtos!$A$2:$D$33,3)</f>
        <v>Bola de Voley</v>
      </c>
      <c r="I882" s="1">
        <f>VLOOKUP(B882,produtos!$A$2:$D$33,4)</f>
        <v>79.900000000000006</v>
      </c>
      <c r="J882" s="1">
        <f t="shared" si="13"/>
        <v>79.900000000000006</v>
      </c>
    </row>
    <row r="883" spans="1:10" x14ac:dyDescent="0.25">
      <c r="A883">
        <v>16</v>
      </c>
      <c r="B883">
        <v>4</v>
      </c>
      <c r="C883" s="2">
        <v>44671</v>
      </c>
      <c r="D883">
        <v>2</v>
      </c>
      <c r="E883" t="str">
        <f>VLOOKUP(A883,vendedores!$A$2:$C$17,2)</f>
        <v>Chicago</v>
      </c>
      <c r="F883" t="str">
        <f>VLOOKUP(A883,vendedores!$A$2:$C$17,3)</f>
        <v>Waldemar Louis</v>
      </c>
      <c r="G883" t="str">
        <f>VLOOKUP(B883,produtos!$A$2:$D$33,2)</f>
        <v>Adidas</v>
      </c>
      <c r="H883" t="str">
        <f>VLOOKUP(B883,produtos!$A$2:$D$33,3)</f>
        <v>Bluzinha</v>
      </c>
      <c r="I883" s="1">
        <f>VLOOKUP(B883,produtos!$A$2:$D$33,4)</f>
        <v>59.9</v>
      </c>
      <c r="J883" s="1">
        <f t="shared" si="13"/>
        <v>119.8</v>
      </c>
    </row>
    <row r="884" spans="1:10" x14ac:dyDescent="0.25">
      <c r="A884">
        <v>8</v>
      </c>
      <c r="B884">
        <v>12</v>
      </c>
      <c r="C884" s="2">
        <v>44671</v>
      </c>
      <c r="D884">
        <v>10</v>
      </c>
      <c r="E884" t="str">
        <f>VLOOKUP(A884,vendedores!$A$2:$C$17,2)</f>
        <v>Amparo</v>
      </c>
      <c r="F884" t="str">
        <f>VLOOKUP(A884,vendedores!$A$2:$C$17,3)</f>
        <v>Saulo Mattos</v>
      </c>
      <c r="G884" t="str">
        <f>VLOOKUP(B884,produtos!$A$2:$D$33,2)</f>
        <v>Puma</v>
      </c>
      <c r="H884" t="str">
        <f>VLOOKUP(B884,produtos!$A$2:$D$33,3)</f>
        <v>Bola de Futsal</v>
      </c>
      <c r="I884" s="1">
        <f>VLOOKUP(B884,produtos!$A$2:$D$33,4)</f>
        <v>80.92</v>
      </c>
      <c r="J884" s="1">
        <f t="shared" si="13"/>
        <v>809.2</v>
      </c>
    </row>
    <row r="885" spans="1:10" x14ac:dyDescent="0.25">
      <c r="A885">
        <v>5</v>
      </c>
      <c r="B885">
        <v>19</v>
      </c>
      <c r="C885" s="2">
        <v>44671</v>
      </c>
      <c r="D885">
        <v>2</v>
      </c>
      <c r="E885" t="str">
        <f>VLOOKUP(A885,vendedores!$A$2:$C$17,2)</f>
        <v>Amparo</v>
      </c>
      <c r="F885" t="str">
        <f>VLOOKUP(A885,vendedores!$A$2:$C$17,3)</f>
        <v>Yago de Souza</v>
      </c>
      <c r="G885" t="str">
        <f>VLOOKUP(B885,produtos!$A$2:$D$33,2)</f>
        <v>Puma</v>
      </c>
      <c r="H885" t="str">
        <f>VLOOKUP(B885,produtos!$A$2:$D$33,3)</f>
        <v>Calça</v>
      </c>
      <c r="I885" s="1">
        <f>VLOOKUP(B885,produtos!$A$2:$D$33,4)</f>
        <v>88.91</v>
      </c>
      <c r="J885" s="1">
        <f t="shared" si="13"/>
        <v>177.82</v>
      </c>
    </row>
    <row r="886" spans="1:10" x14ac:dyDescent="0.25">
      <c r="A886">
        <v>11</v>
      </c>
      <c r="B886">
        <v>25</v>
      </c>
      <c r="C886" s="2">
        <v>44671</v>
      </c>
      <c r="D886">
        <v>9</v>
      </c>
      <c r="E886" t="str">
        <f>VLOOKUP(A886,vendedores!$A$2:$C$17,2)</f>
        <v>Amparo</v>
      </c>
      <c r="F886" t="str">
        <f>VLOOKUP(A886,vendedores!$A$2:$C$17,3)</f>
        <v>Gisele Júnior</v>
      </c>
      <c r="G886" t="str">
        <f>VLOOKUP(B886,produtos!$A$2:$D$33,2)</f>
        <v>Puma</v>
      </c>
      <c r="H886" t="str">
        <f>VLOOKUP(B886,produtos!$A$2:$D$33,3)</f>
        <v>Chuteira</v>
      </c>
      <c r="I886" s="1">
        <f>VLOOKUP(B886,produtos!$A$2:$D$33,4)</f>
        <v>232.5</v>
      </c>
      <c r="J886" s="1">
        <f t="shared" si="13"/>
        <v>2092.5</v>
      </c>
    </row>
    <row r="887" spans="1:10" x14ac:dyDescent="0.25">
      <c r="A887">
        <v>15</v>
      </c>
      <c r="B887">
        <v>29</v>
      </c>
      <c r="C887" s="2">
        <v>44671</v>
      </c>
      <c r="D887">
        <v>10</v>
      </c>
      <c r="E887" t="str">
        <f>VLOOKUP(A887,vendedores!$A$2:$C$17,2)</f>
        <v>Pedreira</v>
      </c>
      <c r="F887" t="str">
        <f>VLOOKUP(A887,vendedores!$A$2:$C$17,3)</f>
        <v>Gilberto Neto</v>
      </c>
      <c r="G887" t="str">
        <f>VLOOKUP(B887,produtos!$A$2:$D$33,2)</f>
        <v>Adidas</v>
      </c>
      <c r="H887" t="str">
        <f>VLOOKUP(B887,produtos!$A$2:$D$33,3)</f>
        <v>Tênis</v>
      </c>
      <c r="I887" s="1">
        <f>VLOOKUP(B887,produtos!$A$2:$D$33,4)</f>
        <v>199</v>
      </c>
      <c r="J887" s="1">
        <f t="shared" si="13"/>
        <v>1990</v>
      </c>
    </row>
    <row r="888" spans="1:10" x14ac:dyDescent="0.25">
      <c r="A888">
        <v>6</v>
      </c>
      <c r="B888">
        <v>2</v>
      </c>
      <c r="C888" s="2">
        <v>44671</v>
      </c>
      <c r="D888">
        <v>3</v>
      </c>
      <c r="E888" t="str">
        <f>VLOOKUP(A888,vendedores!$A$2:$C$17,2)</f>
        <v>Amparo</v>
      </c>
      <c r="F888" t="str">
        <f>VLOOKUP(A888,vendedores!$A$2:$C$17,3)</f>
        <v>Valter Teixeira</v>
      </c>
      <c r="G888" t="str">
        <f>VLOOKUP(B888,produtos!$A$2:$D$33,2)</f>
        <v>Nike</v>
      </c>
      <c r="H888" t="str">
        <f>VLOOKUP(B888,produtos!$A$2:$D$33,3)</f>
        <v>Blusa</v>
      </c>
      <c r="I888" s="1">
        <f>VLOOKUP(B888,produtos!$A$2:$D$33,4)</f>
        <v>33.75</v>
      </c>
      <c r="J888" s="1">
        <f t="shared" si="13"/>
        <v>101.25</v>
      </c>
    </row>
    <row r="889" spans="1:10" x14ac:dyDescent="0.25">
      <c r="A889">
        <v>6</v>
      </c>
      <c r="B889">
        <v>6</v>
      </c>
      <c r="C889" s="2">
        <v>44671</v>
      </c>
      <c r="D889">
        <v>8</v>
      </c>
      <c r="E889" t="str">
        <f>VLOOKUP(A889,vendedores!$A$2:$C$17,2)</f>
        <v>Amparo</v>
      </c>
      <c r="F889" t="str">
        <f>VLOOKUP(A889,vendedores!$A$2:$C$17,3)</f>
        <v>Valter Teixeira</v>
      </c>
      <c r="G889" t="str">
        <f>VLOOKUP(B889,produtos!$A$2:$D$33,2)</f>
        <v>Adidas</v>
      </c>
      <c r="H889" t="str">
        <f>VLOOKUP(B889,produtos!$A$2:$D$33,3)</f>
        <v>Bola de Basquete</v>
      </c>
      <c r="I889" s="1">
        <f>VLOOKUP(B889,produtos!$A$2:$D$33,4)</f>
        <v>129.9</v>
      </c>
      <c r="J889" s="1">
        <f t="shared" si="13"/>
        <v>1039.2</v>
      </c>
    </row>
    <row r="890" spans="1:10" x14ac:dyDescent="0.25">
      <c r="A890">
        <v>8</v>
      </c>
      <c r="B890">
        <v>6</v>
      </c>
      <c r="C890" s="2">
        <v>44671</v>
      </c>
      <c r="D890">
        <v>8</v>
      </c>
      <c r="E890" t="str">
        <f>VLOOKUP(A890,vendedores!$A$2:$C$17,2)</f>
        <v>Amparo</v>
      </c>
      <c r="F890" t="str">
        <f>VLOOKUP(A890,vendedores!$A$2:$C$17,3)</f>
        <v>Saulo Mattos</v>
      </c>
      <c r="G890" t="str">
        <f>VLOOKUP(B890,produtos!$A$2:$D$33,2)</f>
        <v>Adidas</v>
      </c>
      <c r="H890" t="str">
        <f>VLOOKUP(B890,produtos!$A$2:$D$33,3)</f>
        <v>Bola de Basquete</v>
      </c>
      <c r="I890" s="1">
        <f>VLOOKUP(B890,produtos!$A$2:$D$33,4)</f>
        <v>129.9</v>
      </c>
      <c r="J890" s="1">
        <f t="shared" si="13"/>
        <v>1039.2</v>
      </c>
    </row>
    <row r="891" spans="1:10" x14ac:dyDescent="0.25">
      <c r="A891">
        <v>5</v>
      </c>
      <c r="B891">
        <v>7</v>
      </c>
      <c r="C891" s="2">
        <v>44671</v>
      </c>
      <c r="D891">
        <v>9</v>
      </c>
      <c r="E891" t="str">
        <f>VLOOKUP(A891,vendedores!$A$2:$C$17,2)</f>
        <v>Amparo</v>
      </c>
      <c r="F891" t="str">
        <f>VLOOKUP(A891,vendedores!$A$2:$C$17,3)</f>
        <v>Yago de Souza</v>
      </c>
      <c r="G891" t="str">
        <f>VLOOKUP(B891,produtos!$A$2:$D$33,2)</f>
        <v>Nike</v>
      </c>
      <c r="H891" t="str">
        <f>VLOOKUP(B891,produtos!$A$2:$D$33,3)</f>
        <v>Bola de Basquete</v>
      </c>
      <c r="I891" s="1">
        <f>VLOOKUP(B891,produtos!$A$2:$D$33,4)</f>
        <v>116.91</v>
      </c>
      <c r="J891" s="1">
        <f t="shared" si="13"/>
        <v>1052.19</v>
      </c>
    </row>
    <row r="892" spans="1:10" x14ac:dyDescent="0.25">
      <c r="A892">
        <v>6</v>
      </c>
      <c r="B892">
        <v>11</v>
      </c>
      <c r="C892" s="2">
        <v>44672</v>
      </c>
      <c r="D892">
        <v>3</v>
      </c>
      <c r="E892" t="str">
        <f>VLOOKUP(A892,vendedores!$A$2:$C$17,2)</f>
        <v>Amparo</v>
      </c>
      <c r="F892" t="str">
        <f>VLOOKUP(A892,vendedores!$A$2:$C$17,3)</f>
        <v>Valter Teixeira</v>
      </c>
      <c r="G892" t="str">
        <f>VLOOKUP(B892,produtos!$A$2:$D$33,2)</f>
        <v>Adidas</v>
      </c>
      <c r="H892" t="str">
        <f>VLOOKUP(B892,produtos!$A$2:$D$33,3)</f>
        <v>Bola de Futsal</v>
      </c>
      <c r="I892" s="1">
        <f>VLOOKUP(B892,produtos!$A$2:$D$33,4)</f>
        <v>99.9</v>
      </c>
      <c r="J892" s="1">
        <f t="shared" si="13"/>
        <v>299.70000000000005</v>
      </c>
    </row>
    <row r="893" spans="1:10" x14ac:dyDescent="0.25">
      <c r="A893">
        <v>10</v>
      </c>
      <c r="B893">
        <v>28</v>
      </c>
      <c r="C893" s="2">
        <v>44672</v>
      </c>
      <c r="D893">
        <v>7</v>
      </c>
      <c r="E893" t="str">
        <f>VLOOKUP(A893,vendedores!$A$2:$C$17,2)</f>
        <v>Amparo</v>
      </c>
      <c r="F893" t="str">
        <f>VLOOKUP(A893,vendedores!$A$2:$C$17,3)</f>
        <v>Ivo Bispo</v>
      </c>
      <c r="G893" t="str">
        <f>VLOOKUP(B893,produtos!$A$2:$D$33,2)</f>
        <v>Puma</v>
      </c>
      <c r="H893" t="str">
        <f>VLOOKUP(B893,produtos!$A$2:$D$33,3)</f>
        <v>Meia</v>
      </c>
      <c r="I893" s="1">
        <f>VLOOKUP(B893,produtos!$A$2:$D$33,4)</f>
        <v>16.920000000000002</v>
      </c>
      <c r="J893" s="1">
        <f t="shared" si="13"/>
        <v>118.44000000000001</v>
      </c>
    </row>
    <row r="894" spans="1:10" x14ac:dyDescent="0.25">
      <c r="A894">
        <v>3</v>
      </c>
      <c r="B894">
        <v>19</v>
      </c>
      <c r="C894" s="2">
        <v>44672</v>
      </c>
      <c r="D894">
        <v>7</v>
      </c>
      <c r="E894" t="str">
        <f>VLOOKUP(A894,vendedores!$A$2:$C$17,2)</f>
        <v>Jaguariúna</v>
      </c>
      <c r="F894" t="str">
        <f>VLOOKUP(A894,vendedores!$A$2:$C$17,3)</f>
        <v>Valter Teixeira</v>
      </c>
      <c r="G894" t="str">
        <f>VLOOKUP(B894,produtos!$A$2:$D$33,2)</f>
        <v>Puma</v>
      </c>
      <c r="H894" t="str">
        <f>VLOOKUP(B894,produtos!$A$2:$D$33,3)</f>
        <v>Calça</v>
      </c>
      <c r="I894" s="1">
        <f>VLOOKUP(B894,produtos!$A$2:$D$33,4)</f>
        <v>88.91</v>
      </c>
      <c r="J894" s="1">
        <f t="shared" si="13"/>
        <v>622.37</v>
      </c>
    </row>
    <row r="895" spans="1:10" x14ac:dyDescent="0.25">
      <c r="A895">
        <v>2</v>
      </c>
      <c r="B895">
        <v>17</v>
      </c>
      <c r="C895" s="2">
        <v>44672</v>
      </c>
      <c r="D895">
        <v>9</v>
      </c>
      <c r="E895" t="str">
        <f>VLOOKUP(A895,vendedores!$A$2:$C$17,2)</f>
        <v>Jaguariúna</v>
      </c>
      <c r="F895" t="str">
        <f>VLOOKUP(A895,vendedores!$A$2:$C$17,3)</f>
        <v>Luciana de Oliveira</v>
      </c>
      <c r="G895" t="str">
        <f>VLOOKUP(B895,produtos!$A$2:$D$33,2)</f>
        <v>Adidas</v>
      </c>
      <c r="H895" t="str">
        <f>VLOOKUP(B895,produtos!$A$2:$D$33,3)</f>
        <v>Calça</v>
      </c>
      <c r="I895" s="1">
        <f>VLOOKUP(B895,produtos!$A$2:$D$33,4)</f>
        <v>99.9</v>
      </c>
      <c r="J895" s="1">
        <f t="shared" si="13"/>
        <v>899.1</v>
      </c>
    </row>
    <row r="896" spans="1:10" x14ac:dyDescent="0.25">
      <c r="A896">
        <v>15</v>
      </c>
      <c r="B896">
        <v>31</v>
      </c>
      <c r="C896" s="2">
        <v>44672</v>
      </c>
      <c r="D896">
        <v>3</v>
      </c>
      <c r="E896" t="str">
        <f>VLOOKUP(A896,vendedores!$A$2:$C$17,2)</f>
        <v>Pedreira</v>
      </c>
      <c r="F896" t="str">
        <f>VLOOKUP(A896,vendedores!$A$2:$C$17,3)</f>
        <v>Gilberto Neto</v>
      </c>
      <c r="G896" t="str">
        <f>VLOOKUP(B896,produtos!$A$2:$D$33,2)</f>
        <v>Puma</v>
      </c>
      <c r="H896" t="str">
        <f>VLOOKUP(B896,produtos!$A$2:$D$33,3)</f>
        <v>Tênis</v>
      </c>
      <c r="I896" s="1">
        <f>VLOOKUP(B896,produtos!$A$2:$D$33,4)</f>
        <v>171.14</v>
      </c>
      <c r="J896" s="1">
        <f t="shared" si="13"/>
        <v>513.41999999999996</v>
      </c>
    </row>
    <row r="897" spans="1:10" x14ac:dyDescent="0.25">
      <c r="A897">
        <v>2</v>
      </c>
      <c r="B897">
        <v>12</v>
      </c>
      <c r="C897" s="2">
        <v>44672</v>
      </c>
      <c r="D897">
        <v>6</v>
      </c>
      <c r="E897" t="str">
        <f>VLOOKUP(A897,vendedores!$A$2:$C$17,2)</f>
        <v>Jaguariúna</v>
      </c>
      <c r="F897" t="str">
        <f>VLOOKUP(A897,vendedores!$A$2:$C$17,3)</f>
        <v>Luciana de Oliveira</v>
      </c>
      <c r="G897" t="str">
        <f>VLOOKUP(B897,produtos!$A$2:$D$33,2)</f>
        <v>Puma</v>
      </c>
      <c r="H897" t="str">
        <f>VLOOKUP(B897,produtos!$A$2:$D$33,3)</f>
        <v>Bola de Futsal</v>
      </c>
      <c r="I897" s="1">
        <f>VLOOKUP(B897,produtos!$A$2:$D$33,4)</f>
        <v>80.92</v>
      </c>
      <c r="J897" s="1">
        <f t="shared" si="13"/>
        <v>485.52</v>
      </c>
    </row>
    <row r="898" spans="1:10" x14ac:dyDescent="0.25">
      <c r="A898">
        <v>1</v>
      </c>
      <c r="B898">
        <v>18</v>
      </c>
      <c r="C898" s="2">
        <v>44672</v>
      </c>
      <c r="D898">
        <v>7</v>
      </c>
      <c r="E898" t="str">
        <f>VLOOKUP(A898,vendedores!$A$2:$C$17,2)</f>
        <v>Jaguariúna</v>
      </c>
      <c r="F898" t="str">
        <f>VLOOKUP(A898,vendedores!$A$2:$C$17,3)</f>
        <v>Tatiane Sobrinho de Souza</v>
      </c>
      <c r="G898" t="str">
        <f>VLOOKUP(B898,produtos!$A$2:$D$33,2)</f>
        <v>Nike</v>
      </c>
      <c r="H898" t="str">
        <f>VLOOKUP(B898,produtos!$A$2:$D$33,3)</f>
        <v>Calça</v>
      </c>
      <c r="I898" s="1">
        <f>VLOOKUP(B898,produtos!$A$2:$D$33,4)</f>
        <v>92.91</v>
      </c>
      <c r="J898" s="1">
        <f t="shared" si="13"/>
        <v>650.37</v>
      </c>
    </row>
    <row r="899" spans="1:10" x14ac:dyDescent="0.25">
      <c r="A899">
        <v>5</v>
      </c>
      <c r="B899">
        <v>5</v>
      </c>
      <c r="C899" s="2">
        <v>44672</v>
      </c>
      <c r="D899">
        <v>4</v>
      </c>
      <c r="E899" t="str">
        <f>VLOOKUP(A899,vendedores!$A$2:$C$17,2)</f>
        <v>Amparo</v>
      </c>
      <c r="F899" t="str">
        <f>VLOOKUP(A899,vendedores!$A$2:$C$17,3)</f>
        <v>Yago de Souza</v>
      </c>
      <c r="G899" t="str">
        <f>VLOOKUP(B899,produtos!$A$2:$D$33,2)</f>
        <v>Puma</v>
      </c>
      <c r="H899" t="str">
        <f>VLOOKUP(B899,produtos!$A$2:$D$33,3)</f>
        <v>Bluzinha</v>
      </c>
      <c r="I899" s="1">
        <f>VLOOKUP(B899,produtos!$A$2:$D$33,4)</f>
        <v>49.12</v>
      </c>
      <c r="J899" s="1">
        <f t="shared" ref="J899:J962" si="14">D899*I899</f>
        <v>196.48</v>
      </c>
    </row>
    <row r="900" spans="1:10" x14ac:dyDescent="0.25">
      <c r="A900">
        <v>4</v>
      </c>
      <c r="B900">
        <v>6</v>
      </c>
      <c r="C900" s="2">
        <v>44672</v>
      </c>
      <c r="D900">
        <v>3</v>
      </c>
      <c r="E900" t="str">
        <f>VLOOKUP(A900,vendedores!$A$2:$C$17,2)</f>
        <v>Jaguariúna</v>
      </c>
      <c r="F900" t="str">
        <f>VLOOKUP(A900,vendedores!$A$2:$C$17,3)</f>
        <v>Ivo da Silva</v>
      </c>
      <c r="G900" t="str">
        <f>VLOOKUP(B900,produtos!$A$2:$D$33,2)</f>
        <v>Adidas</v>
      </c>
      <c r="H900" t="str">
        <f>VLOOKUP(B900,produtos!$A$2:$D$33,3)</f>
        <v>Bola de Basquete</v>
      </c>
      <c r="I900" s="1">
        <f>VLOOKUP(B900,produtos!$A$2:$D$33,4)</f>
        <v>129.9</v>
      </c>
      <c r="J900" s="1">
        <f t="shared" si="14"/>
        <v>389.70000000000005</v>
      </c>
    </row>
    <row r="901" spans="1:10" x14ac:dyDescent="0.25">
      <c r="A901">
        <v>13</v>
      </c>
      <c r="B901">
        <v>30</v>
      </c>
      <c r="C901" s="2">
        <v>44672</v>
      </c>
      <c r="D901">
        <v>10</v>
      </c>
      <c r="E901" t="str">
        <f>VLOOKUP(A901,vendedores!$A$2:$C$17,2)</f>
        <v>Pedreira</v>
      </c>
      <c r="F901" t="str">
        <f>VLOOKUP(A901,vendedores!$A$2:$C$17,3)</f>
        <v>Saulo Teixeira Bispo</v>
      </c>
      <c r="G901" t="str">
        <f>VLOOKUP(B901,produtos!$A$2:$D$33,2)</f>
        <v>Nike</v>
      </c>
      <c r="H901" t="str">
        <f>VLOOKUP(B901,produtos!$A$2:$D$33,3)</f>
        <v>Tênis</v>
      </c>
      <c r="I901" s="1">
        <f>VLOOKUP(B901,produtos!$A$2:$D$33,4)</f>
        <v>195.02</v>
      </c>
      <c r="J901" s="1">
        <f t="shared" si="14"/>
        <v>1950.2</v>
      </c>
    </row>
    <row r="902" spans="1:10" x14ac:dyDescent="0.25">
      <c r="A902">
        <v>15</v>
      </c>
      <c r="B902">
        <v>2</v>
      </c>
      <c r="C902" s="2">
        <v>44672</v>
      </c>
      <c r="D902">
        <v>9</v>
      </c>
      <c r="E902" t="str">
        <f>VLOOKUP(A902,vendedores!$A$2:$C$17,2)</f>
        <v>Pedreira</v>
      </c>
      <c r="F902" t="str">
        <f>VLOOKUP(A902,vendedores!$A$2:$C$17,3)</f>
        <v>Gilberto Neto</v>
      </c>
      <c r="G902" t="str">
        <f>VLOOKUP(B902,produtos!$A$2:$D$33,2)</f>
        <v>Nike</v>
      </c>
      <c r="H902" t="str">
        <f>VLOOKUP(B902,produtos!$A$2:$D$33,3)</f>
        <v>Blusa</v>
      </c>
      <c r="I902" s="1">
        <f>VLOOKUP(B902,produtos!$A$2:$D$33,4)</f>
        <v>33.75</v>
      </c>
      <c r="J902" s="1">
        <f t="shared" si="14"/>
        <v>303.75</v>
      </c>
    </row>
    <row r="903" spans="1:10" x14ac:dyDescent="0.25">
      <c r="A903">
        <v>12</v>
      </c>
      <c r="B903">
        <v>26</v>
      </c>
      <c r="C903" s="2">
        <v>44673</v>
      </c>
      <c r="D903">
        <v>5</v>
      </c>
      <c r="E903" t="str">
        <f>VLOOKUP(A903,vendedores!$A$2:$C$17,2)</f>
        <v>Pedreira</v>
      </c>
      <c r="F903" t="str">
        <f>VLOOKUP(A903,vendedores!$A$2:$C$17,3)</f>
        <v>Clóvis Teixeira Júnior</v>
      </c>
      <c r="G903" t="str">
        <f>VLOOKUP(B903,produtos!$A$2:$D$33,2)</f>
        <v>Adidas</v>
      </c>
      <c r="H903" t="str">
        <f>VLOOKUP(B903,produtos!$A$2:$D$33,3)</f>
        <v>Meia</v>
      </c>
      <c r="I903" s="1">
        <f>VLOOKUP(B903,produtos!$A$2:$D$33,4)</f>
        <v>19.899999999999999</v>
      </c>
      <c r="J903" s="1">
        <f t="shared" si="14"/>
        <v>99.5</v>
      </c>
    </row>
    <row r="904" spans="1:10" x14ac:dyDescent="0.25">
      <c r="A904">
        <v>8</v>
      </c>
      <c r="B904">
        <v>8</v>
      </c>
      <c r="C904" s="2">
        <v>44673</v>
      </c>
      <c r="D904">
        <v>4</v>
      </c>
      <c r="E904" t="str">
        <f>VLOOKUP(A904,vendedores!$A$2:$C$17,2)</f>
        <v>Amparo</v>
      </c>
      <c r="F904" t="str">
        <f>VLOOKUP(A904,vendedores!$A$2:$C$17,3)</f>
        <v>Saulo Mattos</v>
      </c>
      <c r="G904" t="str">
        <f>VLOOKUP(B904,produtos!$A$2:$D$33,2)</f>
        <v>Puma</v>
      </c>
      <c r="H904" t="str">
        <f>VLOOKUP(B904,produtos!$A$2:$D$33,3)</f>
        <v>Bola de Basquete</v>
      </c>
      <c r="I904" s="1">
        <f>VLOOKUP(B904,produtos!$A$2:$D$33,4)</f>
        <v>122.11</v>
      </c>
      <c r="J904" s="1">
        <f t="shared" si="14"/>
        <v>488.44</v>
      </c>
    </row>
    <row r="905" spans="1:10" x14ac:dyDescent="0.25">
      <c r="A905">
        <v>10</v>
      </c>
      <c r="B905">
        <v>18</v>
      </c>
      <c r="C905" s="2">
        <v>44673</v>
      </c>
      <c r="D905">
        <v>8</v>
      </c>
      <c r="E905" t="str">
        <f>VLOOKUP(A905,vendedores!$A$2:$C$17,2)</f>
        <v>Amparo</v>
      </c>
      <c r="F905" t="str">
        <f>VLOOKUP(A905,vendedores!$A$2:$C$17,3)</f>
        <v>Ivo Bispo</v>
      </c>
      <c r="G905" t="str">
        <f>VLOOKUP(B905,produtos!$A$2:$D$33,2)</f>
        <v>Nike</v>
      </c>
      <c r="H905" t="str">
        <f>VLOOKUP(B905,produtos!$A$2:$D$33,3)</f>
        <v>Calça</v>
      </c>
      <c r="I905" s="1">
        <f>VLOOKUP(B905,produtos!$A$2:$D$33,4)</f>
        <v>92.91</v>
      </c>
      <c r="J905" s="1">
        <f t="shared" si="14"/>
        <v>743.28</v>
      </c>
    </row>
    <row r="906" spans="1:10" x14ac:dyDescent="0.25">
      <c r="A906">
        <v>10</v>
      </c>
      <c r="B906">
        <v>13</v>
      </c>
      <c r="C906" s="2">
        <v>44673</v>
      </c>
      <c r="D906">
        <v>6</v>
      </c>
      <c r="E906" t="str">
        <f>VLOOKUP(A906,vendedores!$A$2:$C$17,2)</f>
        <v>Amparo</v>
      </c>
      <c r="F906" t="str">
        <f>VLOOKUP(A906,vendedores!$A$2:$C$17,3)</f>
        <v>Ivo Bispo</v>
      </c>
      <c r="G906" t="str">
        <f>VLOOKUP(B906,produtos!$A$2:$D$33,2)</f>
        <v>Adidas</v>
      </c>
      <c r="H906" t="str">
        <f>VLOOKUP(B906,produtos!$A$2:$D$33,3)</f>
        <v>Bola de Handbol</v>
      </c>
      <c r="I906" s="1">
        <f>VLOOKUP(B906,produtos!$A$2:$D$33,4)</f>
        <v>159.9</v>
      </c>
      <c r="J906" s="1">
        <f t="shared" si="14"/>
        <v>959.40000000000009</v>
      </c>
    </row>
    <row r="907" spans="1:10" x14ac:dyDescent="0.25">
      <c r="A907">
        <v>3</v>
      </c>
      <c r="B907">
        <v>20</v>
      </c>
      <c r="C907" s="2">
        <v>44673</v>
      </c>
      <c r="D907">
        <v>5</v>
      </c>
      <c r="E907" t="str">
        <f>VLOOKUP(A907,vendedores!$A$2:$C$17,2)</f>
        <v>Jaguariúna</v>
      </c>
      <c r="F907" t="str">
        <f>VLOOKUP(A907,vendedores!$A$2:$C$17,3)</f>
        <v>Valter Teixeira</v>
      </c>
      <c r="G907" t="str">
        <f>VLOOKUP(B907,produtos!$A$2:$D$33,2)</f>
        <v>Adidas</v>
      </c>
      <c r="H907" t="str">
        <f>VLOOKUP(B907,produtos!$A$2:$D$33,3)</f>
        <v>Camiseta</v>
      </c>
      <c r="I907" s="1">
        <f>VLOOKUP(B907,produtos!$A$2:$D$33,4)</f>
        <v>29.9</v>
      </c>
      <c r="J907" s="1">
        <f t="shared" si="14"/>
        <v>149.5</v>
      </c>
    </row>
    <row r="908" spans="1:10" x14ac:dyDescent="0.25">
      <c r="A908">
        <v>15</v>
      </c>
      <c r="B908">
        <v>15</v>
      </c>
      <c r="C908" s="2">
        <v>44673</v>
      </c>
      <c r="D908">
        <v>5</v>
      </c>
      <c r="E908" t="str">
        <f>VLOOKUP(A908,vendedores!$A$2:$C$17,2)</f>
        <v>Pedreira</v>
      </c>
      <c r="F908" t="str">
        <f>VLOOKUP(A908,vendedores!$A$2:$C$17,3)</f>
        <v>Gilberto Neto</v>
      </c>
      <c r="G908" t="str">
        <f>VLOOKUP(B908,produtos!$A$2:$D$33,2)</f>
        <v>Adidas</v>
      </c>
      <c r="H908" t="str">
        <f>VLOOKUP(B908,produtos!$A$2:$D$33,3)</f>
        <v>Bola de Voley</v>
      </c>
      <c r="I908" s="1">
        <f>VLOOKUP(B908,produtos!$A$2:$D$33,4)</f>
        <v>79.900000000000006</v>
      </c>
      <c r="J908" s="1">
        <f t="shared" si="14"/>
        <v>399.5</v>
      </c>
    </row>
    <row r="909" spans="1:10" x14ac:dyDescent="0.25">
      <c r="A909">
        <v>12</v>
      </c>
      <c r="B909">
        <v>28</v>
      </c>
      <c r="C909" s="2">
        <v>44673</v>
      </c>
      <c r="D909">
        <v>4</v>
      </c>
      <c r="E909" t="str">
        <f>VLOOKUP(A909,vendedores!$A$2:$C$17,2)</f>
        <v>Pedreira</v>
      </c>
      <c r="F909" t="str">
        <f>VLOOKUP(A909,vendedores!$A$2:$C$17,3)</f>
        <v>Clóvis Teixeira Júnior</v>
      </c>
      <c r="G909" t="str">
        <f>VLOOKUP(B909,produtos!$A$2:$D$33,2)</f>
        <v>Puma</v>
      </c>
      <c r="H909" t="str">
        <f>VLOOKUP(B909,produtos!$A$2:$D$33,3)</f>
        <v>Meia</v>
      </c>
      <c r="I909" s="1">
        <f>VLOOKUP(B909,produtos!$A$2:$D$33,4)</f>
        <v>16.920000000000002</v>
      </c>
      <c r="J909" s="1">
        <f t="shared" si="14"/>
        <v>67.680000000000007</v>
      </c>
    </row>
    <row r="910" spans="1:10" x14ac:dyDescent="0.25">
      <c r="A910">
        <v>7</v>
      </c>
      <c r="B910">
        <v>6</v>
      </c>
      <c r="C910" s="2">
        <v>44674</v>
      </c>
      <c r="D910">
        <v>9</v>
      </c>
      <c r="E910" t="str">
        <f>VLOOKUP(A910,vendedores!$A$2:$C$17,2)</f>
        <v>Amparo</v>
      </c>
      <c r="F910" t="str">
        <f>VLOOKUP(A910,vendedores!$A$2:$C$17,3)</f>
        <v>Queila Sobrinho Bispo</v>
      </c>
      <c r="G910" t="str">
        <f>VLOOKUP(B910,produtos!$A$2:$D$33,2)</f>
        <v>Adidas</v>
      </c>
      <c r="H910" t="str">
        <f>VLOOKUP(B910,produtos!$A$2:$D$33,3)</f>
        <v>Bola de Basquete</v>
      </c>
      <c r="I910" s="1">
        <f>VLOOKUP(B910,produtos!$A$2:$D$33,4)</f>
        <v>129.9</v>
      </c>
      <c r="J910" s="1">
        <f t="shared" si="14"/>
        <v>1169.1000000000001</v>
      </c>
    </row>
    <row r="911" spans="1:10" x14ac:dyDescent="0.25">
      <c r="A911">
        <v>5</v>
      </c>
      <c r="B911">
        <v>23</v>
      </c>
      <c r="C911" s="2">
        <v>44674</v>
      </c>
      <c r="D911">
        <v>3</v>
      </c>
      <c r="E911" t="str">
        <f>VLOOKUP(A911,vendedores!$A$2:$C$17,2)</f>
        <v>Amparo</v>
      </c>
      <c r="F911" t="str">
        <f>VLOOKUP(A911,vendedores!$A$2:$C$17,3)</f>
        <v>Yago de Souza</v>
      </c>
      <c r="G911" t="str">
        <f>VLOOKUP(B911,produtos!$A$2:$D$33,2)</f>
        <v>Adidas</v>
      </c>
      <c r="H911" t="str">
        <f>VLOOKUP(B911,produtos!$A$2:$D$33,3)</f>
        <v>Chuteira</v>
      </c>
      <c r="I911" s="1">
        <f>VLOOKUP(B911,produtos!$A$2:$D$33,4)</f>
        <v>250</v>
      </c>
      <c r="J911" s="1">
        <f t="shared" si="14"/>
        <v>750</v>
      </c>
    </row>
    <row r="912" spans="1:10" x14ac:dyDescent="0.25">
      <c r="A912">
        <v>5</v>
      </c>
      <c r="B912">
        <v>18</v>
      </c>
      <c r="C912" s="2">
        <v>44674</v>
      </c>
      <c r="D912">
        <v>5</v>
      </c>
      <c r="E912" t="str">
        <f>VLOOKUP(A912,vendedores!$A$2:$C$17,2)</f>
        <v>Amparo</v>
      </c>
      <c r="F912" t="str">
        <f>VLOOKUP(A912,vendedores!$A$2:$C$17,3)</f>
        <v>Yago de Souza</v>
      </c>
      <c r="G912" t="str">
        <f>VLOOKUP(B912,produtos!$A$2:$D$33,2)</f>
        <v>Nike</v>
      </c>
      <c r="H912" t="str">
        <f>VLOOKUP(B912,produtos!$A$2:$D$33,3)</f>
        <v>Calça</v>
      </c>
      <c r="I912" s="1">
        <f>VLOOKUP(B912,produtos!$A$2:$D$33,4)</f>
        <v>92.91</v>
      </c>
      <c r="J912" s="1">
        <f t="shared" si="14"/>
        <v>464.54999999999995</v>
      </c>
    </row>
    <row r="913" spans="1:10" x14ac:dyDescent="0.25">
      <c r="A913">
        <v>3</v>
      </c>
      <c r="B913">
        <v>11</v>
      </c>
      <c r="C913" s="2">
        <v>44674</v>
      </c>
      <c r="D913">
        <v>3</v>
      </c>
      <c r="E913" t="str">
        <f>VLOOKUP(A913,vendedores!$A$2:$C$17,2)</f>
        <v>Jaguariúna</v>
      </c>
      <c r="F913" t="str">
        <f>VLOOKUP(A913,vendedores!$A$2:$C$17,3)</f>
        <v>Valter Teixeira</v>
      </c>
      <c r="G913" t="str">
        <f>VLOOKUP(B913,produtos!$A$2:$D$33,2)</f>
        <v>Adidas</v>
      </c>
      <c r="H913" t="str">
        <f>VLOOKUP(B913,produtos!$A$2:$D$33,3)</f>
        <v>Bola de Futsal</v>
      </c>
      <c r="I913" s="1">
        <f>VLOOKUP(B913,produtos!$A$2:$D$33,4)</f>
        <v>99.9</v>
      </c>
      <c r="J913" s="1">
        <f t="shared" si="14"/>
        <v>299.70000000000005</v>
      </c>
    </row>
    <row r="914" spans="1:10" x14ac:dyDescent="0.25">
      <c r="A914">
        <v>15</v>
      </c>
      <c r="B914">
        <v>32</v>
      </c>
      <c r="C914" s="2">
        <v>44674</v>
      </c>
      <c r="D914">
        <v>4</v>
      </c>
      <c r="E914" t="str">
        <f>VLOOKUP(A914,vendedores!$A$2:$C$17,2)</f>
        <v>Pedreira</v>
      </c>
      <c r="F914" t="str">
        <f>VLOOKUP(A914,vendedores!$A$2:$C$17,3)</f>
        <v>Gilberto Neto</v>
      </c>
      <c r="G914" t="str">
        <f>VLOOKUP(B914,produtos!$A$2:$D$33,2)</f>
        <v>Nike</v>
      </c>
      <c r="H914" t="str">
        <f>VLOOKUP(B914,produtos!$A$2:$D$33,3)</f>
        <v>Tênis de Corrida</v>
      </c>
      <c r="I914" s="1">
        <f>VLOOKUP(B914,produtos!$A$2:$D$33,4)</f>
        <v>221</v>
      </c>
      <c r="J914" s="1">
        <f t="shared" si="14"/>
        <v>884</v>
      </c>
    </row>
    <row r="915" spans="1:10" x14ac:dyDescent="0.25">
      <c r="A915">
        <v>15</v>
      </c>
      <c r="B915">
        <v>22</v>
      </c>
      <c r="C915" s="2">
        <v>44674</v>
      </c>
      <c r="D915">
        <v>7</v>
      </c>
      <c r="E915" t="str">
        <f>VLOOKUP(A915,vendedores!$A$2:$C$17,2)</f>
        <v>Pedreira</v>
      </c>
      <c r="F915" t="str">
        <f>VLOOKUP(A915,vendedores!$A$2:$C$17,3)</f>
        <v>Gilberto Neto</v>
      </c>
      <c r="G915" t="str">
        <f>VLOOKUP(B915,produtos!$A$2:$D$33,2)</f>
        <v>Puma</v>
      </c>
      <c r="H915" t="str">
        <f>VLOOKUP(B915,produtos!$A$2:$D$33,3)</f>
        <v>Camiseta</v>
      </c>
      <c r="I915" s="1">
        <f>VLOOKUP(B915,produtos!$A$2:$D$33,4)</f>
        <v>28.11</v>
      </c>
      <c r="J915" s="1">
        <f t="shared" si="14"/>
        <v>196.76999999999998</v>
      </c>
    </row>
    <row r="916" spans="1:10" x14ac:dyDescent="0.25">
      <c r="A916">
        <v>7</v>
      </c>
      <c r="B916">
        <v>8</v>
      </c>
      <c r="C916" s="2">
        <v>44674</v>
      </c>
      <c r="D916">
        <v>2</v>
      </c>
      <c r="E916" t="str">
        <f>VLOOKUP(A916,vendedores!$A$2:$C$17,2)</f>
        <v>Amparo</v>
      </c>
      <c r="F916" t="str">
        <f>VLOOKUP(A916,vendedores!$A$2:$C$17,3)</f>
        <v>Queila Sobrinho Bispo</v>
      </c>
      <c r="G916" t="str">
        <f>VLOOKUP(B916,produtos!$A$2:$D$33,2)</f>
        <v>Puma</v>
      </c>
      <c r="H916" t="str">
        <f>VLOOKUP(B916,produtos!$A$2:$D$33,3)</f>
        <v>Bola de Basquete</v>
      </c>
      <c r="I916" s="1">
        <f>VLOOKUP(B916,produtos!$A$2:$D$33,4)</f>
        <v>122.11</v>
      </c>
      <c r="J916" s="1">
        <f t="shared" si="14"/>
        <v>244.22</v>
      </c>
    </row>
    <row r="917" spans="1:10" x14ac:dyDescent="0.25">
      <c r="A917">
        <v>3</v>
      </c>
      <c r="B917">
        <v>26</v>
      </c>
      <c r="C917" s="2">
        <v>44674</v>
      </c>
      <c r="D917">
        <v>2</v>
      </c>
      <c r="E917" t="str">
        <f>VLOOKUP(A917,vendedores!$A$2:$C$17,2)</f>
        <v>Jaguariúna</v>
      </c>
      <c r="F917" t="str">
        <f>VLOOKUP(A917,vendedores!$A$2:$C$17,3)</f>
        <v>Valter Teixeira</v>
      </c>
      <c r="G917" t="str">
        <f>VLOOKUP(B917,produtos!$A$2:$D$33,2)</f>
        <v>Adidas</v>
      </c>
      <c r="H917" t="str">
        <f>VLOOKUP(B917,produtos!$A$2:$D$33,3)</f>
        <v>Meia</v>
      </c>
      <c r="I917" s="1">
        <f>VLOOKUP(B917,produtos!$A$2:$D$33,4)</f>
        <v>19.899999999999999</v>
      </c>
      <c r="J917" s="1">
        <f t="shared" si="14"/>
        <v>39.799999999999997</v>
      </c>
    </row>
    <row r="918" spans="1:10" x14ac:dyDescent="0.25">
      <c r="A918">
        <v>2</v>
      </c>
      <c r="B918">
        <v>1</v>
      </c>
      <c r="C918" s="2">
        <v>44675</v>
      </c>
      <c r="D918">
        <v>6</v>
      </c>
      <c r="E918" t="str">
        <f>VLOOKUP(A918,vendedores!$A$2:$C$17,2)</f>
        <v>Jaguariúna</v>
      </c>
      <c r="F918" t="str">
        <f>VLOOKUP(A918,vendedores!$A$2:$C$17,3)</f>
        <v>Luciana de Oliveira</v>
      </c>
      <c r="G918" t="str">
        <f>VLOOKUP(B918,produtos!$A$2:$D$33,2)</f>
        <v>Adidas</v>
      </c>
      <c r="H918" t="str">
        <f>VLOOKUP(B918,produtos!$A$2:$D$33,3)</f>
        <v>Blusa</v>
      </c>
      <c r="I918" s="1">
        <f>VLOOKUP(B918,produtos!$A$2:$D$33,4)</f>
        <v>35.9</v>
      </c>
      <c r="J918" s="1">
        <f t="shared" si="14"/>
        <v>215.39999999999998</v>
      </c>
    </row>
    <row r="919" spans="1:10" x14ac:dyDescent="0.25">
      <c r="A919">
        <v>6</v>
      </c>
      <c r="B919">
        <v>24</v>
      </c>
      <c r="C919" s="2">
        <v>44675</v>
      </c>
      <c r="D919">
        <v>6</v>
      </c>
      <c r="E919" t="str">
        <f>VLOOKUP(A919,vendedores!$A$2:$C$17,2)</f>
        <v>Amparo</v>
      </c>
      <c r="F919" t="str">
        <f>VLOOKUP(A919,vendedores!$A$2:$C$17,3)</f>
        <v>Valter Teixeira</v>
      </c>
      <c r="G919" t="str">
        <f>VLOOKUP(B919,produtos!$A$2:$D$33,2)</f>
        <v>Nike</v>
      </c>
      <c r="H919" t="str">
        <f>VLOOKUP(B919,produtos!$A$2:$D$33,3)</f>
        <v>Chuteira</v>
      </c>
      <c r="I919" s="1">
        <f>VLOOKUP(B919,produtos!$A$2:$D$33,4)</f>
        <v>227.5</v>
      </c>
      <c r="J919" s="1">
        <f t="shared" si="14"/>
        <v>1365</v>
      </c>
    </row>
    <row r="920" spans="1:10" x14ac:dyDescent="0.25">
      <c r="A920">
        <v>11</v>
      </c>
      <c r="B920">
        <v>17</v>
      </c>
      <c r="C920" s="2">
        <v>44675</v>
      </c>
      <c r="D920">
        <v>3</v>
      </c>
      <c r="E920" t="str">
        <f>VLOOKUP(A920,vendedores!$A$2:$C$17,2)</f>
        <v>Amparo</v>
      </c>
      <c r="F920" t="str">
        <f>VLOOKUP(A920,vendedores!$A$2:$C$17,3)</f>
        <v>Gisele Júnior</v>
      </c>
      <c r="G920" t="str">
        <f>VLOOKUP(B920,produtos!$A$2:$D$33,2)</f>
        <v>Adidas</v>
      </c>
      <c r="H920" t="str">
        <f>VLOOKUP(B920,produtos!$A$2:$D$33,3)</f>
        <v>Calça</v>
      </c>
      <c r="I920" s="1">
        <f>VLOOKUP(B920,produtos!$A$2:$D$33,4)</f>
        <v>99.9</v>
      </c>
      <c r="J920" s="1">
        <f t="shared" si="14"/>
        <v>299.70000000000005</v>
      </c>
    </row>
    <row r="921" spans="1:10" x14ac:dyDescent="0.25">
      <c r="A921">
        <v>2</v>
      </c>
      <c r="B921">
        <v>19</v>
      </c>
      <c r="C921" s="2">
        <v>44675</v>
      </c>
      <c r="D921">
        <v>3</v>
      </c>
      <c r="E921" t="str">
        <f>VLOOKUP(A921,vendedores!$A$2:$C$17,2)</f>
        <v>Jaguariúna</v>
      </c>
      <c r="F921" t="str">
        <f>VLOOKUP(A921,vendedores!$A$2:$C$17,3)</f>
        <v>Luciana de Oliveira</v>
      </c>
      <c r="G921" t="str">
        <f>VLOOKUP(B921,produtos!$A$2:$D$33,2)</f>
        <v>Puma</v>
      </c>
      <c r="H921" t="str">
        <f>VLOOKUP(B921,produtos!$A$2:$D$33,3)</f>
        <v>Calça</v>
      </c>
      <c r="I921" s="1">
        <f>VLOOKUP(B921,produtos!$A$2:$D$33,4)</f>
        <v>88.91</v>
      </c>
      <c r="J921" s="1">
        <f t="shared" si="14"/>
        <v>266.73</v>
      </c>
    </row>
    <row r="922" spans="1:10" x14ac:dyDescent="0.25">
      <c r="A922">
        <v>10</v>
      </c>
      <c r="B922">
        <v>5</v>
      </c>
      <c r="C922" s="2">
        <v>44675</v>
      </c>
      <c r="D922">
        <v>5</v>
      </c>
      <c r="E922" t="str">
        <f>VLOOKUP(A922,vendedores!$A$2:$C$17,2)</f>
        <v>Amparo</v>
      </c>
      <c r="F922" t="str">
        <f>VLOOKUP(A922,vendedores!$A$2:$C$17,3)</f>
        <v>Ivo Bispo</v>
      </c>
      <c r="G922" t="str">
        <f>VLOOKUP(B922,produtos!$A$2:$D$33,2)</f>
        <v>Puma</v>
      </c>
      <c r="H922" t="str">
        <f>VLOOKUP(B922,produtos!$A$2:$D$33,3)</f>
        <v>Bluzinha</v>
      </c>
      <c r="I922" s="1">
        <f>VLOOKUP(B922,produtos!$A$2:$D$33,4)</f>
        <v>49.12</v>
      </c>
      <c r="J922" s="1">
        <f t="shared" si="14"/>
        <v>245.6</v>
      </c>
    </row>
    <row r="923" spans="1:10" x14ac:dyDescent="0.25">
      <c r="A923">
        <v>16</v>
      </c>
      <c r="B923">
        <v>30</v>
      </c>
      <c r="C923" s="2">
        <v>44675</v>
      </c>
      <c r="D923">
        <v>7</v>
      </c>
      <c r="E923" t="str">
        <f>VLOOKUP(A923,vendedores!$A$2:$C$17,2)</f>
        <v>Chicago</v>
      </c>
      <c r="F923" t="str">
        <f>VLOOKUP(A923,vendedores!$A$2:$C$17,3)</f>
        <v>Waldemar Louis</v>
      </c>
      <c r="G923" t="str">
        <f>VLOOKUP(B923,produtos!$A$2:$D$33,2)</f>
        <v>Nike</v>
      </c>
      <c r="H923" t="str">
        <f>VLOOKUP(B923,produtos!$A$2:$D$33,3)</f>
        <v>Tênis</v>
      </c>
      <c r="I923" s="1">
        <f>VLOOKUP(B923,produtos!$A$2:$D$33,4)</f>
        <v>195.02</v>
      </c>
      <c r="J923" s="1">
        <f t="shared" si="14"/>
        <v>1365.14</v>
      </c>
    </row>
    <row r="924" spans="1:10" x14ac:dyDescent="0.25">
      <c r="A924">
        <v>8</v>
      </c>
      <c r="B924">
        <v>21</v>
      </c>
      <c r="C924" s="2">
        <v>44675</v>
      </c>
      <c r="D924">
        <v>5</v>
      </c>
      <c r="E924" t="str">
        <f>VLOOKUP(A924,vendedores!$A$2:$C$17,2)</f>
        <v>Amparo</v>
      </c>
      <c r="F924" t="str">
        <f>VLOOKUP(A924,vendedores!$A$2:$C$17,3)</f>
        <v>Saulo Mattos</v>
      </c>
      <c r="G924" t="str">
        <f>VLOOKUP(B924,produtos!$A$2:$D$33,2)</f>
        <v>Nike</v>
      </c>
      <c r="H924" t="str">
        <f>VLOOKUP(B924,produtos!$A$2:$D$33,3)</f>
        <v>Camiseta</v>
      </c>
      <c r="I924" s="1">
        <f>VLOOKUP(B924,produtos!$A$2:$D$33,4)</f>
        <v>29</v>
      </c>
      <c r="J924" s="1">
        <f t="shared" si="14"/>
        <v>145</v>
      </c>
    </row>
    <row r="925" spans="1:10" x14ac:dyDescent="0.25">
      <c r="A925">
        <v>7</v>
      </c>
      <c r="B925">
        <v>5</v>
      </c>
      <c r="C925" s="2">
        <v>44675</v>
      </c>
      <c r="D925">
        <v>8</v>
      </c>
      <c r="E925" t="str">
        <f>VLOOKUP(A925,vendedores!$A$2:$C$17,2)</f>
        <v>Amparo</v>
      </c>
      <c r="F925" t="str">
        <f>VLOOKUP(A925,vendedores!$A$2:$C$17,3)</f>
        <v>Queila Sobrinho Bispo</v>
      </c>
      <c r="G925" t="str">
        <f>VLOOKUP(B925,produtos!$A$2:$D$33,2)</f>
        <v>Puma</v>
      </c>
      <c r="H925" t="str">
        <f>VLOOKUP(B925,produtos!$A$2:$D$33,3)</f>
        <v>Bluzinha</v>
      </c>
      <c r="I925" s="1">
        <f>VLOOKUP(B925,produtos!$A$2:$D$33,4)</f>
        <v>49.12</v>
      </c>
      <c r="J925" s="1">
        <f t="shared" si="14"/>
        <v>392.96</v>
      </c>
    </row>
    <row r="926" spans="1:10" x14ac:dyDescent="0.25">
      <c r="A926">
        <v>8</v>
      </c>
      <c r="B926">
        <v>13</v>
      </c>
      <c r="C926" s="2">
        <v>44675</v>
      </c>
      <c r="D926">
        <v>1</v>
      </c>
      <c r="E926" t="str">
        <f>VLOOKUP(A926,vendedores!$A$2:$C$17,2)</f>
        <v>Amparo</v>
      </c>
      <c r="F926" t="str">
        <f>VLOOKUP(A926,vendedores!$A$2:$C$17,3)</f>
        <v>Saulo Mattos</v>
      </c>
      <c r="G926" t="str">
        <f>VLOOKUP(B926,produtos!$A$2:$D$33,2)</f>
        <v>Adidas</v>
      </c>
      <c r="H926" t="str">
        <f>VLOOKUP(B926,produtos!$A$2:$D$33,3)</f>
        <v>Bola de Handbol</v>
      </c>
      <c r="I926" s="1">
        <f>VLOOKUP(B926,produtos!$A$2:$D$33,4)</f>
        <v>159.9</v>
      </c>
      <c r="J926" s="1">
        <f t="shared" si="14"/>
        <v>159.9</v>
      </c>
    </row>
    <row r="927" spans="1:10" x14ac:dyDescent="0.25">
      <c r="A927">
        <v>15</v>
      </c>
      <c r="B927">
        <v>9</v>
      </c>
      <c r="C927" s="2">
        <v>44675</v>
      </c>
      <c r="D927">
        <v>4</v>
      </c>
      <c r="E927" t="str">
        <f>VLOOKUP(A927,vendedores!$A$2:$C$17,2)</f>
        <v>Pedreira</v>
      </c>
      <c r="F927" t="str">
        <f>VLOOKUP(A927,vendedores!$A$2:$C$17,3)</f>
        <v>Gilberto Neto</v>
      </c>
      <c r="G927" t="str">
        <f>VLOOKUP(B927,produtos!$A$2:$D$33,2)</f>
        <v>Adidas</v>
      </c>
      <c r="H927" t="str">
        <f>VLOOKUP(B927,produtos!$A$2:$D$33,3)</f>
        <v>Bola de Futebol</v>
      </c>
      <c r="I927" s="1">
        <f>VLOOKUP(B927,produtos!$A$2:$D$33,4)</f>
        <v>119.9</v>
      </c>
      <c r="J927" s="1">
        <f t="shared" si="14"/>
        <v>479.6</v>
      </c>
    </row>
    <row r="928" spans="1:10" x14ac:dyDescent="0.25">
      <c r="A928">
        <v>10</v>
      </c>
      <c r="B928">
        <v>20</v>
      </c>
      <c r="C928" s="2">
        <v>44675</v>
      </c>
      <c r="D928">
        <v>9</v>
      </c>
      <c r="E928" t="str">
        <f>VLOOKUP(A928,vendedores!$A$2:$C$17,2)</f>
        <v>Amparo</v>
      </c>
      <c r="F928" t="str">
        <f>VLOOKUP(A928,vendedores!$A$2:$C$17,3)</f>
        <v>Ivo Bispo</v>
      </c>
      <c r="G928" t="str">
        <f>VLOOKUP(B928,produtos!$A$2:$D$33,2)</f>
        <v>Adidas</v>
      </c>
      <c r="H928" t="str">
        <f>VLOOKUP(B928,produtos!$A$2:$D$33,3)</f>
        <v>Camiseta</v>
      </c>
      <c r="I928" s="1">
        <f>VLOOKUP(B928,produtos!$A$2:$D$33,4)</f>
        <v>29.9</v>
      </c>
      <c r="J928" s="1">
        <f t="shared" si="14"/>
        <v>269.09999999999997</v>
      </c>
    </row>
    <row r="929" spans="1:10" x14ac:dyDescent="0.25">
      <c r="A929">
        <v>11</v>
      </c>
      <c r="B929">
        <v>11</v>
      </c>
      <c r="C929" s="2">
        <v>44675</v>
      </c>
      <c r="D929">
        <v>4</v>
      </c>
      <c r="E929" t="str">
        <f>VLOOKUP(A929,vendedores!$A$2:$C$17,2)</f>
        <v>Amparo</v>
      </c>
      <c r="F929" t="str">
        <f>VLOOKUP(A929,vendedores!$A$2:$C$17,3)</f>
        <v>Gisele Júnior</v>
      </c>
      <c r="G929" t="str">
        <f>VLOOKUP(B929,produtos!$A$2:$D$33,2)</f>
        <v>Adidas</v>
      </c>
      <c r="H929" t="str">
        <f>VLOOKUP(B929,produtos!$A$2:$D$33,3)</f>
        <v>Bola de Futsal</v>
      </c>
      <c r="I929" s="1">
        <f>VLOOKUP(B929,produtos!$A$2:$D$33,4)</f>
        <v>99.9</v>
      </c>
      <c r="J929" s="1">
        <f t="shared" si="14"/>
        <v>399.6</v>
      </c>
    </row>
    <row r="930" spans="1:10" x14ac:dyDescent="0.25">
      <c r="A930">
        <v>2</v>
      </c>
      <c r="B930">
        <v>1</v>
      </c>
      <c r="C930" s="2">
        <v>44675</v>
      </c>
      <c r="D930">
        <v>1</v>
      </c>
      <c r="E930" t="str">
        <f>VLOOKUP(A930,vendedores!$A$2:$C$17,2)</f>
        <v>Jaguariúna</v>
      </c>
      <c r="F930" t="str">
        <f>VLOOKUP(A930,vendedores!$A$2:$C$17,3)</f>
        <v>Luciana de Oliveira</v>
      </c>
      <c r="G930" t="str">
        <f>VLOOKUP(B930,produtos!$A$2:$D$33,2)</f>
        <v>Adidas</v>
      </c>
      <c r="H930" t="str">
        <f>VLOOKUP(B930,produtos!$A$2:$D$33,3)</f>
        <v>Blusa</v>
      </c>
      <c r="I930" s="1">
        <f>VLOOKUP(B930,produtos!$A$2:$D$33,4)</f>
        <v>35.9</v>
      </c>
      <c r="J930" s="1">
        <f t="shared" si="14"/>
        <v>35.9</v>
      </c>
    </row>
    <row r="931" spans="1:10" x14ac:dyDescent="0.25">
      <c r="A931">
        <v>4</v>
      </c>
      <c r="B931">
        <v>24</v>
      </c>
      <c r="C931" s="2">
        <v>44675</v>
      </c>
      <c r="D931">
        <v>5</v>
      </c>
      <c r="E931" t="str">
        <f>VLOOKUP(A931,vendedores!$A$2:$C$17,2)</f>
        <v>Jaguariúna</v>
      </c>
      <c r="F931" t="str">
        <f>VLOOKUP(A931,vendedores!$A$2:$C$17,3)</f>
        <v>Ivo da Silva</v>
      </c>
      <c r="G931" t="str">
        <f>VLOOKUP(B931,produtos!$A$2:$D$33,2)</f>
        <v>Nike</v>
      </c>
      <c r="H931" t="str">
        <f>VLOOKUP(B931,produtos!$A$2:$D$33,3)</f>
        <v>Chuteira</v>
      </c>
      <c r="I931" s="1">
        <f>VLOOKUP(B931,produtos!$A$2:$D$33,4)</f>
        <v>227.5</v>
      </c>
      <c r="J931" s="1">
        <f t="shared" si="14"/>
        <v>1137.5</v>
      </c>
    </row>
    <row r="932" spans="1:10" x14ac:dyDescent="0.25">
      <c r="A932">
        <v>3</v>
      </c>
      <c r="B932">
        <v>16</v>
      </c>
      <c r="C932" s="2">
        <v>44675</v>
      </c>
      <c r="D932">
        <v>4</v>
      </c>
      <c r="E932" t="str">
        <f>VLOOKUP(A932,vendedores!$A$2:$C$17,2)</f>
        <v>Jaguariúna</v>
      </c>
      <c r="F932" t="str">
        <f>VLOOKUP(A932,vendedores!$A$2:$C$17,3)</f>
        <v>Valter Teixeira</v>
      </c>
      <c r="G932" t="str">
        <f>VLOOKUP(B932,produtos!$A$2:$D$33,2)</f>
        <v>Nike</v>
      </c>
      <c r="H932" t="str">
        <f>VLOOKUP(B932,produtos!$A$2:$D$33,3)</f>
        <v>Bola de Voley</v>
      </c>
      <c r="I932" s="1">
        <f>VLOOKUP(B932,produtos!$A$2:$D$33,4)</f>
        <v>75.11</v>
      </c>
      <c r="J932" s="1">
        <f t="shared" si="14"/>
        <v>300.44</v>
      </c>
    </row>
    <row r="933" spans="1:10" x14ac:dyDescent="0.25">
      <c r="A933">
        <v>6</v>
      </c>
      <c r="B933">
        <v>19</v>
      </c>
      <c r="C933" s="2">
        <v>44676</v>
      </c>
      <c r="D933">
        <v>4</v>
      </c>
      <c r="E933" t="str">
        <f>VLOOKUP(A933,vendedores!$A$2:$C$17,2)</f>
        <v>Amparo</v>
      </c>
      <c r="F933" t="str">
        <f>VLOOKUP(A933,vendedores!$A$2:$C$17,3)</f>
        <v>Valter Teixeira</v>
      </c>
      <c r="G933" t="str">
        <f>VLOOKUP(B933,produtos!$A$2:$D$33,2)</f>
        <v>Puma</v>
      </c>
      <c r="H933" t="str">
        <f>VLOOKUP(B933,produtos!$A$2:$D$33,3)</f>
        <v>Calça</v>
      </c>
      <c r="I933" s="1">
        <f>VLOOKUP(B933,produtos!$A$2:$D$33,4)</f>
        <v>88.91</v>
      </c>
      <c r="J933" s="1">
        <f t="shared" si="14"/>
        <v>355.64</v>
      </c>
    </row>
    <row r="934" spans="1:10" x14ac:dyDescent="0.25">
      <c r="A934">
        <v>2</v>
      </c>
      <c r="B934">
        <v>14</v>
      </c>
      <c r="C934" s="2">
        <v>44676</v>
      </c>
      <c r="D934">
        <v>4</v>
      </c>
      <c r="E934" t="str">
        <f>VLOOKUP(A934,vendedores!$A$2:$C$17,2)</f>
        <v>Jaguariúna</v>
      </c>
      <c r="F934" t="str">
        <f>VLOOKUP(A934,vendedores!$A$2:$C$17,3)</f>
        <v>Luciana de Oliveira</v>
      </c>
      <c r="G934" t="str">
        <f>VLOOKUP(B934,produtos!$A$2:$D$33,2)</f>
        <v>Nike</v>
      </c>
      <c r="H934" t="str">
        <f>VLOOKUP(B934,produtos!$A$2:$D$33,3)</f>
        <v>Bola de Handbol</v>
      </c>
      <c r="I934" s="1">
        <f>VLOOKUP(B934,produtos!$A$2:$D$33,4)</f>
        <v>151.91</v>
      </c>
      <c r="J934" s="1">
        <f t="shared" si="14"/>
        <v>607.64</v>
      </c>
    </row>
    <row r="935" spans="1:10" x14ac:dyDescent="0.25">
      <c r="A935">
        <v>7</v>
      </c>
      <c r="B935">
        <v>25</v>
      </c>
      <c r="C935" s="2">
        <v>44676</v>
      </c>
      <c r="D935">
        <v>5</v>
      </c>
      <c r="E935" t="str">
        <f>VLOOKUP(A935,vendedores!$A$2:$C$17,2)</f>
        <v>Amparo</v>
      </c>
      <c r="F935" t="str">
        <f>VLOOKUP(A935,vendedores!$A$2:$C$17,3)</f>
        <v>Queila Sobrinho Bispo</v>
      </c>
      <c r="G935" t="str">
        <f>VLOOKUP(B935,produtos!$A$2:$D$33,2)</f>
        <v>Puma</v>
      </c>
      <c r="H935" t="str">
        <f>VLOOKUP(B935,produtos!$A$2:$D$33,3)</f>
        <v>Chuteira</v>
      </c>
      <c r="I935" s="1">
        <f>VLOOKUP(B935,produtos!$A$2:$D$33,4)</f>
        <v>232.5</v>
      </c>
      <c r="J935" s="1">
        <f t="shared" si="14"/>
        <v>1162.5</v>
      </c>
    </row>
    <row r="936" spans="1:10" x14ac:dyDescent="0.25">
      <c r="A936">
        <v>16</v>
      </c>
      <c r="B936">
        <v>22</v>
      </c>
      <c r="C936" s="2">
        <v>44676</v>
      </c>
      <c r="D936">
        <v>9</v>
      </c>
      <c r="E936" t="str">
        <f>VLOOKUP(A936,vendedores!$A$2:$C$17,2)</f>
        <v>Chicago</v>
      </c>
      <c r="F936" t="str">
        <f>VLOOKUP(A936,vendedores!$A$2:$C$17,3)</f>
        <v>Waldemar Louis</v>
      </c>
      <c r="G936" t="str">
        <f>VLOOKUP(B936,produtos!$A$2:$D$33,2)</f>
        <v>Puma</v>
      </c>
      <c r="H936" t="str">
        <f>VLOOKUP(B936,produtos!$A$2:$D$33,3)</f>
        <v>Camiseta</v>
      </c>
      <c r="I936" s="1">
        <f>VLOOKUP(B936,produtos!$A$2:$D$33,4)</f>
        <v>28.11</v>
      </c>
      <c r="J936" s="1">
        <f t="shared" si="14"/>
        <v>252.99</v>
      </c>
    </row>
    <row r="937" spans="1:10" x14ac:dyDescent="0.25">
      <c r="A937">
        <v>16</v>
      </c>
      <c r="B937">
        <v>5</v>
      </c>
      <c r="C937" s="2">
        <v>44676</v>
      </c>
      <c r="D937">
        <v>7</v>
      </c>
      <c r="E937" t="str">
        <f>VLOOKUP(A937,vendedores!$A$2:$C$17,2)</f>
        <v>Chicago</v>
      </c>
      <c r="F937" t="str">
        <f>VLOOKUP(A937,vendedores!$A$2:$C$17,3)</f>
        <v>Waldemar Louis</v>
      </c>
      <c r="G937" t="str">
        <f>VLOOKUP(B937,produtos!$A$2:$D$33,2)</f>
        <v>Puma</v>
      </c>
      <c r="H937" t="str">
        <f>VLOOKUP(B937,produtos!$A$2:$D$33,3)</f>
        <v>Bluzinha</v>
      </c>
      <c r="I937" s="1">
        <f>VLOOKUP(B937,produtos!$A$2:$D$33,4)</f>
        <v>49.12</v>
      </c>
      <c r="J937" s="1">
        <f t="shared" si="14"/>
        <v>343.84</v>
      </c>
    </row>
    <row r="938" spans="1:10" x14ac:dyDescent="0.25">
      <c r="A938">
        <v>5</v>
      </c>
      <c r="B938">
        <v>16</v>
      </c>
      <c r="C938" s="2">
        <v>44676</v>
      </c>
      <c r="D938">
        <v>6</v>
      </c>
      <c r="E938" t="str">
        <f>VLOOKUP(A938,vendedores!$A$2:$C$17,2)</f>
        <v>Amparo</v>
      </c>
      <c r="F938" t="str">
        <f>VLOOKUP(A938,vendedores!$A$2:$C$17,3)</f>
        <v>Yago de Souza</v>
      </c>
      <c r="G938" t="str">
        <f>VLOOKUP(B938,produtos!$A$2:$D$33,2)</f>
        <v>Nike</v>
      </c>
      <c r="H938" t="str">
        <f>VLOOKUP(B938,produtos!$A$2:$D$33,3)</f>
        <v>Bola de Voley</v>
      </c>
      <c r="I938" s="1">
        <f>VLOOKUP(B938,produtos!$A$2:$D$33,4)</f>
        <v>75.11</v>
      </c>
      <c r="J938" s="1">
        <f t="shared" si="14"/>
        <v>450.65999999999997</v>
      </c>
    </row>
    <row r="939" spans="1:10" x14ac:dyDescent="0.25">
      <c r="A939">
        <v>2</v>
      </c>
      <c r="B939">
        <v>7</v>
      </c>
      <c r="C939" s="2">
        <v>44676</v>
      </c>
      <c r="D939">
        <v>2</v>
      </c>
      <c r="E939" t="str">
        <f>VLOOKUP(A939,vendedores!$A$2:$C$17,2)</f>
        <v>Jaguariúna</v>
      </c>
      <c r="F939" t="str">
        <f>VLOOKUP(A939,vendedores!$A$2:$C$17,3)</f>
        <v>Luciana de Oliveira</v>
      </c>
      <c r="G939" t="str">
        <f>VLOOKUP(B939,produtos!$A$2:$D$33,2)</f>
        <v>Nike</v>
      </c>
      <c r="H939" t="str">
        <f>VLOOKUP(B939,produtos!$A$2:$D$33,3)</f>
        <v>Bola de Basquete</v>
      </c>
      <c r="I939" s="1">
        <f>VLOOKUP(B939,produtos!$A$2:$D$33,4)</f>
        <v>116.91</v>
      </c>
      <c r="J939" s="1">
        <f t="shared" si="14"/>
        <v>233.82</v>
      </c>
    </row>
    <row r="940" spans="1:10" x14ac:dyDescent="0.25">
      <c r="A940">
        <v>14</v>
      </c>
      <c r="B940">
        <v>12</v>
      </c>
      <c r="C940" s="2">
        <v>44677</v>
      </c>
      <c r="D940">
        <v>5</v>
      </c>
      <c r="E940" t="str">
        <f>VLOOKUP(A940,vendedores!$A$2:$C$17,2)</f>
        <v>Pedreira</v>
      </c>
      <c r="F940" t="str">
        <f>VLOOKUP(A940,vendedores!$A$2:$C$17,3)</f>
        <v>Paula da Silva</v>
      </c>
      <c r="G940" t="str">
        <f>VLOOKUP(B940,produtos!$A$2:$D$33,2)</f>
        <v>Puma</v>
      </c>
      <c r="H940" t="str">
        <f>VLOOKUP(B940,produtos!$A$2:$D$33,3)</f>
        <v>Bola de Futsal</v>
      </c>
      <c r="I940" s="1">
        <f>VLOOKUP(B940,produtos!$A$2:$D$33,4)</f>
        <v>80.92</v>
      </c>
      <c r="J940" s="1">
        <f t="shared" si="14"/>
        <v>404.6</v>
      </c>
    </row>
    <row r="941" spans="1:10" x14ac:dyDescent="0.25">
      <c r="A941">
        <v>11</v>
      </c>
      <c r="B941">
        <v>7</v>
      </c>
      <c r="C941" s="2">
        <v>44678</v>
      </c>
      <c r="D941">
        <v>8</v>
      </c>
      <c r="E941" t="str">
        <f>VLOOKUP(A941,vendedores!$A$2:$C$17,2)</f>
        <v>Amparo</v>
      </c>
      <c r="F941" t="str">
        <f>VLOOKUP(A941,vendedores!$A$2:$C$17,3)</f>
        <v>Gisele Júnior</v>
      </c>
      <c r="G941" t="str">
        <f>VLOOKUP(B941,produtos!$A$2:$D$33,2)</f>
        <v>Nike</v>
      </c>
      <c r="H941" t="str">
        <f>VLOOKUP(B941,produtos!$A$2:$D$33,3)</f>
        <v>Bola de Basquete</v>
      </c>
      <c r="I941" s="1">
        <f>VLOOKUP(B941,produtos!$A$2:$D$33,4)</f>
        <v>116.91</v>
      </c>
      <c r="J941" s="1">
        <f t="shared" si="14"/>
        <v>935.28</v>
      </c>
    </row>
    <row r="942" spans="1:10" x14ac:dyDescent="0.25">
      <c r="A942">
        <v>14</v>
      </c>
      <c r="B942">
        <v>26</v>
      </c>
      <c r="C942" s="2">
        <v>44678</v>
      </c>
      <c r="D942">
        <v>7</v>
      </c>
      <c r="E942" t="str">
        <f>VLOOKUP(A942,vendedores!$A$2:$C$17,2)</f>
        <v>Pedreira</v>
      </c>
      <c r="F942" t="str">
        <f>VLOOKUP(A942,vendedores!$A$2:$C$17,3)</f>
        <v>Paula da Silva</v>
      </c>
      <c r="G942" t="str">
        <f>VLOOKUP(B942,produtos!$A$2:$D$33,2)</f>
        <v>Adidas</v>
      </c>
      <c r="H942" t="str">
        <f>VLOOKUP(B942,produtos!$A$2:$D$33,3)</f>
        <v>Meia</v>
      </c>
      <c r="I942" s="1">
        <f>VLOOKUP(B942,produtos!$A$2:$D$33,4)</f>
        <v>19.899999999999999</v>
      </c>
      <c r="J942" s="1">
        <f t="shared" si="14"/>
        <v>139.29999999999998</v>
      </c>
    </row>
    <row r="943" spans="1:10" x14ac:dyDescent="0.25">
      <c r="A943">
        <v>7</v>
      </c>
      <c r="B943">
        <v>20</v>
      </c>
      <c r="C943" s="2">
        <v>44678</v>
      </c>
      <c r="D943">
        <v>7</v>
      </c>
      <c r="E943" t="str">
        <f>VLOOKUP(A943,vendedores!$A$2:$C$17,2)</f>
        <v>Amparo</v>
      </c>
      <c r="F943" t="str">
        <f>VLOOKUP(A943,vendedores!$A$2:$C$17,3)</f>
        <v>Queila Sobrinho Bispo</v>
      </c>
      <c r="G943" t="str">
        <f>VLOOKUP(B943,produtos!$A$2:$D$33,2)</f>
        <v>Adidas</v>
      </c>
      <c r="H943" t="str">
        <f>VLOOKUP(B943,produtos!$A$2:$D$33,3)</f>
        <v>Camiseta</v>
      </c>
      <c r="I943" s="1">
        <f>VLOOKUP(B943,produtos!$A$2:$D$33,4)</f>
        <v>29.9</v>
      </c>
      <c r="J943" s="1">
        <f t="shared" si="14"/>
        <v>209.29999999999998</v>
      </c>
    </row>
    <row r="944" spans="1:10" x14ac:dyDescent="0.25">
      <c r="A944">
        <v>9</v>
      </c>
      <c r="B944">
        <v>4</v>
      </c>
      <c r="C944" s="2">
        <v>44678</v>
      </c>
      <c r="D944">
        <v>4</v>
      </c>
      <c r="E944" t="str">
        <f>VLOOKUP(A944,vendedores!$A$2:$C$17,2)</f>
        <v>Amparo</v>
      </c>
      <c r="F944" t="str">
        <f>VLOOKUP(A944,vendedores!$A$2:$C$17,3)</f>
        <v>Quevin Neto Júnior</v>
      </c>
      <c r="G944" t="str">
        <f>VLOOKUP(B944,produtos!$A$2:$D$33,2)</f>
        <v>Adidas</v>
      </c>
      <c r="H944" t="str">
        <f>VLOOKUP(B944,produtos!$A$2:$D$33,3)</f>
        <v>Bluzinha</v>
      </c>
      <c r="I944" s="1">
        <f>VLOOKUP(B944,produtos!$A$2:$D$33,4)</f>
        <v>59.9</v>
      </c>
      <c r="J944" s="1">
        <f t="shared" si="14"/>
        <v>239.6</v>
      </c>
    </row>
    <row r="945" spans="1:10" x14ac:dyDescent="0.25">
      <c r="A945">
        <v>12</v>
      </c>
      <c r="B945">
        <v>23</v>
      </c>
      <c r="C945" s="2">
        <v>44679</v>
      </c>
      <c r="D945">
        <v>3</v>
      </c>
      <c r="E945" t="str">
        <f>VLOOKUP(A945,vendedores!$A$2:$C$17,2)</f>
        <v>Pedreira</v>
      </c>
      <c r="F945" t="str">
        <f>VLOOKUP(A945,vendedores!$A$2:$C$17,3)</f>
        <v>Clóvis Teixeira Júnior</v>
      </c>
      <c r="G945" t="str">
        <f>VLOOKUP(B945,produtos!$A$2:$D$33,2)</f>
        <v>Adidas</v>
      </c>
      <c r="H945" t="str">
        <f>VLOOKUP(B945,produtos!$A$2:$D$33,3)</f>
        <v>Chuteira</v>
      </c>
      <c r="I945" s="1">
        <f>VLOOKUP(B945,produtos!$A$2:$D$33,4)</f>
        <v>250</v>
      </c>
      <c r="J945" s="1">
        <f t="shared" si="14"/>
        <v>750</v>
      </c>
    </row>
    <row r="946" spans="1:10" x14ac:dyDescent="0.25">
      <c r="A946">
        <v>8</v>
      </c>
      <c r="B946">
        <v>29</v>
      </c>
      <c r="C946" s="2">
        <v>44680</v>
      </c>
      <c r="D946">
        <v>2</v>
      </c>
      <c r="E946" t="str">
        <f>VLOOKUP(A946,vendedores!$A$2:$C$17,2)</f>
        <v>Amparo</v>
      </c>
      <c r="F946" t="str">
        <f>VLOOKUP(A946,vendedores!$A$2:$C$17,3)</f>
        <v>Saulo Mattos</v>
      </c>
      <c r="G946" t="str">
        <f>VLOOKUP(B946,produtos!$A$2:$D$33,2)</f>
        <v>Adidas</v>
      </c>
      <c r="H946" t="str">
        <f>VLOOKUP(B946,produtos!$A$2:$D$33,3)</f>
        <v>Tênis</v>
      </c>
      <c r="I946" s="1">
        <f>VLOOKUP(B946,produtos!$A$2:$D$33,4)</f>
        <v>199</v>
      </c>
      <c r="J946" s="1">
        <f t="shared" si="14"/>
        <v>398</v>
      </c>
    </row>
    <row r="947" spans="1:10" x14ac:dyDescent="0.25">
      <c r="A947">
        <v>4</v>
      </c>
      <c r="B947">
        <v>24</v>
      </c>
      <c r="C947" s="2">
        <v>44680</v>
      </c>
      <c r="D947">
        <v>10</v>
      </c>
      <c r="E947" t="str">
        <f>VLOOKUP(A947,vendedores!$A$2:$C$17,2)</f>
        <v>Jaguariúna</v>
      </c>
      <c r="F947" t="str">
        <f>VLOOKUP(A947,vendedores!$A$2:$C$17,3)</f>
        <v>Ivo da Silva</v>
      </c>
      <c r="G947" t="str">
        <f>VLOOKUP(B947,produtos!$A$2:$D$33,2)</f>
        <v>Nike</v>
      </c>
      <c r="H947" t="str">
        <f>VLOOKUP(B947,produtos!$A$2:$D$33,3)</f>
        <v>Chuteira</v>
      </c>
      <c r="I947" s="1">
        <f>VLOOKUP(B947,produtos!$A$2:$D$33,4)</f>
        <v>227.5</v>
      </c>
      <c r="J947" s="1">
        <f t="shared" si="14"/>
        <v>2275</v>
      </c>
    </row>
    <row r="948" spans="1:10" x14ac:dyDescent="0.25">
      <c r="A948">
        <v>16</v>
      </c>
      <c r="B948">
        <v>9</v>
      </c>
      <c r="C948" s="2">
        <v>44680</v>
      </c>
      <c r="D948">
        <v>5</v>
      </c>
      <c r="E948" t="str">
        <f>VLOOKUP(A948,vendedores!$A$2:$C$17,2)</f>
        <v>Chicago</v>
      </c>
      <c r="F948" t="str">
        <f>VLOOKUP(A948,vendedores!$A$2:$C$17,3)</f>
        <v>Waldemar Louis</v>
      </c>
      <c r="G948" t="str">
        <f>VLOOKUP(B948,produtos!$A$2:$D$33,2)</f>
        <v>Adidas</v>
      </c>
      <c r="H948" t="str">
        <f>VLOOKUP(B948,produtos!$A$2:$D$33,3)</f>
        <v>Bola de Futebol</v>
      </c>
      <c r="I948" s="1">
        <f>VLOOKUP(B948,produtos!$A$2:$D$33,4)</f>
        <v>119.9</v>
      </c>
      <c r="J948" s="1">
        <f t="shared" si="14"/>
        <v>599.5</v>
      </c>
    </row>
    <row r="949" spans="1:10" x14ac:dyDescent="0.25">
      <c r="A949">
        <v>2</v>
      </c>
      <c r="B949">
        <v>31</v>
      </c>
      <c r="C949" s="2">
        <v>44680</v>
      </c>
      <c r="D949">
        <v>2</v>
      </c>
      <c r="E949" t="str">
        <f>VLOOKUP(A949,vendedores!$A$2:$C$17,2)</f>
        <v>Jaguariúna</v>
      </c>
      <c r="F949" t="str">
        <f>VLOOKUP(A949,vendedores!$A$2:$C$17,3)</f>
        <v>Luciana de Oliveira</v>
      </c>
      <c r="G949" t="str">
        <f>VLOOKUP(B949,produtos!$A$2:$D$33,2)</f>
        <v>Puma</v>
      </c>
      <c r="H949" t="str">
        <f>VLOOKUP(B949,produtos!$A$2:$D$33,3)</f>
        <v>Tênis</v>
      </c>
      <c r="I949" s="1">
        <f>VLOOKUP(B949,produtos!$A$2:$D$33,4)</f>
        <v>171.14</v>
      </c>
      <c r="J949" s="1">
        <f t="shared" si="14"/>
        <v>342.28</v>
      </c>
    </row>
    <row r="950" spans="1:10" x14ac:dyDescent="0.25">
      <c r="A950">
        <v>12</v>
      </c>
      <c r="B950">
        <v>15</v>
      </c>
      <c r="C950" s="2">
        <v>44680</v>
      </c>
      <c r="D950">
        <v>10</v>
      </c>
      <c r="E950" t="str">
        <f>VLOOKUP(A950,vendedores!$A$2:$C$17,2)</f>
        <v>Pedreira</v>
      </c>
      <c r="F950" t="str">
        <f>VLOOKUP(A950,vendedores!$A$2:$C$17,3)</f>
        <v>Clóvis Teixeira Júnior</v>
      </c>
      <c r="G950" t="str">
        <f>VLOOKUP(B950,produtos!$A$2:$D$33,2)</f>
        <v>Adidas</v>
      </c>
      <c r="H950" t="str">
        <f>VLOOKUP(B950,produtos!$A$2:$D$33,3)</f>
        <v>Bola de Voley</v>
      </c>
      <c r="I950" s="1">
        <f>VLOOKUP(B950,produtos!$A$2:$D$33,4)</f>
        <v>79.900000000000006</v>
      </c>
      <c r="J950" s="1">
        <f t="shared" si="14"/>
        <v>799</v>
      </c>
    </row>
    <row r="951" spans="1:10" x14ac:dyDescent="0.25">
      <c r="A951">
        <v>3</v>
      </c>
      <c r="B951">
        <v>6</v>
      </c>
      <c r="C951" s="2">
        <v>44681</v>
      </c>
      <c r="D951">
        <v>10</v>
      </c>
      <c r="E951" t="str">
        <f>VLOOKUP(A951,vendedores!$A$2:$C$17,2)</f>
        <v>Jaguariúna</v>
      </c>
      <c r="F951" t="str">
        <f>VLOOKUP(A951,vendedores!$A$2:$C$17,3)</f>
        <v>Valter Teixeira</v>
      </c>
      <c r="G951" t="str">
        <f>VLOOKUP(B951,produtos!$A$2:$D$33,2)</f>
        <v>Adidas</v>
      </c>
      <c r="H951" t="str">
        <f>VLOOKUP(B951,produtos!$A$2:$D$33,3)</f>
        <v>Bola de Basquete</v>
      </c>
      <c r="I951" s="1">
        <f>VLOOKUP(B951,produtos!$A$2:$D$33,4)</f>
        <v>129.9</v>
      </c>
      <c r="J951" s="1">
        <f t="shared" si="14"/>
        <v>1299</v>
      </c>
    </row>
    <row r="952" spans="1:10" x14ac:dyDescent="0.25">
      <c r="A952">
        <v>10</v>
      </c>
      <c r="B952">
        <v>24</v>
      </c>
      <c r="C952" s="2">
        <v>44682</v>
      </c>
      <c r="D952">
        <v>6</v>
      </c>
      <c r="E952" t="str">
        <f>VLOOKUP(A952,vendedores!$A$2:$C$17,2)</f>
        <v>Amparo</v>
      </c>
      <c r="F952" t="str">
        <f>VLOOKUP(A952,vendedores!$A$2:$C$17,3)</f>
        <v>Ivo Bispo</v>
      </c>
      <c r="G952" t="str">
        <f>VLOOKUP(B952,produtos!$A$2:$D$33,2)</f>
        <v>Nike</v>
      </c>
      <c r="H952" t="str">
        <f>VLOOKUP(B952,produtos!$A$2:$D$33,3)</f>
        <v>Chuteira</v>
      </c>
      <c r="I952" s="1">
        <f>VLOOKUP(B952,produtos!$A$2:$D$33,4)</f>
        <v>227.5</v>
      </c>
      <c r="J952" s="1">
        <f t="shared" si="14"/>
        <v>1365</v>
      </c>
    </row>
    <row r="953" spans="1:10" x14ac:dyDescent="0.25">
      <c r="A953">
        <v>1</v>
      </c>
      <c r="B953">
        <v>2</v>
      </c>
      <c r="C953" s="2">
        <v>44682</v>
      </c>
      <c r="D953">
        <v>3</v>
      </c>
      <c r="E953" t="str">
        <f>VLOOKUP(A953,vendedores!$A$2:$C$17,2)</f>
        <v>Jaguariúna</v>
      </c>
      <c r="F953" t="str">
        <f>VLOOKUP(A953,vendedores!$A$2:$C$17,3)</f>
        <v>Tatiane Sobrinho de Souza</v>
      </c>
      <c r="G953" t="str">
        <f>VLOOKUP(B953,produtos!$A$2:$D$33,2)</f>
        <v>Nike</v>
      </c>
      <c r="H953" t="str">
        <f>VLOOKUP(B953,produtos!$A$2:$D$33,3)</f>
        <v>Blusa</v>
      </c>
      <c r="I953" s="1">
        <f>VLOOKUP(B953,produtos!$A$2:$D$33,4)</f>
        <v>33.75</v>
      </c>
      <c r="J953" s="1">
        <f t="shared" si="14"/>
        <v>101.25</v>
      </c>
    </row>
    <row r="954" spans="1:10" x14ac:dyDescent="0.25">
      <c r="A954">
        <v>6</v>
      </c>
      <c r="B954">
        <v>16</v>
      </c>
      <c r="C954" s="2">
        <v>44682</v>
      </c>
      <c r="D954">
        <v>7</v>
      </c>
      <c r="E954" t="str">
        <f>VLOOKUP(A954,vendedores!$A$2:$C$17,2)</f>
        <v>Amparo</v>
      </c>
      <c r="F954" t="str">
        <f>VLOOKUP(A954,vendedores!$A$2:$C$17,3)</f>
        <v>Valter Teixeira</v>
      </c>
      <c r="G954" t="str">
        <f>VLOOKUP(B954,produtos!$A$2:$D$33,2)</f>
        <v>Nike</v>
      </c>
      <c r="H954" t="str">
        <f>VLOOKUP(B954,produtos!$A$2:$D$33,3)</f>
        <v>Bola de Voley</v>
      </c>
      <c r="I954" s="1">
        <f>VLOOKUP(B954,produtos!$A$2:$D$33,4)</f>
        <v>75.11</v>
      </c>
      <c r="J954" s="1">
        <f t="shared" si="14"/>
        <v>525.77</v>
      </c>
    </row>
    <row r="955" spans="1:10" x14ac:dyDescent="0.25">
      <c r="A955">
        <v>2</v>
      </c>
      <c r="B955">
        <v>29</v>
      </c>
      <c r="C955" s="2">
        <v>44683</v>
      </c>
      <c r="D955">
        <v>8</v>
      </c>
      <c r="E955" t="str">
        <f>VLOOKUP(A955,vendedores!$A$2:$C$17,2)</f>
        <v>Jaguariúna</v>
      </c>
      <c r="F955" t="str">
        <f>VLOOKUP(A955,vendedores!$A$2:$C$17,3)</f>
        <v>Luciana de Oliveira</v>
      </c>
      <c r="G955" t="str">
        <f>VLOOKUP(B955,produtos!$A$2:$D$33,2)</f>
        <v>Adidas</v>
      </c>
      <c r="H955" t="str">
        <f>VLOOKUP(B955,produtos!$A$2:$D$33,3)</f>
        <v>Tênis</v>
      </c>
      <c r="I955" s="1">
        <f>VLOOKUP(B955,produtos!$A$2:$D$33,4)</f>
        <v>199</v>
      </c>
      <c r="J955" s="1">
        <f t="shared" si="14"/>
        <v>1592</v>
      </c>
    </row>
    <row r="956" spans="1:10" x14ac:dyDescent="0.25">
      <c r="A956">
        <v>5</v>
      </c>
      <c r="B956">
        <v>20</v>
      </c>
      <c r="C956" s="2">
        <v>44683</v>
      </c>
      <c r="D956">
        <v>1</v>
      </c>
      <c r="E956" t="str">
        <f>VLOOKUP(A956,vendedores!$A$2:$C$17,2)</f>
        <v>Amparo</v>
      </c>
      <c r="F956" t="str">
        <f>VLOOKUP(A956,vendedores!$A$2:$C$17,3)</f>
        <v>Yago de Souza</v>
      </c>
      <c r="G956" t="str">
        <f>VLOOKUP(B956,produtos!$A$2:$D$33,2)</f>
        <v>Adidas</v>
      </c>
      <c r="H956" t="str">
        <f>VLOOKUP(B956,produtos!$A$2:$D$33,3)</f>
        <v>Camiseta</v>
      </c>
      <c r="I956" s="1">
        <f>VLOOKUP(B956,produtos!$A$2:$D$33,4)</f>
        <v>29.9</v>
      </c>
      <c r="J956" s="1">
        <f t="shared" si="14"/>
        <v>29.9</v>
      </c>
    </row>
    <row r="957" spans="1:10" x14ac:dyDescent="0.25">
      <c r="A957">
        <v>4</v>
      </c>
      <c r="B957">
        <v>29</v>
      </c>
      <c r="C957" s="2">
        <v>44683</v>
      </c>
      <c r="D957">
        <v>2</v>
      </c>
      <c r="E957" t="str">
        <f>VLOOKUP(A957,vendedores!$A$2:$C$17,2)</f>
        <v>Jaguariúna</v>
      </c>
      <c r="F957" t="str">
        <f>VLOOKUP(A957,vendedores!$A$2:$C$17,3)</f>
        <v>Ivo da Silva</v>
      </c>
      <c r="G957" t="str">
        <f>VLOOKUP(B957,produtos!$A$2:$D$33,2)</f>
        <v>Adidas</v>
      </c>
      <c r="H957" t="str">
        <f>VLOOKUP(B957,produtos!$A$2:$D$33,3)</f>
        <v>Tênis</v>
      </c>
      <c r="I957" s="1">
        <f>VLOOKUP(B957,produtos!$A$2:$D$33,4)</f>
        <v>199</v>
      </c>
      <c r="J957" s="1">
        <f t="shared" si="14"/>
        <v>398</v>
      </c>
    </row>
    <row r="958" spans="1:10" x14ac:dyDescent="0.25">
      <c r="A958">
        <v>13</v>
      </c>
      <c r="B958">
        <v>20</v>
      </c>
      <c r="C958" s="2">
        <v>44683</v>
      </c>
      <c r="D958">
        <v>1</v>
      </c>
      <c r="E958" t="str">
        <f>VLOOKUP(A958,vendedores!$A$2:$C$17,2)</f>
        <v>Pedreira</v>
      </c>
      <c r="F958" t="str">
        <f>VLOOKUP(A958,vendedores!$A$2:$C$17,3)</f>
        <v>Saulo Teixeira Bispo</v>
      </c>
      <c r="G958" t="str">
        <f>VLOOKUP(B958,produtos!$A$2:$D$33,2)</f>
        <v>Adidas</v>
      </c>
      <c r="H958" t="str">
        <f>VLOOKUP(B958,produtos!$A$2:$D$33,3)</f>
        <v>Camiseta</v>
      </c>
      <c r="I958" s="1">
        <f>VLOOKUP(B958,produtos!$A$2:$D$33,4)</f>
        <v>29.9</v>
      </c>
      <c r="J958" s="1">
        <f t="shared" si="14"/>
        <v>29.9</v>
      </c>
    </row>
    <row r="959" spans="1:10" x14ac:dyDescent="0.25">
      <c r="A959">
        <v>8</v>
      </c>
      <c r="B959">
        <v>15</v>
      </c>
      <c r="C959" s="2">
        <v>44683</v>
      </c>
      <c r="D959">
        <v>1</v>
      </c>
      <c r="E959" t="str">
        <f>VLOOKUP(A959,vendedores!$A$2:$C$17,2)</f>
        <v>Amparo</v>
      </c>
      <c r="F959" t="str">
        <f>VLOOKUP(A959,vendedores!$A$2:$C$17,3)</f>
        <v>Saulo Mattos</v>
      </c>
      <c r="G959" t="str">
        <f>VLOOKUP(B959,produtos!$A$2:$D$33,2)</f>
        <v>Adidas</v>
      </c>
      <c r="H959" t="str">
        <f>VLOOKUP(B959,produtos!$A$2:$D$33,3)</f>
        <v>Bola de Voley</v>
      </c>
      <c r="I959" s="1">
        <f>VLOOKUP(B959,produtos!$A$2:$D$33,4)</f>
        <v>79.900000000000006</v>
      </c>
      <c r="J959" s="1">
        <f t="shared" si="14"/>
        <v>79.900000000000006</v>
      </c>
    </row>
    <row r="960" spans="1:10" x14ac:dyDescent="0.25">
      <c r="A960">
        <v>14</v>
      </c>
      <c r="B960">
        <v>9</v>
      </c>
      <c r="C960" s="2">
        <v>44683</v>
      </c>
      <c r="D960">
        <v>10</v>
      </c>
      <c r="E960" t="str">
        <f>VLOOKUP(A960,vendedores!$A$2:$C$17,2)</f>
        <v>Pedreira</v>
      </c>
      <c r="F960" t="str">
        <f>VLOOKUP(A960,vendedores!$A$2:$C$17,3)</f>
        <v>Paula da Silva</v>
      </c>
      <c r="G960" t="str">
        <f>VLOOKUP(B960,produtos!$A$2:$D$33,2)</f>
        <v>Adidas</v>
      </c>
      <c r="H960" t="str">
        <f>VLOOKUP(B960,produtos!$A$2:$D$33,3)</f>
        <v>Bola de Futebol</v>
      </c>
      <c r="I960" s="1">
        <f>VLOOKUP(B960,produtos!$A$2:$D$33,4)</f>
        <v>119.9</v>
      </c>
      <c r="J960" s="1">
        <f t="shared" si="14"/>
        <v>1199</v>
      </c>
    </row>
    <row r="961" spans="1:10" x14ac:dyDescent="0.25">
      <c r="A961">
        <v>8</v>
      </c>
      <c r="B961">
        <v>22</v>
      </c>
      <c r="C961" s="2">
        <v>44683</v>
      </c>
      <c r="D961">
        <v>3</v>
      </c>
      <c r="E961" t="str">
        <f>VLOOKUP(A961,vendedores!$A$2:$C$17,2)</f>
        <v>Amparo</v>
      </c>
      <c r="F961" t="str">
        <f>VLOOKUP(A961,vendedores!$A$2:$C$17,3)</f>
        <v>Saulo Mattos</v>
      </c>
      <c r="G961" t="str">
        <f>VLOOKUP(B961,produtos!$A$2:$D$33,2)</f>
        <v>Puma</v>
      </c>
      <c r="H961" t="str">
        <f>VLOOKUP(B961,produtos!$A$2:$D$33,3)</f>
        <v>Camiseta</v>
      </c>
      <c r="I961" s="1">
        <f>VLOOKUP(B961,produtos!$A$2:$D$33,4)</f>
        <v>28.11</v>
      </c>
      <c r="J961" s="1">
        <f t="shared" si="14"/>
        <v>84.33</v>
      </c>
    </row>
    <row r="962" spans="1:10" x14ac:dyDescent="0.25">
      <c r="A962">
        <v>9</v>
      </c>
      <c r="B962">
        <v>24</v>
      </c>
      <c r="C962" s="2">
        <v>44683</v>
      </c>
      <c r="D962">
        <v>5</v>
      </c>
      <c r="E962" t="str">
        <f>VLOOKUP(A962,vendedores!$A$2:$C$17,2)</f>
        <v>Amparo</v>
      </c>
      <c r="F962" t="str">
        <f>VLOOKUP(A962,vendedores!$A$2:$C$17,3)</f>
        <v>Quevin Neto Júnior</v>
      </c>
      <c r="G962" t="str">
        <f>VLOOKUP(B962,produtos!$A$2:$D$33,2)</f>
        <v>Nike</v>
      </c>
      <c r="H962" t="str">
        <f>VLOOKUP(B962,produtos!$A$2:$D$33,3)</f>
        <v>Chuteira</v>
      </c>
      <c r="I962" s="1">
        <f>VLOOKUP(B962,produtos!$A$2:$D$33,4)</f>
        <v>227.5</v>
      </c>
      <c r="J962" s="1">
        <f t="shared" si="14"/>
        <v>1137.5</v>
      </c>
    </row>
    <row r="963" spans="1:10" x14ac:dyDescent="0.25">
      <c r="A963">
        <v>15</v>
      </c>
      <c r="B963">
        <v>7</v>
      </c>
      <c r="C963" s="2">
        <v>44683</v>
      </c>
      <c r="D963">
        <v>7</v>
      </c>
      <c r="E963" t="str">
        <f>VLOOKUP(A963,vendedores!$A$2:$C$17,2)</f>
        <v>Pedreira</v>
      </c>
      <c r="F963" t="str">
        <f>VLOOKUP(A963,vendedores!$A$2:$C$17,3)</f>
        <v>Gilberto Neto</v>
      </c>
      <c r="G963" t="str">
        <f>VLOOKUP(B963,produtos!$A$2:$D$33,2)</f>
        <v>Nike</v>
      </c>
      <c r="H963" t="str">
        <f>VLOOKUP(B963,produtos!$A$2:$D$33,3)</f>
        <v>Bola de Basquete</v>
      </c>
      <c r="I963" s="1">
        <f>VLOOKUP(B963,produtos!$A$2:$D$33,4)</f>
        <v>116.91</v>
      </c>
      <c r="J963" s="1">
        <f t="shared" ref="J963:J1026" si="15">D963*I963</f>
        <v>818.37</v>
      </c>
    </row>
    <row r="964" spans="1:10" x14ac:dyDescent="0.25">
      <c r="A964">
        <v>1</v>
      </c>
      <c r="B964">
        <v>8</v>
      </c>
      <c r="C964" s="2">
        <v>44683</v>
      </c>
      <c r="D964">
        <v>4</v>
      </c>
      <c r="E964" t="str">
        <f>VLOOKUP(A964,vendedores!$A$2:$C$17,2)</f>
        <v>Jaguariúna</v>
      </c>
      <c r="F964" t="str">
        <f>VLOOKUP(A964,vendedores!$A$2:$C$17,3)</f>
        <v>Tatiane Sobrinho de Souza</v>
      </c>
      <c r="G964" t="str">
        <f>VLOOKUP(B964,produtos!$A$2:$D$33,2)</f>
        <v>Puma</v>
      </c>
      <c r="H964" t="str">
        <f>VLOOKUP(B964,produtos!$A$2:$D$33,3)</f>
        <v>Bola de Basquete</v>
      </c>
      <c r="I964" s="1">
        <f>VLOOKUP(B964,produtos!$A$2:$D$33,4)</f>
        <v>122.11</v>
      </c>
      <c r="J964" s="1">
        <f t="shared" si="15"/>
        <v>488.44</v>
      </c>
    </row>
    <row r="965" spans="1:10" x14ac:dyDescent="0.25">
      <c r="A965">
        <v>5</v>
      </c>
      <c r="B965">
        <v>14</v>
      </c>
      <c r="C965" s="2">
        <v>44683</v>
      </c>
      <c r="D965">
        <v>3</v>
      </c>
      <c r="E965" t="str">
        <f>VLOOKUP(A965,vendedores!$A$2:$C$17,2)</f>
        <v>Amparo</v>
      </c>
      <c r="F965" t="str">
        <f>VLOOKUP(A965,vendedores!$A$2:$C$17,3)</f>
        <v>Yago de Souza</v>
      </c>
      <c r="G965" t="str">
        <f>VLOOKUP(B965,produtos!$A$2:$D$33,2)</f>
        <v>Nike</v>
      </c>
      <c r="H965" t="str">
        <f>VLOOKUP(B965,produtos!$A$2:$D$33,3)</f>
        <v>Bola de Handbol</v>
      </c>
      <c r="I965" s="1">
        <f>VLOOKUP(B965,produtos!$A$2:$D$33,4)</f>
        <v>151.91</v>
      </c>
      <c r="J965" s="1">
        <f t="shared" si="15"/>
        <v>455.73</v>
      </c>
    </row>
    <row r="966" spans="1:10" x14ac:dyDescent="0.25">
      <c r="A966">
        <v>1</v>
      </c>
      <c r="B966">
        <v>30</v>
      </c>
      <c r="C966" s="2">
        <v>44683</v>
      </c>
      <c r="D966">
        <v>1</v>
      </c>
      <c r="E966" t="str">
        <f>VLOOKUP(A966,vendedores!$A$2:$C$17,2)</f>
        <v>Jaguariúna</v>
      </c>
      <c r="F966" t="str">
        <f>VLOOKUP(A966,vendedores!$A$2:$C$17,3)</f>
        <v>Tatiane Sobrinho de Souza</v>
      </c>
      <c r="G966" t="str">
        <f>VLOOKUP(B966,produtos!$A$2:$D$33,2)</f>
        <v>Nike</v>
      </c>
      <c r="H966" t="str">
        <f>VLOOKUP(B966,produtos!$A$2:$D$33,3)</f>
        <v>Tênis</v>
      </c>
      <c r="I966" s="1">
        <f>VLOOKUP(B966,produtos!$A$2:$D$33,4)</f>
        <v>195.02</v>
      </c>
      <c r="J966" s="1">
        <f t="shared" si="15"/>
        <v>195.02</v>
      </c>
    </row>
    <row r="967" spans="1:10" x14ac:dyDescent="0.25">
      <c r="A967">
        <v>6</v>
      </c>
      <c r="B967">
        <v>16</v>
      </c>
      <c r="C967" s="2">
        <v>44683</v>
      </c>
      <c r="D967">
        <v>7</v>
      </c>
      <c r="E967" t="str">
        <f>VLOOKUP(A967,vendedores!$A$2:$C$17,2)</f>
        <v>Amparo</v>
      </c>
      <c r="F967" t="str">
        <f>VLOOKUP(A967,vendedores!$A$2:$C$17,3)</f>
        <v>Valter Teixeira</v>
      </c>
      <c r="G967" t="str">
        <f>VLOOKUP(B967,produtos!$A$2:$D$33,2)</f>
        <v>Nike</v>
      </c>
      <c r="H967" t="str">
        <f>VLOOKUP(B967,produtos!$A$2:$D$33,3)</f>
        <v>Bola de Voley</v>
      </c>
      <c r="I967" s="1">
        <f>VLOOKUP(B967,produtos!$A$2:$D$33,4)</f>
        <v>75.11</v>
      </c>
      <c r="J967" s="1">
        <f t="shared" si="15"/>
        <v>525.77</v>
      </c>
    </row>
    <row r="968" spans="1:10" x14ac:dyDescent="0.25">
      <c r="A968">
        <v>16</v>
      </c>
      <c r="B968">
        <v>22</v>
      </c>
      <c r="C968" s="2">
        <v>44683</v>
      </c>
      <c r="D968">
        <v>7</v>
      </c>
      <c r="E968" t="str">
        <f>VLOOKUP(A968,vendedores!$A$2:$C$17,2)</f>
        <v>Chicago</v>
      </c>
      <c r="F968" t="str">
        <f>VLOOKUP(A968,vendedores!$A$2:$C$17,3)</f>
        <v>Waldemar Louis</v>
      </c>
      <c r="G968" t="str">
        <f>VLOOKUP(B968,produtos!$A$2:$D$33,2)</f>
        <v>Puma</v>
      </c>
      <c r="H968" t="str">
        <f>VLOOKUP(B968,produtos!$A$2:$D$33,3)</f>
        <v>Camiseta</v>
      </c>
      <c r="I968" s="1">
        <f>VLOOKUP(B968,produtos!$A$2:$D$33,4)</f>
        <v>28.11</v>
      </c>
      <c r="J968" s="1">
        <f t="shared" si="15"/>
        <v>196.76999999999998</v>
      </c>
    </row>
    <row r="969" spans="1:10" x14ac:dyDescent="0.25">
      <c r="A969">
        <v>10</v>
      </c>
      <c r="B969">
        <v>32</v>
      </c>
      <c r="C969" s="2">
        <v>44683</v>
      </c>
      <c r="D969">
        <v>6</v>
      </c>
      <c r="E969" t="str">
        <f>VLOOKUP(A969,vendedores!$A$2:$C$17,2)</f>
        <v>Amparo</v>
      </c>
      <c r="F969" t="str">
        <f>VLOOKUP(A969,vendedores!$A$2:$C$17,3)</f>
        <v>Ivo Bispo</v>
      </c>
      <c r="G969" t="str">
        <f>VLOOKUP(B969,produtos!$A$2:$D$33,2)</f>
        <v>Nike</v>
      </c>
      <c r="H969" t="str">
        <f>VLOOKUP(B969,produtos!$A$2:$D$33,3)</f>
        <v>Tênis de Corrida</v>
      </c>
      <c r="I969" s="1">
        <f>VLOOKUP(B969,produtos!$A$2:$D$33,4)</f>
        <v>221</v>
      </c>
      <c r="J969" s="1">
        <f t="shared" si="15"/>
        <v>1326</v>
      </c>
    </row>
    <row r="970" spans="1:10" x14ac:dyDescent="0.25">
      <c r="A970">
        <v>2</v>
      </c>
      <c r="B970">
        <v>8</v>
      </c>
      <c r="C970" s="2">
        <v>44684</v>
      </c>
      <c r="D970">
        <v>10</v>
      </c>
      <c r="E970" t="str">
        <f>VLOOKUP(A970,vendedores!$A$2:$C$17,2)</f>
        <v>Jaguariúna</v>
      </c>
      <c r="F970" t="str">
        <f>VLOOKUP(A970,vendedores!$A$2:$C$17,3)</f>
        <v>Luciana de Oliveira</v>
      </c>
      <c r="G970" t="str">
        <f>VLOOKUP(B970,produtos!$A$2:$D$33,2)</f>
        <v>Puma</v>
      </c>
      <c r="H970" t="str">
        <f>VLOOKUP(B970,produtos!$A$2:$D$33,3)</f>
        <v>Bola de Basquete</v>
      </c>
      <c r="I970" s="1">
        <f>VLOOKUP(B970,produtos!$A$2:$D$33,4)</f>
        <v>122.11</v>
      </c>
      <c r="J970" s="1">
        <f t="shared" si="15"/>
        <v>1221.0999999999999</v>
      </c>
    </row>
    <row r="971" spans="1:10" x14ac:dyDescent="0.25">
      <c r="A971">
        <v>12</v>
      </c>
      <c r="B971">
        <v>23</v>
      </c>
      <c r="C971" s="2">
        <v>44684</v>
      </c>
      <c r="D971">
        <v>10</v>
      </c>
      <c r="E971" t="str">
        <f>VLOOKUP(A971,vendedores!$A$2:$C$17,2)</f>
        <v>Pedreira</v>
      </c>
      <c r="F971" t="str">
        <f>VLOOKUP(A971,vendedores!$A$2:$C$17,3)</f>
        <v>Clóvis Teixeira Júnior</v>
      </c>
      <c r="G971" t="str">
        <f>VLOOKUP(B971,produtos!$A$2:$D$33,2)</f>
        <v>Adidas</v>
      </c>
      <c r="H971" t="str">
        <f>VLOOKUP(B971,produtos!$A$2:$D$33,3)</f>
        <v>Chuteira</v>
      </c>
      <c r="I971" s="1">
        <f>VLOOKUP(B971,produtos!$A$2:$D$33,4)</f>
        <v>250</v>
      </c>
      <c r="J971" s="1">
        <f t="shared" si="15"/>
        <v>2500</v>
      </c>
    </row>
    <row r="972" spans="1:10" x14ac:dyDescent="0.25">
      <c r="A972">
        <v>4</v>
      </c>
      <c r="B972">
        <v>27</v>
      </c>
      <c r="C972" s="2">
        <v>44684</v>
      </c>
      <c r="D972">
        <v>1</v>
      </c>
      <c r="E972" t="str">
        <f>VLOOKUP(A972,vendedores!$A$2:$C$17,2)</f>
        <v>Jaguariúna</v>
      </c>
      <c r="F972" t="str">
        <f>VLOOKUP(A972,vendedores!$A$2:$C$17,3)</f>
        <v>Ivo da Silva</v>
      </c>
      <c r="G972" t="str">
        <f>VLOOKUP(B972,produtos!$A$2:$D$33,2)</f>
        <v>Nike</v>
      </c>
      <c r="H972" t="str">
        <f>VLOOKUP(B972,produtos!$A$2:$D$33,3)</f>
        <v>Meia</v>
      </c>
      <c r="I972" s="1">
        <f>VLOOKUP(B972,produtos!$A$2:$D$33,4)</f>
        <v>19.3</v>
      </c>
      <c r="J972" s="1">
        <f t="shared" si="15"/>
        <v>19.3</v>
      </c>
    </row>
    <row r="973" spans="1:10" x14ac:dyDescent="0.25">
      <c r="A973">
        <v>15</v>
      </c>
      <c r="B973">
        <v>19</v>
      </c>
      <c r="C973" s="2">
        <v>44684</v>
      </c>
      <c r="D973">
        <v>1</v>
      </c>
      <c r="E973" t="str">
        <f>VLOOKUP(A973,vendedores!$A$2:$C$17,2)</f>
        <v>Pedreira</v>
      </c>
      <c r="F973" t="str">
        <f>VLOOKUP(A973,vendedores!$A$2:$C$17,3)</f>
        <v>Gilberto Neto</v>
      </c>
      <c r="G973" t="str">
        <f>VLOOKUP(B973,produtos!$A$2:$D$33,2)</f>
        <v>Puma</v>
      </c>
      <c r="H973" t="str">
        <f>VLOOKUP(B973,produtos!$A$2:$D$33,3)</f>
        <v>Calça</v>
      </c>
      <c r="I973" s="1">
        <f>VLOOKUP(B973,produtos!$A$2:$D$33,4)</f>
        <v>88.91</v>
      </c>
      <c r="J973" s="1">
        <f t="shared" si="15"/>
        <v>88.91</v>
      </c>
    </row>
    <row r="974" spans="1:10" x14ac:dyDescent="0.25">
      <c r="A974">
        <v>14</v>
      </c>
      <c r="B974">
        <v>27</v>
      </c>
      <c r="C974" s="2">
        <v>44684</v>
      </c>
      <c r="D974">
        <v>8</v>
      </c>
      <c r="E974" t="str">
        <f>VLOOKUP(A974,vendedores!$A$2:$C$17,2)</f>
        <v>Pedreira</v>
      </c>
      <c r="F974" t="str">
        <f>VLOOKUP(A974,vendedores!$A$2:$C$17,3)</f>
        <v>Paula da Silva</v>
      </c>
      <c r="G974" t="str">
        <f>VLOOKUP(B974,produtos!$A$2:$D$33,2)</f>
        <v>Nike</v>
      </c>
      <c r="H974" t="str">
        <f>VLOOKUP(B974,produtos!$A$2:$D$33,3)</f>
        <v>Meia</v>
      </c>
      <c r="I974" s="1">
        <f>VLOOKUP(B974,produtos!$A$2:$D$33,4)</f>
        <v>19.3</v>
      </c>
      <c r="J974" s="1">
        <f t="shared" si="15"/>
        <v>154.4</v>
      </c>
    </row>
    <row r="975" spans="1:10" x14ac:dyDescent="0.25">
      <c r="A975">
        <v>8</v>
      </c>
      <c r="B975">
        <v>24</v>
      </c>
      <c r="C975" s="2">
        <v>44684</v>
      </c>
      <c r="D975">
        <v>9</v>
      </c>
      <c r="E975" t="str">
        <f>VLOOKUP(A975,vendedores!$A$2:$C$17,2)</f>
        <v>Amparo</v>
      </c>
      <c r="F975" t="str">
        <f>VLOOKUP(A975,vendedores!$A$2:$C$17,3)</f>
        <v>Saulo Mattos</v>
      </c>
      <c r="G975" t="str">
        <f>VLOOKUP(B975,produtos!$A$2:$D$33,2)</f>
        <v>Nike</v>
      </c>
      <c r="H975" t="str">
        <f>VLOOKUP(B975,produtos!$A$2:$D$33,3)</f>
        <v>Chuteira</v>
      </c>
      <c r="I975" s="1">
        <f>VLOOKUP(B975,produtos!$A$2:$D$33,4)</f>
        <v>227.5</v>
      </c>
      <c r="J975" s="1">
        <f t="shared" si="15"/>
        <v>2047.5</v>
      </c>
    </row>
    <row r="976" spans="1:10" x14ac:dyDescent="0.25">
      <c r="A976">
        <v>1</v>
      </c>
      <c r="B976">
        <v>3</v>
      </c>
      <c r="C976" s="2">
        <v>44684</v>
      </c>
      <c r="D976">
        <v>9</v>
      </c>
      <c r="E976" t="str">
        <f>VLOOKUP(A976,vendedores!$A$2:$C$17,2)</f>
        <v>Jaguariúna</v>
      </c>
      <c r="F976" t="str">
        <f>VLOOKUP(A976,vendedores!$A$2:$C$17,3)</f>
        <v>Tatiane Sobrinho de Souza</v>
      </c>
      <c r="G976" t="str">
        <f>VLOOKUP(B976,produtos!$A$2:$D$33,2)</f>
        <v>Puma</v>
      </c>
      <c r="H976" t="str">
        <f>VLOOKUP(B976,produtos!$A$2:$D$33,3)</f>
        <v>Blusa</v>
      </c>
      <c r="I976" s="1">
        <f>VLOOKUP(B976,produtos!$A$2:$D$33,4)</f>
        <v>29.44</v>
      </c>
      <c r="J976" s="1">
        <f t="shared" si="15"/>
        <v>264.96000000000004</v>
      </c>
    </row>
    <row r="977" spans="1:10" x14ac:dyDescent="0.25">
      <c r="A977">
        <v>15</v>
      </c>
      <c r="B977">
        <v>4</v>
      </c>
      <c r="C977" s="2">
        <v>44684</v>
      </c>
      <c r="D977">
        <v>10</v>
      </c>
      <c r="E977" t="str">
        <f>VLOOKUP(A977,vendedores!$A$2:$C$17,2)</f>
        <v>Pedreira</v>
      </c>
      <c r="F977" t="str">
        <f>VLOOKUP(A977,vendedores!$A$2:$C$17,3)</f>
        <v>Gilberto Neto</v>
      </c>
      <c r="G977" t="str">
        <f>VLOOKUP(B977,produtos!$A$2:$D$33,2)</f>
        <v>Adidas</v>
      </c>
      <c r="H977" t="str">
        <f>VLOOKUP(B977,produtos!$A$2:$D$33,3)</f>
        <v>Bluzinha</v>
      </c>
      <c r="I977" s="1">
        <f>VLOOKUP(B977,produtos!$A$2:$D$33,4)</f>
        <v>59.9</v>
      </c>
      <c r="J977" s="1">
        <f t="shared" si="15"/>
        <v>599</v>
      </c>
    </row>
    <row r="978" spans="1:10" x14ac:dyDescent="0.25">
      <c r="A978">
        <v>16</v>
      </c>
      <c r="B978">
        <v>4</v>
      </c>
      <c r="C978" s="2">
        <v>44684</v>
      </c>
      <c r="D978">
        <v>5</v>
      </c>
      <c r="E978" t="str">
        <f>VLOOKUP(A978,vendedores!$A$2:$C$17,2)</f>
        <v>Chicago</v>
      </c>
      <c r="F978" t="str">
        <f>VLOOKUP(A978,vendedores!$A$2:$C$17,3)</f>
        <v>Waldemar Louis</v>
      </c>
      <c r="G978" t="str">
        <f>VLOOKUP(B978,produtos!$A$2:$D$33,2)</f>
        <v>Adidas</v>
      </c>
      <c r="H978" t="str">
        <f>VLOOKUP(B978,produtos!$A$2:$D$33,3)</f>
        <v>Bluzinha</v>
      </c>
      <c r="I978" s="1">
        <f>VLOOKUP(B978,produtos!$A$2:$D$33,4)</f>
        <v>59.9</v>
      </c>
      <c r="J978" s="1">
        <f t="shared" si="15"/>
        <v>299.5</v>
      </c>
    </row>
    <row r="979" spans="1:10" x14ac:dyDescent="0.25">
      <c r="A979">
        <v>6</v>
      </c>
      <c r="B979">
        <v>17</v>
      </c>
      <c r="C979" s="2">
        <v>44684</v>
      </c>
      <c r="D979">
        <v>1</v>
      </c>
      <c r="E979" t="str">
        <f>VLOOKUP(A979,vendedores!$A$2:$C$17,2)</f>
        <v>Amparo</v>
      </c>
      <c r="F979" t="str">
        <f>VLOOKUP(A979,vendedores!$A$2:$C$17,3)</f>
        <v>Valter Teixeira</v>
      </c>
      <c r="G979" t="str">
        <f>VLOOKUP(B979,produtos!$A$2:$D$33,2)</f>
        <v>Adidas</v>
      </c>
      <c r="H979" t="str">
        <f>VLOOKUP(B979,produtos!$A$2:$D$33,3)</f>
        <v>Calça</v>
      </c>
      <c r="I979" s="1">
        <f>VLOOKUP(B979,produtos!$A$2:$D$33,4)</f>
        <v>99.9</v>
      </c>
      <c r="J979" s="1">
        <f t="shared" si="15"/>
        <v>99.9</v>
      </c>
    </row>
    <row r="980" spans="1:10" x14ac:dyDescent="0.25">
      <c r="A980">
        <v>11</v>
      </c>
      <c r="B980">
        <v>24</v>
      </c>
      <c r="C980" s="2">
        <v>44684</v>
      </c>
      <c r="D980">
        <v>3</v>
      </c>
      <c r="E980" t="str">
        <f>VLOOKUP(A980,vendedores!$A$2:$C$17,2)</f>
        <v>Amparo</v>
      </c>
      <c r="F980" t="str">
        <f>VLOOKUP(A980,vendedores!$A$2:$C$17,3)</f>
        <v>Gisele Júnior</v>
      </c>
      <c r="G980" t="str">
        <f>VLOOKUP(B980,produtos!$A$2:$D$33,2)</f>
        <v>Nike</v>
      </c>
      <c r="H980" t="str">
        <f>VLOOKUP(B980,produtos!$A$2:$D$33,3)</f>
        <v>Chuteira</v>
      </c>
      <c r="I980" s="1">
        <f>VLOOKUP(B980,produtos!$A$2:$D$33,4)</f>
        <v>227.5</v>
      </c>
      <c r="J980" s="1">
        <f t="shared" si="15"/>
        <v>682.5</v>
      </c>
    </row>
    <row r="981" spans="1:10" x14ac:dyDescent="0.25">
      <c r="A981">
        <v>16</v>
      </c>
      <c r="B981">
        <v>9</v>
      </c>
      <c r="C981" s="2">
        <v>44685</v>
      </c>
      <c r="D981">
        <v>10</v>
      </c>
      <c r="E981" t="str">
        <f>VLOOKUP(A981,vendedores!$A$2:$C$17,2)</f>
        <v>Chicago</v>
      </c>
      <c r="F981" t="str">
        <f>VLOOKUP(A981,vendedores!$A$2:$C$17,3)</f>
        <v>Waldemar Louis</v>
      </c>
      <c r="G981" t="str">
        <f>VLOOKUP(B981,produtos!$A$2:$D$33,2)</f>
        <v>Adidas</v>
      </c>
      <c r="H981" t="str">
        <f>VLOOKUP(B981,produtos!$A$2:$D$33,3)</f>
        <v>Bola de Futebol</v>
      </c>
      <c r="I981" s="1">
        <f>VLOOKUP(B981,produtos!$A$2:$D$33,4)</f>
        <v>119.9</v>
      </c>
      <c r="J981" s="1">
        <f t="shared" si="15"/>
        <v>1199</v>
      </c>
    </row>
    <row r="982" spans="1:10" x14ac:dyDescent="0.25">
      <c r="A982">
        <v>3</v>
      </c>
      <c r="B982">
        <v>3</v>
      </c>
      <c r="C982" s="2">
        <v>44685</v>
      </c>
      <c r="D982">
        <v>3</v>
      </c>
      <c r="E982" t="str">
        <f>VLOOKUP(A982,vendedores!$A$2:$C$17,2)</f>
        <v>Jaguariúna</v>
      </c>
      <c r="F982" t="str">
        <f>VLOOKUP(A982,vendedores!$A$2:$C$17,3)</f>
        <v>Valter Teixeira</v>
      </c>
      <c r="G982" t="str">
        <f>VLOOKUP(B982,produtos!$A$2:$D$33,2)</f>
        <v>Puma</v>
      </c>
      <c r="H982" t="str">
        <f>VLOOKUP(B982,produtos!$A$2:$D$33,3)</f>
        <v>Blusa</v>
      </c>
      <c r="I982" s="1">
        <f>VLOOKUP(B982,produtos!$A$2:$D$33,4)</f>
        <v>29.44</v>
      </c>
      <c r="J982" s="1">
        <f t="shared" si="15"/>
        <v>88.320000000000007</v>
      </c>
    </row>
    <row r="983" spans="1:10" x14ac:dyDescent="0.25">
      <c r="A983">
        <v>6</v>
      </c>
      <c r="B983">
        <v>25</v>
      </c>
      <c r="C983" s="2">
        <v>44685</v>
      </c>
      <c r="D983">
        <v>9</v>
      </c>
      <c r="E983" t="str">
        <f>VLOOKUP(A983,vendedores!$A$2:$C$17,2)</f>
        <v>Amparo</v>
      </c>
      <c r="F983" t="str">
        <f>VLOOKUP(A983,vendedores!$A$2:$C$17,3)</f>
        <v>Valter Teixeira</v>
      </c>
      <c r="G983" t="str">
        <f>VLOOKUP(B983,produtos!$A$2:$D$33,2)</f>
        <v>Puma</v>
      </c>
      <c r="H983" t="str">
        <f>VLOOKUP(B983,produtos!$A$2:$D$33,3)</f>
        <v>Chuteira</v>
      </c>
      <c r="I983" s="1">
        <f>VLOOKUP(B983,produtos!$A$2:$D$33,4)</f>
        <v>232.5</v>
      </c>
      <c r="J983" s="1">
        <f t="shared" si="15"/>
        <v>2092.5</v>
      </c>
    </row>
    <row r="984" spans="1:10" x14ac:dyDescent="0.25">
      <c r="A984">
        <v>16</v>
      </c>
      <c r="B984">
        <v>12</v>
      </c>
      <c r="C984" s="2">
        <v>44685</v>
      </c>
      <c r="D984">
        <v>7</v>
      </c>
      <c r="E984" t="str">
        <f>VLOOKUP(A984,vendedores!$A$2:$C$17,2)</f>
        <v>Chicago</v>
      </c>
      <c r="F984" t="str">
        <f>VLOOKUP(A984,vendedores!$A$2:$C$17,3)</f>
        <v>Waldemar Louis</v>
      </c>
      <c r="G984" t="str">
        <f>VLOOKUP(B984,produtos!$A$2:$D$33,2)</f>
        <v>Puma</v>
      </c>
      <c r="H984" t="str">
        <f>VLOOKUP(B984,produtos!$A$2:$D$33,3)</f>
        <v>Bola de Futsal</v>
      </c>
      <c r="I984" s="1">
        <f>VLOOKUP(B984,produtos!$A$2:$D$33,4)</f>
        <v>80.92</v>
      </c>
      <c r="J984" s="1">
        <f t="shared" si="15"/>
        <v>566.44000000000005</v>
      </c>
    </row>
    <row r="985" spans="1:10" x14ac:dyDescent="0.25">
      <c r="A985">
        <v>16</v>
      </c>
      <c r="B985">
        <v>26</v>
      </c>
      <c r="C985" s="2">
        <v>44685</v>
      </c>
      <c r="D985">
        <v>1</v>
      </c>
      <c r="E985" t="str">
        <f>VLOOKUP(A985,vendedores!$A$2:$C$17,2)</f>
        <v>Chicago</v>
      </c>
      <c r="F985" t="str">
        <f>VLOOKUP(A985,vendedores!$A$2:$C$17,3)</f>
        <v>Waldemar Louis</v>
      </c>
      <c r="G985" t="str">
        <f>VLOOKUP(B985,produtos!$A$2:$D$33,2)</f>
        <v>Adidas</v>
      </c>
      <c r="H985" t="str">
        <f>VLOOKUP(B985,produtos!$A$2:$D$33,3)</f>
        <v>Meia</v>
      </c>
      <c r="I985" s="1">
        <f>VLOOKUP(B985,produtos!$A$2:$D$33,4)</f>
        <v>19.899999999999999</v>
      </c>
      <c r="J985" s="1">
        <f t="shared" si="15"/>
        <v>19.899999999999999</v>
      </c>
    </row>
    <row r="986" spans="1:10" x14ac:dyDescent="0.25">
      <c r="A986">
        <v>3</v>
      </c>
      <c r="B986">
        <v>5</v>
      </c>
      <c r="C986" s="2">
        <v>44685</v>
      </c>
      <c r="D986">
        <v>2</v>
      </c>
      <c r="E986" t="str">
        <f>VLOOKUP(A986,vendedores!$A$2:$C$17,2)</f>
        <v>Jaguariúna</v>
      </c>
      <c r="F986" t="str">
        <f>VLOOKUP(A986,vendedores!$A$2:$C$17,3)</f>
        <v>Valter Teixeira</v>
      </c>
      <c r="G986" t="str">
        <f>VLOOKUP(B986,produtos!$A$2:$D$33,2)</f>
        <v>Puma</v>
      </c>
      <c r="H986" t="str">
        <f>VLOOKUP(B986,produtos!$A$2:$D$33,3)</f>
        <v>Bluzinha</v>
      </c>
      <c r="I986" s="1">
        <f>VLOOKUP(B986,produtos!$A$2:$D$33,4)</f>
        <v>49.12</v>
      </c>
      <c r="J986" s="1">
        <f t="shared" si="15"/>
        <v>98.24</v>
      </c>
    </row>
    <row r="987" spans="1:10" x14ac:dyDescent="0.25">
      <c r="A987">
        <v>4</v>
      </c>
      <c r="B987">
        <v>12</v>
      </c>
      <c r="C987" s="2">
        <v>44685</v>
      </c>
      <c r="D987">
        <v>6</v>
      </c>
      <c r="E987" t="str">
        <f>VLOOKUP(A987,vendedores!$A$2:$C$17,2)</f>
        <v>Jaguariúna</v>
      </c>
      <c r="F987" t="str">
        <f>VLOOKUP(A987,vendedores!$A$2:$C$17,3)</f>
        <v>Ivo da Silva</v>
      </c>
      <c r="G987" t="str">
        <f>VLOOKUP(B987,produtos!$A$2:$D$33,2)</f>
        <v>Puma</v>
      </c>
      <c r="H987" t="str">
        <f>VLOOKUP(B987,produtos!$A$2:$D$33,3)</f>
        <v>Bola de Futsal</v>
      </c>
      <c r="I987" s="1">
        <f>VLOOKUP(B987,produtos!$A$2:$D$33,4)</f>
        <v>80.92</v>
      </c>
      <c r="J987" s="1">
        <f t="shared" si="15"/>
        <v>485.52</v>
      </c>
    </row>
    <row r="988" spans="1:10" x14ac:dyDescent="0.25">
      <c r="A988">
        <v>2</v>
      </c>
      <c r="B988">
        <v>7</v>
      </c>
      <c r="C988" s="2">
        <v>44685</v>
      </c>
      <c r="D988">
        <v>6</v>
      </c>
      <c r="E988" t="str">
        <f>VLOOKUP(A988,vendedores!$A$2:$C$17,2)</f>
        <v>Jaguariúna</v>
      </c>
      <c r="F988" t="str">
        <f>VLOOKUP(A988,vendedores!$A$2:$C$17,3)</f>
        <v>Luciana de Oliveira</v>
      </c>
      <c r="G988" t="str">
        <f>VLOOKUP(B988,produtos!$A$2:$D$33,2)</f>
        <v>Nike</v>
      </c>
      <c r="H988" t="str">
        <f>VLOOKUP(B988,produtos!$A$2:$D$33,3)</f>
        <v>Bola de Basquete</v>
      </c>
      <c r="I988" s="1">
        <f>VLOOKUP(B988,produtos!$A$2:$D$33,4)</f>
        <v>116.91</v>
      </c>
      <c r="J988" s="1">
        <f t="shared" si="15"/>
        <v>701.46</v>
      </c>
    </row>
    <row r="989" spans="1:10" x14ac:dyDescent="0.25">
      <c r="A989">
        <v>1</v>
      </c>
      <c r="B989">
        <v>30</v>
      </c>
      <c r="C989" s="2">
        <v>44685</v>
      </c>
      <c r="D989">
        <v>5</v>
      </c>
      <c r="E989" t="str">
        <f>VLOOKUP(A989,vendedores!$A$2:$C$17,2)</f>
        <v>Jaguariúna</v>
      </c>
      <c r="F989" t="str">
        <f>VLOOKUP(A989,vendedores!$A$2:$C$17,3)</f>
        <v>Tatiane Sobrinho de Souza</v>
      </c>
      <c r="G989" t="str">
        <f>VLOOKUP(B989,produtos!$A$2:$D$33,2)</f>
        <v>Nike</v>
      </c>
      <c r="H989" t="str">
        <f>VLOOKUP(B989,produtos!$A$2:$D$33,3)</f>
        <v>Tênis</v>
      </c>
      <c r="I989" s="1">
        <f>VLOOKUP(B989,produtos!$A$2:$D$33,4)</f>
        <v>195.02</v>
      </c>
      <c r="J989" s="1">
        <f t="shared" si="15"/>
        <v>975.1</v>
      </c>
    </row>
    <row r="990" spans="1:10" x14ac:dyDescent="0.25">
      <c r="A990">
        <v>1</v>
      </c>
      <c r="B990">
        <v>14</v>
      </c>
      <c r="C990" s="2">
        <v>44685</v>
      </c>
      <c r="D990">
        <v>6</v>
      </c>
      <c r="E990" t="str">
        <f>VLOOKUP(A990,vendedores!$A$2:$C$17,2)</f>
        <v>Jaguariúna</v>
      </c>
      <c r="F990" t="str">
        <f>VLOOKUP(A990,vendedores!$A$2:$C$17,3)</f>
        <v>Tatiane Sobrinho de Souza</v>
      </c>
      <c r="G990" t="str">
        <f>VLOOKUP(B990,produtos!$A$2:$D$33,2)</f>
        <v>Nike</v>
      </c>
      <c r="H990" t="str">
        <f>VLOOKUP(B990,produtos!$A$2:$D$33,3)</f>
        <v>Bola de Handbol</v>
      </c>
      <c r="I990" s="1">
        <f>VLOOKUP(B990,produtos!$A$2:$D$33,4)</f>
        <v>151.91</v>
      </c>
      <c r="J990" s="1">
        <f t="shared" si="15"/>
        <v>911.46</v>
      </c>
    </row>
    <row r="991" spans="1:10" x14ac:dyDescent="0.25">
      <c r="A991">
        <v>4</v>
      </c>
      <c r="B991">
        <v>4</v>
      </c>
      <c r="C991" s="2">
        <v>44685</v>
      </c>
      <c r="D991">
        <v>7</v>
      </c>
      <c r="E991" t="str">
        <f>VLOOKUP(A991,vendedores!$A$2:$C$17,2)</f>
        <v>Jaguariúna</v>
      </c>
      <c r="F991" t="str">
        <f>VLOOKUP(A991,vendedores!$A$2:$C$17,3)</f>
        <v>Ivo da Silva</v>
      </c>
      <c r="G991" t="str">
        <f>VLOOKUP(B991,produtos!$A$2:$D$33,2)</f>
        <v>Adidas</v>
      </c>
      <c r="H991" t="str">
        <f>VLOOKUP(B991,produtos!$A$2:$D$33,3)</f>
        <v>Bluzinha</v>
      </c>
      <c r="I991" s="1">
        <f>VLOOKUP(B991,produtos!$A$2:$D$33,4)</f>
        <v>59.9</v>
      </c>
      <c r="J991" s="1">
        <f t="shared" si="15"/>
        <v>419.3</v>
      </c>
    </row>
    <row r="992" spans="1:10" x14ac:dyDescent="0.25">
      <c r="A992">
        <v>11</v>
      </c>
      <c r="B992">
        <v>3</v>
      </c>
      <c r="C992" s="2">
        <v>44686</v>
      </c>
      <c r="D992">
        <v>8</v>
      </c>
      <c r="E992" t="str">
        <f>VLOOKUP(A992,vendedores!$A$2:$C$17,2)</f>
        <v>Amparo</v>
      </c>
      <c r="F992" t="str">
        <f>VLOOKUP(A992,vendedores!$A$2:$C$17,3)</f>
        <v>Gisele Júnior</v>
      </c>
      <c r="G992" t="str">
        <f>VLOOKUP(B992,produtos!$A$2:$D$33,2)</f>
        <v>Puma</v>
      </c>
      <c r="H992" t="str">
        <f>VLOOKUP(B992,produtos!$A$2:$D$33,3)</f>
        <v>Blusa</v>
      </c>
      <c r="I992" s="1">
        <f>VLOOKUP(B992,produtos!$A$2:$D$33,4)</f>
        <v>29.44</v>
      </c>
      <c r="J992" s="1">
        <f t="shared" si="15"/>
        <v>235.52</v>
      </c>
    </row>
    <row r="993" spans="1:10" x14ac:dyDescent="0.25">
      <c r="A993">
        <v>13</v>
      </c>
      <c r="B993">
        <v>23</v>
      </c>
      <c r="C993" s="2">
        <v>44686</v>
      </c>
      <c r="D993">
        <v>7</v>
      </c>
      <c r="E993" t="str">
        <f>VLOOKUP(A993,vendedores!$A$2:$C$17,2)</f>
        <v>Pedreira</v>
      </c>
      <c r="F993" t="str">
        <f>VLOOKUP(A993,vendedores!$A$2:$C$17,3)</f>
        <v>Saulo Teixeira Bispo</v>
      </c>
      <c r="G993" t="str">
        <f>VLOOKUP(B993,produtos!$A$2:$D$33,2)</f>
        <v>Adidas</v>
      </c>
      <c r="H993" t="str">
        <f>VLOOKUP(B993,produtos!$A$2:$D$33,3)</f>
        <v>Chuteira</v>
      </c>
      <c r="I993" s="1">
        <f>VLOOKUP(B993,produtos!$A$2:$D$33,4)</f>
        <v>250</v>
      </c>
      <c r="J993" s="1">
        <f t="shared" si="15"/>
        <v>1750</v>
      </c>
    </row>
    <row r="994" spans="1:10" x14ac:dyDescent="0.25">
      <c r="A994">
        <v>14</v>
      </c>
      <c r="B994">
        <v>12</v>
      </c>
      <c r="C994" s="2">
        <v>44687</v>
      </c>
      <c r="D994">
        <v>1</v>
      </c>
      <c r="E994" t="str">
        <f>VLOOKUP(A994,vendedores!$A$2:$C$17,2)</f>
        <v>Pedreira</v>
      </c>
      <c r="F994" t="str">
        <f>VLOOKUP(A994,vendedores!$A$2:$C$17,3)</f>
        <v>Paula da Silva</v>
      </c>
      <c r="G994" t="str">
        <f>VLOOKUP(B994,produtos!$A$2:$D$33,2)</f>
        <v>Puma</v>
      </c>
      <c r="H994" t="str">
        <f>VLOOKUP(B994,produtos!$A$2:$D$33,3)</f>
        <v>Bola de Futsal</v>
      </c>
      <c r="I994" s="1">
        <f>VLOOKUP(B994,produtos!$A$2:$D$33,4)</f>
        <v>80.92</v>
      </c>
      <c r="J994" s="1">
        <f t="shared" si="15"/>
        <v>80.92</v>
      </c>
    </row>
    <row r="995" spans="1:10" x14ac:dyDescent="0.25">
      <c r="A995">
        <v>7</v>
      </c>
      <c r="B995">
        <v>17</v>
      </c>
      <c r="C995" s="2">
        <v>44688</v>
      </c>
      <c r="D995">
        <v>10</v>
      </c>
      <c r="E995" t="str">
        <f>VLOOKUP(A995,vendedores!$A$2:$C$17,2)</f>
        <v>Amparo</v>
      </c>
      <c r="F995" t="str">
        <f>VLOOKUP(A995,vendedores!$A$2:$C$17,3)</f>
        <v>Queila Sobrinho Bispo</v>
      </c>
      <c r="G995" t="str">
        <f>VLOOKUP(B995,produtos!$A$2:$D$33,2)</f>
        <v>Adidas</v>
      </c>
      <c r="H995" t="str">
        <f>VLOOKUP(B995,produtos!$A$2:$D$33,3)</f>
        <v>Calça</v>
      </c>
      <c r="I995" s="1">
        <f>VLOOKUP(B995,produtos!$A$2:$D$33,4)</f>
        <v>99.9</v>
      </c>
      <c r="J995" s="1">
        <f t="shared" si="15"/>
        <v>999</v>
      </c>
    </row>
    <row r="996" spans="1:10" x14ac:dyDescent="0.25">
      <c r="A996">
        <v>9</v>
      </c>
      <c r="B996">
        <v>24</v>
      </c>
      <c r="C996" s="2">
        <v>44688</v>
      </c>
      <c r="D996">
        <v>7</v>
      </c>
      <c r="E996" t="str">
        <f>VLOOKUP(A996,vendedores!$A$2:$C$17,2)</f>
        <v>Amparo</v>
      </c>
      <c r="F996" t="str">
        <f>VLOOKUP(A996,vendedores!$A$2:$C$17,3)</f>
        <v>Quevin Neto Júnior</v>
      </c>
      <c r="G996" t="str">
        <f>VLOOKUP(B996,produtos!$A$2:$D$33,2)</f>
        <v>Nike</v>
      </c>
      <c r="H996" t="str">
        <f>VLOOKUP(B996,produtos!$A$2:$D$33,3)</f>
        <v>Chuteira</v>
      </c>
      <c r="I996" s="1">
        <f>VLOOKUP(B996,produtos!$A$2:$D$33,4)</f>
        <v>227.5</v>
      </c>
      <c r="J996" s="1">
        <f t="shared" si="15"/>
        <v>1592.5</v>
      </c>
    </row>
    <row r="997" spans="1:10" x14ac:dyDescent="0.25">
      <c r="A997">
        <v>8</v>
      </c>
      <c r="B997">
        <v>3</v>
      </c>
      <c r="C997" s="2">
        <v>44688</v>
      </c>
      <c r="D997">
        <v>1</v>
      </c>
      <c r="E997" t="str">
        <f>VLOOKUP(A997,vendedores!$A$2:$C$17,2)</f>
        <v>Amparo</v>
      </c>
      <c r="F997" t="str">
        <f>VLOOKUP(A997,vendedores!$A$2:$C$17,3)</f>
        <v>Saulo Mattos</v>
      </c>
      <c r="G997" t="str">
        <f>VLOOKUP(B997,produtos!$A$2:$D$33,2)</f>
        <v>Puma</v>
      </c>
      <c r="H997" t="str">
        <f>VLOOKUP(B997,produtos!$A$2:$D$33,3)</f>
        <v>Blusa</v>
      </c>
      <c r="I997" s="1">
        <f>VLOOKUP(B997,produtos!$A$2:$D$33,4)</f>
        <v>29.44</v>
      </c>
      <c r="J997" s="1">
        <f t="shared" si="15"/>
        <v>29.44</v>
      </c>
    </row>
    <row r="998" spans="1:10" x14ac:dyDescent="0.25">
      <c r="A998">
        <v>16</v>
      </c>
      <c r="B998">
        <v>16</v>
      </c>
      <c r="C998" s="2">
        <v>44689</v>
      </c>
      <c r="D998">
        <v>4</v>
      </c>
      <c r="E998" t="str">
        <f>VLOOKUP(A998,vendedores!$A$2:$C$17,2)</f>
        <v>Chicago</v>
      </c>
      <c r="F998" t="str">
        <f>VLOOKUP(A998,vendedores!$A$2:$C$17,3)</f>
        <v>Waldemar Louis</v>
      </c>
      <c r="G998" t="str">
        <f>VLOOKUP(B998,produtos!$A$2:$D$33,2)</f>
        <v>Nike</v>
      </c>
      <c r="H998" t="str">
        <f>VLOOKUP(B998,produtos!$A$2:$D$33,3)</f>
        <v>Bola de Voley</v>
      </c>
      <c r="I998" s="1">
        <f>VLOOKUP(B998,produtos!$A$2:$D$33,4)</f>
        <v>75.11</v>
      </c>
      <c r="J998" s="1">
        <f t="shared" si="15"/>
        <v>300.44</v>
      </c>
    </row>
    <row r="999" spans="1:10" x14ac:dyDescent="0.25">
      <c r="A999">
        <v>12</v>
      </c>
      <c r="B999">
        <v>18</v>
      </c>
      <c r="C999" s="2">
        <v>44689</v>
      </c>
      <c r="D999">
        <v>5</v>
      </c>
      <c r="E999" t="str">
        <f>VLOOKUP(A999,vendedores!$A$2:$C$17,2)</f>
        <v>Pedreira</v>
      </c>
      <c r="F999" t="str">
        <f>VLOOKUP(A999,vendedores!$A$2:$C$17,3)</f>
        <v>Clóvis Teixeira Júnior</v>
      </c>
      <c r="G999" t="str">
        <f>VLOOKUP(B999,produtos!$A$2:$D$33,2)</f>
        <v>Nike</v>
      </c>
      <c r="H999" t="str">
        <f>VLOOKUP(B999,produtos!$A$2:$D$33,3)</f>
        <v>Calça</v>
      </c>
      <c r="I999" s="1">
        <f>VLOOKUP(B999,produtos!$A$2:$D$33,4)</f>
        <v>92.91</v>
      </c>
      <c r="J999" s="1">
        <f t="shared" si="15"/>
        <v>464.54999999999995</v>
      </c>
    </row>
    <row r="1000" spans="1:10" x14ac:dyDescent="0.25">
      <c r="A1000">
        <v>14</v>
      </c>
      <c r="B1000">
        <v>9</v>
      </c>
      <c r="C1000" s="2">
        <v>44689</v>
      </c>
      <c r="D1000">
        <v>8</v>
      </c>
      <c r="E1000" t="str">
        <f>VLOOKUP(A1000,vendedores!$A$2:$C$17,2)</f>
        <v>Pedreira</v>
      </c>
      <c r="F1000" t="str">
        <f>VLOOKUP(A1000,vendedores!$A$2:$C$17,3)</f>
        <v>Paula da Silva</v>
      </c>
      <c r="G1000" t="str">
        <f>VLOOKUP(B1000,produtos!$A$2:$D$33,2)</f>
        <v>Adidas</v>
      </c>
      <c r="H1000" t="str">
        <f>VLOOKUP(B1000,produtos!$A$2:$D$33,3)</f>
        <v>Bola de Futebol</v>
      </c>
      <c r="I1000" s="1">
        <f>VLOOKUP(B1000,produtos!$A$2:$D$33,4)</f>
        <v>119.9</v>
      </c>
      <c r="J1000" s="1">
        <f t="shared" si="15"/>
        <v>959.2</v>
      </c>
    </row>
    <row r="1001" spans="1:10" x14ac:dyDescent="0.25">
      <c r="A1001">
        <v>13</v>
      </c>
      <c r="B1001">
        <v>6</v>
      </c>
      <c r="C1001" s="2">
        <v>44689</v>
      </c>
      <c r="D1001">
        <v>3</v>
      </c>
      <c r="E1001" t="str">
        <f>VLOOKUP(A1001,vendedores!$A$2:$C$17,2)</f>
        <v>Pedreira</v>
      </c>
      <c r="F1001" t="str">
        <f>VLOOKUP(A1001,vendedores!$A$2:$C$17,3)</f>
        <v>Saulo Teixeira Bispo</v>
      </c>
      <c r="G1001" t="str">
        <f>VLOOKUP(B1001,produtos!$A$2:$D$33,2)</f>
        <v>Adidas</v>
      </c>
      <c r="H1001" t="str">
        <f>VLOOKUP(B1001,produtos!$A$2:$D$33,3)</f>
        <v>Bola de Basquete</v>
      </c>
      <c r="I1001" s="1">
        <f>VLOOKUP(B1001,produtos!$A$2:$D$33,4)</f>
        <v>129.9</v>
      </c>
      <c r="J1001" s="1">
        <f t="shared" si="15"/>
        <v>389.70000000000005</v>
      </c>
    </row>
    <row r="1002" spans="1:10" x14ac:dyDescent="0.25">
      <c r="A1002">
        <v>9</v>
      </c>
      <c r="B1002">
        <v>16</v>
      </c>
      <c r="C1002" s="2">
        <v>44689</v>
      </c>
      <c r="D1002">
        <v>2</v>
      </c>
      <c r="E1002" t="str">
        <f>VLOOKUP(A1002,vendedores!$A$2:$C$17,2)</f>
        <v>Amparo</v>
      </c>
      <c r="F1002" t="str">
        <f>VLOOKUP(A1002,vendedores!$A$2:$C$17,3)</f>
        <v>Quevin Neto Júnior</v>
      </c>
      <c r="G1002" t="str">
        <f>VLOOKUP(B1002,produtos!$A$2:$D$33,2)</f>
        <v>Nike</v>
      </c>
      <c r="H1002" t="str">
        <f>VLOOKUP(B1002,produtos!$A$2:$D$33,3)</f>
        <v>Bola de Voley</v>
      </c>
      <c r="I1002" s="1">
        <f>VLOOKUP(B1002,produtos!$A$2:$D$33,4)</f>
        <v>75.11</v>
      </c>
      <c r="J1002" s="1">
        <f t="shared" si="15"/>
        <v>150.22</v>
      </c>
    </row>
    <row r="1003" spans="1:10" x14ac:dyDescent="0.25">
      <c r="A1003">
        <v>7</v>
      </c>
      <c r="B1003">
        <v>5</v>
      </c>
      <c r="C1003" s="2">
        <v>44689</v>
      </c>
      <c r="D1003">
        <v>2</v>
      </c>
      <c r="E1003" t="str">
        <f>VLOOKUP(A1003,vendedores!$A$2:$C$17,2)</f>
        <v>Amparo</v>
      </c>
      <c r="F1003" t="str">
        <f>VLOOKUP(A1003,vendedores!$A$2:$C$17,3)</f>
        <v>Queila Sobrinho Bispo</v>
      </c>
      <c r="G1003" t="str">
        <f>VLOOKUP(B1003,produtos!$A$2:$D$33,2)</f>
        <v>Puma</v>
      </c>
      <c r="H1003" t="str">
        <f>VLOOKUP(B1003,produtos!$A$2:$D$33,3)</f>
        <v>Bluzinha</v>
      </c>
      <c r="I1003" s="1">
        <f>VLOOKUP(B1003,produtos!$A$2:$D$33,4)</f>
        <v>49.12</v>
      </c>
      <c r="J1003" s="1">
        <f t="shared" si="15"/>
        <v>98.24</v>
      </c>
    </row>
    <row r="1004" spans="1:10" x14ac:dyDescent="0.25">
      <c r="A1004">
        <v>9</v>
      </c>
      <c r="B1004">
        <v>14</v>
      </c>
      <c r="C1004" s="2">
        <v>44689</v>
      </c>
      <c r="D1004">
        <v>4</v>
      </c>
      <c r="E1004" t="str">
        <f>VLOOKUP(A1004,vendedores!$A$2:$C$17,2)</f>
        <v>Amparo</v>
      </c>
      <c r="F1004" t="str">
        <f>VLOOKUP(A1004,vendedores!$A$2:$C$17,3)</f>
        <v>Quevin Neto Júnior</v>
      </c>
      <c r="G1004" t="str">
        <f>VLOOKUP(B1004,produtos!$A$2:$D$33,2)</f>
        <v>Nike</v>
      </c>
      <c r="H1004" t="str">
        <f>VLOOKUP(B1004,produtos!$A$2:$D$33,3)</f>
        <v>Bola de Handbol</v>
      </c>
      <c r="I1004" s="1">
        <f>VLOOKUP(B1004,produtos!$A$2:$D$33,4)</f>
        <v>151.91</v>
      </c>
      <c r="J1004" s="1">
        <f t="shared" si="15"/>
        <v>607.64</v>
      </c>
    </row>
    <row r="1005" spans="1:10" x14ac:dyDescent="0.25">
      <c r="A1005">
        <v>7</v>
      </c>
      <c r="B1005">
        <v>28</v>
      </c>
      <c r="C1005" s="2">
        <v>44689</v>
      </c>
      <c r="D1005">
        <v>3</v>
      </c>
      <c r="E1005" t="str">
        <f>VLOOKUP(A1005,vendedores!$A$2:$C$17,2)</f>
        <v>Amparo</v>
      </c>
      <c r="F1005" t="str">
        <f>VLOOKUP(A1005,vendedores!$A$2:$C$17,3)</f>
        <v>Queila Sobrinho Bispo</v>
      </c>
      <c r="G1005" t="str">
        <f>VLOOKUP(B1005,produtos!$A$2:$D$33,2)</f>
        <v>Puma</v>
      </c>
      <c r="H1005" t="str">
        <f>VLOOKUP(B1005,produtos!$A$2:$D$33,3)</f>
        <v>Meia</v>
      </c>
      <c r="I1005" s="1">
        <f>VLOOKUP(B1005,produtos!$A$2:$D$33,4)</f>
        <v>16.920000000000002</v>
      </c>
      <c r="J1005" s="1">
        <f t="shared" si="15"/>
        <v>50.760000000000005</v>
      </c>
    </row>
    <row r="1006" spans="1:10" x14ac:dyDescent="0.25">
      <c r="A1006">
        <v>12</v>
      </c>
      <c r="B1006">
        <v>17</v>
      </c>
      <c r="C1006" s="2">
        <v>44689</v>
      </c>
      <c r="D1006">
        <v>3</v>
      </c>
      <c r="E1006" t="str">
        <f>VLOOKUP(A1006,vendedores!$A$2:$C$17,2)</f>
        <v>Pedreira</v>
      </c>
      <c r="F1006" t="str">
        <f>VLOOKUP(A1006,vendedores!$A$2:$C$17,3)</f>
        <v>Clóvis Teixeira Júnior</v>
      </c>
      <c r="G1006" t="str">
        <f>VLOOKUP(B1006,produtos!$A$2:$D$33,2)</f>
        <v>Adidas</v>
      </c>
      <c r="H1006" t="str">
        <f>VLOOKUP(B1006,produtos!$A$2:$D$33,3)</f>
        <v>Calça</v>
      </c>
      <c r="I1006" s="1">
        <f>VLOOKUP(B1006,produtos!$A$2:$D$33,4)</f>
        <v>99.9</v>
      </c>
      <c r="J1006" s="1">
        <f t="shared" si="15"/>
        <v>299.70000000000005</v>
      </c>
    </row>
    <row r="1007" spans="1:10" x14ac:dyDescent="0.25">
      <c r="A1007">
        <v>10</v>
      </c>
      <c r="B1007">
        <v>11</v>
      </c>
      <c r="C1007" s="2">
        <v>44689</v>
      </c>
      <c r="D1007">
        <v>2</v>
      </c>
      <c r="E1007" t="str">
        <f>VLOOKUP(A1007,vendedores!$A$2:$C$17,2)</f>
        <v>Amparo</v>
      </c>
      <c r="F1007" t="str">
        <f>VLOOKUP(A1007,vendedores!$A$2:$C$17,3)</f>
        <v>Ivo Bispo</v>
      </c>
      <c r="G1007" t="str">
        <f>VLOOKUP(B1007,produtos!$A$2:$D$33,2)</f>
        <v>Adidas</v>
      </c>
      <c r="H1007" t="str">
        <f>VLOOKUP(B1007,produtos!$A$2:$D$33,3)</f>
        <v>Bola de Futsal</v>
      </c>
      <c r="I1007" s="1">
        <f>VLOOKUP(B1007,produtos!$A$2:$D$33,4)</f>
        <v>99.9</v>
      </c>
      <c r="J1007" s="1">
        <f t="shared" si="15"/>
        <v>199.8</v>
      </c>
    </row>
    <row r="1008" spans="1:10" x14ac:dyDescent="0.25">
      <c r="A1008">
        <v>10</v>
      </c>
      <c r="B1008">
        <v>23</v>
      </c>
      <c r="C1008" s="2">
        <v>44689</v>
      </c>
      <c r="D1008">
        <v>7</v>
      </c>
      <c r="E1008" t="str">
        <f>VLOOKUP(A1008,vendedores!$A$2:$C$17,2)</f>
        <v>Amparo</v>
      </c>
      <c r="F1008" t="str">
        <f>VLOOKUP(A1008,vendedores!$A$2:$C$17,3)</f>
        <v>Ivo Bispo</v>
      </c>
      <c r="G1008" t="str">
        <f>VLOOKUP(B1008,produtos!$A$2:$D$33,2)</f>
        <v>Adidas</v>
      </c>
      <c r="H1008" t="str">
        <f>VLOOKUP(B1008,produtos!$A$2:$D$33,3)</f>
        <v>Chuteira</v>
      </c>
      <c r="I1008" s="1">
        <f>VLOOKUP(B1008,produtos!$A$2:$D$33,4)</f>
        <v>250</v>
      </c>
      <c r="J1008" s="1">
        <f t="shared" si="15"/>
        <v>1750</v>
      </c>
    </row>
    <row r="1009" spans="1:10" x14ac:dyDescent="0.25">
      <c r="A1009">
        <v>14</v>
      </c>
      <c r="B1009">
        <v>13</v>
      </c>
      <c r="C1009" s="2">
        <v>44689</v>
      </c>
      <c r="D1009">
        <v>1</v>
      </c>
      <c r="E1009" t="str">
        <f>VLOOKUP(A1009,vendedores!$A$2:$C$17,2)</f>
        <v>Pedreira</v>
      </c>
      <c r="F1009" t="str">
        <f>VLOOKUP(A1009,vendedores!$A$2:$C$17,3)</f>
        <v>Paula da Silva</v>
      </c>
      <c r="G1009" t="str">
        <f>VLOOKUP(B1009,produtos!$A$2:$D$33,2)</f>
        <v>Adidas</v>
      </c>
      <c r="H1009" t="str">
        <f>VLOOKUP(B1009,produtos!$A$2:$D$33,3)</f>
        <v>Bola de Handbol</v>
      </c>
      <c r="I1009" s="1">
        <f>VLOOKUP(B1009,produtos!$A$2:$D$33,4)</f>
        <v>159.9</v>
      </c>
      <c r="J1009" s="1">
        <f t="shared" si="15"/>
        <v>159.9</v>
      </c>
    </row>
    <row r="1010" spans="1:10" x14ac:dyDescent="0.25">
      <c r="A1010">
        <v>14</v>
      </c>
      <c r="B1010">
        <v>29</v>
      </c>
      <c r="C1010" s="2">
        <v>44689</v>
      </c>
      <c r="D1010">
        <v>5</v>
      </c>
      <c r="E1010" t="str">
        <f>VLOOKUP(A1010,vendedores!$A$2:$C$17,2)</f>
        <v>Pedreira</v>
      </c>
      <c r="F1010" t="str">
        <f>VLOOKUP(A1010,vendedores!$A$2:$C$17,3)</f>
        <v>Paula da Silva</v>
      </c>
      <c r="G1010" t="str">
        <f>VLOOKUP(B1010,produtos!$A$2:$D$33,2)</f>
        <v>Adidas</v>
      </c>
      <c r="H1010" t="str">
        <f>VLOOKUP(B1010,produtos!$A$2:$D$33,3)</f>
        <v>Tênis</v>
      </c>
      <c r="I1010" s="1">
        <f>VLOOKUP(B1010,produtos!$A$2:$D$33,4)</f>
        <v>199</v>
      </c>
      <c r="J1010" s="1">
        <f t="shared" si="15"/>
        <v>995</v>
      </c>
    </row>
    <row r="1011" spans="1:10" x14ac:dyDescent="0.25">
      <c r="A1011">
        <v>5</v>
      </c>
      <c r="B1011">
        <v>30</v>
      </c>
      <c r="C1011" s="2">
        <v>44690</v>
      </c>
      <c r="D1011">
        <v>1</v>
      </c>
      <c r="E1011" t="str">
        <f>VLOOKUP(A1011,vendedores!$A$2:$C$17,2)</f>
        <v>Amparo</v>
      </c>
      <c r="F1011" t="str">
        <f>VLOOKUP(A1011,vendedores!$A$2:$C$17,3)</f>
        <v>Yago de Souza</v>
      </c>
      <c r="G1011" t="str">
        <f>VLOOKUP(B1011,produtos!$A$2:$D$33,2)</f>
        <v>Nike</v>
      </c>
      <c r="H1011" t="str">
        <f>VLOOKUP(B1011,produtos!$A$2:$D$33,3)</f>
        <v>Tênis</v>
      </c>
      <c r="I1011" s="1">
        <f>VLOOKUP(B1011,produtos!$A$2:$D$33,4)</f>
        <v>195.02</v>
      </c>
      <c r="J1011" s="1">
        <f t="shared" si="15"/>
        <v>195.02</v>
      </c>
    </row>
    <row r="1012" spans="1:10" x14ac:dyDescent="0.25">
      <c r="A1012">
        <v>10</v>
      </c>
      <c r="B1012">
        <v>26</v>
      </c>
      <c r="C1012" s="2">
        <v>44690</v>
      </c>
      <c r="D1012">
        <v>10</v>
      </c>
      <c r="E1012" t="str">
        <f>VLOOKUP(A1012,vendedores!$A$2:$C$17,2)</f>
        <v>Amparo</v>
      </c>
      <c r="F1012" t="str">
        <f>VLOOKUP(A1012,vendedores!$A$2:$C$17,3)</f>
        <v>Ivo Bispo</v>
      </c>
      <c r="G1012" t="str">
        <f>VLOOKUP(B1012,produtos!$A$2:$D$33,2)</f>
        <v>Adidas</v>
      </c>
      <c r="H1012" t="str">
        <f>VLOOKUP(B1012,produtos!$A$2:$D$33,3)</f>
        <v>Meia</v>
      </c>
      <c r="I1012" s="1">
        <f>VLOOKUP(B1012,produtos!$A$2:$D$33,4)</f>
        <v>19.899999999999999</v>
      </c>
      <c r="J1012" s="1">
        <f t="shared" si="15"/>
        <v>199</v>
      </c>
    </row>
    <row r="1013" spans="1:10" x14ac:dyDescent="0.25">
      <c r="A1013">
        <v>4</v>
      </c>
      <c r="B1013">
        <v>29</v>
      </c>
      <c r="C1013" s="2">
        <v>44690</v>
      </c>
      <c r="D1013">
        <v>7</v>
      </c>
      <c r="E1013" t="str">
        <f>VLOOKUP(A1013,vendedores!$A$2:$C$17,2)</f>
        <v>Jaguariúna</v>
      </c>
      <c r="F1013" t="str">
        <f>VLOOKUP(A1013,vendedores!$A$2:$C$17,3)</f>
        <v>Ivo da Silva</v>
      </c>
      <c r="G1013" t="str">
        <f>VLOOKUP(B1013,produtos!$A$2:$D$33,2)</f>
        <v>Adidas</v>
      </c>
      <c r="H1013" t="str">
        <f>VLOOKUP(B1013,produtos!$A$2:$D$33,3)</f>
        <v>Tênis</v>
      </c>
      <c r="I1013" s="1">
        <f>VLOOKUP(B1013,produtos!$A$2:$D$33,4)</f>
        <v>199</v>
      </c>
      <c r="J1013" s="1">
        <f t="shared" si="15"/>
        <v>1393</v>
      </c>
    </row>
    <row r="1014" spans="1:10" x14ac:dyDescent="0.25">
      <c r="A1014">
        <v>5</v>
      </c>
      <c r="B1014">
        <v>15</v>
      </c>
      <c r="C1014" s="2">
        <v>44690</v>
      </c>
      <c r="D1014">
        <v>9</v>
      </c>
      <c r="E1014" t="str">
        <f>VLOOKUP(A1014,vendedores!$A$2:$C$17,2)</f>
        <v>Amparo</v>
      </c>
      <c r="F1014" t="str">
        <f>VLOOKUP(A1014,vendedores!$A$2:$C$17,3)</f>
        <v>Yago de Souza</v>
      </c>
      <c r="G1014" t="str">
        <f>VLOOKUP(B1014,produtos!$A$2:$D$33,2)</f>
        <v>Adidas</v>
      </c>
      <c r="H1014" t="str">
        <f>VLOOKUP(B1014,produtos!$A$2:$D$33,3)</f>
        <v>Bola de Voley</v>
      </c>
      <c r="I1014" s="1">
        <f>VLOOKUP(B1014,produtos!$A$2:$D$33,4)</f>
        <v>79.900000000000006</v>
      </c>
      <c r="J1014" s="1">
        <f t="shared" si="15"/>
        <v>719.1</v>
      </c>
    </row>
    <row r="1015" spans="1:10" x14ac:dyDescent="0.25">
      <c r="A1015">
        <v>8</v>
      </c>
      <c r="B1015">
        <v>5</v>
      </c>
      <c r="C1015" s="2">
        <v>44690</v>
      </c>
      <c r="D1015">
        <v>9</v>
      </c>
      <c r="E1015" t="str">
        <f>VLOOKUP(A1015,vendedores!$A$2:$C$17,2)</f>
        <v>Amparo</v>
      </c>
      <c r="F1015" t="str">
        <f>VLOOKUP(A1015,vendedores!$A$2:$C$17,3)</f>
        <v>Saulo Mattos</v>
      </c>
      <c r="G1015" t="str">
        <f>VLOOKUP(B1015,produtos!$A$2:$D$33,2)</f>
        <v>Puma</v>
      </c>
      <c r="H1015" t="str">
        <f>VLOOKUP(B1015,produtos!$A$2:$D$33,3)</f>
        <v>Bluzinha</v>
      </c>
      <c r="I1015" s="1">
        <f>VLOOKUP(B1015,produtos!$A$2:$D$33,4)</f>
        <v>49.12</v>
      </c>
      <c r="J1015" s="1">
        <f t="shared" si="15"/>
        <v>442.08</v>
      </c>
    </row>
    <row r="1016" spans="1:10" x14ac:dyDescent="0.25">
      <c r="A1016">
        <v>7</v>
      </c>
      <c r="B1016">
        <v>32</v>
      </c>
      <c r="C1016" s="2">
        <v>44690</v>
      </c>
      <c r="D1016">
        <v>8</v>
      </c>
      <c r="E1016" t="str">
        <f>VLOOKUP(A1016,vendedores!$A$2:$C$17,2)</f>
        <v>Amparo</v>
      </c>
      <c r="F1016" t="str">
        <f>VLOOKUP(A1016,vendedores!$A$2:$C$17,3)</f>
        <v>Queila Sobrinho Bispo</v>
      </c>
      <c r="G1016" t="str">
        <f>VLOOKUP(B1016,produtos!$A$2:$D$33,2)</f>
        <v>Nike</v>
      </c>
      <c r="H1016" t="str">
        <f>VLOOKUP(B1016,produtos!$A$2:$D$33,3)</f>
        <v>Tênis de Corrida</v>
      </c>
      <c r="I1016" s="1">
        <f>VLOOKUP(B1016,produtos!$A$2:$D$33,4)</f>
        <v>221</v>
      </c>
      <c r="J1016" s="1">
        <f t="shared" si="15"/>
        <v>1768</v>
      </c>
    </row>
    <row r="1017" spans="1:10" x14ac:dyDescent="0.25">
      <c r="A1017">
        <v>6</v>
      </c>
      <c r="B1017">
        <v>11</v>
      </c>
      <c r="C1017" s="2">
        <v>44690</v>
      </c>
      <c r="D1017">
        <v>4</v>
      </c>
      <c r="E1017" t="str">
        <f>VLOOKUP(A1017,vendedores!$A$2:$C$17,2)</f>
        <v>Amparo</v>
      </c>
      <c r="F1017" t="str">
        <f>VLOOKUP(A1017,vendedores!$A$2:$C$17,3)</f>
        <v>Valter Teixeira</v>
      </c>
      <c r="G1017" t="str">
        <f>VLOOKUP(B1017,produtos!$A$2:$D$33,2)</f>
        <v>Adidas</v>
      </c>
      <c r="H1017" t="str">
        <f>VLOOKUP(B1017,produtos!$A$2:$D$33,3)</f>
        <v>Bola de Futsal</v>
      </c>
      <c r="I1017" s="1">
        <f>VLOOKUP(B1017,produtos!$A$2:$D$33,4)</f>
        <v>99.9</v>
      </c>
      <c r="J1017" s="1">
        <f t="shared" si="15"/>
        <v>399.6</v>
      </c>
    </row>
    <row r="1018" spans="1:10" x14ac:dyDescent="0.25">
      <c r="A1018">
        <v>2</v>
      </c>
      <c r="B1018">
        <v>12</v>
      </c>
      <c r="C1018" s="2">
        <v>44690</v>
      </c>
      <c r="D1018">
        <v>6</v>
      </c>
      <c r="E1018" t="str">
        <f>VLOOKUP(A1018,vendedores!$A$2:$C$17,2)</f>
        <v>Jaguariúna</v>
      </c>
      <c r="F1018" t="str">
        <f>VLOOKUP(A1018,vendedores!$A$2:$C$17,3)</f>
        <v>Luciana de Oliveira</v>
      </c>
      <c r="G1018" t="str">
        <f>VLOOKUP(B1018,produtos!$A$2:$D$33,2)</f>
        <v>Puma</v>
      </c>
      <c r="H1018" t="str">
        <f>VLOOKUP(B1018,produtos!$A$2:$D$33,3)</f>
        <v>Bola de Futsal</v>
      </c>
      <c r="I1018" s="1">
        <f>VLOOKUP(B1018,produtos!$A$2:$D$33,4)</f>
        <v>80.92</v>
      </c>
      <c r="J1018" s="1">
        <f t="shared" si="15"/>
        <v>485.52</v>
      </c>
    </row>
    <row r="1019" spans="1:10" x14ac:dyDescent="0.25">
      <c r="A1019">
        <v>3</v>
      </c>
      <c r="B1019">
        <v>31</v>
      </c>
      <c r="C1019" s="2">
        <v>44690</v>
      </c>
      <c r="D1019">
        <v>8</v>
      </c>
      <c r="E1019" t="str">
        <f>VLOOKUP(A1019,vendedores!$A$2:$C$17,2)</f>
        <v>Jaguariúna</v>
      </c>
      <c r="F1019" t="str">
        <f>VLOOKUP(A1019,vendedores!$A$2:$C$17,3)</f>
        <v>Valter Teixeira</v>
      </c>
      <c r="G1019" t="str">
        <f>VLOOKUP(B1019,produtos!$A$2:$D$33,2)</f>
        <v>Puma</v>
      </c>
      <c r="H1019" t="str">
        <f>VLOOKUP(B1019,produtos!$A$2:$D$33,3)</f>
        <v>Tênis</v>
      </c>
      <c r="I1019" s="1">
        <f>VLOOKUP(B1019,produtos!$A$2:$D$33,4)</f>
        <v>171.14</v>
      </c>
      <c r="J1019" s="1">
        <f t="shared" si="15"/>
        <v>1369.12</v>
      </c>
    </row>
    <row r="1020" spans="1:10" x14ac:dyDescent="0.25">
      <c r="A1020">
        <v>8</v>
      </c>
      <c r="B1020">
        <v>3</v>
      </c>
      <c r="C1020" s="2">
        <v>44690</v>
      </c>
      <c r="D1020">
        <v>7</v>
      </c>
      <c r="E1020" t="str">
        <f>VLOOKUP(A1020,vendedores!$A$2:$C$17,2)</f>
        <v>Amparo</v>
      </c>
      <c r="F1020" t="str">
        <f>VLOOKUP(A1020,vendedores!$A$2:$C$17,3)</f>
        <v>Saulo Mattos</v>
      </c>
      <c r="G1020" t="str">
        <f>VLOOKUP(B1020,produtos!$A$2:$D$33,2)</f>
        <v>Puma</v>
      </c>
      <c r="H1020" t="str">
        <f>VLOOKUP(B1020,produtos!$A$2:$D$33,3)</f>
        <v>Blusa</v>
      </c>
      <c r="I1020" s="1">
        <f>VLOOKUP(B1020,produtos!$A$2:$D$33,4)</f>
        <v>29.44</v>
      </c>
      <c r="J1020" s="1">
        <f t="shared" si="15"/>
        <v>206.08</v>
      </c>
    </row>
    <row r="1021" spans="1:10" x14ac:dyDescent="0.25">
      <c r="A1021">
        <v>1</v>
      </c>
      <c r="B1021">
        <v>11</v>
      </c>
      <c r="C1021" s="2">
        <v>44690</v>
      </c>
      <c r="D1021">
        <v>6</v>
      </c>
      <c r="E1021" t="str">
        <f>VLOOKUP(A1021,vendedores!$A$2:$C$17,2)</f>
        <v>Jaguariúna</v>
      </c>
      <c r="F1021" t="str">
        <f>VLOOKUP(A1021,vendedores!$A$2:$C$17,3)</f>
        <v>Tatiane Sobrinho de Souza</v>
      </c>
      <c r="G1021" t="str">
        <f>VLOOKUP(B1021,produtos!$A$2:$D$33,2)</f>
        <v>Adidas</v>
      </c>
      <c r="H1021" t="str">
        <f>VLOOKUP(B1021,produtos!$A$2:$D$33,3)</f>
        <v>Bola de Futsal</v>
      </c>
      <c r="I1021" s="1">
        <f>VLOOKUP(B1021,produtos!$A$2:$D$33,4)</f>
        <v>99.9</v>
      </c>
      <c r="J1021" s="1">
        <f t="shared" si="15"/>
        <v>599.40000000000009</v>
      </c>
    </row>
    <row r="1022" spans="1:10" x14ac:dyDescent="0.25">
      <c r="A1022">
        <v>4</v>
      </c>
      <c r="B1022">
        <v>9</v>
      </c>
      <c r="C1022" s="2">
        <v>44690</v>
      </c>
      <c r="D1022">
        <v>4</v>
      </c>
      <c r="E1022" t="str">
        <f>VLOOKUP(A1022,vendedores!$A$2:$C$17,2)</f>
        <v>Jaguariúna</v>
      </c>
      <c r="F1022" t="str">
        <f>VLOOKUP(A1022,vendedores!$A$2:$C$17,3)</f>
        <v>Ivo da Silva</v>
      </c>
      <c r="G1022" t="str">
        <f>VLOOKUP(B1022,produtos!$A$2:$D$33,2)</f>
        <v>Adidas</v>
      </c>
      <c r="H1022" t="str">
        <f>VLOOKUP(B1022,produtos!$A$2:$D$33,3)</f>
        <v>Bola de Futebol</v>
      </c>
      <c r="I1022" s="1">
        <f>VLOOKUP(B1022,produtos!$A$2:$D$33,4)</f>
        <v>119.9</v>
      </c>
      <c r="J1022" s="1">
        <f t="shared" si="15"/>
        <v>479.6</v>
      </c>
    </row>
    <row r="1023" spans="1:10" x14ac:dyDescent="0.25">
      <c r="A1023">
        <v>6</v>
      </c>
      <c r="B1023">
        <v>15</v>
      </c>
      <c r="C1023" s="2">
        <v>44691</v>
      </c>
      <c r="D1023">
        <v>3</v>
      </c>
      <c r="E1023" t="str">
        <f>VLOOKUP(A1023,vendedores!$A$2:$C$17,2)</f>
        <v>Amparo</v>
      </c>
      <c r="F1023" t="str">
        <f>VLOOKUP(A1023,vendedores!$A$2:$C$17,3)</f>
        <v>Valter Teixeira</v>
      </c>
      <c r="G1023" t="str">
        <f>VLOOKUP(B1023,produtos!$A$2:$D$33,2)</f>
        <v>Adidas</v>
      </c>
      <c r="H1023" t="str">
        <f>VLOOKUP(B1023,produtos!$A$2:$D$33,3)</f>
        <v>Bola de Voley</v>
      </c>
      <c r="I1023" s="1">
        <f>VLOOKUP(B1023,produtos!$A$2:$D$33,4)</f>
        <v>79.900000000000006</v>
      </c>
      <c r="J1023" s="1">
        <f t="shared" si="15"/>
        <v>239.70000000000002</v>
      </c>
    </row>
    <row r="1024" spans="1:10" x14ac:dyDescent="0.25">
      <c r="A1024">
        <v>5</v>
      </c>
      <c r="B1024">
        <v>15</v>
      </c>
      <c r="C1024" s="2">
        <v>44691</v>
      </c>
      <c r="D1024">
        <v>1</v>
      </c>
      <c r="E1024" t="str">
        <f>VLOOKUP(A1024,vendedores!$A$2:$C$17,2)</f>
        <v>Amparo</v>
      </c>
      <c r="F1024" t="str">
        <f>VLOOKUP(A1024,vendedores!$A$2:$C$17,3)</f>
        <v>Yago de Souza</v>
      </c>
      <c r="G1024" t="str">
        <f>VLOOKUP(B1024,produtos!$A$2:$D$33,2)</f>
        <v>Adidas</v>
      </c>
      <c r="H1024" t="str">
        <f>VLOOKUP(B1024,produtos!$A$2:$D$33,3)</f>
        <v>Bola de Voley</v>
      </c>
      <c r="I1024" s="1">
        <f>VLOOKUP(B1024,produtos!$A$2:$D$33,4)</f>
        <v>79.900000000000006</v>
      </c>
      <c r="J1024" s="1">
        <f t="shared" si="15"/>
        <v>79.900000000000006</v>
      </c>
    </row>
    <row r="1025" spans="1:10" x14ac:dyDescent="0.25">
      <c r="A1025">
        <v>3</v>
      </c>
      <c r="B1025">
        <v>31</v>
      </c>
      <c r="C1025" s="2">
        <v>44691</v>
      </c>
      <c r="D1025">
        <v>3</v>
      </c>
      <c r="E1025" t="str">
        <f>VLOOKUP(A1025,vendedores!$A$2:$C$17,2)</f>
        <v>Jaguariúna</v>
      </c>
      <c r="F1025" t="str">
        <f>VLOOKUP(A1025,vendedores!$A$2:$C$17,3)</f>
        <v>Valter Teixeira</v>
      </c>
      <c r="G1025" t="str">
        <f>VLOOKUP(B1025,produtos!$A$2:$D$33,2)</f>
        <v>Puma</v>
      </c>
      <c r="H1025" t="str">
        <f>VLOOKUP(B1025,produtos!$A$2:$D$33,3)</f>
        <v>Tênis</v>
      </c>
      <c r="I1025" s="1">
        <f>VLOOKUP(B1025,produtos!$A$2:$D$33,4)</f>
        <v>171.14</v>
      </c>
      <c r="J1025" s="1">
        <f t="shared" si="15"/>
        <v>513.41999999999996</v>
      </c>
    </row>
    <row r="1026" spans="1:10" x14ac:dyDescent="0.25">
      <c r="A1026">
        <v>2</v>
      </c>
      <c r="B1026">
        <v>23</v>
      </c>
      <c r="C1026" s="2">
        <v>44692</v>
      </c>
      <c r="D1026">
        <v>8</v>
      </c>
      <c r="E1026" t="str">
        <f>VLOOKUP(A1026,vendedores!$A$2:$C$17,2)</f>
        <v>Jaguariúna</v>
      </c>
      <c r="F1026" t="str">
        <f>VLOOKUP(A1026,vendedores!$A$2:$C$17,3)</f>
        <v>Luciana de Oliveira</v>
      </c>
      <c r="G1026" t="str">
        <f>VLOOKUP(B1026,produtos!$A$2:$D$33,2)</f>
        <v>Adidas</v>
      </c>
      <c r="H1026" t="str">
        <f>VLOOKUP(B1026,produtos!$A$2:$D$33,3)</f>
        <v>Chuteira</v>
      </c>
      <c r="I1026" s="1">
        <f>VLOOKUP(B1026,produtos!$A$2:$D$33,4)</f>
        <v>250</v>
      </c>
      <c r="J1026" s="1">
        <f t="shared" si="15"/>
        <v>2000</v>
      </c>
    </row>
    <row r="1027" spans="1:10" x14ac:dyDescent="0.25">
      <c r="A1027">
        <v>16</v>
      </c>
      <c r="B1027">
        <v>11</v>
      </c>
      <c r="C1027" s="2">
        <v>44692</v>
      </c>
      <c r="D1027">
        <v>2</v>
      </c>
      <c r="E1027" t="str">
        <f>VLOOKUP(A1027,vendedores!$A$2:$C$17,2)</f>
        <v>Chicago</v>
      </c>
      <c r="F1027" t="str">
        <f>VLOOKUP(A1027,vendedores!$A$2:$C$17,3)</f>
        <v>Waldemar Louis</v>
      </c>
      <c r="G1027" t="str">
        <f>VLOOKUP(B1027,produtos!$A$2:$D$33,2)</f>
        <v>Adidas</v>
      </c>
      <c r="H1027" t="str">
        <f>VLOOKUP(B1027,produtos!$A$2:$D$33,3)</f>
        <v>Bola de Futsal</v>
      </c>
      <c r="I1027" s="1">
        <f>VLOOKUP(B1027,produtos!$A$2:$D$33,4)</f>
        <v>99.9</v>
      </c>
      <c r="J1027" s="1">
        <f t="shared" ref="J1027:J1090" si="16">D1027*I1027</f>
        <v>199.8</v>
      </c>
    </row>
    <row r="1028" spans="1:10" x14ac:dyDescent="0.25">
      <c r="A1028">
        <v>16</v>
      </c>
      <c r="B1028">
        <v>12</v>
      </c>
      <c r="C1028" s="2">
        <v>44692</v>
      </c>
      <c r="D1028">
        <v>5</v>
      </c>
      <c r="E1028" t="str">
        <f>VLOOKUP(A1028,vendedores!$A$2:$C$17,2)</f>
        <v>Chicago</v>
      </c>
      <c r="F1028" t="str">
        <f>VLOOKUP(A1028,vendedores!$A$2:$C$17,3)</f>
        <v>Waldemar Louis</v>
      </c>
      <c r="G1028" t="str">
        <f>VLOOKUP(B1028,produtos!$A$2:$D$33,2)</f>
        <v>Puma</v>
      </c>
      <c r="H1028" t="str">
        <f>VLOOKUP(B1028,produtos!$A$2:$D$33,3)</f>
        <v>Bola de Futsal</v>
      </c>
      <c r="I1028" s="1">
        <f>VLOOKUP(B1028,produtos!$A$2:$D$33,4)</f>
        <v>80.92</v>
      </c>
      <c r="J1028" s="1">
        <f t="shared" si="16"/>
        <v>404.6</v>
      </c>
    </row>
    <row r="1029" spans="1:10" x14ac:dyDescent="0.25">
      <c r="A1029">
        <v>2</v>
      </c>
      <c r="B1029">
        <v>19</v>
      </c>
      <c r="C1029" s="2">
        <v>44692</v>
      </c>
      <c r="D1029">
        <v>1</v>
      </c>
      <c r="E1029" t="str">
        <f>VLOOKUP(A1029,vendedores!$A$2:$C$17,2)</f>
        <v>Jaguariúna</v>
      </c>
      <c r="F1029" t="str">
        <f>VLOOKUP(A1029,vendedores!$A$2:$C$17,3)</f>
        <v>Luciana de Oliveira</v>
      </c>
      <c r="G1029" t="str">
        <f>VLOOKUP(B1029,produtos!$A$2:$D$33,2)</f>
        <v>Puma</v>
      </c>
      <c r="H1029" t="str">
        <f>VLOOKUP(B1029,produtos!$A$2:$D$33,3)</f>
        <v>Calça</v>
      </c>
      <c r="I1029" s="1">
        <f>VLOOKUP(B1029,produtos!$A$2:$D$33,4)</f>
        <v>88.91</v>
      </c>
      <c r="J1029" s="1">
        <f t="shared" si="16"/>
        <v>88.91</v>
      </c>
    </row>
    <row r="1030" spans="1:10" x14ac:dyDescent="0.25">
      <c r="A1030">
        <v>10</v>
      </c>
      <c r="B1030">
        <v>18</v>
      </c>
      <c r="C1030" s="2">
        <v>44692</v>
      </c>
      <c r="D1030">
        <v>6</v>
      </c>
      <c r="E1030" t="str">
        <f>VLOOKUP(A1030,vendedores!$A$2:$C$17,2)</f>
        <v>Amparo</v>
      </c>
      <c r="F1030" t="str">
        <f>VLOOKUP(A1030,vendedores!$A$2:$C$17,3)</f>
        <v>Ivo Bispo</v>
      </c>
      <c r="G1030" t="str">
        <f>VLOOKUP(B1030,produtos!$A$2:$D$33,2)</f>
        <v>Nike</v>
      </c>
      <c r="H1030" t="str">
        <f>VLOOKUP(B1030,produtos!$A$2:$D$33,3)</f>
        <v>Calça</v>
      </c>
      <c r="I1030" s="1">
        <f>VLOOKUP(B1030,produtos!$A$2:$D$33,4)</f>
        <v>92.91</v>
      </c>
      <c r="J1030" s="1">
        <f t="shared" si="16"/>
        <v>557.46</v>
      </c>
    </row>
    <row r="1031" spans="1:10" x14ac:dyDescent="0.25">
      <c r="A1031">
        <v>10</v>
      </c>
      <c r="B1031">
        <v>1</v>
      </c>
      <c r="C1031" s="2">
        <v>44692</v>
      </c>
      <c r="D1031">
        <v>9</v>
      </c>
      <c r="E1031" t="str">
        <f>VLOOKUP(A1031,vendedores!$A$2:$C$17,2)</f>
        <v>Amparo</v>
      </c>
      <c r="F1031" t="str">
        <f>VLOOKUP(A1031,vendedores!$A$2:$C$17,3)</f>
        <v>Ivo Bispo</v>
      </c>
      <c r="G1031" t="str">
        <f>VLOOKUP(B1031,produtos!$A$2:$D$33,2)</f>
        <v>Adidas</v>
      </c>
      <c r="H1031" t="str">
        <f>VLOOKUP(B1031,produtos!$A$2:$D$33,3)</f>
        <v>Blusa</v>
      </c>
      <c r="I1031" s="1">
        <f>VLOOKUP(B1031,produtos!$A$2:$D$33,4)</f>
        <v>35.9</v>
      </c>
      <c r="J1031" s="1">
        <f t="shared" si="16"/>
        <v>323.09999999999997</v>
      </c>
    </row>
    <row r="1032" spans="1:10" x14ac:dyDescent="0.25">
      <c r="A1032">
        <v>15</v>
      </c>
      <c r="B1032">
        <v>9</v>
      </c>
      <c r="C1032" s="2">
        <v>44692</v>
      </c>
      <c r="D1032">
        <v>7</v>
      </c>
      <c r="E1032" t="str">
        <f>VLOOKUP(A1032,vendedores!$A$2:$C$17,2)</f>
        <v>Pedreira</v>
      </c>
      <c r="F1032" t="str">
        <f>VLOOKUP(A1032,vendedores!$A$2:$C$17,3)</f>
        <v>Gilberto Neto</v>
      </c>
      <c r="G1032" t="str">
        <f>VLOOKUP(B1032,produtos!$A$2:$D$33,2)</f>
        <v>Adidas</v>
      </c>
      <c r="H1032" t="str">
        <f>VLOOKUP(B1032,produtos!$A$2:$D$33,3)</f>
        <v>Bola de Futebol</v>
      </c>
      <c r="I1032" s="1">
        <f>VLOOKUP(B1032,produtos!$A$2:$D$33,4)</f>
        <v>119.9</v>
      </c>
      <c r="J1032" s="1">
        <f t="shared" si="16"/>
        <v>839.30000000000007</v>
      </c>
    </row>
    <row r="1033" spans="1:10" x14ac:dyDescent="0.25">
      <c r="A1033">
        <v>5</v>
      </c>
      <c r="B1033">
        <v>26</v>
      </c>
      <c r="C1033" s="2">
        <v>44692</v>
      </c>
      <c r="D1033">
        <v>2</v>
      </c>
      <c r="E1033" t="str">
        <f>VLOOKUP(A1033,vendedores!$A$2:$C$17,2)</f>
        <v>Amparo</v>
      </c>
      <c r="F1033" t="str">
        <f>VLOOKUP(A1033,vendedores!$A$2:$C$17,3)</f>
        <v>Yago de Souza</v>
      </c>
      <c r="G1033" t="str">
        <f>VLOOKUP(B1033,produtos!$A$2:$D$33,2)</f>
        <v>Adidas</v>
      </c>
      <c r="H1033" t="str">
        <f>VLOOKUP(B1033,produtos!$A$2:$D$33,3)</f>
        <v>Meia</v>
      </c>
      <c r="I1033" s="1">
        <f>VLOOKUP(B1033,produtos!$A$2:$D$33,4)</f>
        <v>19.899999999999999</v>
      </c>
      <c r="J1033" s="1">
        <f t="shared" si="16"/>
        <v>39.799999999999997</v>
      </c>
    </row>
    <row r="1034" spans="1:10" x14ac:dyDescent="0.25">
      <c r="A1034">
        <v>2</v>
      </c>
      <c r="B1034">
        <v>5</v>
      </c>
      <c r="C1034" s="2">
        <v>44692</v>
      </c>
      <c r="D1034">
        <v>3</v>
      </c>
      <c r="E1034" t="str">
        <f>VLOOKUP(A1034,vendedores!$A$2:$C$17,2)</f>
        <v>Jaguariúna</v>
      </c>
      <c r="F1034" t="str">
        <f>VLOOKUP(A1034,vendedores!$A$2:$C$17,3)</f>
        <v>Luciana de Oliveira</v>
      </c>
      <c r="G1034" t="str">
        <f>VLOOKUP(B1034,produtos!$A$2:$D$33,2)</f>
        <v>Puma</v>
      </c>
      <c r="H1034" t="str">
        <f>VLOOKUP(B1034,produtos!$A$2:$D$33,3)</f>
        <v>Bluzinha</v>
      </c>
      <c r="I1034" s="1">
        <f>VLOOKUP(B1034,produtos!$A$2:$D$33,4)</f>
        <v>49.12</v>
      </c>
      <c r="J1034" s="1">
        <f t="shared" si="16"/>
        <v>147.35999999999999</v>
      </c>
    </row>
    <row r="1035" spans="1:10" x14ac:dyDescent="0.25">
      <c r="A1035">
        <v>12</v>
      </c>
      <c r="B1035">
        <v>13</v>
      </c>
      <c r="C1035" s="2">
        <v>44692</v>
      </c>
      <c r="D1035">
        <v>9</v>
      </c>
      <c r="E1035" t="str">
        <f>VLOOKUP(A1035,vendedores!$A$2:$C$17,2)</f>
        <v>Pedreira</v>
      </c>
      <c r="F1035" t="str">
        <f>VLOOKUP(A1035,vendedores!$A$2:$C$17,3)</f>
        <v>Clóvis Teixeira Júnior</v>
      </c>
      <c r="G1035" t="str">
        <f>VLOOKUP(B1035,produtos!$A$2:$D$33,2)</f>
        <v>Adidas</v>
      </c>
      <c r="H1035" t="str">
        <f>VLOOKUP(B1035,produtos!$A$2:$D$33,3)</f>
        <v>Bola de Handbol</v>
      </c>
      <c r="I1035" s="1">
        <f>VLOOKUP(B1035,produtos!$A$2:$D$33,4)</f>
        <v>159.9</v>
      </c>
      <c r="J1035" s="1">
        <f t="shared" si="16"/>
        <v>1439.1000000000001</v>
      </c>
    </row>
    <row r="1036" spans="1:10" x14ac:dyDescent="0.25">
      <c r="A1036">
        <v>3</v>
      </c>
      <c r="B1036">
        <v>9</v>
      </c>
      <c r="C1036" s="2">
        <v>44692</v>
      </c>
      <c r="D1036">
        <v>1</v>
      </c>
      <c r="E1036" t="str">
        <f>VLOOKUP(A1036,vendedores!$A$2:$C$17,2)</f>
        <v>Jaguariúna</v>
      </c>
      <c r="F1036" t="str">
        <f>VLOOKUP(A1036,vendedores!$A$2:$C$17,3)</f>
        <v>Valter Teixeira</v>
      </c>
      <c r="G1036" t="str">
        <f>VLOOKUP(B1036,produtos!$A$2:$D$33,2)</f>
        <v>Adidas</v>
      </c>
      <c r="H1036" t="str">
        <f>VLOOKUP(B1036,produtos!$A$2:$D$33,3)</f>
        <v>Bola de Futebol</v>
      </c>
      <c r="I1036" s="1">
        <f>VLOOKUP(B1036,produtos!$A$2:$D$33,4)</f>
        <v>119.9</v>
      </c>
      <c r="J1036" s="1">
        <f t="shared" si="16"/>
        <v>119.9</v>
      </c>
    </row>
    <row r="1037" spans="1:10" x14ac:dyDescent="0.25">
      <c r="A1037">
        <v>7</v>
      </c>
      <c r="B1037">
        <v>9</v>
      </c>
      <c r="C1037" s="2">
        <v>44692</v>
      </c>
      <c r="D1037">
        <v>7</v>
      </c>
      <c r="E1037" t="str">
        <f>VLOOKUP(A1037,vendedores!$A$2:$C$17,2)</f>
        <v>Amparo</v>
      </c>
      <c r="F1037" t="str">
        <f>VLOOKUP(A1037,vendedores!$A$2:$C$17,3)</f>
        <v>Queila Sobrinho Bispo</v>
      </c>
      <c r="G1037" t="str">
        <f>VLOOKUP(B1037,produtos!$A$2:$D$33,2)</f>
        <v>Adidas</v>
      </c>
      <c r="H1037" t="str">
        <f>VLOOKUP(B1037,produtos!$A$2:$D$33,3)</f>
        <v>Bola de Futebol</v>
      </c>
      <c r="I1037" s="1">
        <f>VLOOKUP(B1037,produtos!$A$2:$D$33,4)</f>
        <v>119.9</v>
      </c>
      <c r="J1037" s="1">
        <f t="shared" si="16"/>
        <v>839.30000000000007</v>
      </c>
    </row>
    <row r="1038" spans="1:10" x14ac:dyDescent="0.25">
      <c r="A1038">
        <v>7</v>
      </c>
      <c r="B1038">
        <v>19</v>
      </c>
      <c r="C1038" s="2">
        <v>44692</v>
      </c>
      <c r="D1038">
        <v>7</v>
      </c>
      <c r="E1038" t="str">
        <f>VLOOKUP(A1038,vendedores!$A$2:$C$17,2)</f>
        <v>Amparo</v>
      </c>
      <c r="F1038" t="str">
        <f>VLOOKUP(A1038,vendedores!$A$2:$C$17,3)</f>
        <v>Queila Sobrinho Bispo</v>
      </c>
      <c r="G1038" t="str">
        <f>VLOOKUP(B1038,produtos!$A$2:$D$33,2)</f>
        <v>Puma</v>
      </c>
      <c r="H1038" t="str">
        <f>VLOOKUP(B1038,produtos!$A$2:$D$33,3)</f>
        <v>Calça</v>
      </c>
      <c r="I1038" s="1">
        <f>VLOOKUP(B1038,produtos!$A$2:$D$33,4)</f>
        <v>88.91</v>
      </c>
      <c r="J1038" s="1">
        <f t="shared" si="16"/>
        <v>622.37</v>
      </c>
    </row>
    <row r="1039" spans="1:10" x14ac:dyDescent="0.25">
      <c r="A1039">
        <v>2</v>
      </c>
      <c r="B1039">
        <v>7</v>
      </c>
      <c r="C1039" s="2">
        <v>44692</v>
      </c>
      <c r="D1039">
        <v>7</v>
      </c>
      <c r="E1039" t="str">
        <f>VLOOKUP(A1039,vendedores!$A$2:$C$17,2)</f>
        <v>Jaguariúna</v>
      </c>
      <c r="F1039" t="str">
        <f>VLOOKUP(A1039,vendedores!$A$2:$C$17,3)</f>
        <v>Luciana de Oliveira</v>
      </c>
      <c r="G1039" t="str">
        <f>VLOOKUP(B1039,produtos!$A$2:$D$33,2)</f>
        <v>Nike</v>
      </c>
      <c r="H1039" t="str">
        <f>VLOOKUP(B1039,produtos!$A$2:$D$33,3)</f>
        <v>Bola de Basquete</v>
      </c>
      <c r="I1039" s="1">
        <f>VLOOKUP(B1039,produtos!$A$2:$D$33,4)</f>
        <v>116.91</v>
      </c>
      <c r="J1039" s="1">
        <f t="shared" si="16"/>
        <v>818.37</v>
      </c>
    </row>
    <row r="1040" spans="1:10" x14ac:dyDescent="0.25">
      <c r="A1040">
        <v>11</v>
      </c>
      <c r="B1040">
        <v>18</v>
      </c>
      <c r="C1040" s="2">
        <v>44692</v>
      </c>
      <c r="D1040">
        <v>7</v>
      </c>
      <c r="E1040" t="str">
        <f>VLOOKUP(A1040,vendedores!$A$2:$C$17,2)</f>
        <v>Amparo</v>
      </c>
      <c r="F1040" t="str">
        <f>VLOOKUP(A1040,vendedores!$A$2:$C$17,3)</f>
        <v>Gisele Júnior</v>
      </c>
      <c r="G1040" t="str">
        <f>VLOOKUP(B1040,produtos!$A$2:$D$33,2)</f>
        <v>Nike</v>
      </c>
      <c r="H1040" t="str">
        <f>VLOOKUP(B1040,produtos!$A$2:$D$33,3)</f>
        <v>Calça</v>
      </c>
      <c r="I1040" s="1">
        <f>VLOOKUP(B1040,produtos!$A$2:$D$33,4)</f>
        <v>92.91</v>
      </c>
      <c r="J1040" s="1">
        <f t="shared" si="16"/>
        <v>650.37</v>
      </c>
    </row>
    <row r="1041" spans="1:10" x14ac:dyDescent="0.25">
      <c r="A1041">
        <v>8</v>
      </c>
      <c r="B1041">
        <v>25</v>
      </c>
      <c r="C1041" s="2">
        <v>44693</v>
      </c>
      <c r="D1041">
        <v>4</v>
      </c>
      <c r="E1041" t="str">
        <f>VLOOKUP(A1041,vendedores!$A$2:$C$17,2)</f>
        <v>Amparo</v>
      </c>
      <c r="F1041" t="str">
        <f>VLOOKUP(A1041,vendedores!$A$2:$C$17,3)</f>
        <v>Saulo Mattos</v>
      </c>
      <c r="G1041" t="str">
        <f>VLOOKUP(B1041,produtos!$A$2:$D$33,2)</f>
        <v>Puma</v>
      </c>
      <c r="H1041" t="str">
        <f>VLOOKUP(B1041,produtos!$A$2:$D$33,3)</f>
        <v>Chuteira</v>
      </c>
      <c r="I1041" s="1">
        <f>VLOOKUP(B1041,produtos!$A$2:$D$33,4)</f>
        <v>232.5</v>
      </c>
      <c r="J1041" s="1">
        <f t="shared" si="16"/>
        <v>930</v>
      </c>
    </row>
    <row r="1042" spans="1:10" x14ac:dyDescent="0.25">
      <c r="A1042">
        <v>15</v>
      </c>
      <c r="B1042">
        <v>25</v>
      </c>
      <c r="C1042" s="2">
        <v>44693</v>
      </c>
      <c r="D1042">
        <v>1</v>
      </c>
      <c r="E1042" t="str">
        <f>VLOOKUP(A1042,vendedores!$A$2:$C$17,2)</f>
        <v>Pedreira</v>
      </c>
      <c r="F1042" t="str">
        <f>VLOOKUP(A1042,vendedores!$A$2:$C$17,3)</f>
        <v>Gilberto Neto</v>
      </c>
      <c r="G1042" t="str">
        <f>VLOOKUP(B1042,produtos!$A$2:$D$33,2)</f>
        <v>Puma</v>
      </c>
      <c r="H1042" t="str">
        <f>VLOOKUP(B1042,produtos!$A$2:$D$33,3)</f>
        <v>Chuteira</v>
      </c>
      <c r="I1042" s="1">
        <f>VLOOKUP(B1042,produtos!$A$2:$D$33,4)</f>
        <v>232.5</v>
      </c>
      <c r="J1042" s="1">
        <f t="shared" si="16"/>
        <v>232.5</v>
      </c>
    </row>
    <row r="1043" spans="1:10" x14ac:dyDescent="0.25">
      <c r="A1043">
        <v>13</v>
      </c>
      <c r="B1043">
        <v>18</v>
      </c>
      <c r="C1043" s="2">
        <v>44693</v>
      </c>
      <c r="D1043">
        <v>1</v>
      </c>
      <c r="E1043" t="str">
        <f>VLOOKUP(A1043,vendedores!$A$2:$C$17,2)</f>
        <v>Pedreira</v>
      </c>
      <c r="F1043" t="str">
        <f>VLOOKUP(A1043,vendedores!$A$2:$C$17,3)</f>
        <v>Saulo Teixeira Bispo</v>
      </c>
      <c r="G1043" t="str">
        <f>VLOOKUP(B1043,produtos!$A$2:$D$33,2)</f>
        <v>Nike</v>
      </c>
      <c r="H1043" t="str">
        <f>VLOOKUP(B1043,produtos!$A$2:$D$33,3)</f>
        <v>Calça</v>
      </c>
      <c r="I1043" s="1">
        <f>VLOOKUP(B1043,produtos!$A$2:$D$33,4)</f>
        <v>92.91</v>
      </c>
      <c r="J1043" s="1">
        <f t="shared" si="16"/>
        <v>92.91</v>
      </c>
    </row>
    <row r="1044" spans="1:10" x14ac:dyDescent="0.25">
      <c r="A1044">
        <v>15</v>
      </c>
      <c r="B1044">
        <v>5</v>
      </c>
      <c r="C1044" s="2">
        <v>44693</v>
      </c>
      <c r="D1044">
        <v>5</v>
      </c>
      <c r="E1044" t="str">
        <f>VLOOKUP(A1044,vendedores!$A$2:$C$17,2)</f>
        <v>Pedreira</v>
      </c>
      <c r="F1044" t="str">
        <f>VLOOKUP(A1044,vendedores!$A$2:$C$17,3)</f>
        <v>Gilberto Neto</v>
      </c>
      <c r="G1044" t="str">
        <f>VLOOKUP(B1044,produtos!$A$2:$D$33,2)</f>
        <v>Puma</v>
      </c>
      <c r="H1044" t="str">
        <f>VLOOKUP(B1044,produtos!$A$2:$D$33,3)</f>
        <v>Bluzinha</v>
      </c>
      <c r="I1044" s="1">
        <f>VLOOKUP(B1044,produtos!$A$2:$D$33,4)</f>
        <v>49.12</v>
      </c>
      <c r="J1044" s="1">
        <f t="shared" si="16"/>
        <v>245.6</v>
      </c>
    </row>
    <row r="1045" spans="1:10" x14ac:dyDescent="0.25">
      <c r="A1045">
        <v>11</v>
      </c>
      <c r="B1045">
        <v>32</v>
      </c>
      <c r="C1045" s="2">
        <v>44693</v>
      </c>
      <c r="D1045">
        <v>4</v>
      </c>
      <c r="E1045" t="str">
        <f>VLOOKUP(A1045,vendedores!$A$2:$C$17,2)</f>
        <v>Amparo</v>
      </c>
      <c r="F1045" t="str">
        <f>VLOOKUP(A1045,vendedores!$A$2:$C$17,3)</f>
        <v>Gisele Júnior</v>
      </c>
      <c r="G1045" t="str">
        <f>VLOOKUP(B1045,produtos!$A$2:$D$33,2)</f>
        <v>Nike</v>
      </c>
      <c r="H1045" t="str">
        <f>VLOOKUP(B1045,produtos!$A$2:$D$33,3)</f>
        <v>Tênis de Corrida</v>
      </c>
      <c r="I1045" s="1">
        <f>VLOOKUP(B1045,produtos!$A$2:$D$33,4)</f>
        <v>221</v>
      </c>
      <c r="J1045" s="1">
        <f t="shared" si="16"/>
        <v>884</v>
      </c>
    </row>
    <row r="1046" spans="1:10" x14ac:dyDescent="0.25">
      <c r="A1046">
        <v>13</v>
      </c>
      <c r="B1046">
        <v>24</v>
      </c>
      <c r="C1046" s="2">
        <v>44693</v>
      </c>
      <c r="D1046">
        <v>4</v>
      </c>
      <c r="E1046" t="str">
        <f>VLOOKUP(A1046,vendedores!$A$2:$C$17,2)</f>
        <v>Pedreira</v>
      </c>
      <c r="F1046" t="str">
        <f>VLOOKUP(A1046,vendedores!$A$2:$C$17,3)</f>
        <v>Saulo Teixeira Bispo</v>
      </c>
      <c r="G1046" t="str">
        <f>VLOOKUP(B1046,produtos!$A$2:$D$33,2)</f>
        <v>Nike</v>
      </c>
      <c r="H1046" t="str">
        <f>VLOOKUP(B1046,produtos!$A$2:$D$33,3)</f>
        <v>Chuteira</v>
      </c>
      <c r="I1046" s="1">
        <f>VLOOKUP(B1046,produtos!$A$2:$D$33,4)</f>
        <v>227.5</v>
      </c>
      <c r="J1046" s="1">
        <f t="shared" si="16"/>
        <v>910</v>
      </c>
    </row>
    <row r="1047" spans="1:10" x14ac:dyDescent="0.25">
      <c r="A1047">
        <v>15</v>
      </c>
      <c r="B1047">
        <v>11</v>
      </c>
      <c r="C1047" s="2">
        <v>44693</v>
      </c>
      <c r="D1047">
        <v>9</v>
      </c>
      <c r="E1047" t="str">
        <f>VLOOKUP(A1047,vendedores!$A$2:$C$17,2)</f>
        <v>Pedreira</v>
      </c>
      <c r="F1047" t="str">
        <f>VLOOKUP(A1047,vendedores!$A$2:$C$17,3)</f>
        <v>Gilberto Neto</v>
      </c>
      <c r="G1047" t="str">
        <f>VLOOKUP(B1047,produtos!$A$2:$D$33,2)</f>
        <v>Adidas</v>
      </c>
      <c r="H1047" t="str">
        <f>VLOOKUP(B1047,produtos!$A$2:$D$33,3)</f>
        <v>Bola de Futsal</v>
      </c>
      <c r="I1047" s="1">
        <f>VLOOKUP(B1047,produtos!$A$2:$D$33,4)</f>
        <v>99.9</v>
      </c>
      <c r="J1047" s="1">
        <f t="shared" si="16"/>
        <v>899.1</v>
      </c>
    </row>
    <row r="1048" spans="1:10" x14ac:dyDescent="0.25">
      <c r="A1048">
        <v>3</v>
      </c>
      <c r="B1048">
        <v>25</v>
      </c>
      <c r="C1048" s="2">
        <v>44694</v>
      </c>
      <c r="D1048">
        <v>6</v>
      </c>
      <c r="E1048" t="str">
        <f>VLOOKUP(A1048,vendedores!$A$2:$C$17,2)</f>
        <v>Jaguariúna</v>
      </c>
      <c r="F1048" t="str">
        <f>VLOOKUP(A1048,vendedores!$A$2:$C$17,3)</f>
        <v>Valter Teixeira</v>
      </c>
      <c r="G1048" t="str">
        <f>VLOOKUP(B1048,produtos!$A$2:$D$33,2)</f>
        <v>Puma</v>
      </c>
      <c r="H1048" t="str">
        <f>VLOOKUP(B1048,produtos!$A$2:$D$33,3)</f>
        <v>Chuteira</v>
      </c>
      <c r="I1048" s="1">
        <f>VLOOKUP(B1048,produtos!$A$2:$D$33,4)</f>
        <v>232.5</v>
      </c>
      <c r="J1048" s="1">
        <f t="shared" si="16"/>
        <v>1395</v>
      </c>
    </row>
    <row r="1049" spans="1:10" x14ac:dyDescent="0.25">
      <c r="A1049">
        <v>9</v>
      </c>
      <c r="B1049">
        <v>10</v>
      </c>
      <c r="C1049" s="2">
        <v>44694</v>
      </c>
      <c r="D1049">
        <v>2</v>
      </c>
      <c r="E1049" t="str">
        <f>VLOOKUP(A1049,vendedores!$A$2:$C$17,2)</f>
        <v>Amparo</v>
      </c>
      <c r="F1049" t="str">
        <f>VLOOKUP(A1049,vendedores!$A$2:$C$17,3)</f>
        <v>Quevin Neto Júnior</v>
      </c>
      <c r="G1049" t="str">
        <f>VLOOKUP(B1049,produtos!$A$2:$D$33,2)</f>
        <v>Puma</v>
      </c>
      <c r="H1049" t="str">
        <f>VLOOKUP(B1049,produtos!$A$2:$D$33,3)</f>
        <v>Bola de Futebol</v>
      </c>
      <c r="I1049" s="1">
        <f>VLOOKUP(B1049,produtos!$A$2:$D$33,4)</f>
        <v>103.11</v>
      </c>
      <c r="J1049" s="1">
        <f t="shared" si="16"/>
        <v>206.22</v>
      </c>
    </row>
    <row r="1050" spans="1:10" x14ac:dyDescent="0.25">
      <c r="A1050">
        <v>6</v>
      </c>
      <c r="B1050">
        <v>26</v>
      </c>
      <c r="C1050" s="2">
        <v>44694</v>
      </c>
      <c r="D1050">
        <v>2</v>
      </c>
      <c r="E1050" t="str">
        <f>VLOOKUP(A1050,vendedores!$A$2:$C$17,2)</f>
        <v>Amparo</v>
      </c>
      <c r="F1050" t="str">
        <f>VLOOKUP(A1050,vendedores!$A$2:$C$17,3)</f>
        <v>Valter Teixeira</v>
      </c>
      <c r="G1050" t="str">
        <f>VLOOKUP(B1050,produtos!$A$2:$D$33,2)</f>
        <v>Adidas</v>
      </c>
      <c r="H1050" t="str">
        <f>VLOOKUP(B1050,produtos!$A$2:$D$33,3)</f>
        <v>Meia</v>
      </c>
      <c r="I1050" s="1">
        <f>VLOOKUP(B1050,produtos!$A$2:$D$33,4)</f>
        <v>19.899999999999999</v>
      </c>
      <c r="J1050" s="1">
        <f t="shared" si="16"/>
        <v>39.799999999999997</v>
      </c>
    </row>
    <row r="1051" spans="1:10" x14ac:dyDescent="0.25">
      <c r="A1051">
        <v>12</v>
      </c>
      <c r="B1051">
        <v>24</v>
      </c>
      <c r="C1051" s="2">
        <v>44694</v>
      </c>
      <c r="D1051">
        <v>10</v>
      </c>
      <c r="E1051" t="str">
        <f>VLOOKUP(A1051,vendedores!$A$2:$C$17,2)</f>
        <v>Pedreira</v>
      </c>
      <c r="F1051" t="str">
        <f>VLOOKUP(A1051,vendedores!$A$2:$C$17,3)</f>
        <v>Clóvis Teixeira Júnior</v>
      </c>
      <c r="G1051" t="str">
        <f>VLOOKUP(B1051,produtos!$A$2:$D$33,2)</f>
        <v>Nike</v>
      </c>
      <c r="H1051" t="str">
        <f>VLOOKUP(B1051,produtos!$A$2:$D$33,3)</f>
        <v>Chuteira</v>
      </c>
      <c r="I1051" s="1">
        <f>VLOOKUP(B1051,produtos!$A$2:$D$33,4)</f>
        <v>227.5</v>
      </c>
      <c r="J1051" s="1">
        <f t="shared" si="16"/>
        <v>2275</v>
      </c>
    </row>
    <row r="1052" spans="1:10" x14ac:dyDescent="0.25">
      <c r="A1052">
        <v>8</v>
      </c>
      <c r="B1052">
        <v>14</v>
      </c>
      <c r="C1052" s="2">
        <v>44694</v>
      </c>
      <c r="D1052">
        <v>3</v>
      </c>
      <c r="E1052" t="str">
        <f>VLOOKUP(A1052,vendedores!$A$2:$C$17,2)</f>
        <v>Amparo</v>
      </c>
      <c r="F1052" t="str">
        <f>VLOOKUP(A1052,vendedores!$A$2:$C$17,3)</f>
        <v>Saulo Mattos</v>
      </c>
      <c r="G1052" t="str">
        <f>VLOOKUP(B1052,produtos!$A$2:$D$33,2)</f>
        <v>Nike</v>
      </c>
      <c r="H1052" t="str">
        <f>VLOOKUP(B1052,produtos!$A$2:$D$33,3)</f>
        <v>Bola de Handbol</v>
      </c>
      <c r="I1052" s="1">
        <f>VLOOKUP(B1052,produtos!$A$2:$D$33,4)</f>
        <v>151.91</v>
      </c>
      <c r="J1052" s="1">
        <f t="shared" si="16"/>
        <v>455.73</v>
      </c>
    </row>
    <row r="1053" spans="1:10" x14ac:dyDescent="0.25">
      <c r="A1053">
        <v>10</v>
      </c>
      <c r="B1053">
        <v>29</v>
      </c>
      <c r="C1053" s="2">
        <v>44694</v>
      </c>
      <c r="D1053">
        <v>7</v>
      </c>
      <c r="E1053" t="str">
        <f>VLOOKUP(A1053,vendedores!$A$2:$C$17,2)</f>
        <v>Amparo</v>
      </c>
      <c r="F1053" t="str">
        <f>VLOOKUP(A1053,vendedores!$A$2:$C$17,3)</f>
        <v>Ivo Bispo</v>
      </c>
      <c r="G1053" t="str">
        <f>VLOOKUP(B1053,produtos!$A$2:$D$33,2)</f>
        <v>Adidas</v>
      </c>
      <c r="H1053" t="str">
        <f>VLOOKUP(B1053,produtos!$A$2:$D$33,3)</f>
        <v>Tênis</v>
      </c>
      <c r="I1053" s="1">
        <f>VLOOKUP(B1053,produtos!$A$2:$D$33,4)</f>
        <v>199</v>
      </c>
      <c r="J1053" s="1">
        <f t="shared" si="16"/>
        <v>1393</v>
      </c>
    </row>
    <row r="1054" spans="1:10" x14ac:dyDescent="0.25">
      <c r="A1054">
        <v>15</v>
      </c>
      <c r="B1054">
        <v>19</v>
      </c>
      <c r="C1054" s="2">
        <v>44694</v>
      </c>
      <c r="D1054">
        <v>10</v>
      </c>
      <c r="E1054" t="str">
        <f>VLOOKUP(A1054,vendedores!$A$2:$C$17,2)</f>
        <v>Pedreira</v>
      </c>
      <c r="F1054" t="str">
        <f>VLOOKUP(A1054,vendedores!$A$2:$C$17,3)</f>
        <v>Gilberto Neto</v>
      </c>
      <c r="G1054" t="str">
        <f>VLOOKUP(B1054,produtos!$A$2:$D$33,2)</f>
        <v>Puma</v>
      </c>
      <c r="H1054" t="str">
        <f>VLOOKUP(B1054,produtos!$A$2:$D$33,3)</f>
        <v>Calça</v>
      </c>
      <c r="I1054" s="1">
        <f>VLOOKUP(B1054,produtos!$A$2:$D$33,4)</f>
        <v>88.91</v>
      </c>
      <c r="J1054" s="1">
        <f t="shared" si="16"/>
        <v>889.09999999999991</v>
      </c>
    </row>
    <row r="1055" spans="1:10" x14ac:dyDescent="0.25">
      <c r="A1055">
        <v>9</v>
      </c>
      <c r="B1055">
        <v>25</v>
      </c>
      <c r="C1055" s="2">
        <v>44695</v>
      </c>
      <c r="D1055">
        <v>6</v>
      </c>
      <c r="E1055" t="str">
        <f>VLOOKUP(A1055,vendedores!$A$2:$C$17,2)</f>
        <v>Amparo</v>
      </c>
      <c r="F1055" t="str">
        <f>VLOOKUP(A1055,vendedores!$A$2:$C$17,3)</f>
        <v>Quevin Neto Júnior</v>
      </c>
      <c r="G1055" t="str">
        <f>VLOOKUP(B1055,produtos!$A$2:$D$33,2)</f>
        <v>Puma</v>
      </c>
      <c r="H1055" t="str">
        <f>VLOOKUP(B1055,produtos!$A$2:$D$33,3)</f>
        <v>Chuteira</v>
      </c>
      <c r="I1055" s="1">
        <f>VLOOKUP(B1055,produtos!$A$2:$D$33,4)</f>
        <v>232.5</v>
      </c>
      <c r="J1055" s="1">
        <f t="shared" si="16"/>
        <v>1395</v>
      </c>
    </row>
    <row r="1056" spans="1:10" x14ac:dyDescent="0.25">
      <c r="A1056">
        <v>1</v>
      </c>
      <c r="B1056">
        <v>19</v>
      </c>
      <c r="C1056" s="2">
        <v>44695</v>
      </c>
      <c r="D1056">
        <v>7</v>
      </c>
      <c r="E1056" t="str">
        <f>VLOOKUP(A1056,vendedores!$A$2:$C$17,2)</f>
        <v>Jaguariúna</v>
      </c>
      <c r="F1056" t="str">
        <f>VLOOKUP(A1056,vendedores!$A$2:$C$17,3)</f>
        <v>Tatiane Sobrinho de Souza</v>
      </c>
      <c r="G1056" t="str">
        <f>VLOOKUP(B1056,produtos!$A$2:$D$33,2)</f>
        <v>Puma</v>
      </c>
      <c r="H1056" t="str">
        <f>VLOOKUP(B1056,produtos!$A$2:$D$33,3)</f>
        <v>Calça</v>
      </c>
      <c r="I1056" s="1">
        <f>VLOOKUP(B1056,produtos!$A$2:$D$33,4)</f>
        <v>88.91</v>
      </c>
      <c r="J1056" s="1">
        <f t="shared" si="16"/>
        <v>622.37</v>
      </c>
    </row>
    <row r="1057" spans="1:10" x14ac:dyDescent="0.25">
      <c r="A1057">
        <v>4</v>
      </c>
      <c r="B1057">
        <v>28</v>
      </c>
      <c r="C1057" s="2">
        <v>44695</v>
      </c>
      <c r="D1057">
        <v>1</v>
      </c>
      <c r="E1057" t="str">
        <f>VLOOKUP(A1057,vendedores!$A$2:$C$17,2)</f>
        <v>Jaguariúna</v>
      </c>
      <c r="F1057" t="str">
        <f>VLOOKUP(A1057,vendedores!$A$2:$C$17,3)</f>
        <v>Ivo da Silva</v>
      </c>
      <c r="G1057" t="str">
        <f>VLOOKUP(B1057,produtos!$A$2:$D$33,2)</f>
        <v>Puma</v>
      </c>
      <c r="H1057" t="str">
        <f>VLOOKUP(B1057,produtos!$A$2:$D$33,3)</f>
        <v>Meia</v>
      </c>
      <c r="I1057" s="1">
        <f>VLOOKUP(B1057,produtos!$A$2:$D$33,4)</f>
        <v>16.920000000000002</v>
      </c>
      <c r="J1057" s="1">
        <f t="shared" si="16"/>
        <v>16.920000000000002</v>
      </c>
    </row>
    <row r="1058" spans="1:10" x14ac:dyDescent="0.25">
      <c r="A1058">
        <v>7</v>
      </c>
      <c r="B1058">
        <v>24</v>
      </c>
      <c r="C1058" s="2">
        <v>44695</v>
      </c>
      <c r="D1058">
        <v>2</v>
      </c>
      <c r="E1058" t="str">
        <f>VLOOKUP(A1058,vendedores!$A$2:$C$17,2)</f>
        <v>Amparo</v>
      </c>
      <c r="F1058" t="str">
        <f>VLOOKUP(A1058,vendedores!$A$2:$C$17,3)</f>
        <v>Queila Sobrinho Bispo</v>
      </c>
      <c r="G1058" t="str">
        <f>VLOOKUP(B1058,produtos!$A$2:$D$33,2)</f>
        <v>Nike</v>
      </c>
      <c r="H1058" t="str">
        <f>VLOOKUP(B1058,produtos!$A$2:$D$33,3)</f>
        <v>Chuteira</v>
      </c>
      <c r="I1058" s="1">
        <f>VLOOKUP(B1058,produtos!$A$2:$D$33,4)</f>
        <v>227.5</v>
      </c>
      <c r="J1058" s="1">
        <f t="shared" si="16"/>
        <v>455</v>
      </c>
    </row>
    <row r="1059" spans="1:10" x14ac:dyDescent="0.25">
      <c r="A1059">
        <v>13</v>
      </c>
      <c r="B1059">
        <v>2</v>
      </c>
      <c r="C1059" s="2">
        <v>44695</v>
      </c>
      <c r="D1059">
        <v>4</v>
      </c>
      <c r="E1059" t="str">
        <f>VLOOKUP(A1059,vendedores!$A$2:$C$17,2)</f>
        <v>Pedreira</v>
      </c>
      <c r="F1059" t="str">
        <f>VLOOKUP(A1059,vendedores!$A$2:$C$17,3)</f>
        <v>Saulo Teixeira Bispo</v>
      </c>
      <c r="G1059" t="str">
        <f>VLOOKUP(B1059,produtos!$A$2:$D$33,2)</f>
        <v>Nike</v>
      </c>
      <c r="H1059" t="str">
        <f>VLOOKUP(B1059,produtos!$A$2:$D$33,3)</f>
        <v>Blusa</v>
      </c>
      <c r="I1059" s="1">
        <f>VLOOKUP(B1059,produtos!$A$2:$D$33,4)</f>
        <v>33.75</v>
      </c>
      <c r="J1059" s="1">
        <f t="shared" si="16"/>
        <v>135</v>
      </c>
    </row>
    <row r="1060" spans="1:10" x14ac:dyDescent="0.25">
      <c r="A1060">
        <v>15</v>
      </c>
      <c r="B1060">
        <v>7</v>
      </c>
      <c r="C1060" s="2">
        <v>44695</v>
      </c>
      <c r="D1060">
        <v>3</v>
      </c>
      <c r="E1060" t="str">
        <f>VLOOKUP(A1060,vendedores!$A$2:$C$17,2)</f>
        <v>Pedreira</v>
      </c>
      <c r="F1060" t="str">
        <f>VLOOKUP(A1060,vendedores!$A$2:$C$17,3)</f>
        <v>Gilberto Neto</v>
      </c>
      <c r="G1060" t="str">
        <f>VLOOKUP(B1060,produtos!$A$2:$D$33,2)</f>
        <v>Nike</v>
      </c>
      <c r="H1060" t="str">
        <f>VLOOKUP(B1060,produtos!$A$2:$D$33,3)</f>
        <v>Bola de Basquete</v>
      </c>
      <c r="I1060" s="1">
        <f>VLOOKUP(B1060,produtos!$A$2:$D$33,4)</f>
        <v>116.91</v>
      </c>
      <c r="J1060" s="1">
        <f t="shared" si="16"/>
        <v>350.73</v>
      </c>
    </row>
    <row r="1061" spans="1:10" x14ac:dyDescent="0.25">
      <c r="A1061">
        <v>15</v>
      </c>
      <c r="B1061">
        <v>20</v>
      </c>
      <c r="C1061" s="2">
        <v>44695</v>
      </c>
      <c r="D1061">
        <v>10</v>
      </c>
      <c r="E1061" t="str">
        <f>VLOOKUP(A1061,vendedores!$A$2:$C$17,2)</f>
        <v>Pedreira</v>
      </c>
      <c r="F1061" t="str">
        <f>VLOOKUP(A1061,vendedores!$A$2:$C$17,3)</f>
        <v>Gilberto Neto</v>
      </c>
      <c r="G1061" t="str">
        <f>VLOOKUP(B1061,produtos!$A$2:$D$33,2)</f>
        <v>Adidas</v>
      </c>
      <c r="H1061" t="str">
        <f>VLOOKUP(B1061,produtos!$A$2:$D$33,3)</f>
        <v>Camiseta</v>
      </c>
      <c r="I1061" s="1">
        <f>VLOOKUP(B1061,produtos!$A$2:$D$33,4)</f>
        <v>29.9</v>
      </c>
      <c r="J1061" s="1">
        <f t="shared" si="16"/>
        <v>299</v>
      </c>
    </row>
    <row r="1062" spans="1:10" x14ac:dyDescent="0.25">
      <c r="A1062">
        <v>6</v>
      </c>
      <c r="B1062">
        <v>7</v>
      </c>
      <c r="C1062" s="2">
        <v>44695</v>
      </c>
      <c r="D1062">
        <v>10</v>
      </c>
      <c r="E1062" t="str">
        <f>VLOOKUP(A1062,vendedores!$A$2:$C$17,2)</f>
        <v>Amparo</v>
      </c>
      <c r="F1062" t="str">
        <f>VLOOKUP(A1062,vendedores!$A$2:$C$17,3)</f>
        <v>Valter Teixeira</v>
      </c>
      <c r="G1062" t="str">
        <f>VLOOKUP(B1062,produtos!$A$2:$D$33,2)</f>
        <v>Nike</v>
      </c>
      <c r="H1062" t="str">
        <f>VLOOKUP(B1062,produtos!$A$2:$D$33,3)</f>
        <v>Bola de Basquete</v>
      </c>
      <c r="I1062" s="1">
        <f>VLOOKUP(B1062,produtos!$A$2:$D$33,4)</f>
        <v>116.91</v>
      </c>
      <c r="J1062" s="1">
        <f t="shared" si="16"/>
        <v>1169.0999999999999</v>
      </c>
    </row>
    <row r="1063" spans="1:10" x14ac:dyDescent="0.25">
      <c r="A1063">
        <v>6</v>
      </c>
      <c r="B1063">
        <v>16</v>
      </c>
      <c r="C1063" s="2">
        <v>44695</v>
      </c>
      <c r="D1063">
        <v>1</v>
      </c>
      <c r="E1063" t="str">
        <f>VLOOKUP(A1063,vendedores!$A$2:$C$17,2)</f>
        <v>Amparo</v>
      </c>
      <c r="F1063" t="str">
        <f>VLOOKUP(A1063,vendedores!$A$2:$C$17,3)</f>
        <v>Valter Teixeira</v>
      </c>
      <c r="G1063" t="str">
        <f>VLOOKUP(B1063,produtos!$A$2:$D$33,2)</f>
        <v>Nike</v>
      </c>
      <c r="H1063" t="str">
        <f>VLOOKUP(B1063,produtos!$A$2:$D$33,3)</f>
        <v>Bola de Voley</v>
      </c>
      <c r="I1063" s="1">
        <f>VLOOKUP(B1063,produtos!$A$2:$D$33,4)</f>
        <v>75.11</v>
      </c>
      <c r="J1063" s="1">
        <f t="shared" si="16"/>
        <v>75.11</v>
      </c>
    </row>
    <row r="1064" spans="1:10" x14ac:dyDescent="0.25">
      <c r="A1064">
        <v>13</v>
      </c>
      <c r="B1064">
        <v>22</v>
      </c>
      <c r="C1064" s="2">
        <v>44695</v>
      </c>
      <c r="D1064">
        <v>1</v>
      </c>
      <c r="E1064" t="str">
        <f>VLOOKUP(A1064,vendedores!$A$2:$C$17,2)</f>
        <v>Pedreira</v>
      </c>
      <c r="F1064" t="str">
        <f>VLOOKUP(A1064,vendedores!$A$2:$C$17,3)</f>
        <v>Saulo Teixeira Bispo</v>
      </c>
      <c r="G1064" t="str">
        <f>VLOOKUP(B1064,produtos!$A$2:$D$33,2)</f>
        <v>Puma</v>
      </c>
      <c r="H1064" t="str">
        <f>VLOOKUP(B1064,produtos!$A$2:$D$33,3)</f>
        <v>Camiseta</v>
      </c>
      <c r="I1064" s="1">
        <f>VLOOKUP(B1064,produtos!$A$2:$D$33,4)</f>
        <v>28.11</v>
      </c>
      <c r="J1064" s="1">
        <f t="shared" si="16"/>
        <v>28.11</v>
      </c>
    </row>
    <row r="1065" spans="1:10" x14ac:dyDescent="0.25">
      <c r="A1065">
        <v>9</v>
      </c>
      <c r="B1065">
        <v>14</v>
      </c>
      <c r="C1065" s="2">
        <v>44695</v>
      </c>
      <c r="D1065">
        <v>6</v>
      </c>
      <c r="E1065" t="str">
        <f>VLOOKUP(A1065,vendedores!$A$2:$C$17,2)</f>
        <v>Amparo</v>
      </c>
      <c r="F1065" t="str">
        <f>VLOOKUP(A1065,vendedores!$A$2:$C$17,3)</f>
        <v>Quevin Neto Júnior</v>
      </c>
      <c r="G1065" t="str">
        <f>VLOOKUP(B1065,produtos!$A$2:$D$33,2)</f>
        <v>Nike</v>
      </c>
      <c r="H1065" t="str">
        <f>VLOOKUP(B1065,produtos!$A$2:$D$33,3)</f>
        <v>Bola de Handbol</v>
      </c>
      <c r="I1065" s="1">
        <f>VLOOKUP(B1065,produtos!$A$2:$D$33,4)</f>
        <v>151.91</v>
      </c>
      <c r="J1065" s="1">
        <f t="shared" si="16"/>
        <v>911.46</v>
      </c>
    </row>
    <row r="1066" spans="1:10" x14ac:dyDescent="0.25">
      <c r="A1066">
        <v>1</v>
      </c>
      <c r="B1066">
        <v>32</v>
      </c>
      <c r="C1066" s="2">
        <v>44695</v>
      </c>
      <c r="D1066">
        <v>3</v>
      </c>
      <c r="E1066" t="str">
        <f>VLOOKUP(A1066,vendedores!$A$2:$C$17,2)</f>
        <v>Jaguariúna</v>
      </c>
      <c r="F1066" t="str">
        <f>VLOOKUP(A1066,vendedores!$A$2:$C$17,3)</f>
        <v>Tatiane Sobrinho de Souza</v>
      </c>
      <c r="G1066" t="str">
        <f>VLOOKUP(B1066,produtos!$A$2:$D$33,2)</f>
        <v>Nike</v>
      </c>
      <c r="H1066" t="str">
        <f>VLOOKUP(B1066,produtos!$A$2:$D$33,3)</f>
        <v>Tênis de Corrida</v>
      </c>
      <c r="I1066" s="1">
        <f>VLOOKUP(B1066,produtos!$A$2:$D$33,4)</f>
        <v>221</v>
      </c>
      <c r="J1066" s="1">
        <f t="shared" si="16"/>
        <v>663</v>
      </c>
    </row>
    <row r="1067" spans="1:10" x14ac:dyDescent="0.25">
      <c r="A1067">
        <v>12</v>
      </c>
      <c r="B1067">
        <v>5</v>
      </c>
      <c r="C1067" s="2">
        <v>44695</v>
      </c>
      <c r="D1067">
        <v>10</v>
      </c>
      <c r="E1067" t="str">
        <f>VLOOKUP(A1067,vendedores!$A$2:$C$17,2)</f>
        <v>Pedreira</v>
      </c>
      <c r="F1067" t="str">
        <f>VLOOKUP(A1067,vendedores!$A$2:$C$17,3)</f>
        <v>Clóvis Teixeira Júnior</v>
      </c>
      <c r="G1067" t="str">
        <f>VLOOKUP(B1067,produtos!$A$2:$D$33,2)</f>
        <v>Puma</v>
      </c>
      <c r="H1067" t="str">
        <f>VLOOKUP(B1067,produtos!$A$2:$D$33,3)</f>
        <v>Bluzinha</v>
      </c>
      <c r="I1067" s="1">
        <f>VLOOKUP(B1067,produtos!$A$2:$D$33,4)</f>
        <v>49.12</v>
      </c>
      <c r="J1067" s="1">
        <f t="shared" si="16"/>
        <v>491.2</v>
      </c>
    </row>
    <row r="1068" spans="1:10" x14ac:dyDescent="0.25">
      <c r="A1068">
        <v>7</v>
      </c>
      <c r="B1068">
        <v>21</v>
      </c>
      <c r="C1068" s="2">
        <v>44696</v>
      </c>
      <c r="D1068">
        <v>1</v>
      </c>
      <c r="E1068" t="str">
        <f>VLOOKUP(A1068,vendedores!$A$2:$C$17,2)</f>
        <v>Amparo</v>
      </c>
      <c r="F1068" t="str">
        <f>VLOOKUP(A1068,vendedores!$A$2:$C$17,3)</f>
        <v>Queila Sobrinho Bispo</v>
      </c>
      <c r="G1068" t="str">
        <f>VLOOKUP(B1068,produtos!$A$2:$D$33,2)</f>
        <v>Nike</v>
      </c>
      <c r="H1068" t="str">
        <f>VLOOKUP(B1068,produtos!$A$2:$D$33,3)</f>
        <v>Camiseta</v>
      </c>
      <c r="I1068" s="1">
        <f>VLOOKUP(B1068,produtos!$A$2:$D$33,4)</f>
        <v>29</v>
      </c>
      <c r="J1068" s="1">
        <f t="shared" si="16"/>
        <v>29</v>
      </c>
    </row>
    <row r="1069" spans="1:10" x14ac:dyDescent="0.25">
      <c r="A1069">
        <v>9</v>
      </c>
      <c r="B1069">
        <v>15</v>
      </c>
      <c r="C1069" s="2">
        <v>44696</v>
      </c>
      <c r="D1069">
        <v>5</v>
      </c>
      <c r="E1069" t="str">
        <f>VLOOKUP(A1069,vendedores!$A$2:$C$17,2)</f>
        <v>Amparo</v>
      </c>
      <c r="F1069" t="str">
        <f>VLOOKUP(A1069,vendedores!$A$2:$C$17,3)</f>
        <v>Quevin Neto Júnior</v>
      </c>
      <c r="G1069" t="str">
        <f>VLOOKUP(B1069,produtos!$A$2:$D$33,2)</f>
        <v>Adidas</v>
      </c>
      <c r="H1069" t="str">
        <f>VLOOKUP(B1069,produtos!$A$2:$D$33,3)</f>
        <v>Bola de Voley</v>
      </c>
      <c r="I1069" s="1">
        <f>VLOOKUP(B1069,produtos!$A$2:$D$33,4)</f>
        <v>79.900000000000006</v>
      </c>
      <c r="J1069" s="1">
        <f t="shared" si="16"/>
        <v>399.5</v>
      </c>
    </row>
    <row r="1070" spans="1:10" x14ac:dyDescent="0.25">
      <c r="A1070">
        <v>11</v>
      </c>
      <c r="B1070">
        <v>22</v>
      </c>
      <c r="C1070" s="2">
        <v>44696</v>
      </c>
      <c r="D1070">
        <v>4</v>
      </c>
      <c r="E1070" t="str">
        <f>VLOOKUP(A1070,vendedores!$A$2:$C$17,2)</f>
        <v>Amparo</v>
      </c>
      <c r="F1070" t="str">
        <f>VLOOKUP(A1070,vendedores!$A$2:$C$17,3)</f>
        <v>Gisele Júnior</v>
      </c>
      <c r="G1070" t="str">
        <f>VLOOKUP(B1070,produtos!$A$2:$D$33,2)</f>
        <v>Puma</v>
      </c>
      <c r="H1070" t="str">
        <f>VLOOKUP(B1070,produtos!$A$2:$D$33,3)</f>
        <v>Camiseta</v>
      </c>
      <c r="I1070" s="1">
        <f>VLOOKUP(B1070,produtos!$A$2:$D$33,4)</f>
        <v>28.11</v>
      </c>
      <c r="J1070" s="1">
        <f t="shared" si="16"/>
        <v>112.44</v>
      </c>
    </row>
    <row r="1071" spans="1:10" x14ac:dyDescent="0.25">
      <c r="A1071">
        <v>7</v>
      </c>
      <c r="B1071">
        <v>28</v>
      </c>
      <c r="C1071" s="2">
        <v>44696</v>
      </c>
      <c r="D1071">
        <v>4</v>
      </c>
      <c r="E1071" t="str">
        <f>VLOOKUP(A1071,vendedores!$A$2:$C$17,2)</f>
        <v>Amparo</v>
      </c>
      <c r="F1071" t="str">
        <f>VLOOKUP(A1071,vendedores!$A$2:$C$17,3)</f>
        <v>Queila Sobrinho Bispo</v>
      </c>
      <c r="G1071" t="str">
        <f>VLOOKUP(B1071,produtos!$A$2:$D$33,2)</f>
        <v>Puma</v>
      </c>
      <c r="H1071" t="str">
        <f>VLOOKUP(B1071,produtos!$A$2:$D$33,3)</f>
        <v>Meia</v>
      </c>
      <c r="I1071" s="1">
        <f>VLOOKUP(B1071,produtos!$A$2:$D$33,4)</f>
        <v>16.920000000000002</v>
      </c>
      <c r="J1071" s="1">
        <f t="shared" si="16"/>
        <v>67.680000000000007</v>
      </c>
    </row>
    <row r="1072" spans="1:10" x14ac:dyDescent="0.25">
      <c r="A1072">
        <v>16</v>
      </c>
      <c r="B1072">
        <v>7</v>
      </c>
      <c r="C1072" s="2">
        <v>44696</v>
      </c>
      <c r="D1072">
        <v>3</v>
      </c>
      <c r="E1072" t="str">
        <f>VLOOKUP(A1072,vendedores!$A$2:$C$17,2)</f>
        <v>Chicago</v>
      </c>
      <c r="F1072" t="str">
        <f>VLOOKUP(A1072,vendedores!$A$2:$C$17,3)</f>
        <v>Waldemar Louis</v>
      </c>
      <c r="G1072" t="str">
        <f>VLOOKUP(B1072,produtos!$A$2:$D$33,2)</f>
        <v>Nike</v>
      </c>
      <c r="H1072" t="str">
        <f>VLOOKUP(B1072,produtos!$A$2:$D$33,3)</f>
        <v>Bola de Basquete</v>
      </c>
      <c r="I1072" s="1">
        <f>VLOOKUP(B1072,produtos!$A$2:$D$33,4)</f>
        <v>116.91</v>
      </c>
      <c r="J1072" s="1">
        <f t="shared" si="16"/>
        <v>350.73</v>
      </c>
    </row>
    <row r="1073" spans="1:10" x14ac:dyDescent="0.25">
      <c r="A1073">
        <v>6</v>
      </c>
      <c r="B1073">
        <v>3</v>
      </c>
      <c r="C1073" s="2">
        <v>44696</v>
      </c>
      <c r="D1073">
        <v>10</v>
      </c>
      <c r="E1073" t="str">
        <f>VLOOKUP(A1073,vendedores!$A$2:$C$17,2)</f>
        <v>Amparo</v>
      </c>
      <c r="F1073" t="str">
        <f>VLOOKUP(A1073,vendedores!$A$2:$C$17,3)</f>
        <v>Valter Teixeira</v>
      </c>
      <c r="G1073" t="str">
        <f>VLOOKUP(B1073,produtos!$A$2:$D$33,2)</f>
        <v>Puma</v>
      </c>
      <c r="H1073" t="str">
        <f>VLOOKUP(B1073,produtos!$A$2:$D$33,3)</f>
        <v>Blusa</v>
      </c>
      <c r="I1073" s="1">
        <f>VLOOKUP(B1073,produtos!$A$2:$D$33,4)</f>
        <v>29.44</v>
      </c>
      <c r="J1073" s="1">
        <f t="shared" si="16"/>
        <v>294.40000000000003</v>
      </c>
    </row>
    <row r="1074" spans="1:10" x14ac:dyDescent="0.25">
      <c r="A1074">
        <v>10</v>
      </c>
      <c r="B1074">
        <v>2</v>
      </c>
      <c r="C1074" s="2">
        <v>44696</v>
      </c>
      <c r="D1074">
        <v>8</v>
      </c>
      <c r="E1074" t="str">
        <f>VLOOKUP(A1074,vendedores!$A$2:$C$17,2)</f>
        <v>Amparo</v>
      </c>
      <c r="F1074" t="str">
        <f>VLOOKUP(A1074,vendedores!$A$2:$C$17,3)</f>
        <v>Ivo Bispo</v>
      </c>
      <c r="G1074" t="str">
        <f>VLOOKUP(B1074,produtos!$A$2:$D$33,2)</f>
        <v>Nike</v>
      </c>
      <c r="H1074" t="str">
        <f>VLOOKUP(B1074,produtos!$A$2:$D$33,3)</f>
        <v>Blusa</v>
      </c>
      <c r="I1074" s="1">
        <f>VLOOKUP(B1074,produtos!$A$2:$D$33,4)</f>
        <v>33.75</v>
      </c>
      <c r="J1074" s="1">
        <f t="shared" si="16"/>
        <v>270</v>
      </c>
    </row>
    <row r="1075" spans="1:10" x14ac:dyDescent="0.25">
      <c r="A1075">
        <v>1</v>
      </c>
      <c r="B1075">
        <v>9</v>
      </c>
      <c r="C1075" s="2">
        <v>44696</v>
      </c>
      <c r="D1075">
        <v>3</v>
      </c>
      <c r="E1075" t="str">
        <f>VLOOKUP(A1075,vendedores!$A$2:$C$17,2)</f>
        <v>Jaguariúna</v>
      </c>
      <c r="F1075" t="str">
        <f>VLOOKUP(A1075,vendedores!$A$2:$C$17,3)</f>
        <v>Tatiane Sobrinho de Souza</v>
      </c>
      <c r="G1075" t="str">
        <f>VLOOKUP(B1075,produtos!$A$2:$D$33,2)</f>
        <v>Adidas</v>
      </c>
      <c r="H1075" t="str">
        <f>VLOOKUP(B1075,produtos!$A$2:$D$33,3)</f>
        <v>Bola de Futebol</v>
      </c>
      <c r="I1075" s="1">
        <f>VLOOKUP(B1075,produtos!$A$2:$D$33,4)</f>
        <v>119.9</v>
      </c>
      <c r="J1075" s="1">
        <f t="shared" si="16"/>
        <v>359.70000000000005</v>
      </c>
    </row>
    <row r="1076" spans="1:10" x14ac:dyDescent="0.25">
      <c r="A1076">
        <v>2</v>
      </c>
      <c r="B1076">
        <v>7</v>
      </c>
      <c r="C1076" s="2">
        <v>44696</v>
      </c>
      <c r="D1076">
        <v>7</v>
      </c>
      <c r="E1076" t="str">
        <f>VLOOKUP(A1076,vendedores!$A$2:$C$17,2)</f>
        <v>Jaguariúna</v>
      </c>
      <c r="F1076" t="str">
        <f>VLOOKUP(A1076,vendedores!$A$2:$C$17,3)</f>
        <v>Luciana de Oliveira</v>
      </c>
      <c r="G1076" t="str">
        <f>VLOOKUP(B1076,produtos!$A$2:$D$33,2)</f>
        <v>Nike</v>
      </c>
      <c r="H1076" t="str">
        <f>VLOOKUP(B1076,produtos!$A$2:$D$33,3)</f>
        <v>Bola de Basquete</v>
      </c>
      <c r="I1076" s="1">
        <f>VLOOKUP(B1076,produtos!$A$2:$D$33,4)</f>
        <v>116.91</v>
      </c>
      <c r="J1076" s="1">
        <f t="shared" si="16"/>
        <v>818.37</v>
      </c>
    </row>
    <row r="1077" spans="1:10" x14ac:dyDescent="0.25">
      <c r="A1077">
        <v>10</v>
      </c>
      <c r="B1077">
        <v>25</v>
      </c>
      <c r="C1077" s="2">
        <v>44697</v>
      </c>
      <c r="D1077">
        <v>4</v>
      </c>
      <c r="E1077" t="str">
        <f>VLOOKUP(A1077,vendedores!$A$2:$C$17,2)</f>
        <v>Amparo</v>
      </c>
      <c r="F1077" t="str">
        <f>VLOOKUP(A1077,vendedores!$A$2:$C$17,3)</f>
        <v>Ivo Bispo</v>
      </c>
      <c r="G1077" t="str">
        <f>VLOOKUP(B1077,produtos!$A$2:$D$33,2)</f>
        <v>Puma</v>
      </c>
      <c r="H1077" t="str">
        <f>VLOOKUP(B1077,produtos!$A$2:$D$33,3)</f>
        <v>Chuteira</v>
      </c>
      <c r="I1077" s="1">
        <f>VLOOKUP(B1077,produtos!$A$2:$D$33,4)</f>
        <v>232.5</v>
      </c>
      <c r="J1077" s="1">
        <f t="shared" si="16"/>
        <v>930</v>
      </c>
    </row>
    <row r="1078" spans="1:10" x14ac:dyDescent="0.25">
      <c r="A1078">
        <v>4</v>
      </c>
      <c r="B1078">
        <v>24</v>
      </c>
      <c r="C1078" s="2">
        <v>44697</v>
      </c>
      <c r="D1078">
        <v>5</v>
      </c>
      <c r="E1078" t="str">
        <f>VLOOKUP(A1078,vendedores!$A$2:$C$17,2)</f>
        <v>Jaguariúna</v>
      </c>
      <c r="F1078" t="str">
        <f>VLOOKUP(A1078,vendedores!$A$2:$C$17,3)</f>
        <v>Ivo da Silva</v>
      </c>
      <c r="G1078" t="str">
        <f>VLOOKUP(B1078,produtos!$A$2:$D$33,2)</f>
        <v>Nike</v>
      </c>
      <c r="H1078" t="str">
        <f>VLOOKUP(B1078,produtos!$A$2:$D$33,3)</f>
        <v>Chuteira</v>
      </c>
      <c r="I1078" s="1">
        <f>VLOOKUP(B1078,produtos!$A$2:$D$33,4)</f>
        <v>227.5</v>
      </c>
      <c r="J1078" s="1">
        <f t="shared" si="16"/>
        <v>1137.5</v>
      </c>
    </row>
    <row r="1079" spans="1:10" x14ac:dyDescent="0.25">
      <c r="A1079">
        <v>1</v>
      </c>
      <c r="B1079">
        <v>5</v>
      </c>
      <c r="C1079" s="2">
        <v>44698</v>
      </c>
      <c r="D1079">
        <v>7</v>
      </c>
      <c r="E1079" t="str">
        <f>VLOOKUP(A1079,vendedores!$A$2:$C$17,2)</f>
        <v>Jaguariúna</v>
      </c>
      <c r="F1079" t="str">
        <f>VLOOKUP(A1079,vendedores!$A$2:$C$17,3)</f>
        <v>Tatiane Sobrinho de Souza</v>
      </c>
      <c r="G1079" t="str">
        <f>VLOOKUP(B1079,produtos!$A$2:$D$33,2)</f>
        <v>Puma</v>
      </c>
      <c r="H1079" t="str">
        <f>VLOOKUP(B1079,produtos!$A$2:$D$33,3)</f>
        <v>Bluzinha</v>
      </c>
      <c r="I1079" s="1">
        <f>VLOOKUP(B1079,produtos!$A$2:$D$33,4)</f>
        <v>49.12</v>
      </c>
      <c r="J1079" s="1">
        <f t="shared" si="16"/>
        <v>343.84</v>
      </c>
    </row>
    <row r="1080" spans="1:10" x14ac:dyDescent="0.25">
      <c r="A1080">
        <v>14</v>
      </c>
      <c r="B1080">
        <v>7</v>
      </c>
      <c r="C1080" s="2">
        <v>44698</v>
      </c>
      <c r="D1080">
        <v>8</v>
      </c>
      <c r="E1080" t="str">
        <f>VLOOKUP(A1080,vendedores!$A$2:$C$17,2)</f>
        <v>Pedreira</v>
      </c>
      <c r="F1080" t="str">
        <f>VLOOKUP(A1080,vendedores!$A$2:$C$17,3)</f>
        <v>Paula da Silva</v>
      </c>
      <c r="G1080" t="str">
        <f>VLOOKUP(B1080,produtos!$A$2:$D$33,2)</f>
        <v>Nike</v>
      </c>
      <c r="H1080" t="str">
        <f>VLOOKUP(B1080,produtos!$A$2:$D$33,3)</f>
        <v>Bola de Basquete</v>
      </c>
      <c r="I1080" s="1">
        <f>VLOOKUP(B1080,produtos!$A$2:$D$33,4)</f>
        <v>116.91</v>
      </c>
      <c r="J1080" s="1">
        <f t="shared" si="16"/>
        <v>935.28</v>
      </c>
    </row>
    <row r="1081" spans="1:10" x14ac:dyDescent="0.25">
      <c r="A1081">
        <v>8</v>
      </c>
      <c r="B1081">
        <v>20</v>
      </c>
      <c r="C1081" s="2">
        <v>44698</v>
      </c>
      <c r="D1081">
        <v>4</v>
      </c>
      <c r="E1081" t="str">
        <f>VLOOKUP(A1081,vendedores!$A$2:$C$17,2)</f>
        <v>Amparo</v>
      </c>
      <c r="F1081" t="str">
        <f>VLOOKUP(A1081,vendedores!$A$2:$C$17,3)</f>
        <v>Saulo Mattos</v>
      </c>
      <c r="G1081" t="str">
        <f>VLOOKUP(B1081,produtos!$A$2:$D$33,2)</f>
        <v>Adidas</v>
      </c>
      <c r="H1081" t="str">
        <f>VLOOKUP(B1081,produtos!$A$2:$D$33,3)</f>
        <v>Camiseta</v>
      </c>
      <c r="I1081" s="1">
        <f>VLOOKUP(B1081,produtos!$A$2:$D$33,4)</f>
        <v>29.9</v>
      </c>
      <c r="J1081" s="1">
        <f t="shared" si="16"/>
        <v>119.6</v>
      </c>
    </row>
    <row r="1082" spans="1:10" x14ac:dyDescent="0.25">
      <c r="A1082">
        <v>10</v>
      </c>
      <c r="B1082">
        <v>22</v>
      </c>
      <c r="C1082" s="2">
        <v>44698</v>
      </c>
      <c r="D1082">
        <v>4</v>
      </c>
      <c r="E1082" t="str">
        <f>VLOOKUP(A1082,vendedores!$A$2:$C$17,2)</f>
        <v>Amparo</v>
      </c>
      <c r="F1082" t="str">
        <f>VLOOKUP(A1082,vendedores!$A$2:$C$17,3)</f>
        <v>Ivo Bispo</v>
      </c>
      <c r="G1082" t="str">
        <f>VLOOKUP(B1082,produtos!$A$2:$D$33,2)</f>
        <v>Puma</v>
      </c>
      <c r="H1082" t="str">
        <f>VLOOKUP(B1082,produtos!$A$2:$D$33,3)</f>
        <v>Camiseta</v>
      </c>
      <c r="I1082" s="1">
        <f>VLOOKUP(B1082,produtos!$A$2:$D$33,4)</f>
        <v>28.11</v>
      </c>
      <c r="J1082" s="1">
        <f t="shared" si="16"/>
        <v>112.44</v>
      </c>
    </row>
    <row r="1083" spans="1:10" x14ac:dyDescent="0.25">
      <c r="A1083">
        <v>15</v>
      </c>
      <c r="B1083">
        <v>8</v>
      </c>
      <c r="C1083" s="2">
        <v>44698</v>
      </c>
      <c r="D1083">
        <v>6</v>
      </c>
      <c r="E1083" t="str">
        <f>VLOOKUP(A1083,vendedores!$A$2:$C$17,2)</f>
        <v>Pedreira</v>
      </c>
      <c r="F1083" t="str">
        <f>VLOOKUP(A1083,vendedores!$A$2:$C$17,3)</f>
        <v>Gilberto Neto</v>
      </c>
      <c r="G1083" t="str">
        <f>VLOOKUP(B1083,produtos!$A$2:$D$33,2)</f>
        <v>Puma</v>
      </c>
      <c r="H1083" t="str">
        <f>VLOOKUP(B1083,produtos!$A$2:$D$33,3)</f>
        <v>Bola de Basquete</v>
      </c>
      <c r="I1083" s="1">
        <f>VLOOKUP(B1083,produtos!$A$2:$D$33,4)</f>
        <v>122.11</v>
      </c>
      <c r="J1083" s="1">
        <f t="shared" si="16"/>
        <v>732.66</v>
      </c>
    </row>
    <row r="1084" spans="1:10" x14ac:dyDescent="0.25">
      <c r="A1084">
        <v>13</v>
      </c>
      <c r="B1084">
        <v>21</v>
      </c>
      <c r="C1084" s="2">
        <v>44698</v>
      </c>
      <c r="D1084">
        <v>8</v>
      </c>
      <c r="E1084" t="str">
        <f>VLOOKUP(A1084,vendedores!$A$2:$C$17,2)</f>
        <v>Pedreira</v>
      </c>
      <c r="F1084" t="str">
        <f>VLOOKUP(A1084,vendedores!$A$2:$C$17,3)</f>
        <v>Saulo Teixeira Bispo</v>
      </c>
      <c r="G1084" t="str">
        <f>VLOOKUP(B1084,produtos!$A$2:$D$33,2)</f>
        <v>Nike</v>
      </c>
      <c r="H1084" t="str">
        <f>VLOOKUP(B1084,produtos!$A$2:$D$33,3)</f>
        <v>Camiseta</v>
      </c>
      <c r="I1084" s="1">
        <f>VLOOKUP(B1084,produtos!$A$2:$D$33,4)</f>
        <v>29</v>
      </c>
      <c r="J1084" s="1">
        <f t="shared" si="16"/>
        <v>232</v>
      </c>
    </row>
    <row r="1085" spans="1:10" x14ac:dyDescent="0.25">
      <c r="A1085">
        <v>6</v>
      </c>
      <c r="B1085">
        <v>8</v>
      </c>
      <c r="C1085" s="2">
        <v>44698</v>
      </c>
      <c r="D1085">
        <v>1</v>
      </c>
      <c r="E1085" t="str">
        <f>VLOOKUP(A1085,vendedores!$A$2:$C$17,2)</f>
        <v>Amparo</v>
      </c>
      <c r="F1085" t="str">
        <f>VLOOKUP(A1085,vendedores!$A$2:$C$17,3)</f>
        <v>Valter Teixeira</v>
      </c>
      <c r="G1085" t="str">
        <f>VLOOKUP(B1085,produtos!$A$2:$D$33,2)</f>
        <v>Puma</v>
      </c>
      <c r="H1085" t="str">
        <f>VLOOKUP(B1085,produtos!$A$2:$D$33,3)</f>
        <v>Bola de Basquete</v>
      </c>
      <c r="I1085" s="1">
        <f>VLOOKUP(B1085,produtos!$A$2:$D$33,4)</f>
        <v>122.11</v>
      </c>
      <c r="J1085" s="1">
        <f t="shared" si="16"/>
        <v>122.11</v>
      </c>
    </row>
    <row r="1086" spans="1:10" x14ac:dyDescent="0.25">
      <c r="A1086">
        <v>4</v>
      </c>
      <c r="B1086">
        <v>26</v>
      </c>
      <c r="C1086" s="2">
        <v>44698</v>
      </c>
      <c r="D1086">
        <v>6</v>
      </c>
      <c r="E1086" t="str">
        <f>VLOOKUP(A1086,vendedores!$A$2:$C$17,2)</f>
        <v>Jaguariúna</v>
      </c>
      <c r="F1086" t="str">
        <f>VLOOKUP(A1086,vendedores!$A$2:$C$17,3)</f>
        <v>Ivo da Silva</v>
      </c>
      <c r="G1086" t="str">
        <f>VLOOKUP(B1086,produtos!$A$2:$D$33,2)</f>
        <v>Adidas</v>
      </c>
      <c r="H1086" t="str">
        <f>VLOOKUP(B1086,produtos!$A$2:$D$33,3)</f>
        <v>Meia</v>
      </c>
      <c r="I1086" s="1">
        <f>VLOOKUP(B1086,produtos!$A$2:$D$33,4)</f>
        <v>19.899999999999999</v>
      </c>
      <c r="J1086" s="1">
        <f t="shared" si="16"/>
        <v>119.39999999999999</v>
      </c>
    </row>
    <row r="1087" spans="1:10" x14ac:dyDescent="0.25">
      <c r="A1087">
        <v>16</v>
      </c>
      <c r="B1087">
        <v>3</v>
      </c>
      <c r="C1087" s="2">
        <v>44698</v>
      </c>
      <c r="D1087">
        <v>7</v>
      </c>
      <c r="E1087" t="str">
        <f>VLOOKUP(A1087,vendedores!$A$2:$C$17,2)</f>
        <v>Chicago</v>
      </c>
      <c r="F1087" t="str">
        <f>VLOOKUP(A1087,vendedores!$A$2:$C$17,3)</f>
        <v>Waldemar Louis</v>
      </c>
      <c r="G1087" t="str">
        <f>VLOOKUP(B1087,produtos!$A$2:$D$33,2)</f>
        <v>Puma</v>
      </c>
      <c r="H1087" t="str">
        <f>VLOOKUP(B1087,produtos!$A$2:$D$33,3)</f>
        <v>Blusa</v>
      </c>
      <c r="I1087" s="1">
        <f>VLOOKUP(B1087,produtos!$A$2:$D$33,4)</f>
        <v>29.44</v>
      </c>
      <c r="J1087" s="1">
        <f t="shared" si="16"/>
        <v>206.08</v>
      </c>
    </row>
    <row r="1088" spans="1:10" x14ac:dyDescent="0.25">
      <c r="A1088">
        <v>8</v>
      </c>
      <c r="B1088">
        <v>9</v>
      </c>
      <c r="C1088" s="2">
        <v>44698</v>
      </c>
      <c r="D1088">
        <v>3</v>
      </c>
      <c r="E1088" t="str">
        <f>VLOOKUP(A1088,vendedores!$A$2:$C$17,2)</f>
        <v>Amparo</v>
      </c>
      <c r="F1088" t="str">
        <f>VLOOKUP(A1088,vendedores!$A$2:$C$17,3)</f>
        <v>Saulo Mattos</v>
      </c>
      <c r="G1088" t="str">
        <f>VLOOKUP(B1088,produtos!$A$2:$D$33,2)</f>
        <v>Adidas</v>
      </c>
      <c r="H1088" t="str">
        <f>VLOOKUP(B1088,produtos!$A$2:$D$33,3)</f>
        <v>Bola de Futebol</v>
      </c>
      <c r="I1088" s="1">
        <f>VLOOKUP(B1088,produtos!$A$2:$D$33,4)</f>
        <v>119.9</v>
      </c>
      <c r="J1088" s="1">
        <f t="shared" si="16"/>
        <v>359.70000000000005</v>
      </c>
    </row>
    <row r="1089" spans="1:10" x14ac:dyDescent="0.25">
      <c r="A1089">
        <v>1</v>
      </c>
      <c r="B1089">
        <v>30</v>
      </c>
      <c r="C1089" s="2">
        <v>44699</v>
      </c>
      <c r="D1089">
        <v>7</v>
      </c>
      <c r="E1089" t="str">
        <f>VLOOKUP(A1089,vendedores!$A$2:$C$17,2)</f>
        <v>Jaguariúna</v>
      </c>
      <c r="F1089" t="str">
        <f>VLOOKUP(A1089,vendedores!$A$2:$C$17,3)</f>
        <v>Tatiane Sobrinho de Souza</v>
      </c>
      <c r="G1089" t="str">
        <f>VLOOKUP(B1089,produtos!$A$2:$D$33,2)</f>
        <v>Nike</v>
      </c>
      <c r="H1089" t="str">
        <f>VLOOKUP(B1089,produtos!$A$2:$D$33,3)</f>
        <v>Tênis</v>
      </c>
      <c r="I1089" s="1">
        <f>VLOOKUP(B1089,produtos!$A$2:$D$33,4)</f>
        <v>195.02</v>
      </c>
      <c r="J1089" s="1">
        <f t="shared" si="16"/>
        <v>1365.14</v>
      </c>
    </row>
    <row r="1090" spans="1:10" x14ac:dyDescent="0.25">
      <c r="A1090">
        <v>1</v>
      </c>
      <c r="B1090">
        <v>16</v>
      </c>
      <c r="C1090" s="2">
        <v>44700</v>
      </c>
      <c r="D1090">
        <v>6</v>
      </c>
      <c r="E1090" t="str">
        <f>VLOOKUP(A1090,vendedores!$A$2:$C$17,2)</f>
        <v>Jaguariúna</v>
      </c>
      <c r="F1090" t="str">
        <f>VLOOKUP(A1090,vendedores!$A$2:$C$17,3)</f>
        <v>Tatiane Sobrinho de Souza</v>
      </c>
      <c r="G1090" t="str">
        <f>VLOOKUP(B1090,produtos!$A$2:$D$33,2)</f>
        <v>Nike</v>
      </c>
      <c r="H1090" t="str">
        <f>VLOOKUP(B1090,produtos!$A$2:$D$33,3)</f>
        <v>Bola de Voley</v>
      </c>
      <c r="I1090" s="1">
        <f>VLOOKUP(B1090,produtos!$A$2:$D$33,4)</f>
        <v>75.11</v>
      </c>
      <c r="J1090" s="1">
        <f t="shared" si="16"/>
        <v>450.65999999999997</v>
      </c>
    </row>
    <row r="1091" spans="1:10" x14ac:dyDescent="0.25">
      <c r="A1091">
        <v>10</v>
      </c>
      <c r="B1091">
        <v>23</v>
      </c>
      <c r="C1091" s="2">
        <v>44700</v>
      </c>
      <c r="D1091">
        <v>8</v>
      </c>
      <c r="E1091" t="str">
        <f>VLOOKUP(A1091,vendedores!$A$2:$C$17,2)</f>
        <v>Amparo</v>
      </c>
      <c r="F1091" t="str">
        <f>VLOOKUP(A1091,vendedores!$A$2:$C$17,3)</f>
        <v>Ivo Bispo</v>
      </c>
      <c r="G1091" t="str">
        <f>VLOOKUP(B1091,produtos!$A$2:$D$33,2)</f>
        <v>Adidas</v>
      </c>
      <c r="H1091" t="str">
        <f>VLOOKUP(B1091,produtos!$A$2:$D$33,3)</f>
        <v>Chuteira</v>
      </c>
      <c r="I1091" s="1">
        <f>VLOOKUP(B1091,produtos!$A$2:$D$33,4)</f>
        <v>250</v>
      </c>
      <c r="J1091" s="1">
        <f t="shared" ref="J1091:J1154" si="17">D1091*I1091</f>
        <v>2000</v>
      </c>
    </row>
    <row r="1092" spans="1:10" x14ac:dyDescent="0.25">
      <c r="A1092">
        <v>12</v>
      </c>
      <c r="B1092">
        <v>1</v>
      </c>
      <c r="C1092" s="2">
        <v>44701</v>
      </c>
      <c r="D1092">
        <v>9</v>
      </c>
      <c r="E1092" t="str">
        <f>VLOOKUP(A1092,vendedores!$A$2:$C$17,2)</f>
        <v>Pedreira</v>
      </c>
      <c r="F1092" t="str">
        <f>VLOOKUP(A1092,vendedores!$A$2:$C$17,3)</f>
        <v>Clóvis Teixeira Júnior</v>
      </c>
      <c r="G1092" t="str">
        <f>VLOOKUP(B1092,produtos!$A$2:$D$33,2)</f>
        <v>Adidas</v>
      </c>
      <c r="H1092" t="str">
        <f>VLOOKUP(B1092,produtos!$A$2:$D$33,3)</f>
        <v>Blusa</v>
      </c>
      <c r="I1092" s="1">
        <f>VLOOKUP(B1092,produtos!$A$2:$D$33,4)</f>
        <v>35.9</v>
      </c>
      <c r="J1092" s="1">
        <f t="shared" si="17"/>
        <v>323.09999999999997</v>
      </c>
    </row>
    <row r="1093" spans="1:10" x14ac:dyDescent="0.25">
      <c r="A1093">
        <v>10</v>
      </c>
      <c r="B1093">
        <v>2</v>
      </c>
      <c r="C1093" s="2">
        <v>44701</v>
      </c>
      <c r="D1093">
        <v>9</v>
      </c>
      <c r="E1093" t="str">
        <f>VLOOKUP(A1093,vendedores!$A$2:$C$17,2)</f>
        <v>Amparo</v>
      </c>
      <c r="F1093" t="str">
        <f>VLOOKUP(A1093,vendedores!$A$2:$C$17,3)</f>
        <v>Ivo Bispo</v>
      </c>
      <c r="G1093" t="str">
        <f>VLOOKUP(B1093,produtos!$A$2:$D$33,2)</f>
        <v>Nike</v>
      </c>
      <c r="H1093" t="str">
        <f>VLOOKUP(B1093,produtos!$A$2:$D$33,3)</f>
        <v>Blusa</v>
      </c>
      <c r="I1093" s="1">
        <f>VLOOKUP(B1093,produtos!$A$2:$D$33,4)</f>
        <v>33.75</v>
      </c>
      <c r="J1093" s="1">
        <f t="shared" si="17"/>
        <v>303.75</v>
      </c>
    </row>
    <row r="1094" spans="1:10" x14ac:dyDescent="0.25">
      <c r="A1094">
        <v>4</v>
      </c>
      <c r="B1094">
        <v>20</v>
      </c>
      <c r="C1094" s="2">
        <v>44701</v>
      </c>
      <c r="D1094">
        <v>8</v>
      </c>
      <c r="E1094" t="str">
        <f>VLOOKUP(A1094,vendedores!$A$2:$C$17,2)</f>
        <v>Jaguariúna</v>
      </c>
      <c r="F1094" t="str">
        <f>VLOOKUP(A1094,vendedores!$A$2:$C$17,3)</f>
        <v>Ivo da Silva</v>
      </c>
      <c r="G1094" t="str">
        <f>VLOOKUP(B1094,produtos!$A$2:$D$33,2)</f>
        <v>Adidas</v>
      </c>
      <c r="H1094" t="str">
        <f>VLOOKUP(B1094,produtos!$A$2:$D$33,3)</f>
        <v>Camiseta</v>
      </c>
      <c r="I1094" s="1">
        <f>VLOOKUP(B1094,produtos!$A$2:$D$33,4)</f>
        <v>29.9</v>
      </c>
      <c r="J1094" s="1">
        <f t="shared" si="17"/>
        <v>239.2</v>
      </c>
    </row>
    <row r="1095" spans="1:10" x14ac:dyDescent="0.25">
      <c r="A1095">
        <v>10</v>
      </c>
      <c r="B1095">
        <v>14</v>
      </c>
      <c r="C1095" s="2">
        <v>44701</v>
      </c>
      <c r="D1095">
        <v>9</v>
      </c>
      <c r="E1095" t="str">
        <f>VLOOKUP(A1095,vendedores!$A$2:$C$17,2)</f>
        <v>Amparo</v>
      </c>
      <c r="F1095" t="str">
        <f>VLOOKUP(A1095,vendedores!$A$2:$C$17,3)</f>
        <v>Ivo Bispo</v>
      </c>
      <c r="G1095" t="str">
        <f>VLOOKUP(B1095,produtos!$A$2:$D$33,2)</f>
        <v>Nike</v>
      </c>
      <c r="H1095" t="str">
        <f>VLOOKUP(B1095,produtos!$A$2:$D$33,3)</f>
        <v>Bola de Handbol</v>
      </c>
      <c r="I1095" s="1">
        <f>VLOOKUP(B1095,produtos!$A$2:$D$33,4)</f>
        <v>151.91</v>
      </c>
      <c r="J1095" s="1">
        <f t="shared" si="17"/>
        <v>1367.19</v>
      </c>
    </row>
    <row r="1096" spans="1:10" x14ac:dyDescent="0.25">
      <c r="A1096">
        <v>6</v>
      </c>
      <c r="B1096">
        <v>10</v>
      </c>
      <c r="C1096" s="2">
        <v>44701</v>
      </c>
      <c r="D1096">
        <v>8</v>
      </c>
      <c r="E1096" t="str">
        <f>VLOOKUP(A1096,vendedores!$A$2:$C$17,2)</f>
        <v>Amparo</v>
      </c>
      <c r="F1096" t="str">
        <f>VLOOKUP(A1096,vendedores!$A$2:$C$17,3)</f>
        <v>Valter Teixeira</v>
      </c>
      <c r="G1096" t="str">
        <f>VLOOKUP(B1096,produtos!$A$2:$D$33,2)</f>
        <v>Puma</v>
      </c>
      <c r="H1096" t="str">
        <f>VLOOKUP(B1096,produtos!$A$2:$D$33,3)</f>
        <v>Bola de Futebol</v>
      </c>
      <c r="I1096" s="1">
        <f>VLOOKUP(B1096,produtos!$A$2:$D$33,4)</f>
        <v>103.11</v>
      </c>
      <c r="J1096" s="1">
        <f t="shared" si="17"/>
        <v>824.88</v>
      </c>
    </row>
    <row r="1097" spans="1:10" x14ac:dyDescent="0.25">
      <c r="A1097">
        <v>14</v>
      </c>
      <c r="B1097">
        <v>21</v>
      </c>
      <c r="C1097" s="2">
        <v>44701</v>
      </c>
      <c r="D1097">
        <v>2</v>
      </c>
      <c r="E1097" t="str">
        <f>VLOOKUP(A1097,vendedores!$A$2:$C$17,2)</f>
        <v>Pedreira</v>
      </c>
      <c r="F1097" t="str">
        <f>VLOOKUP(A1097,vendedores!$A$2:$C$17,3)</f>
        <v>Paula da Silva</v>
      </c>
      <c r="G1097" t="str">
        <f>VLOOKUP(B1097,produtos!$A$2:$D$33,2)</f>
        <v>Nike</v>
      </c>
      <c r="H1097" t="str">
        <f>VLOOKUP(B1097,produtos!$A$2:$D$33,3)</f>
        <v>Camiseta</v>
      </c>
      <c r="I1097" s="1">
        <f>VLOOKUP(B1097,produtos!$A$2:$D$33,4)</f>
        <v>29</v>
      </c>
      <c r="J1097" s="1">
        <f t="shared" si="17"/>
        <v>58</v>
      </c>
    </row>
    <row r="1098" spans="1:10" x14ac:dyDescent="0.25">
      <c r="A1098">
        <v>4</v>
      </c>
      <c r="B1098">
        <v>17</v>
      </c>
      <c r="C1098" s="2">
        <v>44701</v>
      </c>
      <c r="D1098">
        <v>7</v>
      </c>
      <c r="E1098" t="str">
        <f>VLOOKUP(A1098,vendedores!$A$2:$C$17,2)</f>
        <v>Jaguariúna</v>
      </c>
      <c r="F1098" t="str">
        <f>VLOOKUP(A1098,vendedores!$A$2:$C$17,3)</f>
        <v>Ivo da Silva</v>
      </c>
      <c r="G1098" t="str">
        <f>VLOOKUP(B1098,produtos!$A$2:$D$33,2)</f>
        <v>Adidas</v>
      </c>
      <c r="H1098" t="str">
        <f>VLOOKUP(B1098,produtos!$A$2:$D$33,3)</f>
        <v>Calça</v>
      </c>
      <c r="I1098" s="1">
        <f>VLOOKUP(B1098,produtos!$A$2:$D$33,4)</f>
        <v>99.9</v>
      </c>
      <c r="J1098" s="1">
        <f t="shared" si="17"/>
        <v>699.30000000000007</v>
      </c>
    </row>
    <row r="1099" spans="1:10" x14ac:dyDescent="0.25">
      <c r="A1099">
        <v>15</v>
      </c>
      <c r="B1099">
        <v>14</v>
      </c>
      <c r="C1099" s="2">
        <v>44701</v>
      </c>
      <c r="D1099">
        <v>5</v>
      </c>
      <c r="E1099" t="str">
        <f>VLOOKUP(A1099,vendedores!$A$2:$C$17,2)</f>
        <v>Pedreira</v>
      </c>
      <c r="F1099" t="str">
        <f>VLOOKUP(A1099,vendedores!$A$2:$C$17,3)</f>
        <v>Gilberto Neto</v>
      </c>
      <c r="G1099" t="str">
        <f>VLOOKUP(B1099,produtos!$A$2:$D$33,2)</f>
        <v>Nike</v>
      </c>
      <c r="H1099" t="str">
        <f>VLOOKUP(B1099,produtos!$A$2:$D$33,3)</f>
        <v>Bola de Handbol</v>
      </c>
      <c r="I1099" s="1">
        <f>VLOOKUP(B1099,produtos!$A$2:$D$33,4)</f>
        <v>151.91</v>
      </c>
      <c r="J1099" s="1">
        <f t="shared" si="17"/>
        <v>759.55</v>
      </c>
    </row>
    <row r="1100" spans="1:10" x14ac:dyDescent="0.25">
      <c r="A1100">
        <v>7</v>
      </c>
      <c r="B1100">
        <v>31</v>
      </c>
      <c r="C1100" s="2">
        <v>44701</v>
      </c>
      <c r="D1100">
        <v>6</v>
      </c>
      <c r="E1100" t="str">
        <f>VLOOKUP(A1100,vendedores!$A$2:$C$17,2)</f>
        <v>Amparo</v>
      </c>
      <c r="F1100" t="str">
        <f>VLOOKUP(A1100,vendedores!$A$2:$C$17,3)</f>
        <v>Queila Sobrinho Bispo</v>
      </c>
      <c r="G1100" t="str">
        <f>VLOOKUP(B1100,produtos!$A$2:$D$33,2)</f>
        <v>Puma</v>
      </c>
      <c r="H1100" t="str">
        <f>VLOOKUP(B1100,produtos!$A$2:$D$33,3)</f>
        <v>Tênis</v>
      </c>
      <c r="I1100" s="1">
        <f>VLOOKUP(B1100,produtos!$A$2:$D$33,4)</f>
        <v>171.14</v>
      </c>
      <c r="J1100" s="1">
        <f t="shared" si="17"/>
        <v>1026.8399999999999</v>
      </c>
    </row>
    <row r="1101" spans="1:10" x14ac:dyDescent="0.25">
      <c r="A1101">
        <v>3</v>
      </c>
      <c r="B1101">
        <v>7</v>
      </c>
      <c r="C1101" s="2">
        <v>44701</v>
      </c>
      <c r="D1101">
        <v>6</v>
      </c>
      <c r="E1101" t="str">
        <f>VLOOKUP(A1101,vendedores!$A$2:$C$17,2)</f>
        <v>Jaguariúna</v>
      </c>
      <c r="F1101" t="str">
        <f>VLOOKUP(A1101,vendedores!$A$2:$C$17,3)</f>
        <v>Valter Teixeira</v>
      </c>
      <c r="G1101" t="str">
        <f>VLOOKUP(B1101,produtos!$A$2:$D$33,2)</f>
        <v>Nike</v>
      </c>
      <c r="H1101" t="str">
        <f>VLOOKUP(B1101,produtos!$A$2:$D$33,3)</f>
        <v>Bola de Basquete</v>
      </c>
      <c r="I1101" s="1">
        <f>VLOOKUP(B1101,produtos!$A$2:$D$33,4)</f>
        <v>116.91</v>
      </c>
      <c r="J1101" s="1">
        <f t="shared" si="17"/>
        <v>701.46</v>
      </c>
    </row>
    <row r="1102" spans="1:10" x14ac:dyDescent="0.25">
      <c r="A1102">
        <v>5</v>
      </c>
      <c r="B1102">
        <v>31</v>
      </c>
      <c r="C1102" s="2">
        <v>44701</v>
      </c>
      <c r="D1102">
        <v>8</v>
      </c>
      <c r="E1102" t="str">
        <f>VLOOKUP(A1102,vendedores!$A$2:$C$17,2)</f>
        <v>Amparo</v>
      </c>
      <c r="F1102" t="str">
        <f>VLOOKUP(A1102,vendedores!$A$2:$C$17,3)</f>
        <v>Yago de Souza</v>
      </c>
      <c r="G1102" t="str">
        <f>VLOOKUP(B1102,produtos!$A$2:$D$33,2)</f>
        <v>Puma</v>
      </c>
      <c r="H1102" t="str">
        <f>VLOOKUP(B1102,produtos!$A$2:$D$33,3)</f>
        <v>Tênis</v>
      </c>
      <c r="I1102" s="1">
        <f>VLOOKUP(B1102,produtos!$A$2:$D$33,4)</f>
        <v>171.14</v>
      </c>
      <c r="J1102" s="1">
        <f t="shared" si="17"/>
        <v>1369.12</v>
      </c>
    </row>
    <row r="1103" spans="1:10" x14ac:dyDescent="0.25">
      <c r="A1103">
        <v>4</v>
      </c>
      <c r="B1103">
        <v>5</v>
      </c>
      <c r="C1103" s="2">
        <v>44701</v>
      </c>
      <c r="D1103">
        <v>6</v>
      </c>
      <c r="E1103" t="str">
        <f>VLOOKUP(A1103,vendedores!$A$2:$C$17,2)</f>
        <v>Jaguariúna</v>
      </c>
      <c r="F1103" t="str">
        <f>VLOOKUP(A1103,vendedores!$A$2:$C$17,3)</f>
        <v>Ivo da Silva</v>
      </c>
      <c r="G1103" t="str">
        <f>VLOOKUP(B1103,produtos!$A$2:$D$33,2)</f>
        <v>Puma</v>
      </c>
      <c r="H1103" t="str">
        <f>VLOOKUP(B1103,produtos!$A$2:$D$33,3)</f>
        <v>Bluzinha</v>
      </c>
      <c r="I1103" s="1">
        <f>VLOOKUP(B1103,produtos!$A$2:$D$33,4)</f>
        <v>49.12</v>
      </c>
      <c r="J1103" s="1">
        <f t="shared" si="17"/>
        <v>294.71999999999997</v>
      </c>
    </row>
    <row r="1104" spans="1:10" x14ac:dyDescent="0.25">
      <c r="A1104">
        <v>8</v>
      </c>
      <c r="B1104">
        <v>26</v>
      </c>
      <c r="C1104" s="2">
        <v>44701</v>
      </c>
      <c r="D1104">
        <v>4</v>
      </c>
      <c r="E1104" t="str">
        <f>VLOOKUP(A1104,vendedores!$A$2:$C$17,2)</f>
        <v>Amparo</v>
      </c>
      <c r="F1104" t="str">
        <f>VLOOKUP(A1104,vendedores!$A$2:$C$17,3)</f>
        <v>Saulo Mattos</v>
      </c>
      <c r="G1104" t="str">
        <f>VLOOKUP(B1104,produtos!$A$2:$D$33,2)</f>
        <v>Adidas</v>
      </c>
      <c r="H1104" t="str">
        <f>VLOOKUP(B1104,produtos!$A$2:$D$33,3)</f>
        <v>Meia</v>
      </c>
      <c r="I1104" s="1">
        <f>VLOOKUP(B1104,produtos!$A$2:$D$33,4)</f>
        <v>19.899999999999999</v>
      </c>
      <c r="J1104" s="1">
        <f t="shared" si="17"/>
        <v>79.599999999999994</v>
      </c>
    </row>
    <row r="1105" spans="1:10" x14ac:dyDescent="0.25">
      <c r="A1105">
        <v>6</v>
      </c>
      <c r="B1105">
        <v>18</v>
      </c>
      <c r="C1105" s="2">
        <v>44701</v>
      </c>
      <c r="D1105">
        <v>6</v>
      </c>
      <c r="E1105" t="str">
        <f>VLOOKUP(A1105,vendedores!$A$2:$C$17,2)</f>
        <v>Amparo</v>
      </c>
      <c r="F1105" t="str">
        <f>VLOOKUP(A1105,vendedores!$A$2:$C$17,3)</f>
        <v>Valter Teixeira</v>
      </c>
      <c r="G1105" t="str">
        <f>VLOOKUP(B1105,produtos!$A$2:$D$33,2)</f>
        <v>Nike</v>
      </c>
      <c r="H1105" t="str">
        <f>VLOOKUP(B1105,produtos!$A$2:$D$33,3)</f>
        <v>Calça</v>
      </c>
      <c r="I1105" s="1">
        <f>VLOOKUP(B1105,produtos!$A$2:$D$33,4)</f>
        <v>92.91</v>
      </c>
      <c r="J1105" s="1">
        <f t="shared" si="17"/>
        <v>557.46</v>
      </c>
    </row>
    <row r="1106" spans="1:10" x14ac:dyDescent="0.25">
      <c r="A1106">
        <v>13</v>
      </c>
      <c r="B1106">
        <v>25</v>
      </c>
      <c r="C1106" s="2">
        <v>44701</v>
      </c>
      <c r="D1106">
        <v>10</v>
      </c>
      <c r="E1106" t="str">
        <f>VLOOKUP(A1106,vendedores!$A$2:$C$17,2)</f>
        <v>Pedreira</v>
      </c>
      <c r="F1106" t="str">
        <f>VLOOKUP(A1106,vendedores!$A$2:$C$17,3)</f>
        <v>Saulo Teixeira Bispo</v>
      </c>
      <c r="G1106" t="str">
        <f>VLOOKUP(B1106,produtos!$A$2:$D$33,2)</f>
        <v>Puma</v>
      </c>
      <c r="H1106" t="str">
        <f>VLOOKUP(B1106,produtos!$A$2:$D$33,3)</f>
        <v>Chuteira</v>
      </c>
      <c r="I1106" s="1">
        <f>VLOOKUP(B1106,produtos!$A$2:$D$33,4)</f>
        <v>232.5</v>
      </c>
      <c r="J1106" s="1">
        <f t="shared" si="17"/>
        <v>2325</v>
      </c>
    </row>
    <row r="1107" spans="1:10" x14ac:dyDescent="0.25">
      <c r="A1107">
        <v>9</v>
      </c>
      <c r="B1107">
        <v>11</v>
      </c>
      <c r="C1107" s="2">
        <v>44702</v>
      </c>
      <c r="D1107">
        <v>1</v>
      </c>
      <c r="E1107" t="str">
        <f>VLOOKUP(A1107,vendedores!$A$2:$C$17,2)</f>
        <v>Amparo</v>
      </c>
      <c r="F1107" t="str">
        <f>VLOOKUP(A1107,vendedores!$A$2:$C$17,3)</f>
        <v>Quevin Neto Júnior</v>
      </c>
      <c r="G1107" t="str">
        <f>VLOOKUP(B1107,produtos!$A$2:$D$33,2)</f>
        <v>Adidas</v>
      </c>
      <c r="H1107" t="str">
        <f>VLOOKUP(B1107,produtos!$A$2:$D$33,3)</f>
        <v>Bola de Futsal</v>
      </c>
      <c r="I1107" s="1">
        <f>VLOOKUP(B1107,produtos!$A$2:$D$33,4)</f>
        <v>99.9</v>
      </c>
      <c r="J1107" s="1">
        <f t="shared" si="17"/>
        <v>99.9</v>
      </c>
    </row>
    <row r="1108" spans="1:10" x14ac:dyDescent="0.25">
      <c r="A1108">
        <v>5</v>
      </c>
      <c r="B1108">
        <v>1</v>
      </c>
      <c r="C1108" s="2">
        <v>44702</v>
      </c>
      <c r="D1108">
        <v>8</v>
      </c>
      <c r="E1108" t="str">
        <f>VLOOKUP(A1108,vendedores!$A$2:$C$17,2)</f>
        <v>Amparo</v>
      </c>
      <c r="F1108" t="str">
        <f>VLOOKUP(A1108,vendedores!$A$2:$C$17,3)</f>
        <v>Yago de Souza</v>
      </c>
      <c r="G1108" t="str">
        <f>VLOOKUP(B1108,produtos!$A$2:$D$33,2)</f>
        <v>Adidas</v>
      </c>
      <c r="H1108" t="str">
        <f>VLOOKUP(B1108,produtos!$A$2:$D$33,3)</f>
        <v>Blusa</v>
      </c>
      <c r="I1108" s="1">
        <f>VLOOKUP(B1108,produtos!$A$2:$D$33,4)</f>
        <v>35.9</v>
      </c>
      <c r="J1108" s="1">
        <f t="shared" si="17"/>
        <v>287.2</v>
      </c>
    </row>
    <row r="1109" spans="1:10" x14ac:dyDescent="0.25">
      <c r="A1109">
        <v>6</v>
      </c>
      <c r="B1109">
        <v>21</v>
      </c>
      <c r="C1109" s="2">
        <v>44702</v>
      </c>
      <c r="D1109">
        <v>5</v>
      </c>
      <c r="E1109" t="str">
        <f>VLOOKUP(A1109,vendedores!$A$2:$C$17,2)</f>
        <v>Amparo</v>
      </c>
      <c r="F1109" t="str">
        <f>VLOOKUP(A1109,vendedores!$A$2:$C$17,3)</f>
        <v>Valter Teixeira</v>
      </c>
      <c r="G1109" t="str">
        <f>VLOOKUP(B1109,produtos!$A$2:$D$33,2)</f>
        <v>Nike</v>
      </c>
      <c r="H1109" t="str">
        <f>VLOOKUP(B1109,produtos!$A$2:$D$33,3)</f>
        <v>Camiseta</v>
      </c>
      <c r="I1109" s="1">
        <f>VLOOKUP(B1109,produtos!$A$2:$D$33,4)</f>
        <v>29</v>
      </c>
      <c r="J1109" s="1">
        <f t="shared" si="17"/>
        <v>145</v>
      </c>
    </row>
    <row r="1110" spans="1:10" x14ac:dyDescent="0.25">
      <c r="A1110">
        <v>4</v>
      </c>
      <c r="B1110">
        <v>31</v>
      </c>
      <c r="C1110" s="2">
        <v>44702</v>
      </c>
      <c r="D1110">
        <v>8</v>
      </c>
      <c r="E1110" t="str">
        <f>VLOOKUP(A1110,vendedores!$A$2:$C$17,2)</f>
        <v>Jaguariúna</v>
      </c>
      <c r="F1110" t="str">
        <f>VLOOKUP(A1110,vendedores!$A$2:$C$17,3)</f>
        <v>Ivo da Silva</v>
      </c>
      <c r="G1110" t="str">
        <f>VLOOKUP(B1110,produtos!$A$2:$D$33,2)</f>
        <v>Puma</v>
      </c>
      <c r="H1110" t="str">
        <f>VLOOKUP(B1110,produtos!$A$2:$D$33,3)</f>
        <v>Tênis</v>
      </c>
      <c r="I1110" s="1">
        <f>VLOOKUP(B1110,produtos!$A$2:$D$33,4)</f>
        <v>171.14</v>
      </c>
      <c r="J1110" s="1">
        <f t="shared" si="17"/>
        <v>1369.12</v>
      </c>
    </row>
    <row r="1111" spans="1:10" x14ac:dyDescent="0.25">
      <c r="A1111">
        <v>12</v>
      </c>
      <c r="B1111">
        <v>27</v>
      </c>
      <c r="C1111" s="2">
        <v>44703</v>
      </c>
      <c r="D1111">
        <v>2</v>
      </c>
      <c r="E1111" t="str">
        <f>VLOOKUP(A1111,vendedores!$A$2:$C$17,2)</f>
        <v>Pedreira</v>
      </c>
      <c r="F1111" t="str">
        <f>VLOOKUP(A1111,vendedores!$A$2:$C$17,3)</f>
        <v>Clóvis Teixeira Júnior</v>
      </c>
      <c r="G1111" t="str">
        <f>VLOOKUP(B1111,produtos!$A$2:$D$33,2)</f>
        <v>Nike</v>
      </c>
      <c r="H1111" t="str">
        <f>VLOOKUP(B1111,produtos!$A$2:$D$33,3)</f>
        <v>Meia</v>
      </c>
      <c r="I1111" s="1">
        <f>VLOOKUP(B1111,produtos!$A$2:$D$33,4)</f>
        <v>19.3</v>
      </c>
      <c r="J1111" s="1">
        <f t="shared" si="17"/>
        <v>38.6</v>
      </c>
    </row>
    <row r="1112" spans="1:10" x14ac:dyDescent="0.25">
      <c r="A1112">
        <v>1</v>
      </c>
      <c r="B1112">
        <v>23</v>
      </c>
      <c r="C1112" s="2">
        <v>44703</v>
      </c>
      <c r="D1112">
        <v>8</v>
      </c>
      <c r="E1112" t="str">
        <f>VLOOKUP(A1112,vendedores!$A$2:$C$17,2)</f>
        <v>Jaguariúna</v>
      </c>
      <c r="F1112" t="str">
        <f>VLOOKUP(A1112,vendedores!$A$2:$C$17,3)</f>
        <v>Tatiane Sobrinho de Souza</v>
      </c>
      <c r="G1112" t="str">
        <f>VLOOKUP(B1112,produtos!$A$2:$D$33,2)</f>
        <v>Adidas</v>
      </c>
      <c r="H1112" t="str">
        <f>VLOOKUP(B1112,produtos!$A$2:$D$33,3)</f>
        <v>Chuteira</v>
      </c>
      <c r="I1112" s="1">
        <f>VLOOKUP(B1112,produtos!$A$2:$D$33,4)</f>
        <v>250</v>
      </c>
      <c r="J1112" s="1">
        <f t="shared" si="17"/>
        <v>2000</v>
      </c>
    </row>
    <row r="1113" spans="1:10" x14ac:dyDescent="0.25">
      <c r="A1113">
        <v>4</v>
      </c>
      <c r="B1113">
        <v>6</v>
      </c>
      <c r="C1113" s="2">
        <v>44703</v>
      </c>
      <c r="D1113">
        <v>1</v>
      </c>
      <c r="E1113" t="str">
        <f>VLOOKUP(A1113,vendedores!$A$2:$C$17,2)</f>
        <v>Jaguariúna</v>
      </c>
      <c r="F1113" t="str">
        <f>VLOOKUP(A1113,vendedores!$A$2:$C$17,3)</f>
        <v>Ivo da Silva</v>
      </c>
      <c r="G1113" t="str">
        <f>VLOOKUP(B1113,produtos!$A$2:$D$33,2)</f>
        <v>Adidas</v>
      </c>
      <c r="H1113" t="str">
        <f>VLOOKUP(B1113,produtos!$A$2:$D$33,3)</f>
        <v>Bola de Basquete</v>
      </c>
      <c r="I1113" s="1">
        <f>VLOOKUP(B1113,produtos!$A$2:$D$33,4)</f>
        <v>129.9</v>
      </c>
      <c r="J1113" s="1">
        <f t="shared" si="17"/>
        <v>129.9</v>
      </c>
    </row>
    <row r="1114" spans="1:10" x14ac:dyDescent="0.25">
      <c r="A1114">
        <v>14</v>
      </c>
      <c r="B1114">
        <v>29</v>
      </c>
      <c r="C1114" s="2">
        <v>44703</v>
      </c>
      <c r="D1114">
        <v>10</v>
      </c>
      <c r="E1114" t="str">
        <f>VLOOKUP(A1114,vendedores!$A$2:$C$17,2)</f>
        <v>Pedreira</v>
      </c>
      <c r="F1114" t="str">
        <f>VLOOKUP(A1114,vendedores!$A$2:$C$17,3)</f>
        <v>Paula da Silva</v>
      </c>
      <c r="G1114" t="str">
        <f>VLOOKUP(B1114,produtos!$A$2:$D$33,2)</f>
        <v>Adidas</v>
      </c>
      <c r="H1114" t="str">
        <f>VLOOKUP(B1114,produtos!$A$2:$D$33,3)</f>
        <v>Tênis</v>
      </c>
      <c r="I1114" s="1">
        <f>VLOOKUP(B1114,produtos!$A$2:$D$33,4)</f>
        <v>199</v>
      </c>
      <c r="J1114" s="1">
        <f t="shared" si="17"/>
        <v>1990</v>
      </c>
    </row>
    <row r="1115" spans="1:10" x14ac:dyDescent="0.25">
      <c r="A1115">
        <v>11</v>
      </c>
      <c r="B1115">
        <v>20</v>
      </c>
      <c r="C1115" s="2">
        <v>44703</v>
      </c>
      <c r="D1115">
        <v>9</v>
      </c>
      <c r="E1115" t="str">
        <f>VLOOKUP(A1115,vendedores!$A$2:$C$17,2)</f>
        <v>Amparo</v>
      </c>
      <c r="F1115" t="str">
        <f>VLOOKUP(A1115,vendedores!$A$2:$C$17,3)</f>
        <v>Gisele Júnior</v>
      </c>
      <c r="G1115" t="str">
        <f>VLOOKUP(B1115,produtos!$A$2:$D$33,2)</f>
        <v>Adidas</v>
      </c>
      <c r="H1115" t="str">
        <f>VLOOKUP(B1115,produtos!$A$2:$D$33,3)</f>
        <v>Camiseta</v>
      </c>
      <c r="I1115" s="1">
        <f>VLOOKUP(B1115,produtos!$A$2:$D$33,4)</f>
        <v>29.9</v>
      </c>
      <c r="J1115" s="1">
        <f t="shared" si="17"/>
        <v>269.09999999999997</v>
      </c>
    </row>
    <row r="1116" spans="1:10" x14ac:dyDescent="0.25">
      <c r="A1116">
        <v>14</v>
      </c>
      <c r="B1116">
        <v>32</v>
      </c>
      <c r="C1116" s="2">
        <v>44703</v>
      </c>
      <c r="D1116">
        <v>3</v>
      </c>
      <c r="E1116" t="str">
        <f>VLOOKUP(A1116,vendedores!$A$2:$C$17,2)</f>
        <v>Pedreira</v>
      </c>
      <c r="F1116" t="str">
        <f>VLOOKUP(A1116,vendedores!$A$2:$C$17,3)</f>
        <v>Paula da Silva</v>
      </c>
      <c r="G1116" t="str">
        <f>VLOOKUP(B1116,produtos!$A$2:$D$33,2)</f>
        <v>Nike</v>
      </c>
      <c r="H1116" t="str">
        <f>VLOOKUP(B1116,produtos!$A$2:$D$33,3)</f>
        <v>Tênis de Corrida</v>
      </c>
      <c r="I1116" s="1">
        <f>VLOOKUP(B1116,produtos!$A$2:$D$33,4)</f>
        <v>221</v>
      </c>
      <c r="J1116" s="1">
        <f t="shared" si="17"/>
        <v>663</v>
      </c>
    </row>
    <row r="1117" spans="1:10" x14ac:dyDescent="0.25">
      <c r="A1117">
        <v>11</v>
      </c>
      <c r="B1117">
        <v>17</v>
      </c>
      <c r="C1117" s="2">
        <v>44703</v>
      </c>
      <c r="D1117">
        <v>9</v>
      </c>
      <c r="E1117" t="str">
        <f>VLOOKUP(A1117,vendedores!$A$2:$C$17,2)</f>
        <v>Amparo</v>
      </c>
      <c r="F1117" t="str">
        <f>VLOOKUP(A1117,vendedores!$A$2:$C$17,3)</f>
        <v>Gisele Júnior</v>
      </c>
      <c r="G1117" t="str">
        <f>VLOOKUP(B1117,produtos!$A$2:$D$33,2)</f>
        <v>Adidas</v>
      </c>
      <c r="H1117" t="str">
        <f>VLOOKUP(B1117,produtos!$A$2:$D$33,3)</f>
        <v>Calça</v>
      </c>
      <c r="I1117" s="1">
        <f>VLOOKUP(B1117,produtos!$A$2:$D$33,4)</f>
        <v>99.9</v>
      </c>
      <c r="J1117" s="1">
        <f t="shared" si="17"/>
        <v>899.1</v>
      </c>
    </row>
    <row r="1118" spans="1:10" x14ac:dyDescent="0.25">
      <c r="A1118">
        <v>10</v>
      </c>
      <c r="B1118">
        <v>3</v>
      </c>
      <c r="C1118" s="2">
        <v>44703</v>
      </c>
      <c r="D1118">
        <v>3</v>
      </c>
      <c r="E1118" t="str">
        <f>VLOOKUP(A1118,vendedores!$A$2:$C$17,2)</f>
        <v>Amparo</v>
      </c>
      <c r="F1118" t="str">
        <f>VLOOKUP(A1118,vendedores!$A$2:$C$17,3)</f>
        <v>Ivo Bispo</v>
      </c>
      <c r="G1118" t="str">
        <f>VLOOKUP(B1118,produtos!$A$2:$D$33,2)</f>
        <v>Puma</v>
      </c>
      <c r="H1118" t="str">
        <f>VLOOKUP(B1118,produtos!$A$2:$D$33,3)</f>
        <v>Blusa</v>
      </c>
      <c r="I1118" s="1">
        <f>VLOOKUP(B1118,produtos!$A$2:$D$33,4)</f>
        <v>29.44</v>
      </c>
      <c r="J1118" s="1">
        <f t="shared" si="17"/>
        <v>88.320000000000007</v>
      </c>
    </row>
    <row r="1119" spans="1:10" x14ac:dyDescent="0.25">
      <c r="A1119">
        <v>3</v>
      </c>
      <c r="B1119">
        <v>23</v>
      </c>
      <c r="C1119" s="2">
        <v>44703</v>
      </c>
      <c r="D1119">
        <v>7</v>
      </c>
      <c r="E1119" t="str">
        <f>VLOOKUP(A1119,vendedores!$A$2:$C$17,2)</f>
        <v>Jaguariúna</v>
      </c>
      <c r="F1119" t="str">
        <f>VLOOKUP(A1119,vendedores!$A$2:$C$17,3)</f>
        <v>Valter Teixeira</v>
      </c>
      <c r="G1119" t="str">
        <f>VLOOKUP(B1119,produtos!$A$2:$D$33,2)</f>
        <v>Adidas</v>
      </c>
      <c r="H1119" t="str">
        <f>VLOOKUP(B1119,produtos!$A$2:$D$33,3)</f>
        <v>Chuteira</v>
      </c>
      <c r="I1119" s="1">
        <f>VLOOKUP(B1119,produtos!$A$2:$D$33,4)</f>
        <v>250</v>
      </c>
      <c r="J1119" s="1">
        <f t="shared" si="17"/>
        <v>1750</v>
      </c>
    </row>
    <row r="1120" spans="1:10" x14ac:dyDescent="0.25">
      <c r="A1120">
        <v>1</v>
      </c>
      <c r="B1120">
        <v>23</v>
      </c>
      <c r="C1120" s="2">
        <v>44703</v>
      </c>
      <c r="D1120">
        <v>2</v>
      </c>
      <c r="E1120" t="str">
        <f>VLOOKUP(A1120,vendedores!$A$2:$C$17,2)</f>
        <v>Jaguariúna</v>
      </c>
      <c r="F1120" t="str">
        <f>VLOOKUP(A1120,vendedores!$A$2:$C$17,3)</f>
        <v>Tatiane Sobrinho de Souza</v>
      </c>
      <c r="G1120" t="str">
        <f>VLOOKUP(B1120,produtos!$A$2:$D$33,2)</f>
        <v>Adidas</v>
      </c>
      <c r="H1120" t="str">
        <f>VLOOKUP(B1120,produtos!$A$2:$D$33,3)</f>
        <v>Chuteira</v>
      </c>
      <c r="I1120" s="1">
        <f>VLOOKUP(B1120,produtos!$A$2:$D$33,4)</f>
        <v>250</v>
      </c>
      <c r="J1120" s="1">
        <f t="shared" si="17"/>
        <v>500</v>
      </c>
    </row>
    <row r="1121" spans="1:10" x14ac:dyDescent="0.25">
      <c r="A1121">
        <v>6</v>
      </c>
      <c r="B1121">
        <v>6</v>
      </c>
      <c r="C1121" s="2">
        <v>44704</v>
      </c>
      <c r="D1121">
        <v>7</v>
      </c>
      <c r="E1121" t="str">
        <f>VLOOKUP(A1121,vendedores!$A$2:$C$17,2)</f>
        <v>Amparo</v>
      </c>
      <c r="F1121" t="str">
        <f>VLOOKUP(A1121,vendedores!$A$2:$C$17,3)</f>
        <v>Valter Teixeira</v>
      </c>
      <c r="G1121" t="str">
        <f>VLOOKUP(B1121,produtos!$A$2:$D$33,2)</f>
        <v>Adidas</v>
      </c>
      <c r="H1121" t="str">
        <f>VLOOKUP(B1121,produtos!$A$2:$D$33,3)</f>
        <v>Bola de Basquete</v>
      </c>
      <c r="I1121" s="1">
        <f>VLOOKUP(B1121,produtos!$A$2:$D$33,4)</f>
        <v>129.9</v>
      </c>
      <c r="J1121" s="1">
        <f t="shared" si="17"/>
        <v>909.30000000000007</v>
      </c>
    </row>
    <row r="1122" spans="1:10" x14ac:dyDescent="0.25">
      <c r="A1122">
        <v>11</v>
      </c>
      <c r="B1122">
        <v>8</v>
      </c>
      <c r="C1122" s="2">
        <v>44704</v>
      </c>
      <c r="D1122">
        <v>4</v>
      </c>
      <c r="E1122" t="str">
        <f>VLOOKUP(A1122,vendedores!$A$2:$C$17,2)</f>
        <v>Amparo</v>
      </c>
      <c r="F1122" t="str">
        <f>VLOOKUP(A1122,vendedores!$A$2:$C$17,3)</f>
        <v>Gisele Júnior</v>
      </c>
      <c r="G1122" t="str">
        <f>VLOOKUP(B1122,produtos!$A$2:$D$33,2)</f>
        <v>Puma</v>
      </c>
      <c r="H1122" t="str">
        <f>VLOOKUP(B1122,produtos!$A$2:$D$33,3)</f>
        <v>Bola de Basquete</v>
      </c>
      <c r="I1122" s="1">
        <f>VLOOKUP(B1122,produtos!$A$2:$D$33,4)</f>
        <v>122.11</v>
      </c>
      <c r="J1122" s="1">
        <f t="shared" si="17"/>
        <v>488.44</v>
      </c>
    </row>
    <row r="1123" spans="1:10" x14ac:dyDescent="0.25">
      <c r="A1123">
        <v>14</v>
      </c>
      <c r="B1123">
        <v>5</v>
      </c>
      <c r="C1123" s="2">
        <v>44704</v>
      </c>
      <c r="D1123">
        <v>1</v>
      </c>
      <c r="E1123" t="str">
        <f>VLOOKUP(A1123,vendedores!$A$2:$C$17,2)</f>
        <v>Pedreira</v>
      </c>
      <c r="F1123" t="str">
        <f>VLOOKUP(A1123,vendedores!$A$2:$C$17,3)</f>
        <v>Paula da Silva</v>
      </c>
      <c r="G1123" t="str">
        <f>VLOOKUP(B1123,produtos!$A$2:$D$33,2)</f>
        <v>Puma</v>
      </c>
      <c r="H1123" t="str">
        <f>VLOOKUP(B1123,produtos!$A$2:$D$33,3)</f>
        <v>Bluzinha</v>
      </c>
      <c r="I1123" s="1">
        <f>VLOOKUP(B1123,produtos!$A$2:$D$33,4)</f>
        <v>49.12</v>
      </c>
      <c r="J1123" s="1">
        <f t="shared" si="17"/>
        <v>49.12</v>
      </c>
    </row>
    <row r="1124" spans="1:10" x14ac:dyDescent="0.25">
      <c r="A1124">
        <v>4</v>
      </c>
      <c r="B1124">
        <v>7</v>
      </c>
      <c r="C1124" s="2">
        <v>44704</v>
      </c>
      <c r="D1124">
        <v>3</v>
      </c>
      <c r="E1124" t="str">
        <f>VLOOKUP(A1124,vendedores!$A$2:$C$17,2)</f>
        <v>Jaguariúna</v>
      </c>
      <c r="F1124" t="str">
        <f>VLOOKUP(A1124,vendedores!$A$2:$C$17,3)</f>
        <v>Ivo da Silva</v>
      </c>
      <c r="G1124" t="str">
        <f>VLOOKUP(B1124,produtos!$A$2:$D$33,2)</f>
        <v>Nike</v>
      </c>
      <c r="H1124" t="str">
        <f>VLOOKUP(B1124,produtos!$A$2:$D$33,3)</f>
        <v>Bola de Basquete</v>
      </c>
      <c r="I1124" s="1">
        <f>VLOOKUP(B1124,produtos!$A$2:$D$33,4)</f>
        <v>116.91</v>
      </c>
      <c r="J1124" s="1">
        <f t="shared" si="17"/>
        <v>350.73</v>
      </c>
    </row>
    <row r="1125" spans="1:10" x14ac:dyDescent="0.25">
      <c r="A1125">
        <v>14</v>
      </c>
      <c r="B1125">
        <v>32</v>
      </c>
      <c r="C1125" s="2">
        <v>44704</v>
      </c>
      <c r="D1125">
        <v>6</v>
      </c>
      <c r="E1125" t="str">
        <f>VLOOKUP(A1125,vendedores!$A$2:$C$17,2)</f>
        <v>Pedreira</v>
      </c>
      <c r="F1125" t="str">
        <f>VLOOKUP(A1125,vendedores!$A$2:$C$17,3)</f>
        <v>Paula da Silva</v>
      </c>
      <c r="G1125" t="str">
        <f>VLOOKUP(B1125,produtos!$A$2:$D$33,2)</f>
        <v>Nike</v>
      </c>
      <c r="H1125" t="str">
        <f>VLOOKUP(B1125,produtos!$A$2:$D$33,3)</f>
        <v>Tênis de Corrida</v>
      </c>
      <c r="I1125" s="1">
        <f>VLOOKUP(B1125,produtos!$A$2:$D$33,4)</f>
        <v>221</v>
      </c>
      <c r="J1125" s="1">
        <f t="shared" si="17"/>
        <v>1326</v>
      </c>
    </row>
    <row r="1126" spans="1:10" x14ac:dyDescent="0.25">
      <c r="A1126">
        <v>14</v>
      </c>
      <c r="B1126">
        <v>3</v>
      </c>
      <c r="C1126" s="2">
        <v>44704</v>
      </c>
      <c r="D1126">
        <v>8</v>
      </c>
      <c r="E1126" t="str">
        <f>VLOOKUP(A1126,vendedores!$A$2:$C$17,2)</f>
        <v>Pedreira</v>
      </c>
      <c r="F1126" t="str">
        <f>VLOOKUP(A1126,vendedores!$A$2:$C$17,3)</f>
        <v>Paula da Silva</v>
      </c>
      <c r="G1126" t="str">
        <f>VLOOKUP(B1126,produtos!$A$2:$D$33,2)</f>
        <v>Puma</v>
      </c>
      <c r="H1126" t="str">
        <f>VLOOKUP(B1126,produtos!$A$2:$D$33,3)</f>
        <v>Blusa</v>
      </c>
      <c r="I1126" s="1">
        <f>VLOOKUP(B1126,produtos!$A$2:$D$33,4)</f>
        <v>29.44</v>
      </c>
      <c r="J1126" s="1">
        <f t="shared" si="17"/>
        <v>235.52</v>
      </c>
    </row>
    <row r="1127" spans="1:10" x14ac:dyDescent="0.25">
      <c r="A1127">
        <v>6</v>
      </c>
      <c r="B1127">
        <v>14</v>
      </c>
      <c r="C1127" s="2">
        <v>44705</v>
      </c>
      <c r="D1127">
        <v>1</v>
      </c>
      <c r="E1127" t="str">
        <f>VLOOKUP(A1127,vendedores!$A$2:$C$17,2)</f>
        <v>Amparo</v>
      </c>
      <c r="F1127" t="str">
        <f>VLOOKUP(A1127,vendedores!$A$2:$C$17,3)</f>
        <v>Valter Teixeira</v>
      </c>
      <c r="G1127" t="str">
        <f>VLOOKUP(B1127,produtos!$A$2:$D$33,2)</f>
        <v>Nike</v>
      </c>
      <c r="H1127" t="str">
        <f>VLOOKUP(B1127,produtos!$A$2:$D$33,3)</f>
        <v>Bola de Handbol</v>
      </c>
      <c r="I1127" s="1">
        <f>VLOOKUP(B1127,produtos!$A$2:$D$33,4)</f>
        <v>151.91</v>
      </c>
      <c r="J1127" s="1">
        <f t="shared" si="17"/>
        <v>151.91</v>
      </c>
    </row>
    <row r="1128" spans="1:10" x14ac:dyDescent="0.25">
      <c r="A1128">
        <v>14</v>
      </c>
      <c r="B1128">
        <v>11</v>
      </c>
      <c r="C1128" s="2">
        <v>44705</v>
      </c>
      <c r="D1128">
        <v>6</v>
      </c>
      <c r="E1128" t="str">
        <f>VLOOKUP(A1128,vendedores!$A$2:$C$17,2)</f>
        <v>Pedreira</v>
      </c>
      <c r="F1128" t="str">
        <f>VLOOKUP(A1128,vendedores!$A$2:$C$17,3)</f>
        <v>Paula da Silva</v>
      </c>
      <c r="G1128" t="str">
        <f>VLOOKUP(B1128,produtos!$A$2:$D$33,2)</f>
        <v>Adidas</v>
      </c>
      <c r="H1128" t="str">
        <f>VLOOKUP(B1128,produtos!$A$2:$D$33,3)</f>
        <v>Bola de Futsal</v>
      </c>
      <c r="I1128" s="1">
        <f>VLOOKUP(B1128,produtos!$A$2:$D$33,4)</f>
        <v>99.9</v>
      </c>
      <c r="J1128" s="1">
        <f t="shared" si="17"/>
        <v>599.40000000000009</v>
      </c>
    </row>
    <row r="1129" spans="1:10" x14ac:dyDescent="0.25">
      <c r="A1129">
        <v>7</v>
      </c>
      <c r="B1129">
        <v>32</v>
      </c>
      <c r="C1129" s="2">
        <v>44705</v>
      </c>
      <c r="D1129">
        <v>3</v>
      </c>
      <c r="E1129" t="str">
        <f>VLOOKUP(A1129,vendedores!$A$2:$C$17,2)</f>
        <v>Amparo</v>
      </c>
      <c r="F1129" t="str">
        <f>VLOOKUP(A1129,vendedores!$A$2:$C$17,3)</f>
        <v>Queila Sobrinho Bispo</v>
      </c>
      <c r="G1129" t="str">
        <f>VLOOKUP(B1129,produtos!$A$2:$D$33,2)</f>
        <v>Nike</v>
      </c>
      <c r="H1129" t="str">
        <f>VLOOKUP(B1129,produtos!$A$2:$D$33,3)</f>
        <v>Tênis de Corrida</v>
      </c>
      <c r="I1129" s="1">
        <f>VLOOKUP(B1129,produtos!$A$2:$D$33,4)</f>
        <v>221</v>
      </c>
      <c r="J1129" s="1">
        <f t="shared" si="17"/>
        <v>663</v>
      </c>
    </row>
    <row r="1130" spans="1:10" x14ac:dyDescent="0.25">
      <c r="A1130">
        <v>2</v>
      </c>
      <c r="B1130">
        <v>28</v>
      </c>
      <c r="C1130" s="2">
        <v>44705</v>
      </c>
      <c r="D1130">
        <v>7</v>
      </c>
      <c r="E1130" t="str">
        <f>VLOOKUP(A1130,vendedores!$A$2:$C$17,2)</f>
        <v>Jaguariúna</v>
      </c>
      <c r="F1130" t="str">
        <f>VLOOKUP(A1130,vendedores!$A$2:$C$17,3)</f>
        <v>Luciana de Oliveira</v>
      </c>
      <c r="G1130" t="str">
        <f>VLOOKUP(B1130,produtos!$A$2:$D$33,2)</f>
        <v>Puma</v>
      </c>
      <c r="H1130" t="str">
        <f>VLOOKUP(B1130,produtos!$A$2:$D$33,3)</f>
        <v>Meia</v>
      </c>
      <c r="I1130" s="1">
        <f>VLOOKUP(B1130,produtos!$A$2:$D$33,4)</f>
        <v>16.920000000000002</v>
      </c>
      <c r="J1130" s="1">
        <f t="shared" si="17"/>
        <v>118.44000000000001</v>
      </c>
    </row>
    <row r="1131" spans="1:10" x14ac:dyDescent="0.25">
      <c r="A1131">
        <v>3</v>
      </c>
      <c r="B1131">
        <v>24</v>
      </c>
      <c r="C1131" s="2">
        <v>44705</v>
      </c>
      <c r="D1131">
        <v>6</v>
      </c>
      <c r="E1131" t="str">
        <f>VLOOKUP(A1131,vendedores!$A$2:$C$17,2)</f>
        <v>Jaguariúna</v>
      </c>
      <c r="F1131" t="str">
        <f>VLOOKUP(A1131,vendedores!$A$2:$C$17,3)</f>
        <v>Valter Teixeira</v>
      </c>
      <c r="G1131" t="str">
        <f>VLOOKUP(B1131,produtos!$A$2:$D$33,2)</f>
        <v>Nike</v>
      </c>
      <c r="H1131" t="str">
        <f>VLOOKUP(B1131,produtos!$A$2:$D$33,3)</f>
        <v>Chuteira</v>
      </c>
      <c r="I1131" s="1">
        <f>VLOOKUP(B1131,produtos!$A$2:$D$33,4)</f>
        <v>227.5</v>
      </c>
      <c r="J1131" s="1">
        <f t="shared" si="17"/>
        <v>1365</v>
      </c>
    </row>
    <row r="1132" spans="1:10" x14ac:dyDescent="0.25">
      <c r="A1132">
        <v>13</v>
      </c>
      <c r="B1132">
        <v>16</v>
      </c>
      <c r="C1132" s="2">
        <v>44705</v>
      </c>
      <c r="D1132">
        <v>8</v>
      </c>
      <c r="E1132" t="str">
        <f>VLOOKUP(A1132,vendedores!$A$2:$C$17,2)</f>
        <v>Pedreira</v>
      </c>
      <c r="F1132" t="str">
        <f>VLOOKUP(A1132,vendedores!$A$2:$C$17,3)</f>
        <v>Saulo Teixeira Bispo</v>
      </c>
      <c r="G1132" t="str">
        <f>VLOOKUP(B1132,produtos!$A$2:$D$33,2)</f>
        <v>Nike</v>
      </c>
      <c r="H1132" t="str">
        <f>VLOOKUP(B1132,produtos!$A$2:$D$33,3)</f>
        <v>Bola de Voley</v>
      </c>
      <c r="I1132" s="1">
        <f>VLOOKUP(B1132,produtos!$A$2:$D$33,4)</f>
        <v>75.11</v>
      </c>
      <c r="J1132" s="1">
        <f t="shared" si="17"/>
        <v>600.88</v>
      </c>
    </row>
    <row r="1133" spans="1:10" x14ac:dyDescent="0.25">
      <c r="A1133">
        <v>13</v>
      </c>
      <c r="B1133">
        <v>13</v>
      </c>
      <c r="C1133" s="2">
        <v>44705</v>
      </c>
      <c r="D1133">
        <v>2</v>
      </c>
      <c r="E1133" t="str">
        <f>VLOOKUP(A1133,vendedores!$A$2:$C$17,2)</f>
        <v>Pedreira</v>
      </c>
      <c r="F1133" t="str">
        <f>VLOOKUP(A1133,vendedores!$A$2:$C$17,3)</f>
        <v>Saulo Teixeira Bispo</v>
      </c>
      <c r="G1133" t="str">
        <f>VLOOKUP(B1133,produtos!$A$2:$D$33,2)</f>
        <v>Adidas</v>
      </c>
      <c r="H1133" t="str">
        <f>VLOOKUP(B1133,produtos!$A$2:$D$33,3)</f>
        <v>Bola de Handbol</v>
      </c>
      <c r="I1133" s="1">
        <f>VLOOKUP(B1133,produtos!$A$2:$D$33,4)</f>
        <v>159.9</v>
      </c>
      <c r="J1133" s="1">
        <f t="shared" si="17"/>
        <v>319.8</v>
      </c>
    </row>
    <row r="1134" spans="1:10" x14ac:dyDescent="0.25">
      <c r="A1134">
        <v>14</v>
      </c>
      <c r="B1134">
        <v>32</v>
      </c>
      <c r="C1134" s="2">
        <v>44705</v>
      </c>
      <c r="D1134">
        <v>7</v>
      </c>
      <c r="E1134" t="str">
        <f>VLOOKUP(A1134,vendedores!$A$2:$C$17,2)</f>
        <v>Pedreira</v>
      </c>
      <c r="F1134" t="str">
        <f>VLOOKUP(A1134,vendedores!$A$2:$C$17,3)</f>
        <v>Paula da Silva</v>
      </c>
      <c r="G1134" t="str">
        <f>VLOOKUP(B1134,produtos!$A$2:$D$33,2)</f>
        <v>Nike</v>
      </c>
      <c r="H1134" t="str">
        <f>VLOOKUP(B1134,produtos!$A$2:$D$33,3)</f>
        <v>Tênis de Corrida</v>
      </c>
      <c r="I1134" s="1">
        <f>VLOOKUP(B1134,produtos!$A$2:$D$33,4)</f>
        <v>221</v>
      </c>
      <c r="J1134" s="1">
        <f t="shared" si="17"/>
        <v>1547</v>
      </c>
    </row>
    <row r="1135" spans="1:10" x14ac:dyDescent="0.25">
      <c r="A1135">
        <v>3</v>
      </c>
      <c r="B1135">
        <v>9</v>
      </c>
      <c r="C1135" s="2">
        <v>44705</v>
      </c>
      <c r="D1135">
        <v>10</v>
      </c>
      <c r="E1135" t="str">
        <f>VLOOKUP(A1135,vendedores!$A$2:$C$17,2)</f>
        <v>Jaguariúna</v>
      </c>
      <c r="F1135" t="str">
        <f>VLOOKUP(A1135,vendedores!$A$2:$C$17,3)</f>
        <v>Valter Teixeira</v>
      </c>
      <c r="G1135" t="str">
        <f>VLOOKUP(B1135,produtos!$A$2:$D$33,2)</f>
        <v>Adidas</v>
      </c>
      <c r="H1135" t="str">
        <f>VLOOKUP(B1135,produtos!$A$2:$D$33,3)</f>
        <v>Bola de Futebol</v>
      </c>
      <c r="I1135" s="1">
        <f>VLOOKUP(B1135,produtos!$A$2:$D$33,4)</f>
        <v>119.9</v>
      </c>
      <c r="J1135" s="1">
        <f t="shared" si="17"/>
        <v>1199</v>
      </c>
    </row>
    <row r="1136" spans="1:10" x14ac:dyDescent="0.25">
      <c r="A1136">
        <v>4</v>
      </c>
      <c r="B1136">
        <v>28</v>
      </c>
      <c r="C1136" s="2">
        <v>44706</v>
      </c>
      <c r="D1136">
        <v>2</v>
      </c>
      <c r="E1136" t="str">
        <f>VLOOKUP(A1136,vendedores!$A$2:$C$17,2)</f>
        <v>Jaguariúna</v>
      </c>
      <c r="F1136" t="str">
        <f>VLOOKUP(A1136,vendedores!$A$2:$C$17,3)</f>
        <v>Ivo da Silva</v>
      </c>
      <c r="G1136" t="str">
        <f>VLOOKUP(B1136,produtos!$A$2:$D$33,2)</f>
        <v>Puma</v>
      </c>
      <c r="H1136" t="str">
        <f>VLOOKUP(B1136,produtos!$A$2:$D$33,3)</f>
        <v>Meia</v>
      </c>
      <c r="I1136" s="1">
        <f>VLOOKUP(B1136,produtos!$A$2:$D$33,4)</f>
        <v>16.920000000000002</v>
      </c>
      <c r="J1136" s="1">
        <f t="shared" si="17"/>
        <v>33.840000000000003</v>
      </c>
    </row>
    <row r="1137" spans="1:10" x14ac:dyDescent="0.25">
      <c r="A1137">
        <v>10</v>
      </c>
      <c r="B1137">
        <v>18</v>
      </c>
      <c r="C1137" s="2">
        <v>44706</v>
      </c>
      <c r="D1137">
        <v>2</v>
      </c>
      <c r="E1137" t="str">
        <f>VLOOKUP(A1137,vendedores!$A$2:$C$17,2)</f>
        <v>Amparo</v>
      </c>
      <c r="F1137" t="str">
        <f>VLOOKUP(A1137,vendedores!$A$2:$C$17,3)</f>
        <v>Ivo Bispo</v>
      </c>
      <c r="G1137" t="str">
        <f>VLOOKUP(B1137,produtos!$A$2:$D$33,2)</f>
        <v>Nike</v>
      </c>
      <c r="H1137" t="str">
        <f>VLOOKUP(B1137,produtos!$A$2:$D$33,3)</f>
        <v>Calça</v>
      </c>
      <c r="I1137" s="1">
        <f>VLOOKUP(B1137,produtos!$A$2:$D$33,4)</f>
        <v>92.91</v>
      </c>
      <c r="J1137" s="1">
        <f t="shared" si="17"/>
        <v>185.82</v>
      </c>
    </row>
    <row r="1138" spans="1:10" x14ac:dyDescent="0.25">
      <c r="A1138">
        <v>3</v>
      </c>
      <c r="B1138">
        <v>19</v>
      </c>
      <c r="C1138" s="2">
        <v>44706</v>
      </c>
      <c r="D1138">
        <v>10</v>
      </c>
      <c r="E1138" t="str">
        <f>VLOOKUP(A1138,vendedores!$A$2:$C$17,2)</f>
        <v>Jaguariúna</v>
      </c>
      <c r="F1138" t="str">
        <f>VLOOKUP(A1138,vendedores!$A$2:$C$17,3)</f>
        <v>Valter Teixeira</v>
      </c>
      <c r="G1138" t="str">
        <f>VLOOKUP(B1138,produtos!$A$2:$D$33,2)</f>
        <v>Puma</v>
      </c>
      <c r="H1138" t="str">
        <f>VLOOKUP(B1138,produtos!$A$2:$D$33,3)</f>
        <v>Calça</v>
      </c>
      <c r="I1138" s="1">
        <f>VLOOKUP(B1138,produtos!$A$2:$D$33,4)</f>
        <v>88.91</v>
      </c>
      <c r="J1138" s="1">
        <f t="shared" si="17"/>
        <v>889.09999999999991</v>
      </c>
    </row>
    <row r="1139" spans="1:10" x14ac:dyDescent="0.25">
      <c r="A1139">
        <v>16</v>
      </c>
      <c r="B1139">
        <v>9</v>
      </c>
      <c r="C1139" s="2">
        <v>44706</v>
      </c>
      <c r="D1139">
        <v>6</v>
      </c>
      <c r="E1139" t="str">
        <f>VLOOKUP(A1139,vendedores!$A$2:$C$17,2)</f>
        <v>Chicago</v>
      </c>
      <c r="F1139" t="str">
        <f>VLOOKUP(A1139,vendedores!$A$2:$C$17,3)</f>
        <v>Waldemar Louis</v>
      </c>
      <c r="G1139" t="str">
        <f>VLOOKUP(B1139,produtos!$A$2:$D$33,2)</f>
        <v>Adidas</v>
      </c>
      <c r="H1139" t="str">
        <f>VLOOKUP(B1139,produtos!$A$2:$D$33,3)</f>
        <v>Bola de Futebol</v>
      </c>
      <c r="I1139" s="1">
        <f>VLOOKUP(B1139,produtos!$A$2:$D$33,4)</f>
        <v>119.9</v>
      </c>
      <c r="J1139" s="1">
        <f t="shared" si="17"/>
        <v>719.40000000000009</v>
      </c>
    </row>
    <row r="1140" spans="1:10" x14ac:dyDescent="0.25">
      <c r="A1140">
        <v>1</v>
      </c>
      <c r="B1140">
        <v>4</v>
      </c>
      <c r="C1140" s="2">
        <v>44706</v>
      </c>
      <c r="D1140">
        <v>6</v>
      </c>
      <c r="E1140" t="str">
        <f>VLOOKUP(A1140,vendedores!$A$2:$C$17,2)</f>
        <v>Jaguariúna</v>
      </c>
      <c r="F1140" t="str">
        <f>VLOOKUP(A1140,vendedores!$A$2:$C$17,3)</f>
        <v>Tatiane Sobrinho de Souza</v>
      </c>
      <c r="G1140" t="str">
        <f>VLOOKUP(B1140,produtos!$A$2:$D$33,2)</f>
        <v>Adidas</v>
      </c>
      <c r="H1140" t="str">
        <f>VLOOKUP(B1140,produtos!$A$2:$D$33,3)</f>
        <v>Bluzinha</v>
      </c>
      <c r="I1140" s="1">
        <f>VLOOKUP(B1140,produtos!$A$2:$D$33,4)</f>
        <v>59.9</v>
      </c>
      <c r="J1140" s="1">
        <f t="shared" si="17"/>
        <v>359.4</v>
      </c>
    </row>
    <row r="1141" spans="1:10" x14ac:dyDescent="0.25">
      <c r="A1141">
        <v>16</v>
      </c>
      <c r="B1141">
        <v>12</v>
      </c>
      <c r="C1141" s="2">
        <v>44706</v>
      </c>
      <c r="D1141">
        <v>4</v>
      </c>
      <c r="E1141" t="str">
        <f>VLOOKUP(A1141,vendedores!$A$2:$C$17,2)</f>
        <v>Chicago</v>
      </c>
      <c r="F1141" t="str">
        <f>VLOOKUP(A1141,vendedores!$A$2:$C$17,3)</f>
        <v>Waldemar Louis</v>
      </c>
      <c r="G1141" t="str">
        <f>VLOOKUP(B1141,produtos!$A$2:$D$33,2)</f>
        <v>Puma</v>
      </c>
      <c r="H1141" t="str">
        <f>VLOOKUP(B1141,produtos!$A$2:$D$33,3)</f>
        <v>Bola de Futsal</v>
      </c>
      <c r="I1141" s="1">
        <f>VLOOKUP(B1141,produtos!$A$2:$D$33,4)</f>
        <v>80.92</v>
      </c>
      <c r="J1141" s="1">
        <f t="shared" si="17"/>
        <v>323.68</v>
      </c>
    </row>
    <row r="1142" spans="1:10" x14ac:dyDescent="0.25">
      <c r="A1142">
        <v>12</v>
      </c>
      <c r="B1142">
        <v>7</v>
      </c>
      <c r="C1142" s="2">
        <v>44706</v>
      </c>
      <c r="D1142">
        <v>5</v>
      </c>
      <c r="E1142" t="str">
        <f>VLOOKUP(A1142,vendedores!$A$2:$C$17,2)</f>
        <v>Pedreira</v>
      </c>
      <c r="F1142" t="str">
        <f>VLOOKUP(A1142,vendedores!$A$2:$C$17,3)</f>
        <v>Clóvis Teixeira Júnior</v>
      </c>
      <c r="G1142" t="str">
        <f>VLOOKUP(B1142,produtos!$A$2:$D$33,2)</f>
        <v>Nike</v>
      </c>
      <c r="H1142" t="str">
        <f>VLOOKUP(B1142,produtos!$A$2:$D$33,3)</f>
        <v>Bola de Basquete</v>
      </c>
      <c r="I1142" s="1">
        <f>VLOOKUP(B1142,produtos!$A$2:$D$33,4)</f>
        <v>116.91</v>
      </c>
      <c r="J1142" s="1">
        <f t="shared" si="17"/>
        <v>584.54999999999995</v>
      </c>
    </row>
    <row r="1143" spans="1:10" x14ac:dyDescent="0.25">
      <c r="A1143">
        <v>10</v>
      </c>
      <c r="B1143">
        <v>1</v>
      </c>
      <c r="C1143" s="2">
        <v>44706</v>
      </c>
      <c r="D1143">
        <v>6</v>
      </c>
      <c r="E1143" t="str">
        <f>VLOOKUP(A1143,vendedores!$A$2:$C$17,2)</f>
        <v>Amparo</v>
      </c>
      <c r="F1143" t="str">
        <f>VLOOKUP(A1143,vendedores!$A$2:$C$17,3)</f>
        <v>Ivo Bispo</v>
      </c>
      <c r="G1143" t="str">
        <f>VLOOKUP(B1143,produtos!$A$2:$D$33,2)</f>
        <v>Adidas</v>
      </c>
      <c r="H1143" t="str">
        <f>VLOOKUP(B1143,produtos!$A$2:$D$33,3)</f>
        <v>Blusa</v>
      </c>
      <c r="I1143" s="1">
        <f>VLOOKUP(B1143,produtos!$A$2:$D$33,4)</f>
        <v>35.9</v>
      </c>
      <c r="J1143" s="1">
        <f t="shared" si="17"/>
        <v>215.39999999999998</v>
      </c>
    </row>
    <row r="1144" spans="1:10" x14ac:dyDescent="0.25">
      <c r="A1144">
        <v>14</v>
      </c>
      <c r="B1144">
        <v>32</v>
      </c>
      <c r="C1144" s="2">
        <v>44706</v>
      </c>
      <c r="D1144">
        <v>5</v>
      </c>
      <c r="E1144" t="str">
        <f>VLOOKUP(A1144,vendedores!$A$2:$C$17,2)</f>
        <v>Pedreira</v>
      </c>
      <c r="F1144" t="str">
        <f>VLOOKUP(A1144,vendedores!$A$2:$C$17,3)</f>
        <v>Paula da Silva</v>
      </c>
      <c r="G1144" t="str">
        <f>VLOOKUP(B1144,produtos!$A$2:$D$33,2)</f>
        <v>Nike</v>
      </c>
      <c r="H1144" t="str">
        <f>VLOOKUP(B1144,produtos!$A$2:$D$33,3)</f>
        <v>Tênis de Corrida</v>
      </c>
      <c r="I1144" s="1">
        <f>VLOOKUP(B1144,produtos!$A$2:$D$33,4)</f>
        <v>221</v>
      </c>
      <c r="J1144" s="1">
        <f t="shared" si="17"/>
        <v>1105</v>
      </c>
    </row>
    <row r="1145" spans="1:10" x14ac:dyDescent="0.25">
      <c r="A1145">
        <v>15</v>
      </c>
      <c r="B1145">
        <v>14</v>
      </c>
      <c r="C1145" s="2">
        <v>44706</v>
      </c>
      <c r="D1145">
        <v>9</v>
      </c>
      <c r="E1145" t="str">
        <f>VLOOKUP(A1145,vendedores!$A$2:$C$17,2)</f>
        <v>Pedreira</v>
      </c>
      <c r="F1145" t="str">
        <f>VLOOKUP(A1145,vendedores!$A$2:$C$17,3)</f>
        <v>Gilberto Neto</v>
      </c>
      <c r="G1145" t="str">
        <f>VLOOKUP(B1145,produtos!$A$2:$D$33,2)</f>
        <v>Nike</v>
      </c>
      <c r="H1145" t="str">
        <f>VLOOKUP(B1145,produtos!$A$2:$D$33,3)</f>
        <v>Bola de Handbol</v>
      </c>
      <c r="I1145" s="1">
        <f>VLOOKUP(B1145,produtos!$A$2:$D$33,4)</f>
        <v>151.91</v>
      </c>
      <c r="J1145" s="1">
        <f t="shared" si="17"/>
        <v>1367.19</v>
      </c>
    </row>
    <row r="1146" spans="1:10" x14ac:dyDescent="0.25">
      <c r="A1146">
        <v>4</v>
      </c>
      <c r="B1146">
        <v>32</v>
      </c>
      <c r="C1146" s="2">
        <v>44707</v>
      </c>
      <c r="D1146">
        <v>4</v>
      </c>
      <c r="E1146" t="str">
        <f>VLOOKUP(A1146,vendedores!$A$2:$C$17,2)</f>
        <v>Jaguariúna</v>
      </c>
      <c r="F1146" t="str">
        <f>VLOOKUP(A1146,vendedores!$A$2:$C$17,3)</f>
        <v>Ivo da Silva</v>
      </c>
      <c r="G1146" t="str">
        <f>VLOOKUP(B1146,produtos!$A$2:$D$33,2)</f>
        <v>Nike</v>
      </c>
      <c r="H1146" t="str">
        <f>VLOOKUP(B1146,produtos!$A$2:$D$33,3)</f>
        <v>Tênis de Corrida</v>
      </c>
      <c r="I1146" s="1">
        <f>VLOOKUP(B1146,produtos!$A$2:$D$33,4)</f>
        <v>221</v>
      </c>
      <c r="J1146" s="1">
        <f t="shared" si="17"/>
        <v>884</v>
      </c>
    </row>
    <row r="1147" spans="1:10" x14ac:dyDescent="0.25">
      <c r="A1147">
        <v>8</v>
      </c>
      <c r="B1147">
        <v>14</v>
      </c>
      <c r="C1147" s="2">
        <v>44707</v>
      </c>
      <c r="D1147">
        <v>3</v>
      </c>
      <c r="E1147" t="str">
        <f>VLOOKUP(A1147,vendedores!$A$2:$C$17,2)</f>
        <v>Amparo</v>
      </c>
      <c r="F1147" t="str">
        <f>VLOOKUP(A1147,vendedores!$A$2:$C$17,3)</f>
        <v>Saulo Mattos</v>
      </c>
      <c r="G1147" t="str">
        <f>VLOOKUP(B1147,produtos!$A$2:$D$33,2)</f>
        <v>Nike</v>
      </c>
      <c r="H1147" t="str">
        <f>VLOOKUP(B1147,produtos!$A$2:$D$33,3)</f>
        <v>Bola de Handbol</v>
      </c>
      <c r="I1147" s="1">
        <f>VLOOKUP(B1147,produtos!$A$2:$D$33,4)</f>
        <v>151.91</v>
      </c>
      <c r="J1147" s="1">
        <f t="shared" si="17"/>
        <v>455.73</v>
      </c>
    </row>
    <row r="1148" spans="1:10" x14ac:dyDescent="0.25">
      <c r="A1148">
        <v>14</v>
      </c>
      <c r="B1148">
        <v>7</v>
      </c>
      <c r="C1148" s="2">
        <v>44707</v>
      </c>
      <c r="D1148">
        <v>10</v>
      </c>
      <c r="E1148" t="str">
        <f>VLOOKUP(A1148,vendedores!$A$2:$C$17,2)</f>
        <v>Pedreira</v>
      </c>
      <c r="F1148" t="str">
        <f>VLOOKUP(A1148,vendedores!$A$2:$C$17,3)</f>
        <v>Paula da Silva</v>
      </c>
      <c r="G1148" t="str">
        <f>VLOOKUP(B1148,produtos!$A$2:$D$33,2)</f>
        <v>Nike</v>
      </c>
      <c r="H1148" t="str">
        <f>VLOOKUP(B1148,produtos!$A$2:$D$33,3)</f>
        <v>Bola de Basquete</v>
      </c>
      <c r="I1148" s="1">
        <f>VLOOKUP(B1148,produtos!$A$2:$D$33,4)</f>
        <v>116.91</v>
      </c>
      <c r="J1148" s="1">
        <f t="shared" si="17"/>
        <v>1169.0999999999999</v>
      </c>
    </row>
    <row r="1149" spans="1:10" x14ac:dyDescent="0.25">
      <c r="A1149">
        <v>14</v>
      </c>
      <c r="B1149">
        <v>26</v>
      </c>
      <c r="C1149" s="2">
        <v>44708</v>
      </c>
      <c r="D1149">
        <v>2</v>
      </c>
      <c r="E1149" t="str">
        <f>VLOOKUP(A1149,vendedores!$A$2:$C$17,2)</f>
        <v>Pedreira</v>
      </c>
      <c r="F1149" t="str">
        <f>VLOOKUP(A1149,vendedores!$A$2:$C$17,3)</f>
        <v>Paula da Silva</v>
      </c>
      <c r="G1149" t="str">
        <f>VLOOKUP(B1149,produtos!$A$2:$D$33,2)</f>
        <v>Adidas</v>
      </c>
      <c r="H1149" t="str">
        <f>VLOOKUP(B1149,produtos!$A$2:$D$33,3)</f>
        <v>Meia</v>
      </c>
      <c r="I1149" s="1">
        <f>VLOOKUP(B1149,produtos!$A$2:$D$33,4)</f>
        <v>19.899999999999999</v>
      </c>
      <c r="J1149" s="1">
        <f t="shared" si="17"/>
        <v>39.799999999999997</v>
      </c>
    </row>
    <row r="1150" spans="1:10" x14ac:dyDescent="0.25">
      <c r="A1150">
        <v>12</v>
      </c>
      <c r="B1150">
        <v>11</v>
      </c>
      <c r="C1150" s="2">
        <v>44708</v>
      </c>
      <c r="D1150">
        <v>8</v>
      </c>
      <c r="E1150" t="str">
        <f>VLOOKUP(A1150,vendedores!$A$2:$C$17,2)</f>
        <v>Pedreira</v>
      </c>
      <c r="F1150" t="str">
        <f>VLOOKUP(A1150,vendedores!$A$2:$C$17,3)</f>
        <v>Clóvis Teixeira Júnior</v>
      </c>
      <c r="G1150" t="str">
        <f>VLOOKUP(B1150,produtos!$A$2:$D$33,2)</f>
        <v>Adidas</v>
      </c>
      <c r="H1150" t="str">
        <f>VLOOKUP(B1150,produtos!$A$2:$D$33,3)</f>
        <v>Bola de Futsal</v>
      </c>
      <c r="I1150" s="1">
        <f>VLOOKUP(B1150,produtos!$A$2:$D$33,4)</f>
        <v>99.9</v>
      </c>
      <c r="J1150" s="1">
        <f t="shared" si="17"/>
        <v>799.2</v>
      </c>
    </row>
    <row r="1151" spans="1:10" x14ac:dyDescent="0.25">
      <c r="A1151">
        <v>13</v>
      </c>
      <c r="B1151">
        <v>6</v>
      </c>
      <c r="C1151" s="2">
        <v>44708</v>
      </c>
      <c r="D1151">
        <v>3</v>
      </c>
      <c r="E1151" t="str">
        <f>VLOOKUP(A1151,vendedores!$A$2:$C$17,2)</f>
        <v>Pedreira</v>
      </c>
      <c r="F1151" t="str">
        <f>VLOOKUP(A1151,vendedores!$A$2:$C$17,3)</f>
        <v>Saulo Teixeira Bispo</v>
      </c>
      <c r="G1151" t="str">
        <f>VLOOKUP(B1151,produtos!$A$2:$D$33,2)</f>
        <v>Adidas</v>
      </c>
      <c r="H1151" t="str">
        <f>VLOOKUP(B1151,produtos!$A$2:$D$33,3)</f>
        <v>Bola de Basquete</v>
      </c>
      <c r="I1151" s="1">
        <f>VLOOKUP(B1151,produtos!$A$2:$D$33,4)</f>
        <v>129.9</v>
      </c>
      <c r="J1151" s="1">
        <f t="shared" si="17"/>
        <v>389.70000000000005</v>
      </c>
    </row>
    <row r="1152" spans="1:10" x14ac:dyDescent="0.25">
      <c r="A1152">
        <v>15</v>
      </c>
      <c r="B1152">
        <v>15</v>
      </c>
      <c r="C1152" s="2">
        <v>44708</v>
      </c>
      <c r="D1152">
        <v>3</v>
      </c>
      <c r="E1152" t="str">
        <f>VLOOKUP(A1152,vendedores!$A$2:$C$17,2)</f>
        <v>Pedreira</v>
      </c>
      <c r="F1152" t="str">
        <f>VLOOKUP(A1152,vendedores!$A$2:$C$17,3)</f>
        <v>Gilberto Neto</v>
      </c>
      <c r="G1152" t="str">
        <f>VLOOKUP(B1152,produtos!$A$2:$D$33,2)</f>
        <v>Adidas</v>
      </c>
      <c r="H1152" t="str">
        <f>VLOOKUP(B1152,produtos!$A$2:$D$33,3)</f>
        <v>Bola de Voley</v>
      </c>
      <c r="I1152" s="1">
        <f>VLOOKUP(B1152,produtos!$A$2:$D$33,4)</f>
        <v>79.900000000000006</v>
      </c>
      <c r="J1152" s="1">
        <f t="shared" si="17"/>
        <v>239.70000000000002</v>
      </c>
    </row>
    <row r="1153" spans="1:10" x14ac:dyDescent="0.25">
      <c r="A1153">
        <v>4</v>
      </c>
      <c r="B1153">
        <v>15</v>
      </c>
      <c r="C1153" s="2">
        <v>44708</v>
      </c>
      <c r="D1153">
        <v>3</v>
      </c>
      <c r="E1153" t="str">
        <f>VLOOKUP(A1153,vendedores!$A$2:$C$17,2)</f>
        <v>Jaguariúna</v>
      </c>
      <c r="F1153" t="str">
        <f>VLOOKUP(A1153,vendedores!$A$2:$C$17,3)</f>
        <v>Ivo da Silva</v>
      </c>
      <c r="G1153" t="str">
        <f>VLOOKUP(B1153,produtos!$A$2:$D$33,2)</f>
        <v>Adidas</v>
      </c>
      <c r="H1153" t="str">
        <f>VLOOKUP(B1153,produtos!$A$2:$D$33,3)</f>
        <v>Bola de Voley</v>
      </c>
      <c r="I1153" s="1">
        <f>VLOOKUP(B1153,produtos!$A$2:$D$33,4)</f>
        <v>79.900000000000006</v>
      </c>
      <c r="J1153" s="1">
        <f t="shared" si="17"/>
        <v>239.70000000000002</v>
      </c>
    </row>
    <row r="1154" spans="1:10" x14ac:dyDescent="0.25">
      <c r="A1154">
        <v>5</v>
      </c>
      <c r="B1154">
        <v>24</v>
      </c>
      <c r="C1154" s="2">
        <v>44708</v>
      </c>
      <c r="D1154">
        <v>7</v>
      </c>
      <c r="E1154" t="str">
        <f>VLOOKUP(A1154,vendedores!$A$2:$C$17,2)</f>
        <v>Amparo</v>
      </c>
      <c r="F1154" t="str">
        <f>VLOOKUP(A1154,vendedores!$A$2:$C$17,3)</f>
        <v>Yago de Souza</v>
      </c>
      <c r="G1154" t="str">
        <f>VLOOKUP(B1154,produtos!$A$2:$D$33,2)</f>
        <v>Nike</v>
      </c>
      <c r="H1154" t="str">
        <f>VLOOKUP(B1154,produtos!$A$2:$D$33,3)</f>
        <v>Chuteira</v>
      </c>
      <c r="I1154" s="1">
        <f>VLOOKUP(B1154,produtos!$A$2:$D$33,4)</f>
        <v>227.5</v>
      </c>
      <c r="J1154" s="1">
        <f t="shared" si="17"/>
        <v>1592.5</v>
      </c>
    </row>
    <row r="1155" spans="1:10" x14ac:dyDescent="0.25">
      <c r="A1155">
        <v>6</v>
      </c>
      <c r="B1155">
        <v>7</v>
      </c>
      <c r="C1155" s="2">
        <v>44708</v>
      </c>
      <c r="D1155">
        <v>5</v>
      </c>
      <c r="E1155" t="str">
        <f>VLOOKUP(A1155,vendedores!$A$2:$C$17,2)</f>
        <v>Amparo</v>
      </c>
      <c r="F1155" t="str">
        <f>VLOOKUP(A1155,vendedores!$A$2:$C$17,3)</f>
        <v>Valter Teixeira</v>
      </c>
      <c r="G1155" t="str">
        <f>VLOOKUP(B1155,produtos!$A$2:$D$33,2)</f>
        <v>Nike</v>
      </c>
      <c r="H1155" t="str">
        <f>VLOOKUP(B1155,produtos!$A$2:$D$33,3)</f>
        <v>Bola de Basquete</v>
      </c>
      <c r="I1155" s="1">
        <f>VLOOKUP(B1155,produtos!$A$2:$D$33,4)</f>
        <v>116.91</v>
      </c>
      <c r="J1155" s="1">
        <f t="shared" ref="J1155:J1218" si="18">D1155*I1155</f>
        <v>584.54999999999995</v>
      </c>
    </row>
    <row r="1156" spans="1:10" x14ac:dyDescent="0.25">
      <c r="A1156">
        <v>16</v>
      </c>
      <c r="B1156">
        <v>17</v>
      </c>
      <c r="C1156" s="2">
        <v>44708</v>
      </c>
      <c r="D1156">
        <v>4</v>
      </c>
      <c r="E1156" t="str">
        <f>VLOOKUP(A1156,vendedores!$A$2:$C$17,2)</f>
        <v>Chicago</v>
      </c>
      <c r="F1156" t="str">
        <f>VLOOKUP(A1156,vendedores!$A$2:$C$17,3)</f>
        <v>Waldemar Louis</v>
      </c>
      <c r="G1156" t="str">
        <f>VLOOKUP(B1156,produtos!$A$2:$D$33,2)</f>
        <v>Adidas</v>
      </c>
      <c r="H1156" t="str">
        <f>VLOOKUP(B1156,produtos!$A$2:$D$33,3)</f>
        <v>Calça</v>
      </c>
      <c r="I1156" s="1">
        <f>VLOOKUP(B1156,produtos!$A$2:$D$33,4)</f>
        <v>99.9</v>
      </c>
      <c r="J1156" s="1">
        <f t="shared" si="18"/>
        <v>399.6</v>
      </c>
    </row>
    <row r="1157" spans="1:10" x14ac:dyDescent="0.25">
      <c r="A1157">
        <v>16</v>
      </c>
      <c r="B1157">
        <v>29</v>
      </c>
      <c r="C1157" s="2">
        <v>44709</v>
      </c>
      <c r="D1157">
        <v>6</v>
      </c>
      <c r="E1157" t="str">
        <f>VLOOKUP(A1157,vendedores!$A$2:$C$17,2)</f>
        <v>Chicago</v>
      </c>
      <c r="F1157" t="str">
        <f>VLOOKUP(A1157,vendedores!$A$2:$C$17,3)</f>
        <v>Waldemar Louis</v>
      </c>
      <c r="G1157" t="str">
        <f>VLOOKUP(B1157,produtos!$A$2:$D$33,2)</f>
        <v>Adidas</v>
      </c>
      <c r="H1157" t="str">
        <f>VLOOKUP(B1157,produtos!$A$2:$D$33,3)</f>
        <v>Tênis</v>
      </c>
      <c r="I1157" s="1">
        <f>VLOOKUP(B1157,produtos!$A$2:$D$33,4)</f>
        <v>199</v>
      </c>
      <c r="J1157" s="1">
        <f t="shared" si="18"/>
        <v>1194</v>
      </c>
    </row>
    <row r="1158" spans="1:10" x14ac:dyDescent="0.25">
      <c r="A1158">
        <v>11</v>
      </c>
      <c r="B1158">
        <v>30</v>
      </c>
      <c r="C1158" s="2">
        <v>44709</v>
      </c>
      <c r="D1158">
        <v>2</v>
      </c>
      <c r="E1158" t="str">
        <f>VLOOKUP(A1158,vendedores!$A$2:$C$17,2)</f>
        <v>Amparo</v>
      </c>
      <c r="F1158" t="str">
        <f>VLOOKUP(A1158,vendedores!$A$2:$C$17,3)</f>
        <v>Gisele Júnior</v>
      </c>
      <c r="G1158" t="str">
        <f>VLOOKUP(B1158,produtos!$A$2:$D$33,2)</f>
        <v>Nike</v>
      </c>
      <c r="H1158" t="str">
        <f>VLOOKUP(B1158,produtos!$A$2:$D$33,3)</f>
        <v>Tênis</v>
      </c>
      <c r="I1158" s="1">
        <f>VLOOKUP(B1158,produtos!$A$2:$D$33,4)</f>
        <v>195.02</v>
      </c>
      <c r="J1158" s="1">
        <f t="shared" si="18"/>
        <v>390.04</v>
      </c>
    </row>
    <row r="1159" spans="1:10" x14ac:dyDescent="0.25">
      <c r="A1159">
        <v>3</v>
      </c>
      <c r="B1159">
        <v>29</v>
      </c>
      <c r="C1159" s="2">
        <v>44710</v>
      </c>
      <c r="D1159">
        <v>2</v>
      </c>
      <c r="E1159" t="str">
        <f>VLOOKUP(A1159,vendedores!$A$2:$C$17,2)</f>
        <v>Jaguariúna</v>
      </c>
      <c r="F1159" t="str">
        <f>VLOOKUP(A1159,vendedores!$A$2:$C$17,3)</f>
        <v>Valter Teixeira</v>
      </c>
      <c r="G1159" t="str">
        <f>VLOOKUP(B1159,produtos!$A$2:$D$33,2)</f>
        <v>Adidas</v>
      </c>
      <c r="H1159" t="str">
        <f>VLOOKUP(B1159,produtos!$A$2:$D$33,3)</f>
        <v>Tênis</v>
      </c>
      <c r="I1159" s="1">
        <f>VLOOKUP(B1159,produtos!$A$2:$D$33,4)</f>
        <v>199</v>
      </c>
      <c r="J1159" s="1">
        <f t="shared" si="18"/>
        <v>398</v>
      </c>
    </row>
    <row r="1160" spans="1:10" x14ac:dyDescent="0.25">
      <c r="A1160">
        <v>4</v>
      </c>
      <c r="B1160">
        <v>21</v>
      </c>
      <c r="C1160" s="2">
        <v>44710</v>
      </c>
      <c r="D1160">
        <v>2</v>
      </c>
      <c r="E1160" t="str">
        <f>VLOOKUP(A1160,vendedores!$A$2:$C$17,2)</f>
        <v>Jaguariúna</v>
      </c>
      <c r="F1160" t="str">
        <f>VLOOKUP(A1160,vendedores!$A$2:$C$17,3)</f>
        <v>Ivo da Silva</v>
      </c>
      <c r="G1160" t="str">
        <f>VLOOKUP(B1160,produtos!$A$2:$D$33,2)</f>
        <v>Nike</v>
      </c>
      <c r="H1160" t="str">
        <f>VLOOKUP(B1160,produtos!$A$2:$D$33,3)</f>
        <v>Camiseta</v>
      </c>
      <c r="I1160" s="1">
        <f>VLOOKUP(B1160,produtos!$A$2:$D$33,4)</f>
        <v>29</v>
      </c>
      <c r="J1160" s="1">
        <f t="shared" si="18"/>
        <v>58</v>
      </c>
    </row>
    <row r="1161" spans="1:10" x14ac:dyDescent="0.25">
      <c r="A1161">
        <v>6</v>
      </c>
      <c r="B1161">
        <v>1</v>
      </c>
      <c r="C1161" s="2">
        <v>44710</v>
      </c>
      <c r="D1161">
        <v>8</v>
      </c>
      <c r="E1161" t="str">
        <f>VLOOKUP(A1161,vendedores!$A$2:$C$17,2)</f>
        <v>Amparo</v>
      </c>
      <c r="F1161" t="str">
        <f>VLOOKUP(A1161,vendedores!$A$2:$C$17,3)</f>
        <v>Valter Teixeira</v>
      </c>
      <c r="G1161" t="str">
        <f>VLOOKUP(B1161,produtos!$A$2:$D$33,2)</f>
        <v>Adidas</v>
      </c>
      <c r="H1161" t="str">
        <f>VLOOKUP(B1161,produtos!$A$2:$D$33,3)</f>
        <v>Blusa</v>
      </c>
      <c r="I1161" s="1">
        <f>VLOOKUP(B1161,produtos!$A$2:$D$33,4)</f>
        <v>35.9</v>
      </c>
      <c r="J1161" s="1">
        <f t="shared" si="18"/>
        <v>287.2</v>
      </c>
    </row>
    <row r="1162" spans="1:10" x14ac:dyDescent="0.25">
      <c r="A1162">
        <v>12</v>
      </c>
      <c r="B1162">
        <v>18</v>
      </c>
      <c r="C1162" s="2">
        <v>44710</v>
      </c>
      <c r="D1162">
        <v>3</v>
      </c>
      <c r="E1162" t="str">
        <f>VLOOKUP(A1162,vendedores!$A$2:$C$17,2)</f>
        <v>Pedreira</v>
      </c>
      <c r="F1162" t="str">
        <f>VLOOKUP(A1162,vendedores!$A$2:$C$17,3)</f>
        <v>Clóvis Teixeira Júnior</v>
      </c>
      <c r="G1162" t="str">
        <f>VLOOKUP(B1162,produtos!$A$2:$D$33,2)</f>
        <v>Nike</v>
      </c>
      <c r="H1162" t="str">
        <f>VLOOKUP(B1162,produtos!$A$2:$D$33,3)</f>
        <v>Calça</v>
      </c>
      <c r="I1162" s="1">
        <f>VLOOKUP(B1162,produtos!$A$2:$D$33,4)</f>
        <v>92.91</v>
      </c>
      <c r="J1162" s="1">
        <f t="shared" si="18"/>
        <v>278.73</v>
      </c>
    </row>
    <row r="1163" spans="1:10" x14ac:dyDescent="0.25">
      <c r="A1163">
        <v>7</v>
      </c>
      <c r="B1163">
        <v>12</v>
      </c>
      <c r="C1163" s="2">
        <v>44711</v>
      </c>
      <c r="D1163">
        <v>5</v>
      </c>
      <c r="E1163" t="str">
        <f>VLOOKUP(A1163,vendedores!$A$2:$C$17,2)</f>
        <v>Amparo</v>
      </c>
      <c r="F1163" t="str">
        <f>VLOOKUP(A1163,vendedores!$A$2:$C$17,3)</f>
        <v>Queila Sobrinho Bispo</v>
      </c>
      <c r="G1163" t="str">
        <f>VLOOKUP(B1163,produtos!$A$2:$D$33,2)</f>
        <v>Puma</v>
      </c>
      <c r="H1163" t="str">
        <f>VLOOKUP(B1163,produtos!$A$2:$D$33,3)</f>
        <v>Bola de Futsal</v>
      </c>
      <c r="I1163" s="1">
        <f>VLOOKUP(B1163,produtos!$A$2:$D$33,4)</f>
        <v>80.92</v>
      </c>
      <c r="J1163" s="1">
        <f t="shared" si="18"/>
        <v>404.6</v>
      </c>
    </row>
    <row r="1164" spans="1:10" x14ac:dyDescent="0.25">
      <c r="A1164">
        <v>10</v>
      </c>
      <c r="B1164">
        <v>12</v>
      </c>
      <c r="C1164" s="2">
        <v>44711</v>
      </c>
      <c r="D1164">
        <v>3</v>
      </c>
      <c r="E1164" t="str">
        <f>VLOOKUP(A1164,vendedores!$A$2:$C$17,2)</f>
        <v>Amparo</v>
      </c>
      <c r="F1164" t="str">
        <f>VLOOKUP(A1164,vendedores!$A$2:$C$17,3)</f>
        <v>Ivo Bispo</v>
      </c>
      <c r="G1164" t="str">
        <f>VLOOKUP(B1164,produtos!$A$2:$D$33,2)</f>
        <v>Puma</v>
      </c>
      <c r="H1164" t="str">
        <f>VLOOKUP(B1164,produtos!$A$2:$D$33,3)</f>
        <v>Bola de Futsal</v>
      </c>
      <c r="I1164" s="1">
        <f>VLOOKUP(B1164,produtos!$A$2:$D$33,4)</f>
        <v>80.92</v>
      </c>
      <c r="J1164" s="1">
        <f t="shared" si="18"/>
        <v>242.76</v>
      </c>
    </row>
    <row r="1165" spans="1:10" x14ac:dyDescent="0.25">
      <c r="A1165">
        <v>3</v>
      </c>
      <c r="B1165">
        <v>22</v>
      </c>
      <c r="C1165" s="2">
        <v>44711</v>
      </c>
      <c r="D1165">
        <v>10</v>
      </c>
      <c r="E1165" t="str">
        <f>VLOOKUP(A1165,vendedores!$A$2:$C$17,2)</f>
        <v>Jaguariúna</v>
      </c>
      <c r="F1165" t="str">
        <f>VLOOKUP(A1165,vendedores!$A$2:$C$17,3)</f>
        <v>Valter Teixeira</v>
      </c>
      <c r="G1165" t="str">
        <f>VLOOKUP(B1165,produtos!$A$2:$D$33,2)</f>
        <v>Puma</v>
      </c>
      <c r="H1165" t="str">
        <f>VLOOKUP(B1165,produtos!$A$2:$D$33,3)</f>
        <v>Camiseta</v>
      </c>
      <c r="I1165" s="1">
        <f>VLOOKUP(B1165,produtos!$A$2:$D$33,4)</f>
        <v>28.11</v>
      </c>
      <c r="J1165" s="1">
        <f t="shared" si="18"/>
        <v>281.10000000000002</v>
      </c>
    </row>
    <row r="1166" spans="1:10" x14ac:dyDescent="0.25">
      <c r="A1166">
        <v>15</v>
      </c>
      <c r="B1166">
        <v>9</v>
      </c>
      <c r="C1166" s="2">
        <v>44711</v>
      </c>
      <c r="D1166">
        <v>3</v>
      </c>
      <c r="E1166" t="str">
        <f>VLOOKUP(A1166,vendedores!$A$2:$C$17,2)</f>
        <v>Pedreira</v>
      </c>
      <c r="F1166" t="str">
        <f>VLOOKUP(A1166,vendedores!$A$2:$C$17,3)</f>
        <v>Gilberto Neto</v>
      </c>
      <c r="G1166" t="str">
        <f>VLOOKUP(B1166,produtos!$A$2:$D$33,2)</f>
        <v>Adidas</v>
      </c>
      <c r="H1166" t="str">
        <f>VLOOKUP(B1166,produtos!$A$2:$D$33,3)</f>
        <v>Bola de Futebol</v>
      </c>
      <c r="I1166" s="1">
        <f>VLOOKUP(B1166,produtos!$A$2:$D$33,4)</f>
        <v>119.9</v>
      </c>
      <c r="J1166" s="1">
        <f t="shared" si="18"/>
        <v>359.70000000000005</v>
      </c>
    </row>
    <row r="1167" spans="1:10" x14ac:dyDescent="0.25">
      <c r="A1167">
        <v>7</v>
      </c>
      <c r="B1167">
        <v>12</v>
      </c>
      <c r="C1167" s="2">
        <v>44711</v>
      </c>
      <c r="D1167">
        <v>2</v>
      </c>
      <c r="E1167" t="str">
        <f>VLOOKUP(A1167,vendedores!$A$2:$C$17,2)</f>
        <v>Amparo</v>
      </c>
      <c r="F1167" t="str">
        <f>VLOOKUP(A1167,vendedores!$A$2:$C$17,3)</f>
        <v>Queila Sobrinho Bispo</v>
      </c>
      <c r="G1167" t="str">
        <f>VLOOKUP(B1167,produtos!$A$2:$D$33,2)</f>
        <v>Puma</v>
      </c>
      <c r="H1167" t="str">
        <f>VLOOKUP(B1167,produtos!$A$2:$D$33,3)</f>
        <v>Bola de Futsal</v>
      </c>
      <c r="I1167" s="1">
        <f>VLOOKUP(B1167,produtos!$A$2:$D$33,4)</f>
        <v>80.92</v>
      </c>
      <c r="J1167" s="1">
        <f t="shared" si="18"/>
        <v>161.84</v>
      </c>
    </row>
    <row r="1168" spans="1:10" x14ac:dyDescent="0.25">
      <c r="A1168">
        <v>8</v>
      </c>
      <c r="B1168">
        <v>31</v>
      </c>
      <c r="C1168" s="2">
        <v>44711</v>
      </c>
      <c r="D1168">
        <v>2</v>
      </c>
      <c r="E1168" t="str">
        <f>VLOOKUP(A1168,vendedores!$A$2:$C$17,2)</f>
        <v>Amparo</v>
      </c>
      <c r="F1168" t="str">
        <f>VLOOKUP(A1168,vendedores!$A$2:$C$17,3)</f>
        <v>Saulo Mattos</v>
      </c>
      <c r="G1168" t="str">
        <f>VLOOKUP(B1168,produtos!$A$2:$D$33,2)</f>
        <v>Puma</v>
      </c>
      <c r="H1168" t="str">
        <f>VLOOKUP(B1168,produtos!$A$2:$D$33,3)</f>
        <v>Tênis</v>
      </c>
      <c r="I1168" s="1">
        <f>VLOOKUP(B1168,produtos!$A$2:$D$33,4)</f>
        <v>171.14</v>
      </c>
      <c r="J1168" s="1">
        <f t="shared" si="18"/>
        <v>342.28</v>
      </c>
    </row>
    <row r="1169" spans="1:10" x14ac:dyDescent="0.25">
      <c r="A1169">
        <v>14</v>
      </c>
      <c r="B1169">
        <v>4</v>
      </c>
      <c r="C1169" s="2">
        <v>44711</v>
      </c>
      <c r="D1169">
        <v>7</v>
      </c>
      <c r="E1169" t="str">
        <f>VLOOKUP(A1169,vendedores!$A$2:$C$17,2)</f>
        <v>Pedreira</v>
      </c>
      <c r="F1169" t="str">
        <f>VLOOKUP(A1169,vendedores!$A$2:$C$17,3)</f>
        <v>Paula da Silva</v>
      </c>
      <c r="G1169" t="str">
        <f>VLOOKUP(B1169,produtos!$A$2:$D$33,2)</f>
        <v>Adidas</v>
      </c>
      <c r="H1169" t="str">
        <f>VLOOKUP(B1169,produtos!$A$2:$D$33,3)</f>
        <v>Bluzinha</v>
      </c>
      <c r="I1169" s="1">
        <f>VLOOKUP(B1169,produtos!$A$2:$D$33,4)</f>
        <v>59.9</v>
      </c>
      <c r="J1169" s="1">
        <f t="shared" si="18"/>
        <v>419.3</v>
      </c>
    </row>
    <row r="1170" spans="1:10" x14ac:dyDescent="0.25">
      <c r="A1170">
        <v>12</v>
      </c>
      <c r="B1170">
        <v>32</v>
      </c>
      <c r="C1170" s="2">
        <v>44711</v>
      </c>
      <c r="D1170">
        <v>3</v>
      </c>
      <c r="E1170" t="str">
        <f>VLOOKUP(A1170,vendedores!$A$2:$C$17,2)</f>
        <v>Pedreira</v>
      </c>
      <c r="F1170" t="str">
        <f>VLOOKUP(A1170,vendedores!$A$2:$C$17,3)</f>
        <v>Clóvis Teixeira Júnior</v>
      </c>
      <c r="G1170" t="str">
        <f>VLOOKUP(B1170,produtos!$A$2:$D$33,2)</f>
        <v>Nike</v>
      </c>
      <c r="H1170" t="str">
        <f>VLOOKUP(B1170,produtos!$A$2:$D$33,3)</f>
        <v>Tênis de Corrida</v>
      </c>
      <c r="I1170" s="1">
        <f>VLOOKUP(B1170,produtos!$A$2:$D$33,4)</f>
        <v>221</v>
      </c>
      <c r="J1170" s="1">
        <f t="shared" si="18"/>
        <v>663</v>
      </c>
    </row>
    <row r="1171" spans="1:10" x14ac:dyDescent="0.25">
      <c r="A1171">
        <v>5</v>
      </c>
      <c r="B1171">
        <v>9</v>
      </c>
      <c r="C1171" s="2">
        <v>44711</v>
      </c>
      <c r="D1171">
        <v>7</v>
      </c>
      <c r="E1171" t="str">
        <f>VLOOKUP(A1171,vendedores!$A$2:$C$17,2)</f>
        <v>Amparo</v>
      </c>
      <c r="F1171" t="str">
        <f>VLOOKUP(A1171,vendedores!$A$2:$C$17,3)</f>
        <v>Yago de Souza</v>
      </c>
      <c r="G1171" t="str">
        <f>VLOOKUP(B1171,produtos!$A$2:$D$33,2)</f>
        <v>Adidas</v>
      </c>
      <c r="H1171" t="str">
        <f>VLOOKUP(B1171,produtos!$A$2:$D$33,3)</f>
        <v>Bola de Futebol</v>
      </c>
      <c r="I1171" s="1">
        <f>VLOOKUP(B1171,produtos!$A$2:$D$33,4)</f>
        <v>119.9</v>
      </c>
      <c r="J1171" s="1">
        <f t="shared" si="18"/>
        <v>839.30000000000007</v>
      </c>
    </row>
    <row r="1172" spans="1:10" x14ac:dyDescent="0.25">
      <c r="A1172">
        <v>11</v>
      </c>
      <c r="B1172">
        <v>24</v>
      </c>
      <c r="C1172" s="2">
        <v>44711</v>
      </c>
      <c r="D1172">
        <v>8</v>
      </c>
      <c r="E1172" t="str">
        <f>VLOOKUP(A1172,vendedores!$A$2:$C$17,2)</f>
        <v>Amparo</v>
      </c>
      <c r="F1172" t="str">
        <f>VLOOKUP(A1172,vendedores!$A$2:$C$17,3)</f>
        <v>Gisele Júnior</v>
      </c>
      <c r="G1172" t="str">
        <f>VLOOKUP(B1172,produtos!$A$2:$D$33,2)</f>
        <v>Nike</v>
      </c>
      <c r="H1172" t="str">
        <f>VLOOKUP(B1172,produtos!$A$2:$D$33,3)</f>
        <v>Chuteira</v>
      </c>
      <c r="I1172" s="1">
        <f>VLOOKUP(B1172,produtos!$A$2:$D$33,4)</f>
        <v>227.5</v>
      </c>
      <c r="J1172" s="1">
        <f t="shared" si="18"/>
        <v>1820</v>
      </c>
    </row>
    <row r="1173" spans="1:10" x14ac:dyDescent="0.25">
      <c r="A1173">
        <v>8</v>
      </c>
      <c r="B1173">
        <v>23</v>
      </c>
      <c r="C1173" s="2">
        <v>44712</v>
      </c>
      <c r="D1173">
        <v>5</v>
      </c>
      <c r="E1173" t="str">
        <f>VLOOKUP(A1173,vendedores!$A$2:$C$17,2)</f>
        <v>Amparo</v>
      </c>
      <c r="F1173" t="str">
        <f>VLOOKUP(A1173,vendedores!$A$2:$C$17,3)</f>
        <v>Saulo Mattos</v>
      </c>
      <c r="G1173" t="str">
        <f>VLOOKUP(B1173,produtos!$A$2:$D$33,2)</f>
        <v>Adidas</v>
      </c>
      <c r="H1173" t="str">
        <f>VLOOKUP(B1173,produtos!$A$2:$D$33,3)</f>
        <v>Chuteira</v>
      </c>
      <c r="I1173" s="1">
        <f>VLOOKUP(B1173,produtos!$A$2:$D$33,4)</f>
        <v>250</v>
      </c>
      <c r="J1173" s="1">
        <f t="shared" si="18"/>
        <v>1250</v>
      </c>
    </row>
    <row r="1174" spans="1:10" x14ac:dyDescent="0.25">
      <c r="A1174">
        <v>15</v>
      </c>
      <c r="B1174">
        <v>25</v>
      </c>
      <c r="C1174" s="2">
        <v>44712</v>
      </c>
      <c r="D1174">
        <v>6</v>
      </c>
      <c r="E1174" t="str">
        <f>VLOOKUP(A1174,vendedores!$A$2:$C$17,2)</f>
        <v>Pedreira</v>
      </c>
      <c r="F1174" t="str">
        <f>VLOOKUP(A1174,vendedores!$A$2:$C$17,3)</f>
        <v>Gilberto Neto</v>
      </c>
      <c r="G1174" t="str">
        <f>VLOOKUP(B1174,produtos!$A$2:$D$33,2)</f>
        <v>Puma</v>
      </c>
      <c r="H1174" t="str">
        <f>VLOOKUP(B1174,produtos!$A$2:$D$33,3)</f>
        <v>Chuteira</v>
      </c>
      <c r="I1174" s="1">
        <f>VLOOKUP(B1174,produtos!$A$2:$D$33,4)</f>
        <v>232.5</v>
      </c>
      <c r="J1174" s="1">
        <f t="shared" si="18"/>
        <v>1395</v>
      </c>
    </row>
    <row r="1175" spans="1:10" x14ac:dyDescent="0.25">
      <c r="A1175">
        <v>12</v>
      </c>
      <c r="B1175">
        <v>24</v>
      </c>
      <c r="C1175" s="2">
        <v>44712</v>
      </c>
      <c r="D1175">
        <v>4</v>
      </c>
      <c r="E1175" t="str">
        <f>VLOOKUP(A1175,vendedores!$A$2:$C$17,2)</f>
        <v>Pedreira</v>
      </c>
      <c r="F1175" t="str">
        <f>VLOOKUP(A1175,vendedores!$A$2:$C$17,3)</f>
        <v>Clóvis Teixeira Júnior</v>
      </c>
      <c r="G1175" t="str">
        <f>VLOOKUP(B1175,produtos!$A$2:$D$33,2)</f>
        <v>Nike</v>
      </c>
      <c r="H1175" t="str">
        <f>VLOOKUP(B1175,produtos!$A$2:$D$33,3)</f>
        <v>Chuteira</v>
      </c>
      <c r="I1175" s="1">
        <f>VLOOKUP(B1175,produtos!$A$2:$D$33,4)</f>
        <v>227.5</v>
      </c>
      <c r="J1175" s="1">
        <f t="shared" si="18"/>
        <v>910</v>
      </c>
    </row>
    <row r="1176" spans="1:10" x14ac:dyDescent="0.25">
      <c r="A1176">
        <v>4</v>
      </c>
      <c r="B1176">
        <v>15</v>
      </c>
      <c r="C1176" s="2">
        <v>44712</v>
      </c>
      <c r="D1176">
        <v>7</v>
      </c>
      <c r="E1176" t="str">
        <f>VLOOKUP(A1176,vendedores!$A$2:$C$17,2)</f>
        <v>Jaguariúna</v>
      </c>
      <c r="F1176" t="str">
        <f>VLOOKUP(A1176,vendedores!$A$2:$C$17,3)</f>
        <v>Ivo da Silva</v>
      </c>
      <c r="G1176" t="str">
        <f>VLOOKUP(B1176,produtos!$A$2:$D$33,2)</f>
        <v>Adidas</v>
      </c>
      <c r="H1176" t="str">
        <f>VLOOKUP(B1176,produtos!$A$2:$D$33,3)</f>
        <v>Bola de Voley</v>
      </c>
      <c r="I1176" s="1">
        <f>VLOOKUP(B1176,produtos!$A$2:$D$33,4)</f>
        <v>79.900000000000006</v>
      </c>
      <c r="J1176" s="1">
        <f t="shared" si="18"/>
        <v>559.30000000000007</v>
      </c>
    </row>
    <row r="1177" spans="1:10" x14ac:dyDescent="0.25">
      <c r="A1177">
        <v>16</v>
      </c>
      <c r="B1177">
        <v>17</v>
      </c>
      <c r="C1177" s="2">
        <v>44712</v>
      </c>
      <c r="D1177">
        <v>6</v>
      </c>
      <c r="E1177" t="str">
        <f>VLOOKUP(A1177,vendedores!$A$2:$C$17,2)</f>
        <v>Chicago</v>
      </c>
      <c r="F1177" t="str">
        <f>VLOOKUP(A1177,vendedores!$A$2:$C$17,3)</f>
        <v>Waldemar Louis</v>
      </c>
      <c r="G1177" t="str">
        <f>VLOOKUP(B1177,produtos!$A$2:$D$33,2)</f>
        <v>Adidas</v>
      </c>
      <c r="H1177" t="str">
        <f>VLOOKUP(B1177,produtos!$A$2:$D$33,3)</f>
        <v>Calça</v>
      </c>
      <c r="I1177" s="1">
        <f>VLOOKUP(B1177,produtos!$A$2:$D$33,4)</f>
        <v>99.9</v>
      </c>
      <c r="J1177" s="1">
        <f t="shared" si="18"/>
        <v>599.40000000000009</v>
      </c>
    </row>
    <row r="1178" spans="1:10" x14ac:dyDescent="0.25">
      <c r="A1178">
        <v>9</v>
      </c>
      <c r="B1178">
        <v>8</v>
      </c>
      <c r="C1178" s="2">
        <v>44713</v>
      </c>
      <c r="D1178">
        <v>10</v>
      </c>
      <c r="E1178" t="str">
        <f>VLOOKUP(A1178,vendedores!$A$2:$C$17,2)</f>
        <v>Amparo</v>
      </c>
      <c r="F1178" t="str">
        <f>VLOOKUP(A1178,vendedores!$A$2:$C$17,3)</f>
        <v>Quevin Neto Júnior</v>
      </c>
      <c r="G1178" t="str">
        <f>VLOOKUP(B1178,produtos!$A$2:$D$33,2)</f>
        <v>Puma</v>
      </c>
      <c r="H1178" t="str">
        <f>VLOOKUP(B1178,produtos!$A$2:$D$33,3)</f>
        <v>Bola de Basquete</v>
      </c>
      <c r="I1178" s="1">
        <f>VLOOKUP(B1178,produtos!$A$2:$D$33,4)</f>
        <v>122.11</v>
      </c>
      <c r="J1178" s="1">
        <f t="shared" si="18"/>
        <v>1221.0999999999999</v>
      </c>
    </row>
    <row r="1179" spans="1:10" x14ac:dyDescent="0.25">
      <c r="A1179">
        <v>6</v>
      </c>
      <c r="B1179">
        <v>19</v>
      </c>
      <c r="C1179" s="2">
        <v>44713</v>
      </c>
      <c r="D1179">
        <v>2</v>
      </c>
      <c r="E1179" t="str">
        <f>VLOOKUP(A1179,vendedores!$A$2:$C$17,2)</f>
        <v>Amparo</v>
      </c>
      <c r="F1179" t="str">
        <f>VLOOKUP(A1179,vendedores!$A$2:$C$17,3)</f>
        <v>Valter Teixeira</v>
      </c>
      <c r="G1179" t="str">
        <f>VLOOKUP(B1179,produtos!$A$2:$D$33,2)</f>
        <v>Puma</v>
      </c>
      <c r="H1179" t="str">
        <f>VLOOKUP(B1179,produtos!$A$2:$D$33,3)</f>
        <v>Calça</v>
      </c>
      <c r="I1179" s="1">
        <f>VLOOKUP(B1179,produtos!$A$2:$D$33,4)</f>
        <v>88.91</v>
      </c>
      <c r="J1179" s="1">
        <f t="shared" si="18"/>
        <v>177.82</v>
      </c>
    </row>
    <row r="1180" spans="1:10" x14ac:dyDescent="0.25">
      <c r="A1180">
        <v>3</v>
      </c>
      <c r="B1180">
        <v>2</v>
      </c>
      <c r="C1180" s="2">
        <v>44713</v>
      </c>
      <c r="D1180">
        <v>7</v>
      </c>
      <c r="E1180" t="str">
        <f>VLOOKUP(A1180,vendedores!$A$2:$C$17,2)</f>
        <v>Jaguariúna</v>
      </c>
      <c r="F1180" t="str">
        <f>VLOOKUP(A1180,vendedores!$A$2:$C$17,3)</f>
        <v>Valter Teixeira</v>
      </c>
      <c r="G1180" t="str">
        <f>VLOOKUP(B1180,produtos!$A$2:$D$33,2)</f>
        <v>Nike</v>
      </c>
      <c r="H1180" t="str">
        <f>VLOOKUP(B1180,produtos!$A$2:$D$33,3)</f>
        <v>Blusa</v>
      </c>
      <c r="I1180" s="1">
        <f>VLOOKUP(B1180,produtos!$A$2:$D$33,4)</f>
        <v>33.75</v>
      </c>
      <c r="J1180" s="1">
        <f t="shared" si="18"/>
        <v>236.25</v>
      </c>
    </row>
    <row r="1181" spans="1:10" x14ac:dyDescent="0.25">
      <c r="A1181">
        <v>16</v>
      </c>
      <c r="B1181">
        <v>17</v>
      </c>
      <c r="C1181" s="2">
        <v>44713</v>
      </c>
      <c r="D1181">
        <v>4</v>
      </c>
      <c r="E1181" t="str">
        <f>VLOOKUP(A1181,vendedores!$A$2:$C$17,2)</f>
        <v>Chicago</v>
      </c>
      <c r="F1181" t="str">
        <f>VLOOKUP(A1181,vendedores!$A$2:$C$17,3)</f>
        <v>Waldemar Louis</v>
      </c>
      <c r="G1181" t="str">
        <f>VLOOKUP(B1181,produtos!$A$2:$D$33,2)</f>
        <v>Adidas</v>
      </c>
      <c r="H1181" t="str">
        <f>VLOOKUP(B1181,produtos!$A$2:$D$33,3)</f>
        <v>Calça</v>
      </c>
      <c r="I1181" s="1">
        <f>VLOOKUP(B1181,produtos!$A$2:$D$33,4)</f>
        <v>99.9</v>
      </c>
      <c r="J1181" s="1">
        <f t="shared" si="18"/>
        <v>399.6</v>
      </c>
    </row>
    <row r="1182" spans="1:10" x14ac:dyDescent="0.25">
      <c r="A1182">
        <v>7</v>
      </c>
      <c r="B1182">
        <v>32</v>
      </c>
      <c r="C1182" s="2">
        <v>44713</v>
      </c>
      <c r="D1182">
        <v>8</v>
      </c>
      <c r="E1182" t="str">
        <f>VLOOKUP(A1182,vendedores!$A$2:$C$17,2)</f>
        <v>Amparo</v>
      </c>
      <c r="F1182" t="str">
        <f>VLOOKUP(A1182,vendedores!$A$2:$C$17,3)</f>
        <v>Queila Sobrinho Bispo</v>
      </c>
      <c r="G1182" t="str">
        <f>VLOOKUP(B1182,produtos!$A$2:$D$33,2)</f>
        <v>Nike</v>
      </c>
      <c r="H1182" t="str">
        <f>VLOOKUP(B1182,produtos!$A$2:$D$33,3)</f>
        <v>Tênis de Corrida</v>
      </c>
      <c r="I1182" s="1">
        <f>VLOOKUP(B1182,produtos!$A$2:$D$33,4)</f>
        <v>221</v>
      </c>
      <c r="J1182" s="1">
        <f t="shared" si="18"/>
        <v>1768</v>
      </c>
    </row>
    <row r="1183" spans="1:10" x14ac:dyDescent="0.25">
      <c r="A1183">
        <v>8</v>
      </c>
      <c r="B1183">
        <v>23</v>
      </c>
      <c r="C1183" s="2">
        <v>44713</v>
      </c>
      <c r="D1183">
        <v>2</v>
      </c>
      <c r="E1183" t="str">
        <f>VLOOKUP(A1183,vendedores!$A$2:$C$17,2)</f>
        <v>Amparo</v>
      </c>
      <c r="F1183" t="str">
        <f>VLOOKUP(A1183,vendedores!$A$2:$C$17,3)</f>
        <v>Saulo Mattos</v>
      </c>
      <c r="G1183" t="str">
        <f>VLOOKUP(B1183,produtos!$A$2:$D$33,2)</f>
        <v>Adidas</v>
      </c>
      <c r="H1183" t="str">
        <f>VLOOKUP(B1183,produtos!$A$2:$D$33,3)</f>
        <v>Chuteira</v>
      </c>
      <c r="I1183" s="1">
        <f>VLOOKUP(B1183,produtos!$A$2:$D$33,4)</f>
        <v>250</v>
      </c>
      <c r="J1183" s="1">
        <f t="shared" si="18"/>
        <v>500</v>
      </c>
    </row>
    <row r="1184" spans="1:10" x14ac:dyDescent="0.25">
      <c r="A1184">
        <v>6</v>
      </c>
      <c r="B1184">
        <v>27</v>
      </c>
      <c r="C1184" s="2">
        <v>44713</v>
      </c>
      <c r="D1184">
        <v>2</v>
      </c>
      <c r="E1184" t="str">
        <f>VLOOKUP(A1184,vendedores!$A$2:$C$17,2)</f>
        <v>Amparo</v>
      </c>
      <c r="F1184" t="str">
        <f>VLOOKUP(A1184,vendedores!$A$2:$C$17,3)</f>
        <v>Valter Teixeira</v>
      </c>
      <c r="G1184" t="str">
        <f>VLOOKUP(B1184,produtos!$A$2:$D$33,2)</f>
        <v>Nike</v>
      </c>
      <c r="H1184" t="str">
        <f>VLOOKUP(B1184,produtos!$A$2:$D$33,3)</f>
        <v>Meia</v>
      </c>
      <c r="I1184" s="1">
        <f>VLOOKUP(B1184,produtos!$A$2:$D$33,4)</f>
        <v>19.3</v>
      </c>
      <c r="J1184" s="1">
        <f t="shared" si="18"/>
        <v>38.6</v>
      </c>
    </row>
    <row r="1185" spans="1:10" x14ac:dyDescent="0.25">
      <c r="A1185">
        <v>9</v>
      </c>
      <c r="B1185">
        <v>21</v>
      </c>
      <c r="C1185" s="2">
        <v>44713</v>
      </c>
      <c r="D1185">
        <v>2</v>
      </c>
      <c r="E1185" t="str">
        <f>VLOOKUP(A1185,vendedores!$A$2:$C$17,2)</f>
        <v>Amparo</v>
      </c>
      <c r="F1185" t="str">
        <f>VLOOKUP(A1185,vendedores!$A$2:$C$17,3)</f>
        <v>Quevin Neto Júnior</v>
      </c>
      <c r="G1185" t="str">
        <f>VLOOKUP(B1185,produtos!$A$2:$D$33,2)</f>
        <v>Nike</v>
      </c>
      <c r="H1185" t="str">
        <f>VLOOKUP(B1185,produtos!$A$2:$D$33,3)</f>
        <v>Camiseta</v>
      </c>
      <c r="I1185" s="1">
        <f>VLOOKUP(B1185,produtos!$A$2:$D$33,4)</f>
        <v>29</v>
      </c>
      <c r="J1185" s="1">
        <f t="shared" si="18"/>
        <v>58</v>
      </c>
    </row>
    <row r="1186" spans="1:10" x14ac:dyDescent="0.25">
      <c r="A1186">
        <v>15</v>
      </c>
      <c r="B1186">
        <v>20</v>
      </c>
      <c r="C1186" s="2">
        <v>44713</v>
      </c>
      <c r="D1186">
        <v>6</v>
      </c>
      <c r="E1186" t="str">
        <f>VLOOKUP(A1186,vendedores!$A$2:$C$17,2)</f>
        <v>Pedreira</v>
      </c>
      <c r="F1186" t="str">
        <f>VLOOKUP(A1186,vendedores!$A$2:$C$17,3)</f>
        <v>Gilberto Neto</v>
      </c>
      <c r="G1186" t="str">
        <f>VLOOKUP(B1186,produtos!$A$2:$D$33,2)</f>
        <v>Adidas</v>
      </c>
      <c r="H1186" t="str">
        <f>VLOOKUP(B1186,produtos!$A$2:$D$33,3)</f>
        <v>Camiseta</v>
      </c>
      <c r="I1186" s="1">
        <f>VLOOKUP(B1186,produtos!$A$2:$D$33,4)</f>
        <v>29.9</v>
      </c>
      <c r="J1186" s="1">
        <f t="shared" si="18"/>
        <v>179.39999999999998</v>
      </c>
    </row>
    <row r="1187" spans="1:10" x14ac:dyDescent="0.25">
      <c r="A1187">
        <v>8</v>
      </c>
      <c r="B1187">
        <v>32</v>
      </c>
      <c r="C1187" s="2">
        <v>44713</v>
      </c>
      <c r="D1187">
        <v>1</v>
      </c>
      <c r="E1187" t="str">
        <f>VLOOKUP(A1187,vendedores!$A$2:$C$17,2)</f>
        <v>Amparo</v>
      </c>
      <c r="F1187" t="str">
        <f>VLOOKUP(A1187,vendedores!$A$2:$C$17,3)</f>
        <v>Saulo Mattos</v>
      </c>
      <c r="G1187" t="str">
        <f>VLOOKUP(B1187,produtos!$A$2:$D$33,2)</f>
        <v>Nike</v>
      </c>
      <c r="H1187" t="str">
        <f>VLOOKUP(B1187,produtos!$A$2:$D$33,3)</f>
        <v>Tênis de Corrida</v>
      </c>
      <c r="I1187" s="1">
        <f>VLOOKUP(B1187,produtos!$A$2:$D$33,4)</f>
        <v>221</v>
      </c>
      <c r="J1187" s="1">
        <f t="shared" si="18"/>
        <v>221</v>
      </c>
    </row>
    <row r="1188" spans="1:10" x14ac:dyDescent="0.25">
      <c r="A1188">
        <v>12</v>
      </c>
      <c r="B1188">
        <v>23</v>
      </c>
      <c r="C1188" s="2">
        <v>44713</v>
      </c>
      <c r="D1188">
        <v>1</v>
      </c>
      <c r="E1188" t="str">
        <f>VLOOKUP(A1188,vendedores!$A$2:$C$17,2)</f>
        <v>Pedreira</v>
      </c>
      <c r="F1188" t="str">
        <f>VLOOKUP(A1188,vendedores!$A$2:$C$17,3)</f>
        <v>Clóvis Teixeira Júnior</v>
      </c>
      <c r="G1188" t="str">
        <f>VLOOKUP(B1188,produtos!$A$2:$D$33,2)</f>
        <v>Adidas</v>
      </c>
      <c r="H1188" t="str">
        <f>VLOOKUP(B1188,produtos!$A$2:$D$33,3)</f>
        <v>Chuteira</v>
      </c>
      <c r="I1188" s="1">
        <f>VLOOKUP(B1188,produtos!$A$2:$D$33,4)</f>
        <v>250</v>
      </c>
      <c r="J1188" s="1">
        <f t="shared" si="18"/>
        <v>250</v>
      </c>
    </row>
    <row r="1189" spans="1:10" x14ac:dyDescent="0.25">
      <c r="A1189">
        <v>7</v>
      </c>
      <c r="B1189">
        <v>11</v>
      </c>
      <c r="C1189" s="2">
        <v>44713</v>
      </c>
      <c r="D1189">
        <v>7</v>
      </c>
      <c r="E1189" t="str">
        <f>VLOOKUP(A1189,vendedores!$A$2:$C$17,2)</f>
        <v>Amparo</v>
      </c>
      <c r="F1189" t="str">
        <f>VLOOKUP(A1189,vendedores!$A$2:$C$17,3)</f>
        <v>Queila Sobrinho Bispo</v>
      </c>
      <c r="G1189" t="str">
        <f>VLOOKUP(B1189,produtos!$A$2:$D$33,2)</f>
        <v>Adidas</v>
      </c>
      <c r="H1189" t="str">
        <f>VLOOKUP(B1189,produtos!$A$2:$D$33,3)</f>
        <v>Bola de Futsal</v>
      </c>
      <c r="I1189" s="1">
        <f>VLOOKUP(B1189,produtos!$A$2:$D$33,4)</f>
        <v>99.9</v>
      </c>
      <c r="J1189" s="1">
        <f t="shared" si="18"/>
        <v>699.30000000000007</v>
      </c>
    </row>
    <row r="1190" spans="1:10" x14ac:dyDescent="0.25">
      <c r="A1190">
        <v>15</v>
      </c>
      <c r="B1190">
        <v>22</v>
      </c>
      <c r="C1190" s="2">
        <v>44713</v>
      </c>
      <c r="D1190">
        <v>10</v>
      </c>
      <c r="E1190" t="str">
        <f>VLOOKUP(A1190,vendedores!$A$2:$C$17,2)</f>
        <v>Pedreira</v>
      </c>
      <c r="F1190" t="str">
        <f>VLOOKUP(A1190,vendedores!$A$2:$C$17,3)</f>
        <v>Gilberto Neto</v>
      </c>
      <c r="G1190" t="str">
        <f>VLOOKUP(B1190,produtos!$A$2:$D$33,2)</f>
        <v>Puma</v>
      </c>
      <c r="H1190" t="str">
        <f>VLOOKUP(B1190,produtos!$A$2:$D$33,3)</f>
        <v>Camiseta</v>
      </c>
      <c r="I1190" s="1">
        <f>VLOOKUP(B1190,produtos!$A$2:$D$33,4)</f>
        <v>28.11</v>
      </c>
      <c r="J1190" s="1">
        <f t="shared" si="18"/>
        <v>281.10000000000002</v>
      </c>
    </row>
    <row r="1191" spans="1:10" x14ac:dyDescent="0.25">
      <c r="A1191">
        <v>16</v>
      </c>
      <c r="B1191">
        <v>10</v>
      </c>
      <c r="C1191" s="2">
        <v>44713</v>
      </c>
      <c r="D1191">
        <v>5</v>
      </c>
      <c r="E1191" t="str">
        <f>VLOOKUP(A1191,vendedores!$A$2:$C$17,2)</f>
        <v>Chicago</v>
      </c>
      <c r="F1191" t="str">
        <f>VLOOKUP(A1191,vendedores!$A$2:$C$17,3)</f>
        <v>Waldemar Louis</v>
      </c>
      <c r="G1191" t="str">
        <f>VLOOKUP(B1191,produtos!$A$2:$D$33,2)</f>
        <v>Puma</v>
      </c>
      <c r="H1191" t="str">
        <f>VLOOKUP(B1191,produtos!$A$2:$D$33,3)</f>
        <v>Bola de Futebol</v>
      </c>
      <c r="I1191" s="1">
        <f>VLOOKUP(B1191,produtos!$A$2:$D$33,4)</f>
        <v>103.11</v>
      </c>
      <c r="J1191" s="1">
        <f t="shared" si="18"/>
        <v>515.54999999999995</v>
      </c>
    </row>
    <row r="1192" spans="1:10" x14ac:dyDescent="0.25">
      <c r="A1192">
        <v>2</v>
      </c>
      <c r="B1192">
        <v>10</v>
      </c>
      <c r="C1192" s="2">
        <v>44713</v>
      </c>
      <c r="D1192">
        <v>8</v>
      </c>
      <c r="E1192" t="str">
        <f>VLOOKUP(A1192,vendedores!$A$2:$C$17,2)</f>
        <v>Jaguariúna</v>
      </c>
      <c r="F1192" t="str">
        <f>VLOOKUP(A1192,vendedores!$A$2:$C$17,3)</f>
        <v>Luciana de Oliveira</v>
      </c>
      <c r="G1192" t="str">
        <f>VLOOKUP(B1192,produtos!$A$2:$D$33,2)</f>
        <v>Puma</v>
      </c>
      <c r="H1192" t="str">
        <f>VLOOKUP(B1192,produtos!$A$2:$D$33,3)</f>
        <v>Bola de Futebol</v>
      </c>
      <c r="I1192" s="1">
        <f>VLOOKUP(B1192,produtos!$A$2:$D$33,4)</f>
        <v>103.11</v>
      </c>
      <c r="J1192" s="1">
        <f t="shared" si="18"/>
        <v>824.88</v>
      </c>
    </row>
    <row r="1193" spans="1:10" x14ac:dyDescent="0.25">
      <c r="A1193">
        <v>7</v>
      </c>
      <c r="B1193">
        <v>14</v>
      </c>
      <c r="C1193" s="2">
        <v>44714</v>
      </c>
      <c r="D1193">
        <v>8</v>
      </c>
      <c r="E1193" t="str">
        <f>VLOOKUP(A1193,vendedores!$A$2:$C$17,2)</f>
        <v>Amparo</v>
      </c>
      <c r="F1193" t="str">
        <f>VLOOKUP(A1193,vendedores!$A$2:$C$17,3)</f>
        <v>Queila Sobrinho Bispo</v>
      </c>
      <c r="G1193" t="str">
        <f>VLOOKUP(B1193,produtos!$A$2:$D$33,2)</f>
        <v>Nike</v>
      </c>
      <c r="H1193" t="str">
        <f>VLOOKUP(B1193,produtos!$A$2:$D$33,3)</f>
        <v>Bola de Handbol</v>
      </c>
      <c r="I1193" s="1">
        <f>VLOOKUP(B1193,produtos!$A$2:$D$33,4)</f>
        <v>151.91</v>
      </c>
      <c r="J1193" s="1">
        <f t="shared" si="18"/>
        <v>1215.28</v>
      </c>
    </row>
    <row r="1194" spans="1:10" x14ac:dyDescent="0.25">
      <c r="A1194">
        <v>8</v>
      </c>
      <c r="B1194">
        <v>17</v>
      </c>
      <c r="C1194" s="2">
        <v>44714</v>
      </c>
      <c r="D1194">
        <v>1</v>
      </c>
      <c r="E1194" t="str">
        <f>VLOOKUP(A1194,vendedores!$A$2:$C$17,2)</f>
        <v>Amparo</v>
      </c>
      <c r="F1194" t="str">
        <f>VLOOKUP(A1194,vendedores!$A$2:$C$17,3)</f>
        <v>Saulo Mattos</v>
      </c>
      <c r="G1194" t="str">
        <f>VLOOKUP(B1194,produtos!$A$2:$D$33,2)</f>
        <v>Adidas</v>
      </c>
      <c r="H1194" t="str">
        <f>VLOOKUP(B1194,produtos!$A$2:$D$33,3)</f>
        <v>Calça</v>
      </c>
      <c r="I1194" s="1">
        <f>VLOOKUP(B1194,produtos!$A$2:$D$33,4)</f>
        <v>99.9</v>
      </c>
      <c r="J1194" s="1">
        <f t="shared" si="18"/>
        <v>99.9</v>
      </c>
    </row>
    <row r="1195" spans="1:10" x14ac:dyDescent="0.25">
      <c r="A1195">
        <v>2</v>
      </c>
      <c r="B1195">
        <v>19</v>
      </c>
      <c r="C1195" s="2">
        <v>44714</v>
      </c>
      <c r="D1195">
        <v>1</v>
      </c>
      <c r="E1195" t="str">
        <f>VLOOKUP(A1195,vendedores!$A$2:$C$17,2)</f>
        <v>Jaguariúna</v>
      </c>
      <c r="F1195" t="str">
        <f>VLOOKUP(A1195,vendedores!$A$2:$C$17,3)</f>
        <v>Luciana de Oliveira</v>
      </c>
      <c r="G1195" t="str">
        <f>VLOOKUP(B1195,produtos!$A$2:$D$33,2)</f>
        <v>Puma</v>
      </c>
      <c r="H1195" t="str">
        <f>VLOOKUP(B1195,produtos!$A$2:$D$33,3)</f>
        <v>Calça</v>
      </c>
      <c r="I1195" s="1">
        <f>VLOOKUP(B1195,produtos!$A$2:$D$33,4)</f>
        <v>88.91</v>
      </c>
      <c r="J1195" s="1">
        <f t="shared" si="18"/>
        <v>88.91</v>
      </c>
    </row>
    <row r="1196" spans="1:10" x14ac:dyDescent="0.25">
      <c r="A1196">
        <v>14</v>
      </c>
      <c r="B1196">
        <v>6</v>
      </c>
      <c r="C1196" s="2">
        <v>44714</v>
      </c>
      <c r="D1196">
        <v>8</v>
      </c>
      <c r="E1196" t="str">
        <f>VLOOKUP(A1196,vendedores!$A$2:$C$17,2)</f>
        <v>Pedreira</v>
      </c>
      <c r="F1196" t="str">
        <f>VLOOKUP(A1196,vendedores!$A$2:$C$17,3)</f>
        <v>Paula da Silva</v>
      </c>
      <c r="G1196" t="str">
        <f>VLOOKUP(B1196,produtos!$A$2:$D$33,2)</f>
        <v>Adidas</v>
      </c>
      <c r="H1196" t="str">
        <f>VLOOKUP(B1196,produtos!$A$2:$D$33,3)</f>
        <v>Bola de Basquete</v>
      </c>
      <c r="I1196" s="1">
        <f>VLOOKUP(B1196,produtos!$A$2:$D$33,4)</f>
        <v>129.9</v>
      </c>
      <c r="J1196" s="1">
        <f t="shared" si="18"/>
        <v>1039.2</v>
      </c>
    </row>
    <row r="1197" spans="1:10" x14ac:dyDescent="0.25">
      <c r="A1197">
        <v>2</v>
      </c>
      <c r="B1197">
        <v>32</v>
      </c>
      <c r="C1197" s="2">
        <v>44714</v>
      </c>
      <c r="D1197">
        <v>2</v>
      </c>
      <c r="E1197" t="str">
        <f>VLOOKUP(A1197,vendedores!$A$2:$C$17,2)</f>
        <v>Jaguariúna</v>
      </c>
      <c r="F1197" t="str">
        <f>VLOOKUP(A1197,vendedores!$A$2:$C$17,3)</f>
        <v>Luciana de Oliveira</v>
      </c>
      <c r="G1197" t="str">
        <f>VLOOKUP(B1197,produtos!$A$2:$D$33,2)</f>
        <v>Nike</v>
      </c>
      <c r="H1197" t="str">
        <f>VLOOKUP(B1197,produtos!$A$2:$D$33,3)</f>
        <v>Tênis de Corrida</v>
      </c>
      <c r="I1197" s="1">
        <f>VLOOKUP(B1197,produtos!$A$2:$D$33,4)</f>
        <v>221</v>
      </c>
      <c r="J1197" s="1">
        <f t="shared" si="18"/>
        <v>442</v>
      </c>
    </row>
    <row r="1198" spans="1:10" x14ac:dyDescent="0.25">
      <c r="A1198">
        <v>1</v>
      </c>
      <c r="B1198">
        <v>3</v>
      </c>
      <c r="C1198" s="2">
        <v>44715</v>
      </c>
      <c r="D1198">
        <v>10</v>
      </c>
      <c r="E1198" t="str">
        <f>VLOOKUP(A1198,vendedores!$A$2:$C$17,2)</f>
        <v>Jaguariúna</v>
      </c>
      <c r="F1198" t="str">
        <f>VLOOKUP(A1198,vendedores!$A$2:$C$17,3)</f>
        <v>Tatiane Sobrinho de Souza</v>
      </c>
      <c r="G1198" t="str">
        <f>VLOOKUP(B1198,produtos!$A$2:$D$33,2)</f>
        <v>Puma</v>
      </c>
      <c r="H1198" t="str">
        <f>VLOOKUP(B1198,produtos!$A$2:$D$33,3)</f>
        <v>Blusa</v>
      </c>
      <c r="I1198" s="1">
        <f>VLOOKUP(B1198,produtos!$A$2:$D$33,4)</f>
        <v>29.44</v>
      </c>
      <c r="J1198" s="1">
        <f t="shared" si="18"/>
        <v>294.40000000000003</v>
      </c>
    </row>
    <row r="1199" spans="1:10" x14ac:dyDescent="0.25">
      <c r="A1199">
        <v>7</v>
      </c>
      <c r="B1199">
        <v>2</v>
      </c>
      <c r="C1199" s="2">
        <v>44715</v>
      </c>
      <c r="D1199">
        <v>8</v>
      </c>
      <c r="E1199" t="str">
        <f>VLOOKUP(A1199,vendedores!$A$2:$C$17,2)</f>
        <v>Amparo</v>
      </c>
      <c r="F1199" t="str">
        <f>VLOOKUP(A1199,vendedores!$A$2:$C$17,3)</f>
        <v>Queila Sobrinho Bispo</v>
      </c>
      <c r="G1199" t="str">
        <f>VLOOKUP(B1199,produtos!$A$2:$D$33,2)</f>
        <v>Nike</v>
      </c>
      <c r="H1199" t="str">
        <f>VLOOKUP(B1199,produtos!$A$2:$D$33,3)</f>
        <v>Blusa</v>
      </c>
      <c r="I1199" s="1">
        <f>VLOOKUP(B1199,produtos!$A$2:$D$33,4)</f>
        <v>33.75</v>
      </c>
      <c r="J1199" s="1">
        <f t="shared" si="18"/>
        <v>270</v>
      </c>
    </row>
    <row r="1200" spans="1:10" x14ac:dyDescent="0.25">
      <c r="A1200">
        <v>15</v>
      </c>
      <c r="B1200">
        <v>15</v>
      </c>
      <c r="C1200" s="2">
        <v>44716</v>
      </c>
      <c r="D1200">
        <v>4</v>
      </c>
      <c r="E1200" t="str">
        <f>VLOOKUP(A1200,vendedores!$A$2:$C$17,2)</f>
        <v>Pedreira</v>
      </c>
      <c r="F1200" t="str">
        <f>VLOOKUP(A1200,vendedores!$A$2:$C$17,3)</f>
        <v>Gilberto Neto</v>
      </c>
      <c r="G1200" t="str">
        <f>VLOOKUP(B1200,produtos!$A$2:$D$33,2)</f>
        <v>Adidas</v>
      </c>
      <c r="H1200" t="str">
        <f>VLOOKUP(B1200,produtos!$A$2:$D$33,3)</f>
        <v>Bola de Voley</v>
      </c>
      <c r="I1200" s="1">
        <f>VLOOKUP(B1200,produtos!$A$2:$D$33,4)</f>
        <v>79.900000000000006</v>
      </c>
      <c r="J1200" s="1">
        <f t="shared" si="18"/>
        <v>319.60000000000002</v>
      </c>
    </row>
    <row r="1201" spans="1:10" x14ac:dyDescent="0.25">
      <c r="A1201">
        <v>9</v>
      </c>
      <c r="B1201">
        <v>12</v>
      </c>
      <c r="C1201" s="2">
        <v>44716</v>
      </c>
      <c r="D1201">
        <v>4</v>
      </c>
      <c r="E1201" t="str">
        <f>VLOOKUP(A1201,vendedores!$A$2:$C$17,2)</f>
        <v>Amparo</v>
      </c>
      <c r="F1201" t="str">
        <f>VLOOKUP(A1201,vendedores!$A$2:$C$17,3)</f>
        <v>Quevin Neto Júnior</v>
      </c>
      <c r="G1201" t="str">
        <f>VLOOKUP(B1201,produtos!$A$2:$D$33,2)</f>
        <v>Puma</v>
      </c>
      <c r="H1201" t="str">
        <f>VLOOKUP(B1201,produtos!$A$2:$D$33,3)</f>
        <v>Bola de Futsal</v>
      </c>
      <c r="I1201" s="1">
        <f>VLOOKUP(B1201,produtos!$A$2:$D$33,4)</f>
        <v>80.92</v>
      </c>
      <c r="J1201" s="1">
        <f t="shared" si="18"/>
        <v>323.68</v>
      </c>
    </row>
    <row r="1202" spans="1:10" x14ac:dyDescent="0.25">
      <c r="A1202">
        <v>11</v>
      </c>
      <c r="B1202">
        <v>27</v>
      </c>
      <c r="C1202" s="2">
        <v>44716</v>
      </c>
      <c r="D1202">
        <v>10</v>
      </c>
      <c r="E1202" t="str">
        <f>VLOOKUP(A1202,vendedores!$A$2:$C$17,2)</f>
        <v>Amparo</v>
      </c>
      <c r="F1202" t="str">
        <f>VLOOKUP(A1202,vendedores!$A$2:$C$17,3)</f>
        <v>Gisele Júnior</v>
      </c>
      <c r="G1202" t="str">
        <f>VLOOKUP(B1202,produtos!$A$2:$D$33,2)</f>
        <v>Nike</v>
      </c>
      <c r="H1202" t="str">
        <f>VLOOKUP(B1202,produtos!$A$2:$D$33,3)</f>
        <v>Meia</v>
      </c>
      <c r="I1202" s="1">
        <f>VLOOKUP(B1202,produtos!$A$2:$D$33,4)</f>
        <v>19.3</v>
      </c>
      <c r="J1202" s="1">
        <f t="shared" si="18"/>
        <v>193</v>
      </c>
    </row>
    <row r="1203" spans="1:10" x14ac:dyDescent="0.25">
      <c r="A1203">
        <v>12</v>
      </c>
      <c r="B1203">
        <v>16</v>
      </c>
      <c r="C1203" s="2">
        <v>44716</v>
      </c>
      <c r="D1203">
        <v>7</v>
      </c>
      <c r="E1203" t="str">
        <f>VLOOKUP(A1203,vendedores!$A$2:$C$17,2)</f>
        <v>Pedreira</v>
      </c>
      <c r="F1203" t="str">
        <f>VLOOKUP(A1203,vendedores!$A$2:$C$17,3)</f>
        <v>Clóvis Teixeira Júnior</v>
      </c>
      <c r="G1203" t="str">
        <f>VLOOKUP(B1203,produtos!$A$2:$D$33,2)</f>
        <v>Nike</v>
      </c>
      <c r="H1203" t="str">
        <f>VLOOKUP(B1203,produtos!$A$2:$D$33,3)</f>
        <v>Bola de Voley</v>
      </c>
      <c r="I1203" s="1">
        <f>VLOOKUP(B1203,produtos!$A$2:$D$33,4)</f>
        <v>75.11</v>
      </c>
      <c r="J1203" s="1">
        <f t="shared" si="18"/>
        <v>525.77</v>
      </c>
    </row>
    <row r="1204" spans="1:10" x14ac:dyDescent="0.25">
      <c r="A1204">
        <v>6</v>
      </c>
      <c r="B1204">
        <v>29</v>
      </c>
      <c r="C1204" s="2">
        <v>44716</v>
      </c>
      <c r="D1204">
        <v>3</v>
      </c>
      <c r="E1204" t="str">
        <f>VLOOKUP(A1204,vendedores!$A$2:$C$17,2)</f>
        <v>Amparo</v>
      </c>
      <c r="F1204" t="str">
        <f>VLOOKUP(A1204,vendedores!$A$2:$C$17,3)</f>
        <v>Valter Teixeira</v>
      </c>
      <c r="G1204" t="str">
        <f>VLOOKUP(B1204,produtos!$A$2:$D$33,2)</f>
        <v>Adidas</v>
      </c>
      <c r="H1204" t="str">
        <f>VLOOKUP(B1204,produtos!$A$2:$D$33,3)</f>
        <v>Tênis</v>
      </c>
      <c r="I1204" s="1">
        <f>VLOOKUP(B1204,produtos!$A$2:$D$33,4)</f>
        <v>199</v>
      </c>
      <c r="J1204" s="1">
        <f t="shared" si="18"/>
        <v>597</v>
      </c>
    </row>
    <row r="1205" spans="1:10" x14ac:dyDescent="0.25">
      <c r="A1205">
        <v>13</v>
      </c>
      <c r="B1205">
        <v>12</v>
      </c>
      <c r="C1205" s="2">
        <v>44716</v>
      </c>
      <c r="D1205">
        <v>1</v>
      </c>
      <c r="E1205" t="str">
        <f>VLOOKUP(A1205,vendedores!$A$2:$C$17,2)</f>
        <v>Pedreira</v>
      </c>
      <c r="F1205" t="str">
        <f>VLOOKUP(A1205,vendedores!$A$2:$C$17,3)</f>
        <v>Saulo Teixeira Bispo</v>
      </c>
      <c r="G1205" t="str">
        <f>VLOOKUP(B1205,produtos!$A$2:$D$33,2)</f>
        <v>Puma</v>
      </c>
      <c r="H1205" t="str">
        <f>VLOOKUP(B1205,produtos!$A$2:$D$33,3)</f>
        <v>Bola de Futsal</v>
      </c>
      <c r="I1205" s="1">
        <f>VLOOKUP(B1205,produtos!$A$2:$D$33,4)</f>
        <v>80.92</v>
      </c>
      <c r="J1205" s="1">
        <f t="shared" si="18"/>
        <v>80.92</v>
      </c>
    </row>
    <row r="1206" spans="1:10" x14ac:dyDescent="0.25">
      <c r="A1206">
        <v>14</v>
      </c>
      <c r="B1206">
        <v>24</v>
      </c>
      <c r="C1206" s="2">
        <v>44716</v>
      </c>
      <c r="D1206">
        <v>3</v>
      </c>
      <c r="E1206" t="str">
        <f>VLOOKUP(A1206,vendedores!$A$2:$C$17,2)</f>
        <v>Pedreira</v>
      </c>
      <c r="F1206" t="str">
        <f>VLOOKUP(A1206,vendedores!$A$2:$C$17,3)</f>
        <v>Paula da Silva</v>
      </c>
      <c r="G1206" t="str">
        <f>VLOOKUP(B1206,produtos!$A$2:$D$33,2)</f>
        <v>Nike</v>
      </c>
      <c r="H1206" t="str">
        <f>VLOOKUP(B1206,produtos!$A$2:$D$33,3)</f>
        <v>Chuteira</v>
      </c>
      <c r="I1206" s="1">
        <f>VLOOKUP(B1206,produtos!$A$2:$D$33,4)</f>
        <v>227.5</v>
      </c>
      <c r="J1206" s="1">
        <f t="shared" si="18"/>
        <v>682.5</v>
      </c>
    </row>
    <row r="1207" spans="1:10" x14ac:dyDescent="0.25">
      <c r="A1207">
        <v>15</v>
      </c>
      <c r="B1207">
        <v>22</v>
      </c>
      <c r="C1207" s="2">
        <v>44717</v>
      </c>
      <c r="D1207">
        <v>1</v>
      </c>
      <c r="E1207" t="str">
        <f>VLOOKUP(A1207,vendedores!$A$2:$C$17,2)</f>
        <v>Pedreira</v>
      </c>
      <c r="F1207" t="str">
        <f>VLOOKUP(A1207,vendedores!$A$2:$C$17,3)</f>
        <v>Gilberto Neto</v>
      </c>
      <c r="G1207" t="str">
        <f>VLOOKUP(B1207,produtos!$A$2:$D$33,2)</f>
        <v>Puma</v>
      </c>
      <c r="H1207" t="str">
        <f>VLOOKUP(B1207,produtos!$A$2:$D$33,3)</f>
        <v>Camiseta</v>
      </c>
      <c r="I1207" s="1">
        <f>VLOOKUP(B1207,produtos!$A$2:$D$33,4)</f>
        <v>28.11</v>
      </c>
      <c r="J1207" s="1">
        <f t="shared" si="18"/>
        <v>28.11</v>
      </c>
    </row>
    <row r="1208" spans="1:10" x14ac:dyDescent="0.25">
      <c r="A1208">
        <v>14</v>
      </c>
      <c r="B1208">
        <v>15</v>
      </c>
      <c r="C1208" s="2">
        <v>44717</v>
      </c>
      <c r="D1208">
        <v>7</v>
      </c>
      <c r="E1208" t="str">
        <f>VLOOKUP(A1208,vendedores!$A$2:$C$17,2)</f>
        <v>Pedreira</v>
      </c>
      <c r="F1208" t="str">
        <f>VLOOKUP(A1208,vendedores!$A$2:$C$17,3)</f>
        <v>Paula da Silva</v>
      </c>
      <c r="G1208" t="str">
        <f>VLOOKUP(B1208,produtos!$A$2:$D$33,2)</f>
        <v>Adidas</v>
      </c>
      <c r="H1208" t="str">
        <f>VLOOKUP(B1208,produtos!$A$2:$D$33,3)</f>
        <v>Bola de Voley</v>
      </c>
      <c r="I1208" s="1">
        <f>VLOOKUP(B1208,produtos!$A$2:$D$33,4)</f>
        <v>79.900000000000006</v>
      </c>
      <c r="J1208" s="1">
        <f t="shared" si="18"/>
        <v>559.30000000000007</v>
      </c>
    </row>
    <row r="1209" spans="1:10" x14ac:dyDescent="0.25">
      <c r="A1209">
        <v>3</v>
      </c>
      <c r="B1209">
        <v>20</v>
      </c>
      <c r="C1209" s="2">
        <v>44718</v>
      </c>
      <c r="D1209">
        <v>2</v>
      </c>
      <c r="E1209" t="str">
        <f>VLOOKUP(A1209,vendedores!$A$2:$C$17,2)</f>
        <v>Jaguariúna</v>
      </c>
      <c r="F1209" t="str">
        <f>VLOOKUP(A1209,vendedores!$A$2:$C$17,3)</f>
        <v>Valter Teixeira</v>
      </c>
      <c r="G1209" t="str">
        <f>VLOOKUP(B1209,produtos!$A$2:$D$33,2)</f>
        <v>Adidas</v>
      </c>
      <c r="H1209" t="str">
        <f>VLOOKUP(B1209,produtos!$A$2:$D$33,3)</f>
        <v>Camiseta</v>
      </c>
      <c r="I1209" s="1">
        <f>VLOOKUP(B1209,produtos!$A$2:$D$33,4)</f>
        <v>29.9</v>
      </c>
      <c r="J1209" s="1">
        <f t="shared" si="18"/>
        <v>59.8</v>
      </c>
    </row>
    <row r="1210" spans="1:10" x14ac:dyDescent="0.25">
      <c r="A1210">
        <v>16</v>
      </c>
      <c r="B1210">
        <v>25</v>
      </c>
      <c r="C1210" s="2">
        <v>44718</v>
      </c>
      <c r="D1210">
        <v>5</v>
      </c>
      <c r="E1210" t="str">
        <f>VLOOKUP(A1210,vendedores!$A$2:$C$17,2)</f>
        <v>Chicago</v>
      </c>
      <c r="F1210" t="str">
        <f>VLOOKUP(A1210,vendedores!$A$2:$C$17,3)</f>
        <v>Waldemar Louis</v>
      </c>
      <c r="G1210" t="str">
        <f>VLOOKUP(B1210,produtos!$A$2:$D$33,2)</f>
        <v>Puma</v>
      </c>
      <c r="H1210" t="str">
        <f>VLOOKUP(B1210,produtos!$A$2:$D$33,3)</f>
        <v>Chuteira</v>
      </c>
      <c r="I1210" s="1">
        <f>VLOOKUP(B1210,produtos!$A$2:$D$33,4)</f>
        <v>232.5</v>
      </c>
      <c r="J1210" s="1">
        <f t="shared" si="18"/>
        <v>1162.5</v>
      </c>
    </row>
    <row r="1211" spans="1:10" x14ac:dyDescent="0.25">
      <c r="A1211">
        <v>2</v>
      </c>
      <c r="B1211">
        <v>1</v>
      </c>
      <c r="C1211" s="2">
        <v>44719</v>
      </c>
      <c r="D1211">
        <v>9</v>
      </c>
      <c r="E1211" t="str">
        <f>VLOOKUP(A1211,vendedores!$A$2:$C$17,2)</f>
        <v>Jaguariúna</v>
      </c>
      <c r="F1211" t="str">
        <f>VLOOKUP(A1211,vendedores!$A$2:$C$17,3)</f>
        <v>Luciana de Oliveira</v>
      </c>
      <c r="G1211" t="str">
        <f>VLOOKUP(B1211,produtos!$A$2:$D$33,2)</f>
        <v>Adidas</v>
      </c>
      <c r="H1211" t="str">
        <f>VLOOKUP(B1211,produtos!$A$2:$D$33,3)</f>
        <v>Blusa</v>
      </c>
      <c r="I1211" s="1">
        <f>VLOOKUP(B1211,produtos!$A$2:$D$33,4)</f>
        <v>35.9</v>
      </c>
      <c r="J1211" s="1">
        <f t="shared" si="18"/>
        <v>323.09999999999997</v>
      </c>
    </row>
    <row r="1212" spans="1:10" x14ac:dyDescent="0.25">
      <c r="A1212">
        <v>12</v>
      </c>
      <c r="B1212">
        <v>14</v>
      </c>
      <c r="C1212" s="2">
        <v>44719</v>
      </c>
      <c r="D1212">
        <v>4</v>
      </c>
      <c r="E1212" t="str">
        <f>VLOOKUP(A1212,vendedores!$A$2:$C$17,2)</f>
        <v>Pedreira</v>
      </c>
      <c r="F1212" t="str">
        <f>VLOOKUP(A1212,vendedores!$A$2:$C$17,3)</f>
        <v>Clóvis Teixeira Júnior</v>
      </c>
      <c r="G1212" t="str">
        <f>VLOOKUP(B1212,produtos!$A$2:$D$33,2)</f>
        <v>Nike</v>
      </c>
      <c r="H1212" t="str">
        <f>VLOOKUP(B1212,produtos!$A$2:$D$33,3)</f>
        <v>Bola de Handbol</v>
      </c>
      <c r="I1212" s="1">
        <f>VLOOKUP(B1212,produtos!$A$2:$D$33,4)</f>
        <v>151.91</v>
      </c>
      <c r="J1212" s="1">
        <f t="shared" si="18"/>
        <v>607.64</v>
      </c>
    </row>
    <row r="1213" spans="1:10" x14ac:dyDescent="0.25">
      <c r="A1213">
        <v>16</v>
      </c>
      <c r="B1213">
        <v>32</v>
      </c>
      <c r="C1213" s="2">
        <v>44719</v>
      </c>
      <c r="D1213">
        <v>5</v>
      </c>
      <c r="E1213" t="str">
        <f>VLOOKUP(A1213,vendedores!$A$2:$C$17,2)</f>
        <v>Chicago</v>
      </c>
      <c r="F1213" t="str">
        <f>VLOOKUP(A1213,vendedores!$A$2:$C$17,3)</f>
        <v>Waldemar Louis</v>
      </c>
      <c r="G1213" t="str">
        <f>VLOOKUP(B1213,produtos!$A$2:$D$33,2)</f>
        <v>Nike</v>
      </c>
      <c r="H1213" t="str">
        <f>VLOOKUP(B1213,produtos!$A$2:$D$33,3)</f>
        <v>Tênis de Corrida</v>
      </c>
      <c r="I1213" s="1">
        <f>VLOOKUP(B1213,produtos!$A$2:$D$33,4)</f>
        <v>221</v>
      </c>
      <c r="J1213" s="1">
        <f t="shared" si="18"/>
        <v>1105</v>
      </c>
    </row>
    <row r="1214" spans="1:10" x14ac:dyDescent="0.25">
      <c r="A1214">
        <v>5</v>
      </c>
      <c r="B1214">
        <v>21</v>
      </c>
      <c r="C1214" s="2">
        <v>44719</v>
      </c>
      <c r="D1214">
        <v>6</v>
      </c>
      <c r="E1214" t="str">
        <f>VLOOKUP(A1214,vendedores!$A$2:$C$17,2)</f>
        <v>Amparo</v>
      </c>
      <c r="F1214" t="str">
        <f>VLOOKUP(A1214,vendedores!$A$2:$C$17,3)</f>
        <v>Yago de Souza</v>
      </c>
      <c r="G1214" t="str">
        <f>VLOOKUP(B1214,produtos!$A$2:$D$33,2)</f>
        <v>Nike</v>
      </c>
      <c r="H1214" t="str">
        <f>VLOOKUP(B1214,produtos!$A$2:$D$33,3)</f>
        <v>Camiseta</v>
      </c>
      <c r="I1214" s="1">
        <f>VLOOKUP(B1214,produtos!$A$2:$D$33,4)</f>
        <v>29</v>
      </c>
      <c r="J1214" s="1">
        <f t="shared" si="18"/>
        <v>174</v>
      </c>
    </row>
    <row r="1215" spans="1:10" x14ac:dyDescent="0.25">
      <c r="A1215">
        <v>13</v>
      </c>
      <c r="B1215">
        <v>24</v>
      </c>
      <c r="C1215" s="2">
        <v>44719</v>
      </c>
      <c r="D1215">
        <v>8</v>
      </c>
      <c r="E1215" t="str">
        <f>VLOOKUP(A1215,vendedores!$A$2:$C$17,2)</f>
        <v>Pedreira</v>
      </c>
      <c r="F1215" t="str">
        <f>VLOOKUP(A1215,vendedores!$A$2:$C$17,3)</f>
        <v>Saulo Teixeira Bispo</v>
      </c>
      <c r="G1215" t="str">
        <f>VLOOKUP(B1215,produtos!$A$2:$D$33,2)</f>
        <v>Nike</v>
      </c>
      <c r="H1215" t="str">
        <f>VLOOKUP(B1215,produtos!$A$2:$D$33,3)</f>
        <v>Chuteira</v>
      </c>
      <c r="I1215" s="1">
        <f>VLOOKUP(B1215,produtos!$A$2:$D$33,4)</f>
        <v>227.5</v>
      </c>
      <c r="J1215" s="1">
        <f t="shared" si="18"/>
        <v>1820</v>
      </c>
    </row>
    <row r="1216" spans="1:10" x14ac:dyDescent="0.25">
      <c r="A1216">
        <v>14</v>
      </c>
      <c r="B1216">
        <v>15</v>
      </c>
      <c r="C1216" s="2">
        <v>44719</v>
      </c>
      <c r="D1216">
        <v>10</v>
      </c>
      <c r="E1216" t="str">
        <f>VLOOKUP(A1216,vendedores!$A$2:$C$17,2)</f>
        <v>Pedreira</v>
      </c>
      <c r="F1216" t="str">
        <f>VLOOKUP(A1216,vendedores!$A$2:$C$17,3)</f>
        <v>Paula da Silva</v>
      </c>
      <c r="G1216" t="str">
        <f>VLOOKUP(B1216,produtos!$A$2:$D$33,2)</f>
        <v>Adidas</v>
      </c>
      <c r="H1216" t="str">
        <f>VLOOKUP(B1216,produtos!$A$2:$D$33,3)</f>
        <v>Bola de Voley</v>
      </c>
      <c r="I1216" s="1">
        <f>VLOOKUP(B1216,produtos!$A$2:$D$33,4)</f>
        <v>79.900000000000006</v>
      </c>
      <c r="J1216" s="1">
        <f t="shared" si="18"/>
        <v>799</v>
      </c>
    </row>
    <row r="1217" spans="1:10" x14ac:dyDescent="0.25">
      <c r="A1217">
        <v>13</v>
      </c>
      <c r="B1217">
        <v>31</v>
      </c>
      <c r="C1217" s="2">
        <v>44719</v>
      </c>
      <c r="D1217">
        <v>8</v>
      </c>
      <c r="E1217" t="str">
        <f>VLOOKUP(A1217,vendedores!$A$2:$C$17,2)</f>
        <v>Pedreira</v>
      </c>
      <c r="F1217" t="str">
        <f>VLOOKUP(A1217,vendedores!$A$2:$C$17,3)</f>
        <v>Saulo Teixeira Bispo</v>
      </c>
      <c r="G1217" t="str">
        <f>VLOOKUP(B1217,produtos!$A$2:$D$33,2)</f>
        <v>Puma</v>
      </c>
      <c r="H1217" t="str">
        <f>VLOOKUP(B1217,produtos!$A$2:$D$33,3)</f>
        <v>Tênis</v>
      </c>
      <c r="I1217" s="1">
        <f>VLOOKUP(B1217,produtos!$A$2:$D$33,4)</f>
        <v>171.14</v>
      </c>
      <c r="J1217" s="1">
        <f t="shared" si="18"/>
        <v>1369.12</v>
      </c>
    </row>
    <row r="1218" spans="1:10" x14ac:dyDescent="0.25">
      <c r="A1218">
        <v>2</v>
      </c>
      <c r="B1218">
        <v>8</v>
      </c>
      <c r="C1218" s="2">
        <v>44719</v>
      </c>
      <c r="D1218">
        <v>1</v>
      </c>
      <c r="E1218" t="str">
        <f>VLOOKUP(A1218,vendedores!$A$2:$C$17,2)</f>
        <v>Jaguariúna</v>
      </c>
      <c r="F1218" t="str">
        <f>VLOOKUP(A1218,vendedores!$A$2:$C$17,3)</f>
        <v>Luciana de Oliveira</v>
      </c>
      <c r="G1218" t="str">
        <f>VLOOKUP(B1218,produtos!$A$2:$D$33,2)</f>
        <v>Puma</v>
      </c>
      <c r="H1218" t="str">
        <f>VLOOKUP(B1218,produtos!$A$2:$D$33,3)</f>
        <v>Bola de Basquete</v>
      </c>
      <c r="I1218" s="1">
        <f>VLOOKUP(B1218,produtos!$A$2:$D$33,4)</f>
        <v>122.11</v>
      </c>
      <c r="J1218" s="1">
        <f t="shared" si="18"/>
        <v>122.11</v>
      </c>
    </row>
    <row r="1219" spans="1:10" x14ac:dyDescent="0.25">
      <c r="A1219">
        <v>2</v>
      </c>
      <c r="B1219">
        <v>27</v>
      </c>
      <c r="C1219" s="2">
        <v>44719</v>
      </c>
      <c r="D1219">
        <v>4</v>
      </c>
      <c r="E1219" t="str">
        <f>VLOOKUP(A1219,vendedores!$A$2:$C$17,2)</f>
        <v>Jaguariúna</v>
      </c>
      <c r="F1219" t="str">
        <f>VLOOKUP(A1219,vendedores!$A$2:$C$17,3)</f>
        <v>Luciana de Oliveira</v>
      </c>
      <c r="G1219" t="str">
        <f>VLOOKUP(B1219,produtos!$A$2:$D$33,2)</f>
        <v>Nike</v>
      </c>
      <c r="H1219" t="str">
        <f>VLOOKUP(B1219,produtos!$A$2:$D$33,3)</f>
        <v>Meia</v>
      </c>
      <c r="I1219" s="1">
        <f>VLOOKUP(B1219,produtos!$A$2:$D$33,4)</f>
        <v>19.3</v>
      </c>
      <c r="J1219" s="1">
        <f t="shared" ref="J1219:J1282" si="19">D1219*I1219</f>
        <v>77.2</v>
      </c>
    </row>
    <row r="1220" spans="1:10" x14ac:dyDescent="0.25">
      <c r="A1220">
        <v>12</v>
      </c>
      <c r="B1220">
        <v>3</v>
      </c>
      <c r="C1220" s="2">
        <v>44719</v>
      </c>
      <c r="D1220">
        <v>5</v>
      </c>
      <c r="E1220" t="str">
        <f>VLOOKUP(A1220,vendedores!$A$2:$C$17,2)</f>
        <v>Pedreira</v>
      </c>
      <c r="F1220" t="str">
        <f>VLOOKUP(A1220,vendedores!$A$2:$C$17,3)</f>
        <v>Clóvis Teixeira Júnior</v>
      </c>
      <c r="G1220" t="str">
        <f>VLOOKUP(B1220,produtos!$A$2:$D$33,2)</f>
        <v>Puma</v>
      </c>
      <c r="H1220" t="str">
        <f>VLOOKUP(B1220,produtos!$A$2:$D$33,3)</f>
        <v>Blusa</v>
      </c>
      <c r="I1220" s="1">
        <f>VLOOKUP(B1220,produtos!$A$2:$D$33,4)</f>
        <v>29.44</v>
      </c>
      <c r="J1220" s="1">
        <f t="shared" si="19"/>
        <v>147.20000000000002</v>
      </c>
    </row>
    <row r="1221" spans="1:10" x14ac:dyDescent="0.25">
      <c r="A1221">
        <v>3</v>
      </c>
      <c r="B1221">
        <v>23</v>
      </c>
      <c r="C1221" s="2">
        <v>44719</v>
      </c>
      <c r="D1221">
        <v>10</v>
      </c>
      <c r="E1221" t="str">
        <f>VLOOKUP(A1221,vendedores!$A$2:$C$17,2)</f>
        <v>Jaguariúna</v>
      </c>
      <c r="F1221" t="str">
        <f>VLOOKUP(A1221,vendedores!$A$2:$C$17,3)</f>
        <v>Valter Teixeira</v>
      </c>
      <c r="G1221" t="str">
        <f>VLOOKUP(B1221,produtos!$A$2:$D$33,2)</f>
        <v>Adidas</v>
      </c>
      <c r="H1221" t="str">
        <f>VLOOKUP(B1221,produtos!$A$2:$D$33,3)</f>
        <v>Chuteira</v>
      </c>
      <c r="I1221" s="1">
        <f>VLOOKUP(B1221,produtos!$A$2:$D$33,4)</f>
        <v>250</v>
      </c>
      <c r="J1221" s="1">
        <f t="shared" si="19"/>
        <v>2500</v>
      </c>
    </row>
    <row r="1222" spans="1:10" x14ac:dyDescent="0.25">
      <c r="A1222">
        <v>9</v>
      </c>
      <c r="B1222">
        <v>28</v>
      </c>
      <c r="C1222" s="2">
        <v>44719</v>
      </c>
      <c r="D1222">
        <v>2</v>
      </c>
      <c r="E1222" t="str">
        <f>VLOOKUP(A1222,vendedores!$A$2:$C$17,2)</f>
        <v>Amparo</v>
      </c>
      <c r="F1222" t="str">
        <f>VLOOKUP(A1222,vendedores!$A$2:$C$17,3)</f>
        <v>Quevin Neto Júnior</v>
      </c>
      <c r="G1222" t="str">
        <f>VLOOKUP(B1222,produtos!$A$2:$D$33,2)</f>
        <v>Puma</v>
      </c>
      <c r="H1222" t="str">
        <f>VLOOKUP(B1222,produtos!$A$2:$D$33,3)</f>
        <v>Meia</v>
      </c>
      <c r="I1222" s="1">
        <f>VLOOKUP(B1222,produtos!$A$2:$D$33,4)</f>
        <v>16.920000000000002</v>
      </c>
      <c r="J1222" s="1">
        <f t="shared" si="19"/>
        <v>33.840000000000003</v>
      </c>
    </row>
    <row r="1223" spans="1:10" x14ac:dyDescent="0.25">
      <c r="A1223">
        <v>5</v>
      </c>
      <c r="B1223">
        <v>21</v>
      </c>
      <c r="C1223" s="2">
        <v>44719</v>
      </c>
      <c r="D1223">
        <v>6</v>
      </c>
      <c r="E1223" t="str">
        <f>VLOOKUP(A1223,vendedores!$A$2:$C$17,2)</f>
        <v>Amparo</v>
      </c>
      <c r="F1223" t="str">
        <f>VLOOKUP(A1223,vendedores!$A$2:$C$17,3)</f>
        <v>Yago de Souza</v>
      </c>
      <c r="G1223" t="str">
        <f>VLOOKUP(B1223,produtos!$A$2:$D$33,2)</f>
        <v>Nike</v>
      </c>
      <c r="H1223" t="str">
        <f>VLOOKUP(B1223,produtos!$A$2:$D$33,3)</f>
        <v>Camiseta</v>
      </c>
      <c r="I1223" s="1">
        <f>VLOOKUP(B1223,produtos!$A$2:$D$33,4)</f>
        <v>29</v>
      </c>
      <c r="J1223" s="1">
        <f t="shared" si="19"/>
        <v>174</v>
      </c>
    </row>
    <row r="1224" spans="1:10" x14ac:dyDescent="0.25">
      <c r="A1224">
        <v>4</v>
      </c>
      <c r="B1224">
        <v>17</v>
      </c>
      <c r="C1224" s="2">
        <v>44720</v>
      </c>
      <c r="D1224">
        <v>9</v>
      </c>
      <c r="E1224" t="str">
        <f>VLOOKUP(A1224,vendedores!$A$2:$C$17,2)</f>
        <v>Jaguariúna</v>
      </c>
      <c r="F1224" t="str">
        <f>VLOOKUP(A1224,vendedores!$A$2:$C$17,3)</f>
        <v>Ivo da Silva</v>
      </c>
      <c r="G1224" t="str">
        <f>VLOOKUP(B1224,produtos!$A$2:$D$33,2)</f>
        <v>Adidas</v>
      </c>
      <c r="H1224" t="str">
        <f>VLOOKUP(B1224,produtos!$A$2:$D$33,3)</f>
        <v>Calça</v>
      </c>
      <c r="I1224" s="1">
        <f>VLOOKUP(B1224,produtos!$A$2:$D$33,4)</f>
        <v>99.9</v>
      </c>
      <c r="J1224" s="1">
        <f t="shared" si="19"/>
        <v>899.1</v>
      </c>
    </row>
    <row r="1225" spans="1:10" x14ac:dyDescent="0.25">
      <c r="A1225">
        <v>8</v>
      </c>
      <c r="B1225">
        <v>24</v>
      </c>
      <c r="C1225" s="2">
        <v>44720</v>
      </c>
      <c r="D1225">
        <v>6</v>
      </c>
      <c r="E1225" t="str">
        <f>VLOOKUP(A1225,vendedores!$A$2:$C$17,2)</f>
        <v>Amparo</v>
      </c>
      <c r="F1225" t="str">
        <f>VLOOKUP(A1225,vendedores!$A$2:$C$17,3)</f>
        <v>Saulo Mattos</v>
      </c>
      <c r="G1225" t="str">
        <f>VLOOKUP(B1225,produtos!$A$2:$D$33,2)</f>
        <v>Nike</v>
      </c>
      <c r="H1225" t="str">
        <f>VLOOKUP(B1225,produtos!$A$2:$D$33,3)</f>
        <v>Chuteira</v>
      </c>
      <c r="I1225" s="1">
        <f>VLOOKUP(B1225,produtos!$A$2:$D$33,4)</f>
        <v>227.5</v>
      </c>
      <c r="J1225" s="1">
        <f t="shared" si="19"/>
        <v>1365</v>
      </c>
    </row>
    <row r="1226" spans="1:10" x14ac:dyDescent="0.25">
      <c r="A1226">
        <v>16</v>
      </c>
      <c r="B1226">
        <v>26</v>
      </c>
      <c r="C1226" s="2">
        <v>44720</v>
      </c>
      <c r="D1226">
        <v>6</v>
      </c>
      <c r="E1226" t="str">
        <f>VLOOKUP(A1226,vendedores!$A$2:$C$17,2)</f>
        <v>Chicago</v>
      </c>
      <c r="F1226" t="str">
        <f>VLOOKUP(A1226,vendedores!$A$2:$C$17,3)</f>
        <v>Waldemar Louis</v>
      </c>
      <c r="G1226" t="str">
        <f>VLOOKUP(B1226,produtos!$A$2:$D$33,2)</f>
        <v>Adidas</v>
      </c>
      <c r="H1226" t="str">
        <f>VLOOKUP(B1226,produtos!$A$2:$D$33,3)</f>
        <v>Meia</v>
      </c>
      <c r="I1226" s="1">
        <f>VLOOKUP(B1226,produtos!$A$2:$D$33,4)</f>
        <v>19.899999999999999</v>
      </c>
      <c r="J1226" s="1">
        <f t="shared" si="19"/>
        <v>119.39999999999999</v>
      </c>
    </row>
    <row r="1227" spans="1:10" x14ac:dyDescent="0.25">
      <c r="A1227">
        <v>14</v>
      </c>
      <c r="B1227">
        <v>30</v>
      </c>
      <c r="C1227" s="2">
        <v>44720</v>
      </c>
      <c r="D1227">
        <v>10</v>
      </c>
      <c r="E1227" t="str">
        <f>VLOOKUP(A1227,vendedores!$A$2:$C$17,2)</f>
        <v>Pedreira</v>
      </c>
      <c r="F1227" t="str">
        <f>VLOOKUP(A1227,vendedores!$A$2:$C$17,3)</f>
        <v>Paula da Silva</v>
      </c>
      <c r="G1227" t="str">
        <f>VLOOKUP(B1227,produtos!$A$2:$D$33,2)</f>
        <v>Nike</v>
      </c>
      <c r="H1227" t="str">
        <f>VLOOKUP(B1227,produtos!$A$2:$D$33,3)</f>
        <v>Tênis</v>
      </c>
      <c r="I1227" s="1">
        <f>VLOOKUP(B1227,produtos!$A$2:$D$33,4)</f>
        <v>195.02</v>
      </c>
      <c r="J1227" s="1">
        <f t="shared" si="19"/>
        <v>1950.2</v>
      </c>
    </row>
    <row r="1228" spans="1:10" x14ac:dyDescent="0.25">
      <c r="A1228">
        <v>9</v>
      </c>
      <c r="B1228">
        <v>2</v>
      </c>
      <c r="C1228" s="2">
        <v>44720</v>
      </c>
      <c r="D1228">
        <v>8</v>
      </c>
      <c r="E1228" t="str">
        <f>VLOOKUP(A1228,vendedores!$A$2:$C$17,2)</f>
        <v>Amparo</v>
      </c>
      <c r="F1228" t="str">
        <f>VLOOKUP(A1228,vendedores!$A$2:$C$17,3)</f>
        <v>Quevin Neto Júnior</v>
      </c>
      <c r="G1228" t="str">
        <f>VLOOKUP(B1228,produtos!$A$2:$D$33,2)</f>
        <v>Nike</v>
      </c>
      <c r="H1228" t="str">
        <f>VLOOKUP(B1228,produtos!$A$2:$D$33,3)</f>
        <v>Blusa</v>
      </c>
      <c r="I1228" s="1">
        <f>VLOOKUP(B1228,produtos!$A$2:$D$33,4)</f>
        <v>33.75</v>
      </c>
      <c r="J1228" s="1">
        <f t="shared" si="19"/>
        <v>270</v>
      </c>
    </row>
    <row r="1229" spans="1:10" x14ac:dyDescent="0.25">
      <c r="A1229">
        <v>7</v>
      </c>
      <c r="B1229">
        <v>4</v>
      </c>
      <c r="C1229" s="2">
        <v>44720</v>
      </c>
      <c r="D1229">
        <v>6</v>
      </c>
      <c r="E1229" t="str">
        <f>VLOOKUP(A1229,vendedores!$A$2:$C$17,2)</f>
        <v>Amparo</v>
      </c>
      <c r="F1229" t="str">
        <f>VLOOKUP(A1229,vendedores!$A$2:$C$17,3)</f>
        <v>Queila Sobrinho Bispo</v>
      </c>
      <c r="G1229" t="str">
        <f>VLOOKUP(B1229,produtos!$A$2:$D$33,2)</f>
        <v>Adidas</v>
      </c>
      <c r="H1229" t="str">
        <f>VLOOKUP(B1229,produtos!$A$2:$D$33,3)</f>
        <v>Bluzinha</v>
      </c>
      <c r="I1229" s="1">
        <f>VLOOKUP(B1229,produtos!$A$2:$D$33,4)</f>
        <v>59.9</v>
      </c>
      <c r="J1229" s="1">
        <f t="shared" si="19"/>
        <v>359.4</v>
      </c>
    </row>
    <row r="1230" spans="1:10" x14ac:dyDescent="0.25">
      <c r="A1230">
        <v>9</v>
      </c>
      <c r="B1230">
        <v>10</v>
      </c>
      <c r="C1230" s="2">
        <v>44720</v>
      </c>
      <c r="D1230">
        <v>6</v>
      </c>
      <c r="E1230" t="str">
        <f>VLOOKUP(A1230,vendedores!$A$2:$C$17,2)</f>
        <v>Amparo</v>
      </c>
      <c r="F1230" t="str">
        <f>VLOOKUP(A1230,vendedores!$A$2:$C$17,3)</f>
        <v>Quevin Neto Júnior</v>
      </c>
      <c r="G1230" t="str">
        <f>VLOOKUP(B1230,produtos!$A$2:$D$33,2)</f>
        <v>Puma</v>
      </c>
      <c r="H1230" t="str">
        <f>VLOOKUP(B1230,produtos!$A$2:$D$33,3)</f>
        <v>Bola de Futebol</v>
      </c>
      <c r="I1230" s="1">
        <f>VLOOKUP(B1230,produtos!$A$2:$D$33,4)</f>
        <v>103.11</v>
      </c>
      <c r="J1230" s="1">
        <f t="shared" si="19"/>
        <v>618.66</v>
      </c>
    </row>
    <row r="1231" spans="1:10" x14ac:dyDescent="0.25">
      <c r="A1231">
        <v>16</v>
      </c>
      <c r="B1231">
        <v>22</v>
      </c>
      <c r="C1231" s="2">
        <v>44720</v>
      </c>
      <c r="D1231">
        <v>7</v>
      </c>
      <c r="E1231" t="str">
        <f>VLOOKUP(A1231,vendedores!$A$2:$C$17,2)</f>
        <v>Chicago</v>
      </c>
      <c r="F1231" t="str">
        <f>VLOOKUP(A1231,vendedores!$A$2:$C$17,3)</f>
        <v>Waldemar Louis</v>
      </c>
      <c r="G1231" t="str">
        <f>VLOOKUP(B1231,produtos!$A$2:$D$33,2)</f>
        <v>Puma</v>
      </c>
      <c r="H1231" t="str">
        <f>VLOOKUP(B1231,produtos!$A$2:$D$33,3)</f>
        <v>Camiseta</v>
      </c>
      <c r="I1231" s="1">
        <f>VLOOKUP(B1231,produtos!$A$2:$D$33,4)</f>
        <v>28.11</v>
      </c>
      <c r="J1231" s="1">
        <f t="shared" si="19"/>
        <v>196.76999999999998</v>
      </c>
    </row>
    <row r="1232" spans="1:10" x14ac:dyDescent="0.25">
      <c r="A1232">
        <v>4</v>
      </c>
      <c r="B1232">
        <v>6</v>
      </c>
      <c r="C1232" s="2">
        <v>44721</v>
      </c>
      <c r="D1232">
        <v>10</v>
      </c>
      <c r="E1232" t="str">
        <f>VLOOKUP(A1232,vendedores!$A$2:$C$17,2)</f>
        <v>Jaguariúna</v>
      </c>
      <c r="F1232" t="str">
        <f>VLOOKUP(A1232,vendedores!$A$2:$C$17,3)</f>
        <v>Ivo da Silva</v>
      </c>
      <c r="G1232" t="str">
        <f>VLOOKUP(B1232,produtos!$A$2:$D$33,2)</f>
        <v>Adidas</v>
      </c>
      <c r="H1232" t="str">
        <f>VLOOKUP(B1232,produtos!$A$2:$D$33,3)</f>
        <v>Bola de Basquete</v>
      </c>
      <c r="I1232" s="1">
        <f>VLOOKUP(B1232,produtos!$A$2:$D$33,4)</f>
        <v>129.9</v>
      </c>
      <c r="J1232" s="1">
        <f t="shared" si="19"/>
        <v>1299</v>
      </c>
    </row>
    <row r="1233" spans="1:10" x14ac:dyDescent="0.25">
      <c r="A1233">
        <v>4</v>
      </c>
      <c r="B1233">
        <v>13</v>
      </c>
      <c r="C1233" s="2">
        <v>44721</v>
      </c>
      <c r="D1233">
        <v>6</v>
      </c>
      <c r="E1233" t="str">
        <f>VLOOKUP(A1233,vendedores!$A$2:$C$17,2)</f>
        <v>Jaguariúna</v>
      </c>
      <c r="F1233" t="str">
        <f>VLOOKUP(A1233,vendedores!$A$2:$C$17,3)</f>
        <v>Ivo da Silva</v>
      </c>
      <c r="G1233" t="str">
        <f>VLOOKUP(B1233,produtos!$A$2:$D$33,2)</f>
        <v>Adidas</v>
      </c>
      <c r="H1233" t="str">
        <f>VLOOKUP(B1233,produtos!$A$2:$D$33,3)</f>
        <v>Bola de Handbol</v>
      </c>
      <c r="I1233" s="1">
        <f>VLOOKUP(B1233,produtos!$A$2:$D$33,4)</f>
        <v>159.9</v>
      </c>
      <c r="J1233" s="1">
        <f t="shared" si="19"/>
        <v>959.40000000000009</v>
      </c>
    </row>
    <row r="1234" spans="1:10" x14ac:dyDescent="0.25">
      <c r="A1234">
        <v>2</v>
      </c>
      <c r="B1234">
        <v>9</v>
      </c>
      <c r="C1234" s="2">
        <v>44721</v>
      </c>
      <c r="D1234">
        <v>1</v>
      </c>
      <c r="E1234" t="str">
        <f>VLOOKUP(A1234,vendedores!$A$2:$C$17,2)</f>
        <v>Jaguariúna</v>
      </c>
      <c r="F1234" t="str">
        <f>VLOOKUP(A1234,vendedores!$A$2:$C$17,3)</f>
        <v>Luciana de Oliveira</v>
      </c>
      <c r="G1234" t="str">
        <f>VLOOKUP(B1234,produtos!$A$2:$D$33,2)</f>
        <v>Adidas</v>
      </c>
      <c r="H1234" t="str">
        <f>VLOOKUP(B1234,produtos!$A$2:$D$33,3)</f>
        <v>Bola de Futebol</v>
      </c>
      <c r="I1234" s="1">
        <f>VLOOKUP(B1234,produtos!$A$2:$D$33,4)</f>
        <v>119.9</v>
      </c>
      <c r="J1234" s="1">
        <f t="shared" si="19"/>
        <v>119.9</v>
      </c>
    </row>
    <row r="1235" spans="1:10" x14ac:dyDescent="0.25">
      <c r="A1235">
        <v>4</v>
      </c>
      <c r="B1235">
        <v>10</v>
      </c>
      <c r="C1235" s="2">
        <v>44721</v>
      </c>
      <c r="D1235">
        <v>3</v>
      </c>
      <c r="E1235" t="str">
        <f>VLOOKUP(A1235,vendedores!$A$2:$C$17,2)</f>
        <v>Jaguariúna</v>
      </c>
      <c r="F1235" t="str">
        <f>VLOOKUP(A1235,vendedores!$A$2:$C$17,3)</f>
        <v>Ivo da Silva</v>
      </c>
      <c r="G1235" t="str">
        <f>VLOOKUP(B1235,produtos!$A$2:$D$33,2)</f>
        <v>Puma</v>
      </c>
      <c r="H1235" t="str">
        <f>VLOOKUP(B1235,produtos!$A$2:$D$33,3)</f>
        <v>Bola de Futebol</v>
      </c>
      <c r="I1235" s="1">
        <f>VLOOKUP(B1235,produtos!$A$2:$D$33,4)</f>
        <v>103.11</v>
      </c>
      <c r="J1235" s="1">
        <f t="shared" si="19"/>
        <v>309.33</v>
      </c>
    </row>
    <row r="1236" spans="1:10" x14ac:dyDescent="0.25">
      <c r="A1236">
        <v>11</v>
      </c>
      <c r="B1236">
        <v>5</v>
      </c>
      <c r="C1236" s="2">
        <v>44721</v>
      </c>
      <c r="D1236">
        <v>4</v>
      </c>
      <c r="E1236" t="str">
        <f>VLOOKUP(A1236,vendedores!$A$2:$C$17,2)</f>
        <v>Amparo</v>
      </c>
      <c r="F1236" t="str">
        <f>VLOOKUP(A1236,vendedores!$A$2:$C$17,3)</f>
        <v>Gisele Júnior</v>
      </c>
      <c r="G1236" t="str">
        <f>VLOOKUP(B1236,produtos!$A$2:$D$33,2)</f>
        <v>Puma</v>
      </c>
      <c r="H1236" t="str">
        <f>VLOOKUP(B1236,produtos!$A$2:$D$33,3)</f>
        <v>Bluzinha</v>
      </c>
      <c r="I1236" s="1">
        <f>VLOOKUP(B1236,produtos!$A$2:$D$33,4)</f>
        <v>49.12</v>
      </c>
      <c r="J1236" s="1">
        <f t="shared" si="19"/>
        <v>196.48</v>
      </c>
    </row>
    <row r="1237" spans="1:10" x14ac:dyDescent="0.25">
      <c r="A1237">
        <v>7</v>
      </c>
      <c r="B1237">
        <v>12</v>
      </c>
      <c r="C1237" s="2">
        <v>44721</v>
      </c>
      <c r="D1237">
        <v>4</v>
      </c>
      <c r="E1237" t="str">
        <f>VLOOKUP(A1237,vendedores!$A$2:$C$17,2)</f>
        <v>Amparo</v>
      </c>
      <c r="F1237" t="str">
        <f>VLOOKUP(A1237,vendedores!$A$2:$C$17,3)</f>
        <v>Queila Sobrinho Bispo</v>
      </c>
      <c r="G1237" t="str">
        <f>VLOOKUP(B1237,produtos!$A$2:$D$33,2)</f>
        <v>Puma</v>
      </c>
      <c r="H1237" t="str">
        <f>VLOOKUP(B1237,produtos!$A$2:$D$33,3)</f>
        <v>Bola de Futsal</v>
      </c>
      <c r="I1237" s="1">
        <f>VLOOKUP(B1237,produtos!$A$2:$D$33,4)</f>
        <v>80.92</v>
      </c>
      <c r="J1237" s="1">
        <f t="shared" si="19"/>
        <v>323.68</v>
      </c>
    </row>
    <row r="1238" spans="1:10" x14ac:dyDescent="0.25">
      <c r="A1238">
        <v>8</v>
      </c>
      <c r="B1238">
        <v>30</v>
      </c>
      <c r="C1238" s="2">
        <v>44721</v>
      </c>
      <c r="D1238">
        <v>6</v>
      </c>
      <c r="E1238" t="str">
        <f>VLOOKUP(A1238,vendedores!$A$2:$C$17,2)</f>
        <v>Amparo</v>
      </c>
      <c r="F1238" t="str">
        <f>VLOOKUP(A1238,vendedores!$A$2:$C$17,3)</f>
        <v>Saulo Mattos</v>
      </c>
      <c r="G1238" t="str">
        <f>VLOOKUP(B1238,produtos!$A$2:$D$33,2)</f>
        <v>Nike</v>
      </c>
      <c r="H1238" t="str">
        <f>VLOOKUP(B1238,produtos!$A$2:$D$33,3)</f>
        <v>Tênis</v>
      </c>
      <c r="I1238" s="1">
        <f>VLOOKUP(B1238,produtos!$A$2:$D$33,4)</f>
        <v>195.02</v>
      </c>
      <c r="J1238" s="1">
        <f t="shared" si="19"/>
        <v>1170.1200000000001</v>
      </c>
    </row>
    <row r="1239" spans="1:10" x14ac:dyDescent="0.25">
      <c r="A1239">
        <v>4</v>
      </c>
      <c r="B1239">
        <v>6</v>
      </c>
      <c r="C1239" s="2">
        <v>44722</v>
      </c>
      <c r="D1239">
        <v>5</v>
      </c>
      <c r="E1239" t="str">
        <f>VLOOKUP(A1239,vendedores!$A$2:$C$17,2)</f>
        <v>Jaguariúna</v>
      </c>
      <c r="F1239" t="str">
        <f>VLOOKUP(A1239,vendedores!$A$2:$C$17,3)</f>
        <v>Ivo da Silva</v>
      </c>
      <c r="G1239" t="str">
        <f>VLOOKUP(B1239,produtos!$A$2:$D$33,2)</f>
        <v>Adidas</v>
      </c>
      <c r="H1239" t="str">
        <f>VLOOKUP(B1239,produtos!$A$2:$D$33,3)</f>
        <v>Bola de Basquete</v>
      </c>
      <c r="I1239" s="1">
        <f>VLOOKUP(B1239,produtos!$A$2:$D$33,4)</f>
        <v>129.9</v>
      </c>
      <c r="J1239" s="1">
        <f t="shared" si="19"/>
        <v>649.5</v>
      </c>
    </row>
    <row r="1240" spans="1:10" x14ac:dyDescent="0.25">
      <c r="A1240">
        <v>7</v>
      </c>
      <c r="B1240">
        <v>20</v>
      </c>
      <c r="C1240" s="2">
        <v>44722</v>
      </c>
      <c r="D1240">
        <v>2</v>
      </c>
      <c r="E1240" t="str">
        <f>VLOOKUP(A1240,vendedores!$A$2:$C$17,2)</f>
        <v>Amparo</v>
      </c>
      <c r="F1240" t="str">
        <f>VLOOKUP(A1240,vendedores!$A$2:$C$17,3)</f>
        <v>Queila Sobrinho Bispo</v>
      </c>
      <c r="G1240" t="str">
        <f>VLOOKUP(B1240,produtos!$A$2:$D$33,2)</f>
        <v>Adidas</v>
      </c>
      <c r="H1240" t="str">
        <f>VLOOKUP(B1240,produtos!$A$2:$D$33,3)</f>
        <v>Camiseta</v>
      </c>
      <c r="I1240" s="1">
        <f>VLOOKUP(B1240,produtos!$A$2:$D$33,4)</f>
        <v>29.9</v>
      </c>
      <c r="J1240" s="1">
        <f t="shared" si="19"/>
        <v>59.8</v>
      </c>
    </row>
    <row r="1241" spans="1:10" x14ac:dyDescent="0.25">
      <c r="A1241">
        <v>11</v>
      </c>
      <c r="B1241">
        <v>18</v>
      </c>
      <c r="C1241" s="2">
        <v>44722</v>
      </c>
      <c r="D1241">
        <v>6</v>
      </c>
      <c r="E1241" t="str">
        <f>VLOOKUP(A1241,vendedores!$A$2:$C$17,2)</f>
        <v>Amparo</v>
      </c>
      <c r="F1241" t="str">
        <f>VLOOKUP(A1241,vendedores!$A$2:$C$17,3)</f>
        <v>Gisele Júnior</v>
      </c>
      <c r="G1241" t="str">
        <f>VLOOKUP(B1241,produtos!$A$2:$D$33,2)</f>
        <v>Nike</v>
      </c>
      <c r="H1241" t="str">
        <f>VLOOKUP(B1241,produtos!$A$2:$D$33,3)</f>
        <v>Calça</v>
      </c>
      <c r="I1241" s="1">
        <f>VLOOKUP(B1241,produtos!$A$2:$D$33,4)</f>
        <v>92.91</v>
      </c>
      <c r="J1241" s="1">
        <f t="shared" si="19"/>
        <v>557.46</v>
      </c>
    </row>
    <row r="1242" spans="1:10" x14ac:dyDescent="0.25">
      <c r="A1242">
        <v>2</v>
      </c>
      <c r="B1242">
        <v>29</v>
      </c>
      <c r="C1242" s="2">
        <v>44722</v>
      </c>
      <c r="D1242">
        <v>3</v>
      </c>
      <c r="E1242" t="str">
        <f>VLOOKUP(A1242,vendedores!$A$2:$C$17,2)</f>
        <v>Jaguariúna</v>
      </c>
      <c r="F1242" t="str">
        <f>VLOOKUP(A1242,vendedores!$A$2:$C$17,3)</f>
        <v>Luciana de Oliveira</v>
      </c>
      <c r="G1242" t="str">
        <f>VLOOKUP(B1242,produtos!$A$2:$D$33,2)</f>
        <v>Adidas</v>
      </c>
      <c r="H1242" t="str">
        <f>VLOOKUP(B1242,produtos!$A$2:$D$33,3)</f>
        <v>Tênis</v>
      </c>
      <c r="I1242" s="1">
        <f>VLOOKUP(B1242,produtos!$A$2:$D$33,4)</f>
        <v>199</v>
      </c>
      <c r="J1242" s="1">
        <f t="shared" si="19"/>
        <v>597</v>
      </c>
    </row>
    <row r="1243" spans="1:10" x14ac:dyDescent="0.25">
      <c r="A1243">
        <v>3</v>
      </c>
      <c r="B1243">
        <v>21</v>
      </c>
      <c r="C1243" s="2">
        <v>44722</v>
      </c>
      <c r="D1243">
        <v>7</v>
      </c>
      <c r="E1243" t="str">
        <f>VLOOKUP(A1243,vendedores!$A$2:$C$17,2)</f>
        <v>Jaguariúna</v>
      </c>
      <c r="F1243" t="str">
        <f>VLOOKUP(A1243,vendedores!$A$2:$C$17,3)</f>
        <v>Valter Teixeira</v>
      </c>
      <c r="G1243" t="str">
        <f>VLOOKUP(B1243,produtos!$A$2:$D$33,2)</f>
        <v>Nike</v>
      </c>
      <c r="H1243" t="str">
        <f>VLOOKUP(B1243,produtos!$A$2:$D$33,3)</f>
        <v>Camiseta</v>
      </c>
      <c r="I1243" s="1">
        <f>VLOOKUP(B1243,produtos!$A$2:$D$33,4)</f>
        <v>29</v>
      </c>
      <c r="J1243" s="1">
        <f t="shared" si="19"/>
        <v>203</v>
      </c>
    </row>
    <row r="1244" spans="1:10" x14ac:dyDescent="0.25">
      <c r="A1244">
        <v>1</v>
      </c>
      <c r="B1244">
        <v>23</v>
      </c>
      <c r="C1244" s="2">
        <v>44722</v>
      </c>
      <c r="D1244">
        <v>4</v>
      </c>
      <c r="E1244" t="str">
        <f>VLOOKUP(A1244,vendedores!$A$2:$C$17,2)</f>
        <v>Jaguariúna</v>
      </c>
      <c r="F1244" t="str">
        <f>VLOOKUP(A1244,vendedores!$A$2:$C$17,3)</f>
        <v>Tatiane Sobrinho de Souza</v>
      </c>
      <c r="G1244" t="str">
        <f>VLOOKUP(B1244,produtos!$A$2:$D$33,2)</f>
        <v>Adidas</v>
      </c>
      <c r="H1244" t="str">
        <f>VLOOKUP(B1244,produtos!$A$2:$D$33,3)</f>
        <v>Chuteira</v>
      </c>
      <c r="I1244" s="1">
        <f>VLOOKUP(B1244,produtos!$A$2:$D$33,4)</f>
        <v>250</v>
      </c>
      <c r="J1244" s="1">
        <f t="shared" si="19"/>
        <v>1000</v>
      </c>
    </row>
    <row r="1245" spans="1:10" x14ac:dyDescent="0.25">
      <c r="A1245">
        <v>3</v>
      </c>
      <c r="B1245">
        <v>8</v>
      </c>
      <c r="C1245" s="2">
        <v>44722</v>
      </c>
      <c r="D1245">
        <v>7</v>
      </c>
      <c r="E1245" t="str">
        <f>VLOOKUP(A1245,vendedores!$A$2:$C$17,2)</f>
        <v>Jaguariúna</v>
      </c>
      <c r="F1245" t="str">
        <f>VLOOKUP(A1245,vendedores!$A$2:$C$17,3)</f>
        <v>Valter Teixeira</v>
      </c>
      <c r="G1245" t="str">
        <f>VLOOKUP(B1245,produtos!$A$2:$D$33,2)</f>
        <v>Puma</v>
      </c>
      <c r="H1245" t="str">
        <f>VLOOKUP(B1245,produtos!$A$2:$D$33,3)</f>
        <v>Bola de Basquete</v>
      </c>
      <c r="I1245" s="1">
        <f>VLOOKUP(B1245,produtos!$A$2:$D$33,4)</f>
        <v>122.11</v>
      </c>
      <c r="J1245" s="1">
        <f t="shared" si="19"/>
        <v>854.77</v>
      </c>
    </row>
    <row r="1246" spans="1:10" x14ac:dyDescent="0.25">
      <c r="A1246">
        <v>2</v>
      </c>
      <c r="B1246">
        <v>7</v>
      </c>
      <c r="C1246" s="2">
        <v>44722</v>
      </c>
      <c r="D1246">
        <v>7</v>
      </c>
      <c r="E1246" t="str">
        <f>VLOOKUP(A1246,vendedores!$A$2:$C$17,2)</f>
        <v>Jaguariúna</v>
      </c>
      <c r="F1246" t="str">
        <f>VLOOKUP(A1246,vendedores!$A$2:$C$17,3)</f>
        <v>Luciana de Oliveira</v>
      </c>
      <c r="G1246" t="str">
        <f>VLOOKUP(B1246,produtos!$A$2:$D$33,2)</f>
        <v>Nike</v>
      </c>
      <c r="H1246" t="str">
        <f>VLOOKUP(B1246,produtos!$A$2:$D$33,3)</f>
        <v>Bola de Basquete</v>
      </c>
      <c r="I1246" s="1">
        <f>VLOOKUP(B1246,produtos!$A$2:$D$33,4)</f>
        <v>116.91</v>
      </c>
      <c r="J1246" s="1">
        <f t="shared" si="19"/>
        <v>818.37</v>
      </c>
    </row>
    <row r="1247" spans="1:10" x14ac:dyDescent="0.25">
      <c r="A1247">
        <v>6</v>
      </c>
      <c r="B1247">
        <v>12</v>
      </c>
      <c r="C1247" s="2">
        <v>44722</v>
      </c>
      <c r="D1247">
        <v>7</v>
      </c>
      <c r="E1247" t="str">
        <f>VLOOKUP(A1247,vendedores!$A$2:$C$17,2)</f>
        <v>Amparo</v>
      </c>
      <c r="F1247" t="str">
        <f>VLOOKUP(A1247,vendedores!$A$2:$C$17,3)</f>
        <v>Valter Teixeira</v>
      </c>
      <c r="G1247" t="str">
        <f>VLOOKUP(B1247,produtos!$A$2:$D$33,2)</f>
        <v>Puma</v>
      </c>
      <c r="H1247" t="str">
        <f>VLOOKUP(B1247,produtos!$A$2:$D$33,3)</f>
        <v>Bola de Futsal</v>
      </c>
      <c r="I1247" s="1">
        <f>VLOOKUP(B1247,produtos!$A$2:$D$33,4)</f>
        <v>80.92</v>
      </c>
      <c r="J1247" s="1">
        <f t="shared" si="19"/>
        <v>566.44000000000005</v>
      </c>
    </row>
    <row r="1248" spans="1:10" x14ac:dyDescent="0.25">
      <c r="A1248">
        <v>15</v>
      </c>
      <c r="B1248">
        <v>25</v>
      </c>
      <c r="C1248" s="2">
        <v>44723</v>
      </c>
      <c r="D1248">
        <v>2</v>
      </c>
      <c r="E1248" t="str">
        <f>VLOOKUP(A1248,vendedores!$A$2:$C$17,2)</f>
        <v>Pedreira</v>
      </c>
      <c r="F1248" t="str">
        <f>VLOOKUP(A1248,vendedores!$A$2:$C$17,3)</f>
        <v>Gilberto Neto</v>
      </c>
      <c r="G1248" t="str">
        <f>VLOOKUP(B1248,produtos!$A$2:$D$33,2)</f>
        <v>Puma</v>
      </c>
      <c r="H1248" t="str">
        <f>VLOOKUP(B1248,produtos!$A$2:$D$33,3)</f>
        <v>Chuteira</v>
      </c>
      <c r="I1248" s="1">
        <f>VLOOKUP(B1248,produtos!$A$2:$D$33,4)</f>
        <v>232.5</v>
      </c>
      <c r="J1248" s="1">
        <f t="shared" si="19"/>
        <v>465</v>
      </c>
    </row>
    <row r="1249" spans="1:10" x14ac:dyDescent="0.25">
      <c r="A1249">
        <v>5</v>
      </c>
      <c r="B1249">
        <v>5</v>
      </c>
      <c r="C1249" s="2">
        <v>44723</v>
      </c>
      <c r="D1249">
        <v>2</v>
      </c>
      <c r="E1249" t="str">
        <f>VLOOKUP(A1249,vendedores!$A$2:$C$17,2)</f>
        <v>Amparo</v>
      </c>
      <c r="F1249" t="str">
        <f>VLOOKUP(A1249,vendedores!$A$2:$C$17,3)</f>
        <v>Yago de Souza</v>
      </c>
      <c r="G1249" t="str">
        <f>VLOOKUP(B1249,produtos!$A$2:$D$33,2)</f>
        <v>Puma</v>
      </c>
      <c r="H1249" t="str">
        <f>VLOOKUP(B1249,produtos!$A$2:$D$33,3)</f>
        <v>Bluzinha</v>
      </c>
      <c r="I1249" s="1">
        <f>VLOOKUP(B1249,produtos!$A$2:$D$33,4)</f>
        <v>49.12</v>
      </c>
      <c r="J1249" s="1">
        <f t="shared" si="19"/>
        <v>98.24</v>
      </c>
    </row>
    <row r="1250" spans="1:10" x14ac:dyDescent="0.25">
      <c r="A1250">
        <v>6</v>
      </c>
      <c r="B1250">
        <v>10</v>
      </c>
      <c r="C1250" s="2">
        <v>44723</v>
      </c>
      <c r="D1250">
        <v>10</v>
      </c>
      <c r="E1250" t="str">
        <f>VLOOKUP(A1250,vendedores!$A$2:$C$17,2)</f>
        <v>Amparo</v>
      </c>
      <c r="F1250" t="str">
        <f>VLOOKUP(A1250,vendedores!$A$2:$C$17,3)</f>
        <v>Valter Teixeira</v>
      </c>
      <c r="G1250" t="str">
        <f>VLOOKUP(B1250,produtos!$A$2:$D$33,2)</f>
        <v>Puma</v>
      </c>
      <c r="H1250" t="str">
        <f>VLOOKUP(B1250,produtos!$A$2:$D$33,3)</f>
        <v>Bola de Futebol</v>
      </c>
      <c r="I1250" s="1">
        <f>VLOOKUP(B1250,produtos!$A$2:$D$33,4)</f>
        <v>103.11</v>
      </c>
      <c r="J1250" s="1">
        <f t="shared" si="19"/>
        <v>1031.0999999999999</v>
      </c>
    </row>
    <row r="1251" spans="1:10" x14ac:dyDescent="0.25">
      <c r="A1251">
        <v>15</v>
      </c>
      <c r="B1251">
        <v>7</v>
      </c>
      <c r="C1251" s="2">
        <v>44723</v>
      </c>
      <c r="D1251">
        <v>7</v>
      </c>
      <c r="E1251" t="str">
        <f>VLOOKUP(A1251,vendedores!$A$2:$C$17,2)</f>
        <v>Pedreira</v>
      </c>
      <c r="F1251" t="str">
        <f>VLOOKUP(A1251,vendedores!$A$2:$C$17,3)</f>
        <v>Gilberto Neto</v>
      </c>
      <c r="G1251" t="str">
        <f>VLOOKUP(B1251,produtos!$A$2:$D$33,2)</f>
        <v>Nike</v>
      </c>
      <c r="H1251" t="str">
        <f>VLOOKUP(B1251,produtos!$A$2:$D$33,3)</f>
        <v>Bola de Basquete</v>
      </c>
      <c r="I1251" s="1">
        <f>VLOOKUP(B1251,produtos!$A$2:$D$33,4)</f>
        <v>116.91</v>
      </c>
      <c r="J1251" s="1">
        <f t="shared" si="19"/>
        <v>818.37</v>
      </c>
    </row>
    <row r="1252" spans="1:10" x14ac:dyDescent="0.25">
      <c r="A1252">
        <v>6</v>
      </c>
      <c r="B1252">
        <v>11</v>
      </c>
      <c r="C1252" s="2">
        <v>44723</v>
      </c>
      <c r="D1252">
        <v>10</v>
      </c>
      <c r="E1252" t="str">
        <f>VLOOKUP(A1252,vendedores!$A$2:$C$17,2)</f>
        <v>Amparo</v>
      </c>
      <c r="F1252" t="str">
        <f>VLOOKUP(A1252,vendedores!$A$2:$C$17,3)</f>
        <v>Valter Teixeira</v>
      </c>
      <c r="G1252" t="str">
        <f>VLOOKUP(B1252,produtos!$A$2:$D$33,2)</f>
        <v>Adidas</v>
      </c>
      <c r="H1252" t="str">
        <f>VLOOKUP(B1252,produtos!$A$2:$D$33,3)</f>
        <v>Bola de Futsal</v>
      </c>
      <c r="I1252" s="1">
        <f>VLOOKUP(B1252,produtos!$A$2:$D$33,4)</f>
        <v>99.9</v>
      </c>
      <c r="J1252" s="1">
        <f t="shared" si="19"/>
        <v>999</v>
      </c>
    </row>
    <row r="1253" spans="1:10" x14ac:dyDescent="0.25">
      <c r="A1253">
        <v>1</v>
      </c>
      <c r="B1253">
        <v>29</v>
      </c>
      <c r="C1253" s="2">
        <v>44723</v>
      </c>
      <c r="D1253">
        <v>5</v>
      </c>
      <c r="E1253" t="str">
        <f>VLOOKUP(A1253,vendedores!$A$2:$C$17,2)</f>
        <v>Jaguariúna</v>
      </c>
      <c r="F1253" t="str">
        <f>VLOOKUP(A1253,vendedores!$A$2:$C$17,3)</f>
        <v>Tatiane Sobrinho de Souza</v>
      </c>
      <c r="G1253" t="str">
        <f>VLOOKUP(B1253,produtos!$A$2:$D$33,2)</f>
        <v>Adidas</v>
      </c>
      <c r="H1253" t="str">
        <f>VLOOKUP(B1253,produtos!$A$2:$D$33,3)</f>
        <v>Tênis</v>
      </c>
      <c r="I1253" s="1">
        <f>VLOOKUP(B1253,produtos!$A$2:$D$33,4)</f>
        <v>199</v>
      </c>
      <c r="J1253" s="1">
        <f t="shared" si="19"/>
        <v>995</v>
      </c>
    </row>
    <row r="1254" spans="1:10" x14ac:dyDescent="0.25">
      <c r="A1254">
        <v>16</v>
      </c>
      <c r="B1254">
        <v>2</v>
      </c>
      <c r="C1254" s="2">
        <v>44723</v>
      </c>
      <c r="D1254">
        <v>8</v>
      </c>
      <c r="E1254" t="str">
        <f>VLOOKUP(A1254,vendedores!$A$2:$C$17,2)</f>
        <v>Chicago</v>
      </c>
      <c r="F1254" t="str">
        <f>VLOOKUP(A1254,vendedores!$A$2:$C$17,3)</f>
        <v>Waldemar Louis</v>
      </c>
      <c r="G1254" t="str">
        <f>VLOOKUP(B1254,produtos!$A$2:$D$33,2)</f>
        <v>Nike</v>
      </c>
      <c r="H1254" t="str">
        <f>VLOOKUP(B1254,produtos!$A$2:$D$33,3)</f>
        <v>Blusa</v>
      </c>
      <c r="I1254" s="1">
        <f>VLOOKUP(B1254,produtos!$A$2:$D$33,4)</f>
        <v>33.75</v>
      </c>
      <c r="J1254" s="1">
        <f t="shared" si="19"/>
        <v>270</v>
      </c>
    </row>
    <row r="1255" spans="1:10" x14ac:dyDescent="0.25">
      <c r="A1255">
        <v>10</v>
      </c>
      <c r="B1255">
        <v>19</v>
      </c>
      <c r="C1255" s="2">
        <v>44723</v>
      </c>
      <c r="D1255">
        <v>10</v>
      </c>
      <c r="E1255" t="str">
        <f>VLOOKUP(A1255,vendedores!$A$2:$C$17,2)</f>
        <v>Amparo</v>
      </c>
      <c r="F1255" t="str">
        <f>VLOOKUP(A1255,vendedores!$A$2:$C$17,3)</f>
        <v>Ivo Bispo</v>
      </c>
      <c r="G1255" t="str">
        <f>VLOOKUP(B1255,produtos!$A$2:$D$33,2)</f>
        <v>Puma</v>
      </c>
      <c r="H1255" t="str">
        <f>VLOOKUP(B1255,produtos!$A$2:$D$33,3)</f>
        <v>Calça</v>
      </c>
      <c r="I1255" s="1">
        <f>VLOOKUP(B1255,produtos!$A$2:$D$33,4)</f>
        <v>88.91</v>
      </c>
      <c r="J1255" s="1">
        <f t="shared" si="19"/>
        <v>889.09999999999991</v>
      </c>
    </row>
    <row r="1256" spans="1:10" x14ac:dyDescent="0.25">
      <c r="A1256">
        <v>2</v>
      </c>
      <c r="B1256">
        <v>29</v>
      </c>
      <c r="C1256" s="2">
        <v>44723</v>
      </c>
      <c r="D1256">
        <v>7</v>
      </c>
      <c r="E1256" t="str">
        <f>VLOOKUP(A1256,vendedores!$A$2:$C$17,2)</f>
        <v>Jaguariúna</v>
      </c>
      <c r="F1256" t="str">
        <f>VLOOKUP(A1256,vendedores!$A$2:$C$17,3)</f>
        <v>Luciana de Oliveira</v>
      </c>
      <c r="G1256" t="str">
        <f>VLOOKUP(B1256,produtos!$A$2:$D$33,2)</f>
        <v>Adidas</v>
      </c>
      <c r="H1256" t="str">
        <f>VLOOKUP(B1256,produtos!$A$2:$D$33,3)</f>
        <v>Tênis</v>
      </c>
      <c r="I1256" s="1">
        <f>VLOOKUP(B1256,produtos!$A$2:$D$33,4)</f>
        <v>199</v>
      </c>
      <c r="J1256" s="1">
        <f t="shared" si="19"/>
        <v>1393</v>
      </c>
    </row>
    <row r="1257" spans="1:10" x14ac:dyDescent="0.25">
      <c r="A1257">
        <v>6</v>
      </c>
      <c r="B1257">
        <v>15</v>
      </c>
      <c r="C1257" s="2">
        <v>44723</v>
      </c>
      <c r="D1257">
        <v>4</v>
      </c>
      <c r="E1257" t="str">
        <f>VLOOKUP(A1257,vendedores!$A$2:$C$17,2)</f>
        <v>Amparo</v>
      </c>
      <c r="F1257" t="str">
        <f>VLOOKUP(A1257,vendedores!$A$2:$C$17,3)</f>
        <v>Valter Teixeira</v>
      </c>
      <c r="G1257" t="str">
        <f>VLOOKUP(B1257,produtos!$A$2:$D$33,2)</f>
        <v>Adidas</v>
      </c>
      <c r="H1257" t="str">
        <f>VLOOKUP(B1257,produtos!$A$2:$D$33,3)</f>
        <v>Bola de Voley</v>
      </c>
      <c r="I1257" s="1">
        <f>VLOOKUP(B1257,produtos!$A$2:$D$33,4)</f>
        <v>79.900000000000006</v>
      </c>
      <c r="J1257" s="1">
        <f t="shared" si="19"/>
        <v>319.60000000000002</v>
      </c>
    </row>
    <row r="1258" spans="1:10" x14ac:dyDescent="0.25">
      <c r="A1258">
        <v>1</v>
      </c>
      <c r="B1258">
        <v>28</v>
      </c>
      <c r="C1258" s="2">
        <v>44724</v>
      </c>
      <c r="D1258">
        <v>3</v>
      </c>
      <c r="E1258" t="str">
        <f>VLOOKUP(A1258,vendedores!$A$2:$C$17,2)</f>
        <v>Jaguariúna</v>
      </c>
      <c r="F1258" t="str">
        <f>VLOOKUP(A1258,vendedores!$A$2:$C$17,3)</f>
        <v>Tatiane Sobrinho de Souza</v>
      </c>
      <c r="G1258" t="str">
        <f>VLOOKUP(B1258,produtos!$A$2:$D$33,2)</f>
        <v>Puma</v>
      </c>
      <c r="H1258" t="str">
        <f>VLOOKUP(B1258,produtos!$A$2:$D$33,3)</f>
        <v>Meia</v>
      </c>
      <c r="I1258" s="1">
        <f>VLOOKUP(B1258,produtos!$A$2:$D$33,4)</f>
        <v>16.920000000000002</v>
      </c>
      <c r="J1258" s="1">
        <f t="shared" si="19"/>
        <v>50.760000000000005</v>
      </c>
    </row>
    <row r="1259" spans="1:10" x14ac:dyDescent="0.25">
      <c r="A1259">
        <v>13</v>
      </c>
      <c r="B1259">
        <v>27</v>
      </c>
      <c r="C1259" s="2">
        <v>44724</v>
      </c>
      <c r="D1259">
        <v>9</v>
      </c>
      <c r="E1259" t="str">
        <f>VLOOKUP(A1259,vendedores!$A$2:$C$17,2)</f>
        <v>Pedreira</v>
      </c>
      <c r="F1259" t="str">
        <f>VLOOKUP(A1259,vendedores!$A$2:$C$17,3)</f>
        <v>Saulo Teixeira Bispo</v>
      </c>
      <c r="G1259" t="str">
        <f>VLOOKUP(B1259,produtos!$A$2:$D$33,2)</f>
        <v>Nike</v>
      </c>
      <c r="H1259" t="str">
        <f>VLOOKUP(B1259,produtos!$A$2:$D$33,3)</f>
        <v>Meia</v>
      </c>
      <c r="I1259" s="1">
        <f>VLOOKUP(B1259,produtos!$A$2:$D$33,4)</f>
        <v>19.3</v>
      </c>
      <c r="J1259" s="1">
        <f t="shared" si="19"/>
        <v>173.70000000000002</v>
      </c>
    </row>
    <row r="1260" spans="1:10" x14ac:dyDescent="0.25">
      <c r="A1260">
        <v>10</v>
      </c>
      <c r="B1260">
        <v>11</v>
      </c>
      <c r="C1260" s="2">
        <v>44724</v>
      </c>
      <c r="D1260">
        <v>10</v>
      </c>
      <c r="E1260" t="str">
        <f>VLOOKUP(A1260,vendedores!$A$2:$C$17,2)</f>
        <v>Amparo</v>
      </c>
      <c r="F1260" t="str">
        <f>VLOOKUP(A1260,vendedores!$A$2:$C$17,3)</f>
        <v>Ivo Bispo</v>
      </c>
      <c r="G1260" t="str">
        <f>VLOOKUP(B1260,produtos!$A$2:$D$33,2)</f>
        <v>Adidas</v>
      </c>
      <c r="H1260" t="str">
        <f>VLOOKUP(B1260,produtos!$A$2:$D$33,3)</f>
        <v>Bola de Futsal</v>
      </c>
      <c r="I1260" s="1">
        <f>VLOOKUP(B1260,produtos!$A$2:$D$33,4)</f>
        <v>99.9</v>
      </c>
      <c r="J1260" s="1">
        <f t="shared" si="19"/>
        <v>999</v>
      </c>
    </row>
    <row r="1261" spans="1:10" x14ac:dyDescent="0.25">
      <c r="A1261">
        <v>3</v>
      </c>
      <c r="B1261">
        <v>4</v>
      </c>
      <c r="C1261" s="2">
        <v>44724</v>
      </c>
      <c r="D1261">
        <v>6</v>
      </c>
      <c r="E1261" t="str">
        <f>VLOOKUP(A1261,vendedores!$A$2:$C$17,2)</f>
        <v>Jaguariúna</v>
      </c>
      <c r="F1261" t="str">
        <f>VLOOKUP(A1261,vendedores!$A$2:$C$17,3)</f>
        <v>Valter Teixeira</v>
      </c>
      <c r="G1261" t="str">
        <f>VLOOKUP(B1261,produtos!$A$2:$D$33,2)</f>
        <v>Adidas</v>
      </c>
      <c r="H1261" t="str">
        <f>VLOOKUP(B1261,produtos!$A$2:$D$33,3)</f>
        <v>Bluzinha</v>
      </c>
      <c r="I1261" s="1">
        <f>VLOOKUP(B1261,produtos!$A$2:$D$33,4)</f>
        <v>59.9</v>
      </c>
      <c r="J1261" s="1">
        <f t="shared" si="19"/>
        <v>359.4</v>
      </c>
    </row>
    <row r="1262" spans="1:10" x14ac:dyDescent="0.25">
      <c r="A1262">
        <v>1</v>
      </c>
      <c r="B1262">
        <v>26</v>
      </c>
      <c r="C1262" s="2">
        <v>44724</v>
      </c>
      <c r="D1262">
        <v>7</v>
      </c>
      <c r="E1262" t="str">
        <f>VLOOKUP(A1262,vendedores!$A$2:$C$17,2)</f>
        <v>Jaguariúna</v>
      </c>
      <c r="F1262" t="str">
        <f>VLOOKUP(A1262,vendedores!$A$2:$C$17,3)</f>
        <v>Tatiane Sobrinho de Souza</v>
      </c>
      <c r="G1262" t="str">
        <f>VLOOKUP(B1262,produtos!$A$2:$D$33,2)</f>
        <v>Adidas</v>
      </c>
      <c r="H1262" t="str">
        <f>VLOOKUP(B1262,produtos!$A$2:$D$33,3)</f>
        <v>Meia</v>
      </c>
      <c r="I1262" s="1">
        <f>VLOOKUP(B1262,produtos!$A$2:$D$33,4)</f>
        <v>19.899999999999999</v>
      </c>
      <c r="J1262" s="1">
        <f t="shared" si="19"/>
        <v>139.29999999999998</v>
      </c>
    </row>
    <row r="1263" spans="1:10" x14ac:dyDescent="0.25">
      <c r="A1263">
        <v>4</v>
      </c>
      <c r="B1263">
        <v>6</v>
      </c>
      <c r="C1263" s="2">
        <v>44724</v>
      </c>
      <c r="D1263">
        <v>7</v>
      </c>
      <c r="E1263" t="str">
        <f>VLOOKUP(A1263,vendedores!$A$2:$C$17,2)</f>
        <v>Jaguariúna</v>
      </c>
      <c r="F1263" t="str">
        <f>VLOOKUP(A1263,vendedores!$A$2:$C$17,3)</f>
        <v>Ivo da Silva</v>
      </c>
      <c r="G1263" t="str">
        <f>VLOOKUP(B1263,produtos!$A$2:$D$33,2)</f>
        <v>Adidas</v>
      </c>
      <c r="H1263" t="str">
        <f>VLOOKUP(B1263,produtos!$A$2:$D$33,3)</f>
        <v>Bola de Basquete</v>
      </c>
      <c r="I1263" s="1">
        <f>VLOOKUP(B1263,produtos!$A$2:$D$33,4)</f>
        <v>129.9</v>
      </c>
      <c r="J1263" s="1">
        <f t="shared" si="19"/>
        <v>909.30000000000007</v>
      </c>
    </row>
    <row r="1264" spans="1:10" x14ac:dyDescent="0.25">
      <c r="A1264">
        <v>5</v>
      </c>
      <c r="B1264">
        <v>15</v>
      </c>
      <c r="C1264" s="2">
        <v>44724</v>
      </c>
      <c r="D1264">
        <v>7</v>
      </c>
      <c r="E1264" t="str">
        <f>VLOOKUP(A1264,vendedores!$A$2:$C$17,2)</f>
        <v>Amparo</v>
      </c>
      <c r="F1264" t="str">
        <f>VLOOKUP(A1264,vendedores!$A$2:$C$17,3)</f>
        <v>Yago de Souza</v>
      </c>
      <c r="G1264" t="str">
        <f>VLOOKUP(B1264,produtos!$A$2:$D$33,2)</f>
        <v>Adidas</v>
      </c>
      <c r="H1264" t="str">
        <f>VLOOKUP(B1264,produtos!$A$2:$D$33,3)</f>
        <v>Bola de Voley</v>
      </c>
      <c r="I1264" s="1">
        <f>VLOOKUP(B1264,produtos!$A$2:$D$33,4)</f>
        <v>79.900000000000006</v>
      </c>
      <c r="J1264" s="1">
        <f t="shared" si="19"/>
        <v>559.30000000000007</v>
      </c>
    </row>
    <row r="1265" spans="1:10" x14ac:dyDescent="0.25">
      <c r="A1265">
        <v>7</v>
      </c>
      <c r="B1265">
        <v>22</v>
      </c>
      <c r="C1265" s="2">
        <v>44724</v>
      </c>
      <c r="D1265">
        <v>3</v>
      </c>
      <c r="E1265" t="str">
        <f>VLOOKUP(A1265,vendedores!$A$2:$C$17,2)</f>
        <v>Amparo</v>
      </c>
      <c r="F1265" t="str">
        <f>VLOOKUP(A1265,vendedores!$A$2:$C$17,3)</f>
        <v>Queila Sobrinho Bispo</v>
      </c>
      <c r="G1265" t="str">
        <f>VLOOKUP(B1265,produtos!$A$2:$D$33,2)</f>
        <v>Puma</v>
      </c>
      <c r="H1265" t="str">
        <f>VLOOKUP(B1265,produtos!$A$2:$D$33,3)</f>
        <v>Camiseta</v>
      </c>
      <c r="I1265" s="1">
        <f>VLOOKUP(B1265,produtos!$A$2:$D$33,4)</f>
        <v>28.11</v>
      </c>
      <c r="J1265" s="1">
        <f t="shared" si="19"/>
        <v>84.33</v>
      </c>
    </row>
    <row r="1266" spans="1:10" x14ac:dyDescent="0.25">
      <c r="A1266">
        <v>12</v>
      </c>
      <c r="B1266">
        <v>26</v>
      </c>
      <c r="C1266" s="2">
        <v>44725</v>
      </c>
      <c r="D1266">
        <v>2</v>
      </c>
      <c r="E1266" t="str">
        <f>VLOOKUP(A1266,vendedores!$A$2:$C$17,2)</f>
        <v>Pedreira</v>
      </c>
      <c r="F1266" t="str">
        <f>VLOOKUP(A1266,vendedores!$A$2:$C$17,3)</f>
        <v>Clóvis Teixeira Júnior</v>
      </c>
      <c r="G1266" t="str">
        <f>VLOOKUP(B1266,produtos!$A$2:$D$33,2)</f>
        <v>Adidas</v>
      </c>
      <c r="H1266" t="str">
        <f>VLOOKUP(B1266,produtos!$A$2:$D$33,3)</f>
        <v>Meia</v>
      </c>
      <c r="I1266" s="1">
        <f>VLOOKUP(B1266,produtos!$A$2:$D$33,4)</f>
        <v>19.899999999999999</v>
      </c>
      <c r="J1266" s="1">
        <f t="shared" si="19"/>
        <v>39.799999999999997</v>
      </c>
    </row>
    <row r="1267" spans="1:10" x14ac:dyDescent="0.25">
      <c r="A1267">
        <v>10</v>
      </c>
      <c r="B1267">
        <v>11</v>
      </c>
      <c r="C1267" s="2">
        <v>44725</v>
      </c>
      <c r="D1267">
        <v>4</v>
      </c>
      <c r="E1267" t="str">
        <f>VLOOKUP(A1267,vendedores!$A$2:$C$17,2)</f>
        <v>Amparo</v>
      </c>
      <c r="F1267" t="str">
        <f>VLOOKUP(A1267,vendedores!$A$2:$C$17,3)</f>
        <v>Ivo Bispo</v>
      </c>
      <c r="G1267" t="str">
        <f>VLOOKUP(B1267,produtos!$A$2:$D$33,2)</f>
        <v>Adidas</v>
      </c>
      <c r="H1267" t="str">
        <f>VLOOKUP(B1267,produtos!$A$2:$D$33,3)</f>
        <v>Bola de Futsal</v>
      </c>
      <c r="I1267" s="1">
        <f>VLOOKUP(B1267,produtos!$A$2:$D$33,4)</f>
        <v>99.9</v>
      </c>
      <c r="J1267" s="1">
        <f t="shared" si="19"/>
        <v>399.6</v>
      </c>
    </row>
    <row r="1268" spans="1:10" x14ac:dyDescent="0.25">
      <c r="A1268">
        <v>14</v>
      </c>
      <c r="B1268">
        <v>27</v>
      </c>
      <c r="C1268" s="2">
        <v>44725</v>
      </c>
      <c r="D1268">
        <v>7</v>
      </c>
      <c r="E1268" t="str">
        <f>VLOOKUP(A1268,vendedores!$A$2:$C$17,2)</f>
        <v>Pedreira</v>
      </c>
      <c r="F1268" t="str">
        <f>VLOOKUP(A1268,vendedores!$A$2:$C$17,3)</f>
        <v>Paula da Silva</v>
      </c>
      <c r="G1268" t="str">
        <f>VLOOKUP(B1268,produtos!$A$2:$D$33,2)</f>
        <v>Nike</v>
      </c>
      <c r="H1268" t="str">
        <f>VLOOKUP(B1268,produtos!$A$2:$D$33,3)</f>
        <v>Meia</v>
      </c>
      <c r="I1268" s="1">
        <f>VLOOKUP(B1268,produtos!$A$2:$D$33,4)</f>
        <v>19.3</v>
      </c>
      <c r="J1268" s="1">
        <f t="shared" si="19"/>
        <v>135.1</v>
      </c>
    </row>
    <row r="1269" spans="1:10" x14ac:dyDescent="0.25">
      <c r="A1269">
        <v>8</v>
      </c>
      <c r="B1269">
        <v>16</v>
      </c>
      <c r="C1269" s="2">
        <v>44725</v>
      </c>
      <c r="D1269">
        <v>8</v>
      </c>
      <c r="E1269" t="str">
        <f>VLOOKUP(A1269,vendedores!$A$2:$C$17,2)</f>
        <v>Amparo</v>
      </c>
      <c r="F1269" t="str">
        <f>VLOOKUP(A1269,vendedores!$A$2:$C$17,3)</f>
        <v>Saulo Mattos</v>
      </c>
      <c r="G1269" t="str">
        <f>VLOOKUP(B1269,produtos!$A$2:$D$33,2)</f>
        <v>Nike</v>
      </c>
      <c r="H1269" t="str">
        <f>VLOOKUP(B1269,produtos!$A$2:$D$33,3)</f>
        <v>Bola de Voley</v>
      </c>
      <c r="I1269" s="1">
        <f>VLOOKUP(B1269,produtos!$A$2:$D$33,4)</f>
        <v>75.11</v>
      </c>
      <c r="J1269" s="1">
        <f t="shared" si="19"/>
        <v>600.88</v>
      </c>
    </row>
    <row r="1270" spans="1:10" x14ac:dyDescent="0.25">
      <c r="A1270">
        <v>15</v>
      </c>
      <c r="B1270">
        <v>26</v>
      </c>
      <c r="C1270" s="2">
        <v>44725</v>
      </c>
      <c r="D1270">
        <v>10</v>
      </c>
      <c r="E1270" t="str">
        <f>VLOOKUP(A1270,vendedores!$A$2:$C$17,2)</f>
        <v>Pedreira</v>
      </c>
      <c r="F1270" t="str">
        <f>VLOOKUP(A1270,vendedores!$A$2:$C$17,3)</f>
        <v>Gilberto Neto</v>
      </c>
      <c r="G1270" t="str">
        <f>VLOOKUP(B1270,produtos!$A$2:$D$33,2)</f>
        <v>Adidas</v>
      </c>
      <c r="H1270" t="str">
        <f>VLOOKUP(B1270,produtos!$A$2:$D$33,3)</f>
        <v>Meia</v>
      </c>
      <c r="I1270" s="1">
        <f>VLOOKUP(B1270,produtos!$A$2:$D$33,4)</f>
        <v>19.899999999999999</v>
      </c>
      <c r="J1270" s="1">
        <f t="shared" si="19"/>
        <v>199</v>
      </c>
    </row>
    <row r="1271" spans="1:10" x14ac:dyDescent="0.25">
      <c r="A1271">
        <v>1</v>
      </c>
      <c r="B1271">
        <v>2</v>
      </c>
      <c r="C1271" s="2">
        <v>44725</v>
      </c>
      <c r="D1271">
        <v>2</v>
      </c>
      <c r="E1271" t="str">
        <f>VLOOKUP(A1271,vendedores!$A$2:$C$17,2)</f>
        <v>Jaguariúna</v>
      </c>
      <c r="F1271" t="str">
        <f>VLOOKUP(A1271,vendedores!$A$2:$C$17,3)</f>
        <v>Tatiane Sobrinho de Souza</v>
      </c>
      <c r="G1271" t="str">
        <f>VLOOKUP(B1271,produtos!$A$2:$D$33,2)</f>
        <v>Nike</v>
      </c>
      <c r="H1271" t="str">
        <f>VLOOKUP(B1271,produtos!$A$2:$D$33,3)</f>
        <v>Blusa</v>
      </c>
      <c r="I1271" s="1">
        <f>VLOOKUP(B1271,produtos!$A$2:$D$33,4)</f>
        <v>33.75</v>
      </c>
      <c r="J1271" s="1">
        <f t="shared" si="19"/>
        <v>67.5</v>
      </c>
    </row>
    <row r="1272" spans="1:10" x14ac:dyDescent="0.25">
      <c r="A1272">
        <v>2</v>
      </c>
      <c r="B1272">
        <v>2</v>
      </c>
      <c r="C1272" s="2">
        <v>44725</v>
      </c>
      <c r="D1272">
        <v>5</v>
      </c>
      <c r="E1272" t="str">
        <f>VLOOKUP(A1272,vendedores!$A$2:$C$17,2)</f>
        <v>Jaguariúna</v>
      </c>
      <c r="F1272" t="str">
        <f>VLOOKUP(A1272,vendedores!$A$2:$C$17,3)</f>
        <v>Luciana de Oliveira</v>
      </c>
      <c r="G1272" t="str">
        <f>VLOOKUP(B1272,produtos!$A$2:$D$33,2)</f>
        <v>Nike</v>
      </c>
      <c r="H1272" t="str">
        <f>VLOOKUP(B1272,produtos!$A$2:$D$33,3)</f>
        <v>Blusa</v>
      </c>
      <c r="I1272" s="1">
        <f>VLOOKUP(B1272,produtos!$A$2:$D$33,4)</f>
        <v>33.75</v>
      </c>
      <c r="J1272" s="1">
        <f t="shared" si="19"/>
        <v>168.75</v>
      </c>
    </row>
    <row r="1273" spans="1:10" x14ac:dyDescent="0.25">
      <c r="A1273">
        <v>5</v>
      </c>
      <c r="B1273">
        <v>14</v>
      </c>
      <c r="C1273" s="2">
        <v>44725</v>
      </c>
      <c r="D1273">
        <v>1</v>
      </c>
      <c r="E1273" t="str">
        <f>VLOOKUP(A1273,vendedores!$A$2:$C$17,2)</f>
        <v>Amparo</v>
      </c>
      <c r="F1273" t="str">
        <f>VLOOKUP(A1273,vendedores!$A$2:$C$17,3)</f>
        <v>Yago de Souza</v>
      </c>
      <c r="G1273" t="str">
        <f>VLOOKUP(B1273,produtos!$A$2:$D$33,2)</f>
        <v>Nike</v>
      </c>
      <c r="H1273" t="str">
        <f>VLOOKUP(B1273,produtos!$A$2:$D$33,3)</f>
        <v>Bola de Handbol</v>
      </c>
      <c r="I1273" s="1">
        <f>VLOOKUP(B1273,produtos!$A$2:$D$33,4)</f>
        <v>151.91</v>
      </c>
      <c r="J1273" s="1">
        <f t="shared" si="19"/>
        <v>151.91</v>
      </c>
    </row>
    <row r="1274" spans="1:10" x14ac:dyDescent="0.25">
      <c r="A1274">
        <v>7</v>
      </c>
      <c r="B1274">
        <v>28</v>
      </c>
      <c r="C1274" s="2">
        <v>44726</v>
      </c>
      <c r="D1274">
        <v>8</v>
      </c>
      <c r="E1274" t="str">
        <f>VLOOKUP(A1274,vendedores!$A$2:$C$17,2)</f>
        <v>Amparo</v>
      </c>
      <c r="F1274" t="str">
        <f>VLOOKUP(A1274,vendedores!$A$2:$C$17,3)</f>
        <v>Queila Sobrinho Bispo</v>
      </c>
      <c r="G1274" t="str">
        <f>VLOOKUP(B1274,produtos!$A$2:$D$33,2)</f>
        <v>Puma</v>
      </c>
      <c r="H1274" t="str">
        <f>VLOOKUP(B1274,produtos!$A$2:$D$33,3)</f>
        <v>Meia</v>
      </c>
      <c r="I1274" s="1">
        <f>VLOOKUP(B1274,produtos!$A$2:$D$33,4)</f>
        <v>16.920000000000002</v>
      </c>
      <c r="J1274" s="1">
        <f t="shared" si="19"/>
        <v>135.36000000000001</v>
      </c>
    </row>
    <row r="1275" spans="1:10" x14ac:dyDescent="0.25">
      <c r="A1275">
        <v>9</v>
      </c>
      <c r="B1275">
        <v>23</v>
      </c>
      <c r="C1275" s="2">
        <v>44726</v>
      </c>
      <c r="D1275">
        <v>7</v>
      </c>
      <c r="E1275" t="str">
        <f>VLOOKUP(A1275,vendedores!$A$2:$C$17,2)</f>
        <v>Amparo</v>
      </c>
      <c r="F1275" t="str">
        <f>VLOOKUP(A1275,vendedores!$A$2:$C$17,3)</f>
        <v>Quevin Neto Júnior</v>
      </c>
      <c r="G1275" t="str">
        <f>VLOOKUP(B1275,produtos!$A$2:$D$33,2)</f>
        <v>Adidas</v>
      </c>
      <c r="H1275" t="str">
        <f>VLOOKUP(B1275,produtos!$A$2:$D$33,3)</f>
        <v>Chuteira</v>
      </c>
      <c r="I1275" s="1">
        <f>VLOOKUP(B1275,produtos!$A$2:$D$33,4)</f>
        <v>250</v>
      </c>
      <c r="J1275" s="1">
        <f t="shared" si="19"/>
        <v>1750</v>
      </c>
    </row>
    <row r="1276" spans="1:10" x14ac:dyDescent="0.25">
      <c r="A1276">
        <v>14</v>
      </c>
      <c r="B1276">
        <v>27</v>
      </c>
      <c r="C1276" s="2">
        <v>44726</v>
      </c>
      <c r="D1276">
        <v>5</v>
      </c>
      <c r="E1276" t="str">
        <f>VLOOKUP(A1276,vendedores!$A$2:$C$17,2)</f>
        <v>Pedreira</v>
      </c>
      <c r="F1276" t="str">
        <f>VLOOKUP(A1276,vendedores!$A$2:$C$17,3)</f>
        <v>Paula da Silva</v>
      </c>
      <c r="G1276" t="str">
        <f>VLOOKUP(B1276,produtos!$A$2:$D$33,2)</f>
        <v>Nike</v>
      </c>
      <c r="H1276" t="str">
        <f>VLOOKUP(B1276,produtos!$A$2:$D$33,3)</f>
        <v>Meia</v>
      </c>
      <c r="I1276" s="1">
        <f>VLOOKUP(B1276,produtos!$A$2:$D$33,4)</f>
        <v>19.3</v>
      </c>
      <c r="J1276" s="1">
        <f t="shared" si="19"/>
        <v>96.5</v>
      </c>
    </row>
    <row r="1277" spans="1:10" x14ac:dyDescent="0.25">
      <c r="A1277">
        <v>16</v>
      </c>
      <c r="B1277">
        <v>27</v>
      </c>
      <c r="C1277" s="2">
        <v>44726</v>
      </c>
      <c r="D1277">
        <v>8</v>
      </c>
      <c r="E1277" t="str">
        <f>VLOOKUP(A1277,vendedores!$A$2:$C$17,2)</f>
        <v>Chicago</v>
      </c>
      <c r="F1277" t="str">
        <f>VLOOKUP(A1277,vendedores!$A$2:$C$17,3)</f>
        <v>Waldemar Louis</v>
      </c>
      <c r="G1277" t="str">
        <f>VLOOKUP(B1277,produtos!$A$2:$D$33,2)</f>
        <v>Nike</v>
      </c>
      <c r="H1277" t="str">
        <f>VLOOKUP(B1277,produtos!$A$2:$D$33,3)</f>
        <v>Meia</v>
      </c>
      <c r="I1277" s="1">
        <f>VLOOKUP(B1277,produtos!$A$2:$D$33,4)</f>
        <v>19.3</v>
      </c>
      <c r="J1277" s="1">
        <f t="shared" si="19"/>
        <v>154.4</v>
      </c>
    </row>
    <row r="1278" spans="1:10" x14ac:dyDescent="0.25">
      <c r="A1278">
        <v>7</v>
      </c>
      <c r="B1278">
        <v>20</v>
      </c>
      <c r="C1278" s="2">
        <v>44726</v>
      </c>
      <c r="D1278">
        <v>6</v>
      </c>
      <c r="E1278" t="str">
        <f>VLOOKUP(A1278,vendedores!$A$2:$C$17,2)</f>
        <v>Amparo</v>
      </c>
      <c r="F1278" t="str">
        <f>VLOOKUP(A1278,vendedores!$A$2:$C$17,3)</f>
        <v>Queila Sobrinho Bispo</v>
      </c>
      <c r="G1278" t="str">
        <f>VLOOKUP(B1278,produtos!$A$2:$D$33,2)</f>
        <v>Adidas</v>
      </c>
      <c r="H1278" t="str">
        <f>VLOOKUP(B1278,produtos!$A$2:$D$33,3)</f>
        <v>Camiseta</v>
      </c>
      <c r="I1278" s="1">
        <f>VLOOKUP(B1278,produtos!$A$2:$D$33,4)</f>
        <v>29.9</v>
      </c>
      <c r="J1278" s="1">
        <f t="shared" si="19"/>
        <v>179.39999999999998</v>
      </c>
    </row>
    <row r="1279" spans="1:10" x14ac:dyDescent="0.25">
      <c r="A1279">
        <v>14</v>
      </c>
      <c r="B1279">
        <v>26</v>
      </c>
      <c r="C1279" s="2">
        <v>44726</v>
      </c>
      <c r="D1279">
        <v>3</v>
      </c>
      <c r="E1279" t="str">
        <f>VLOOKUP(A1279,vendedores!$A$2:$C$17,2)</f>
        <v>Pedreira</v>
      </c>
      <c r="F1279" t="str">
        <f>VLOOKUP(A1279,vendedores!$A$2:$C$17,3)</f>
        <v>Paula da Silva</v>
      </c>
      <c r="G1279" t="str">
        <f>VLOOKUP(B1279,produtos!$A$2:$D$33,2)</f>
        <v>Adidas</v>
      </c>
      <c r="H1279" t="str">
        <f>VLOOKUP(B1279,produtos!$A$2:$D$33,3)</f>
        <v>Meia</v>
      </c>
      <c r="I1279" s="1">
        <f>VLOOKUP(B1279,produtos!$A$2:$D$33,4)</f>
        <v>19.899999999999999</v>
      </c>
      <c r="J1279" s="1">
        <f t="shared" si="19"/>
        <v>59.699999999999996</v>
      </c>
    </row>
    <row r="1280" spans="1:10" x14ac:dyDescent="0.25">
      <c r="A1280">
        <v>1</v>
      </c>
      <c r="B1280">
        <v>2</v>
      </c>
      <c r="C1280" s="2">
        <v>44727</v>
      </c>
      <c r="D1280">
        <v>9</v>
      </c>
      <c r="E1280" t="str">
        <f>VLOOKUP(A1280,vendedores!$A$2:$C$17,2)</f>
        <v>Jaguariúna</v>
      </c>
      <c r="F1280" t="str">
        <f>VLOOKUP(A1280,vendedores!$A$2:$C$17,3)</f>
        <v>Tatiane Sobrinho de Souza</v>
      </c>
      <c r="G1280" t="str">
        <f>VLOOKUP(B1280,produtos!$A$2:$D$33,2)</f>
        <v>Nike</v>
      </c>
      <c r="H1280" t="str">
        <f>VLOOKUP(B1280,produtos!$A$2:$D$33,3)</f>
        <v>Blusa</v>
      </c>
      <c r="I1280" s="1">
        <f>VLOOKUP(B1280,produtos!$A$2:$D$33,4)</f>
        <v>33.75</v>
      </c>
      <c r="J1280" s="1">
        <f t="shared" si="19"/>
        <v>303.75</v>
      </c>
    </row>
    <row r="1281" spans="1:10" x14ac:dyDescent="0.25">
      <c r="A1281">
        <v>16</v>
      </c>
      <c r="B1281">
        <v>11</v>
      </c>
      <c r="C1281" s="2">
        <v>44727</v>
      </c>
      <c r="D1281">
        <v>4</v>
      </c>
      <c r="E1281" t="str">
        <f>VLOOKUP(A1281,vendedores!$A$2:$C$17,2)</f>
        <v>Chicago</v>
      </c>
      <c r="F1281" t="str">
        <f>VLOOKUP(A1281,vendedores!$A$2:$C$17,3)</f>
        <v>Waldemar Louis</v>
      </c>
      <c r="G1281" t="str">
        <f>VLOOKUP(B1281,produtos!$A$2:$D$33,2)</f>
        <v>Adidas</v>
      </c>
      <c r="H1281" t="str">
        <f>VLOOKUP(B1281,produtos!$A$2:$D$33,3)</f>
        <v>Bola de Futsal</v>
      </c>
      <c r="I1281" s="1">
        <f>VLOOKUP(B1281,produtos!$A$2:$D$33,4)</f>
        <v>99.9</v>
      </c>
      <c r="J1281" s="1">
        <f t="shared" si="19"/>
        <v>399.6</v>
      </c>
    </row>
    <row r="1282" spans="1:10" x14ac:dyDescent="0.25">
      <c r="A1282">
        <v>15</v>
      </c>
      <c r="B1282">
        <v>27</v>
      </c>
      <c r="C1282" s="2">
        <v>44727</v>
      </c>
      <c r="D1282">
        <v>9</v>
      </c>
      <c r="E1282" t="str">
        <f>VLOOKUP(A1282,vendedores!$A$2:$C$17,2)</f>
        <v>Pedreira</v>
      </c>
      <c r="F1282" t="str">
        <f>VLOOKUP(A1282,vendedores!$A$2:$C$17,3)</f>
        <v>Gilberto Neto</v>
      </c>
      <c r="G1282" t="str">
        <f>VLOOKUP(B1282,produtos!$A$2:$D$33,2)</f>
        <v>Nike</v>
      </c>
      <c r="H1282" t="str">
        <f>VLOOKUP(B1282,produtos!$A$2:$D$33,3)</f>
        <v>Meia</v>
      </c>
      <c r="I1282" s="1">
        <f>VLOOKUP(B1282,produtos!$A$2:$D$33,4)</f>
        <v>19.3</v>
      </c>
      <c r="J1282" s="1">
        <f t="shared" si="19"/>
        <v>173.70000000000002</v>
      </c>
    </row>
    <row r="1283" spans="1:10" x14ac:dyDescent="0.25">
      <c r="A1283">
        <v>9</v>
      </c>
      <c r="B1283">
        <v>22</v>
      </c>
      <c r="C1283" s="2">
        <v>44728</v>
      </c>
      <c r="D1283">
        <v>9</v>
      </c>
      <c r="E1283" t="str">
        <f>VLOOKUP(A1283,vendedores!$A$2:$C$17,2)</f>
        <v>Amparo</v>
      </c>
      <c r="F1283" t="str">
        <f>VLOOKUP(A1283,vendedores!$A$2:$C$17,3)</f>
        <v>Quevin Neto Júnior</v>
      </c>
      <c r="G1283" t="str">
        <f>VLOOKUP(B1283,produtos!$A$2:$D$33,2)</f>
        <v>Puma</v>
      </c>
      <c r="H1283" t="str">
        <f>VLOOKUP(B1283,produtos!$A$2:$D$33,3)</f>
        <v>Camiseta</v>
      </c>
      <c r="I1283" s="1">
        <f>VLOOKUP(B1283,produtos!$A$2:$D$33,4)</f>
        <v>28.11</v>
      </c>
      <c r="J1283" s="1">
        <f t="shared" ref="J1283:J1346" si="20">D1283*I1283</f>
        <v>252.99</v>
      </c>
    </row>
    <row r="1284" spans="1:10" x14ac:dyDescent="0.25">
      <c r="A1284">
        <v>3</v>
      </c>
      <c r="B1284">
        <v>15</v>
      </c>
      <c r="C1284" s="2">
        <v>44728</v>
      </c>
      <c r="D1284">
        <v>4</v>
      </c>
      <c r="E1284" t="str">
        <f>VLOOKUP(A1284,vendedores!$A$2:$C$17,2)</f>
        <v>Jaguariúna</v>
      </c>
      <c r="F1284" t="str">
        <f>VLOOKUP(A1284,vendedores!$A$2:$C$17,3)</f>
        <v>Valter Teixeira</v>
      </c>
      <c r="G1284" t="str">
        <f>VLOOKUP(B1284,produtos!$A$2:$D$33,2)</f>
        <v>Adidas</v>
      </c>
      <c r="H1284" t="str">
        <f>VLOOKUP(B1284,produtos!$A$2:$D$33,3)</f>
        <v>Bola de Voley</v>
      </c>
      <c r="I1284" s="1">
        <f>VLOOKUP(B1284,produtos!$A$2:$D$33,4)</f>
        <v>79.900000000000006</v>
      </c>
      <c r="J1284" s="1">
        <f t="shared" si="20"/>
        <v>319.60000000000002</v>
      </c>
    </row>
    <row r="1285" spans="1:10" x14ac:dyDescent="0.25">
      <c r="A1285">
        <v>10</v>
      </c>
      <c r="B1285">
        <v>26</v>
      </c>
      <c r="C1285" s="2">
        <v>44728</v>
      </c>
      <c r="D1285">
        <v>6</v>
      </c>
      <c r="E1285" t="str">
        <f>VLOOKUP(A1285,vendedores!$A$2:$C$17,2)</f>
        <v>Amparo</v>
      </c>
      <c r="F1285" t="str">
        <f>VLOOKUP(A1285,vendedores!$A$2:$C$17,3)</f>
        <v>Ivo Bispo</v>
      </c>
      <c r="G1285" t="str">
        <f>VLOOKUP(B1285,produtos!$A$2:$D$33,2)</f>
        <v>Adidas</v>
      </c>
      <c r="H1285" t="str">
        <f>VLOOKUP(B1285,produtos!$A$2:$D$33,3)</f>
        <v>Meia</v>
      </c>
      <c r="I1285" s="1">
        <f>VLOOKUP(B1285,produtos!$A$2:$D$33,4)</f>
        <v>19.899999999999999</v>
      </c>
      <c r="J1285" s="1">
        <f t="shared" si="20"/>
        <v>119.39999999999999</v>
      </c>
    </row>
    <row r="1286" spans="1:10" x14ac:dyDescent="0.25">
      <c r="A1286">
        <v>2</v>
      </c>
      <c r="B1286">
        <v>7</v>
      </c>
      <c r="C1286" s="2">
        <v>44728</v>
      </c>
      <c r="D1286">
        <v>5</v>
      </c>
      <c r="E1286" t="str">
        <f>VLOOKUP(A1286,vendedores!$A$2:$C$17,2)</f>
        <v>Jaguariúna</v>
      </c>
      <c r="F1286" t="str">
        <f>VLOOKUP(A1286,vendedores!$A$2:$C$17,3)</f>
        <v>Luciana de Oliveira</v>
      </c>
      <c r="G1286" t="str">
        <f>VLOOKUP(B1286,produtos!$A$2:$D$33,2)</f>
        <v>Nike</v>
      </c>
      <c r="H1286" t="str">
        <f>VLOOKUP(B1286,produtos!$A$2:$D$33,3)</f>
        <v>Bola de Basquete</v>
      </c>
      <c r="I1286" s="1">
        <f>VLOOKUP(B1286,produtos!$A$2:$D$33,4)</f>
        <v>116.91</v>
      </c>
      <c r="J1286" s="1">
        <f t="shared" si="20"/>
        <v>584.54999999999995</v>
      </c>
    </row>
    <row r="1287" spans="1:10" x14ac:dyDescent="0.25">
      <c r="A1287">
        <v>3</v>
      </c>
      <c r="B1287">
        <v>3</v>
      </c>
      <c r="C1287" s="2">
        <v>44728</v>
      </c>
      <c r="D1287">
        <v>2</v>
      </c>
      <c r="E1287" t="str">
        <f>VLOOKUP(A1287,vendedores!$A$2:$C$17,2)</f>
        <v>Jaguariúna</v>
      </c>
      <c r="F1287" t="str">
        <f>VLOOKUP(A1287,vendedores!$A$2:$C$17,3)</f>
        <v>Valter Teixeira</v>
      </c>
      <c r="G1287" t="str">
        <f>VLOOKUP(B1287,produtos!$A$2:$D$33,2)</f>
        <v>Puma</v>
      </c>
      <c r="H1287" t="str">
        <f>VLOOKUP(B1287,produtos!$A$2:$D$33,3)</f>
        <v>Blusa</v>
      </c>
      <c r="I1287" s="1">
        <f>VLOOKUP(B1287,produtos!$A$2:$D$33,4)</f>
        <v>29.44</v>
      </c>
      <c r="J1287" s="1">
        <f t="shared" si="20"/>
        <v>58.88</v>
      </c>
    </row>
    <row r="1288" spans="1:10" x14ac:dyDescent="0.25">
      <c r="A1288">
        <v>11</v>
      </c>
      <c r="B1288">
        <v>25</v>
      </c>
      <c r="C1288" s="2">
        <v>44728</v>
      </c>
      <c r="D1288">
        <v>1</v>
      </c>
      <c r="E1288" t="str">
        <f>VLOOKUP(A1288,vendedores!$A$2:$C$17,2)</f>
        <v>Amparo</v>
      </c>
      <c r="F1288" t="str">
        <f>VLOOKUP(A1288,vendedores!$A$2:$C$17,3)</f>
        <v>Gisele Júnior</v>
      </c>
      <c r="G1288" t="str">
        <f>VLOOKUP(B1288,produtos!$A$2:$D$33,2)</f>
        <v>Puma</v>
      </c>
      <c r="H1288" t="str">
        <f>VLOOKUP(B1288,produtos!$A$2:$D$33,3)</f>
        <v>Chuteira</v>
      </c>
      <c r="I1288" s="1">
        <f>VLOOKUP(B1288,produtos!$A$2:$D$33,4)</f>
        <v>232.5</v>
      </c>
      <c r="J1288" s="1">
        <f t="shared" si="20"/>
        <v>232.5</v>
      </c>
    </row>
    <row r="1289" spans="1:10" x14ac:dyDescent="0.25">
      <c r="A1289">
        <v>9</v>
      </c>
      <c r="B1289">
        <v>18</v>
      </c>
      <c r="C1289" s="2">
        <v>44728</v>
      </c>
      <c r="D1289">
        <v>6</v>
      </c>
      <c r="E1289" t="str">
        <f>VLOOKUP(A1289,vendedores!$A$2:$C$17,2)</f>
        <v>Amparo</v>
      </c>
      <c r="F1289" t="str">
        <f>VLOOKUP(A1289,vendedores!$A$2:$C$17,3)</f>
        <v>Quevin Neto Júnior</v>
      </c>
      <c r="G1289" t="str">
        <f>VLOOKUP(B1289,produtos!$A$2:$D$33,2)</f>
        <v>Nike</v>
      </c>
      <c r="H1289" t="str">
        <f>VLOOKUP(B1289,produtos!$A$2:$D$33,3)</f>
        <v>Calça</v>
      </c>
      <c r="I1289" s="1">
        <f>VLOOKUP(B1289,produtos!$A$2:$D$33,4)</f>
        <v>92.91</v>
      </c>
      <c r="J1289" s="1">
        <f t="shared" si="20"/>
        <v>557.46</v>
      </c>
    </row>
    <row r="1290" spans="1:10" x14ac:dyDescent="0.25">
      <c r="A1290">
        <v>10</v>
      </c>
      <c r="B1290">
        <v>5</v>
      </c>
      <c r="C1290" s="2">
        <v>44728</v>
      </c>
      <c r="D1290">
        <v>8</v>
      </c>
      <c r="E1290" t="str">
        <f>VLOOKUP(A1290,vendedores!$A$2:$C$17,2)</f>
        <v>Amparo</v>
      </c>
      <c r="F1290" t="str">
        <f>VLOOKUP(A1290,vendedores!$A$2:$C$17,3)</f>
        <v>Ivo Bispo</v>
      </c>
      <c r="G1290" t="str">
        <f>VLOOKUP(B1290,produtos!$A$2:$D$33,2)</f>
        <v>Puma</v>
      </c>
      <c r="H1290" t="str">
        <f>VLOOKUP(B1290,produtos!$A$2:$D$33,3)</f>
        <v>Bluzinha</v>
      </c>
      <c r="I1290" s="1">
        <f>VLOOKUP(B1290,produtos!$A$2:$D$33,4)</f>
        <v>49.12</v>
      </c>
      <c r="J1290" s="1">
        <f t="shared" si="20"/>
        <v>392.96</v>
      </c>
    </row>
    <row r="1291" spans="1:10" x14ac:dyDescent="0.25">
      <c r="A1291">
        <v>6</v>
      </c>
      <c r="B1291">
        <v>20</v>
      </c>
      <c r="C1291" s="2">
        <v>44728</v>
      </c>
      <c r="D1291">
        <v>1</v>
      </c>
      <c r="E1291" t="str">
        <f>VLOOKUP(A1291,vendedores!$A$2:$C$17,2)</f>
        <v>Amparo</v>
      </c>
      <c r="F1291" t="str">
        <f>VLOOKUP(A1291,vendedores!$A$2:$C$17,3)</f>
        <v>Valter Teixeira</v>
      </c>
      <c r="G1291" t="str">
        <f>VLOOKUP(B1291,produtos!$A$2:$D$33,2)</f>
        <v>Adidas</v>
      </c>
      <c r="H1291" t="str">
        <f>VLOOKUP(B1291,produtos!$A$2:$D$33,3)</f>
        <v>Camiseta</v>
      </c>
      <c r="I1291" s="1">
        <f>VLOOKUP(B1291,produtos!$A$2:$D$33,4)</f>
        <v>29.9</v>
      </c>
      <c r="J1291" s="1">
        <f t="shared" si="20"/>
        <v>29.9</v>
      </c>
    </row>
    <row r="1292" spans="1:10" x14ac:dyDescent="0.25">
      <c r="A1292">
        <v>1</v>
      </c>
      <c r="B1292">
        <v>10</v>
      </c>
      <c r="C1292" s="2">
        <v>44728</v>
      </c>
      <c r="D1292">
        <v>3</v>
      </c>
      <c r="E1292" t="str">
        <f>VLOOKUP(A1292,vendedores!$A$2:$C$17,2)</f>
        <v>Jaguariúna</v>
      </c>
      <c r="F1292" t="str">
        <f>VLOOKUP(A1292,vendedores!$A$2:$C$17,3)</f>
        <v>Tatiane Sobrinho de Souza</v>
      </c>
      <c r="G1292" t="str">
        <f>VLOOKUP(B1292,produtos!$A$2:$D$33,2)</f>
        <v>Puma</v>
      </c>
      <c r="H1292" t="str">
        <f>VLOOKUP(B1292,produtos!$A$2:$D$33,3)</f>
        <v>Bola de Futebol</v>
      </c>
      <c r="I1292" s="1">
        <f>VLOOKUP(B1292,produtos!$A$2:$D$33,4)</f>
        <v>103.11</v>
      </c>
      <c r="J1292" s="1">
        <f t="shared" si="20"/>
        <v>309.33</v>
      </c>
    </row>
    <row r="1293" spans="1:10" x14ac:dyDescent="0.25">
      <c r="A1293">
        <v>15</v>
      </c>
      <c r="B1293">
        <v>32</v>
      </c>
      <c r="C1293" s="2">
        <v>44728</v>
      </c>
      <c r="D1293">
        <v>6</v>
      </c>
      <c r="E1293" t="str">
        <f>VLOOKUP(A1293,vendedores!$A$2:$C$17,2)</f>
        <v>Pedreira</v>
      </c>
      <c r="F1293" t="str">
        <f>VLOOKUP(A1293,vendedores!$A$2:$C$17,3)</f>
        <v>Gilberto Neto</v>
      </c>
      <c r="G1293" t="str">
        <f>VLOOKUP(B1293,produtos!$A$2:$D$33,2)</f>
        <v>Nike</v>
      </c>
      <c r="H1293" t="str">
        <f>VLOOKUP(B1293,produtos!$A$2:$D$33,3)</f>
        <v>Tênis de Corrida</v>
      </c>
      <c r="I1293" s="1">
        <f>VLOOKUP(B1293,produtos!$A$2:$D$33,4)</f>
        <v>221</v>
      </c>
      <c r="J1293" s="1">
        <f t="shared" si="20"/>
        <v>1326</v>
      </c>
    </row>
    <row r="1294" spans="1:10" x14ac:dyDescent="0.25">
      <c r="A1294">
        <v>8</v>
      </c>
      <c r="B1294">
        <v>3</v>
      </c>
      <c r="C1294" s="2">
        <v>44728</v>
      </c>
      <c r="D1294">
        <v>6</v>
      </c>
      <c r="E1294" t="str">
        <f>VLOOKUP(A1294,vendedores!$A$2:$C$17,2)</f>
        <v>Amparo</v>
      </c>
      <c r="F1294" t="str">
        <f>VLOOKUP(A1294,vendedores!$A$2:$C$17,3)</f>
        <v>Saulo Mattos</v>
      </c>
      <c r="G1294" t="str">
        <f>VLOOKUP(B1294,produtos!$A$2:$D$33,2)</f>
        <v>Puma</v>
      </c>
      <c r="H1294" t="str">
        <f>VLOOKUP(B1294,produtos!$A$2:$D$33,3)</f>
        <v>Blusa</v>
      </c>
      <c r="I1294" s="1">
        <f>VLOOKUP(B1294,produtos!$A$2:$D$33,4)</f>
        <v>29.44</v>
      </c>
      <c r="J1294" s="1">
        <f t="shared" si="20"/>
        <v>176.64000000000001</v>
      </c>
    </row>
    <row r="1295" spans="1:10" x14ac:dyDescent="0.25">
      <c r="A1295">
        <v>10</v>
      </c>
      <c r="B1295">
        <v>11</v>
      </c>
      <c r="C1295" s="2">
        <v>44728</v>
      </c>
      <c r="D1295">
        <v>8</v>
      </c>
      <c r="E1295" t="str">
        <f>VLOOKUP(A1295,vendedores!$A$2:$C$17,2)</f>
        <v>Amparo</v>
      </c>
      <c r="F1295" t="str">
        <f>VLOOKUP(A1295,vendedores!$A$2:$C$17,3)</f>
        <v>Ivo Bispo</v>
      </c>
      <c r="G1295" t="str">
        <f>VLOOKUP(B1295,produtos!$A$2:$D$33,2)</f>
        <v>Adidas</v>
      </c>
      <c r="H1295" t="str">
        <f>VLOOKUP(B1295,produtos!$A$2:$D$33,3)</f>
        <v>Bola de Futsal</v>
      </c>
      <c r="I1295" s="1">
        <f>VLOOKUP(B1295,produtos!$A$2:$D$33,4)</f>
        <v>99.9</v>
      </c>
      <c r="J1295" s="1">
        <f t="shared" si="20"/>
        <v>799.2</v>
      </c>
    </row>
    <row r="1296" spans="1:10" x14ac:dyDescent="0.25">
      <c r="A1296">
        <v>7</v>
      </c>
      <c r="B1296">
        <v>20</v>
      </c>
      <c r="C1296" s="2">
        <v>44728</v>
      </c>
      <c r="D1296">
        <v>7</v>
      </c>
      <c r="E1296" t="str">
        <f>VLOOKUP(A1296,vendedores!$A$2:$C$17,2)</f>
        <v>Amparo</v>
      </c>
      <c r="F1296" t="str">
        <f>VLOOKUP(A1296,vendedores!$A$2:$C$17,3)</f>
        <v>Queila Sobrinho Bispo</v>
      </c>
      <c r="G1296" t="str">
        <f>VLOOKUP(B1296,produtos!$A$2:$D$33,2)</f>
        <v>Adidas</v>
      </c>
      <c r="H1296" t="str">
        <f>VLOOKUP(B1296,produtos!$A$2:$D$33,3)</f>
        <v>Camiseta</v>
      </c>
      <c r="I1296" s="1">
        <f>VLOOKUP(B1296,produtos!$A$2:$D$33,4)</f>
        <v>29.9</v>
      </c>
      <c r="J1296" s="1">
        <f t="shared" si="20"/>
        <v>209.29999999999998</v>
      </c>
    </row>
    <row r="1297" spans="1:10" x14ac:dyDescent="0.25">
      <c r="A1297">
        <v>16</v>
      </c>
      <c r="B1297">
        <v>27</v>
      </c>
      <c r="C1297" s="2">
        <v>44729</v>
      </c>
      <c r="D1297">
        <v>2</v>
      </c>
      <c r="E1297" t="str">
        <f>VLOOKUP(A1297,vendedores!$A$2:$C$17,2)</f>
        <v>Chicago</v>
      </c>
      <c r="F1297" t="str">
        <f>VLOOKUP(A1297,vendedores!$A$2:$C$17,3)</f>
        <v>Waldemar Louis</v>
      </c>
      <c r="G1297" t="str">
        <f>VLOOKUP(B1297,produtos!$A$2:$D$33,2)</f>
        <v>Nike</v>
      </c>
      <c r="H1297" t="str">
        <f>VLOOKUP(B1297,produtos!$A$2:$D$33,3)</f>
        <v>Meia</v>
      </c>
      <c r="I1297" s="1">
        <f>VLOOKUP(B1297,produtos!$A$2:$D$33,4)</f>
        <v>19.3</v>
      </c>
      <c r="J1297" s="1">
        <f t="shared" si="20"/>
        <v>38.6</v>
      </c>
    </row>
    <row r="1298" spans="1:10" x14ac:dyDescent="0.25">
      <c r="A1298">
        <v>7</v>
      </c>
      <c r="B1298">
        <v>23</v>
      </c>
      <c r="C1298" s="2">
        <v>44729</v>
      </c>
      <c r="D1298">
        <v>9</v>
      </c>
      <c r="E1298" t="str">
        <f>VLOOKUP(A1298,vendedores!$A$2:$C$17,2)</f>
        <v>Amparo</v>
      </c>
      <c r="F1298" t="str">
        <f>VLOOKUP(A1298,vendedores!$A$2:$C$17,3)</f>
        <v>Queila Sobrinho Bispo</v>
      </c>
      <c r="G1298" t="str">
        <f>VLOOKUP(B1298,produtos!$A$2:$D$33,2)</f>
        <v>Adidas</v>
      </c>
      <c r="H1298" t="str">
        <f>VLOOKUP(B1298,produtos!$A$2:$D$33,3)</f>
        <v>Chuteira</v>
      </c>
      <c r="I1298" s="1">
        <f>VLOOKUP(B1298,produtos!$A$2:$D$33,4)</f>
        <v>250</v>
      </c>
      <c r="J1298" s="1">
        <f t="shared" si="20"/>
        <v>2250</v>
      </c>
    </row>
    <row r="1299" spans="1:10" x14ac:dyDescent="0.25">
      <c r="A1299">
        <v>8</v>
      </c>
      <c r="B1299">
        <v>19</v>
      </c>
      <c r="C1299" s="2">
        <v>44729</v>
      </c>
      <c r="D1299">
        <v>9</v>
      </c>
      <c r="E1299" t="str">
        <f>VLOOKUP(A1299,vendedores!$A$2:$C$17,2)</f>
        <v>Amparo</v>
      </c>
      <c r="F1299" t="str">
        <f>VLOOKUP(A1299,vendedores!$A$2:$C$17,3)</f>
        <v>Saulo Mattos</v>
      </c>
      <c r="G1299" t="str">
        <f>VLOOKUP(B1299,produtos!$A$2:$D$33,2)</f>
        <v>Puma</v>
      </c>
      <c r="H1299" t="str">
        <f>VLOOKUP(B1299,produtos!$A$2:$D$33,3)</f>
        <v>Calça</v>
      </c>
      <c r="I1299" s="1">
        <f>VLOOKUP(B1299,produtos!$A$2:$D$33,4)</f>
        <v>88.91</v>
      </c>
      <c r="J1299" s="1">
        <f t="shared" si="20"/>
        <v>800.18999999999994</v>
      </c>
    </row>
    <row r="1300" spans="1:10" x14ac:dyDescent="0.25">
      <c r="A1300">
        <v>10</v>
      </c>
      <c r="B1300">
        <v>8</v>
      </c>
      <c r="C1300" s="2">
        <v>44729</v>
      </c>
      <c r="D1300">
        <v>8</v>
      </c>
      <c r="E1300" t="str">
        <f>VLOOKUP(A1300,vendedores!$A$2:$C$17,2)</f>
        <v>Amparo</v>
      </c>
      <c r="F1300" t="str">
        <f>VLOOKUP(A1300,vendedores!$A$2:$C$17,3)</f>
        <v>Ivo Bispo</v>
      </c>
      <c r="G1300" t="str">
        <f>VLOOKUP(B1300,produtos!$A$2:$D$33,2)</f>
        <v>Puma</v>
      </c>
      <c r="H1300" t="str">
        <f>VLOOKUP(B1300,produtos!$A$2:$D$33,3)</f>
        <v>Bola de Basquete</v>
      </c>
      <c r="I1300" s="1">
        <f>VLOOKUP(B1300,produtos!$A$2:$D$33,4)</f>
        <v>122.11</v>
      </c>
      <c r="J1300" s="1">
        <f t="shared" si="20"/>
        <v>976.88</v>
      </c>
    </row>
    <row r="1301" spans="1:10" x14ac:dyDescent="0.25">
      <c r="A1301">
        <v>5</v>
      </c>
      <c r="B1301">
        <v>25</v>
      </c>
      <c r="C1301" s="2">
        <v>44730</v>
      </c>
      <c r="D1301">
        <v>2</v>
      </c>
      <c r="E1301" t="str">
        <f>VLOOKUP(A1301,vendedores!$A$2:$C$17,2)</f>
        <v>Amparo</v>
      </c>
      <c r="F1301" t="str">
        <f>VLOOKUP(A1301,vendedores!$A$2:$C$17,3)</f>
        <v>Yago de Souza</v>
      </c>
      <c r="G1301" t="str">
        <f>VLOOKUP(B1301,produtos!$A$2:$D$33,2)</f>
        <v>Puma</v>
      </c>
      <c r="H1301" t="str">
        <f>VLOOKUP(B1301,produtos!$A$2:$D$33,3)</f>
        <v>Chuteira</v>
      </c>
      <c r="I1301" s="1">
        <f>VLOOKUP(B1301,produtos!$A$2:$D$33,4)</f>
        <v>232.5</v>
      </c>
      <c r="J1301" s="1">
        <f t="shared" si="20"/>
        <v>465</v>
      </c>
    </row>
    <row r="1302" spans="1:10" x14ac:dyDescent="0.25">
      <c r="A1302">
        <v>13</v>
      </c>
      <c r="B1302">
        <v>23</v>
      </c>
      <c r="C1302" s="2">
        <v>44730</v>
      </c>
      <c r="D1302">
        <v>9</v>
      </c>
      <c r="E1302" t="str">
        <f>VLOOKUP(A1302,vendedores!$A$2:$C$17,2)</f>
        <v>Pedreira</v>
      </c>
      <c r="F1302" t="str">
        <f>VLOOKUP(A1302,vendedores!$A$2:$C$17,3)</f>
        <v>Saulo Teixeira Bispo</v>
      </c>
      <c r="G1302" t="str">
        <f>VLOOKUP(B1302,produtos!$A$2:$D$33,2)</f>
        <v>Adidas</v>
      </c>
      <c r="H1302" t="str">
        <f>VLOOKUP(B1302,produtos!$A$2:$D$33,3)</f>
        <v>Chuteira</v>
      </c>
      <c r="I1302" s="1">
        <f>VLOOKUP(B1302,produtos!$A$2:$D$33,4)</f>
        <v>250</v>
      </c>
      <c r="J1302" s="1">
        <f t="shared" si="20"/>
        <v>2250</v>
      </c>
    </row>
    <row r="1303" spans="1:10" x14ac:dyDescent="0.25">
      <c r="A1303">
        <v>13</v>
      </c>
      <c r="B1303">
        <v>25</v>
      </c>
      <c r="C1303" s="2">
        <v>44730</v>
      </c>
      <c r="D1303">
        <v>8</v>
      </c>
      <c r="E1303" t="str">
        <f>VLOOKUP(A1303,vendedores!$A$2:$C$17,2)</f>
        <v>Pedreira</v>
      </c>
      <c r="F1303" t="str">
        <f>VLOOKUP(A1303,vendedores!$A$2:$C$17,3)</f>
        <v>Saulo Teixeira Bispo</v>
      </c>
      <c r="G1303" t="str">
        <f>VLOOKUP(B1303,produtos!$A$2:$D$33,2)</f>
        <v>Puma</v>
      </c>
      <c r="H1303" t="str">
        <f>VLOOKUP(B1303,produtos!$A$2:$D$33,3)</f>
        <v>Chuteira</v>
      </c>
      <c r="I1303" s="1">
        <f>VLOOKUP(B1303,produtos!$A$2:$D$33,4)</f>
        <v>232.5</v>
      </c>
      <c r="J1303" s="1">
        <f t="shared" si="20"/>
        <v>1860</v>
      </c>
    </row>
    <row r="1304" spans="1:10" x14ac:dyDescent="0.25">
      <c r="A1304">
        <v>12</v>
      </c>
      <c r="B1304">
        <v>29</v>
      </c>
      <c r="C1304" s="2">
        <v>44730</v>
      </c>
      <c r="D1304">
        <v>5</v>
      </c>
      <c r="E1304" t="str">
        <f>VLOOKUP(A1304,vendedores!$A$2:$C$17,2)</f>
        <v>Pedreira</v>
      </c>
      <c r="F1304" t="str">
        <f>VLOOKUP(A1304,vendedores!$A$2:$C$17,3)</f>
        <v>Clóvis Teixeira Júnior</v>
      </c>
      <c r="G1304" t="str">
        <f>VLOOKUP(B1304,produtos!$A$2:$D$33,2)</f>
        <v>Adidas</v>
      </c>
      <c r="H1304" t="str">
        <f>VLOOKUP(B1304,produtos!$A$2:$D$33,3)</f>
        <v>Tênis</v>
      </c>
      <c r="I1304" s="1">
        <f>VLOOKUP(B1304,produtos!$A$2:$D$33,4)</f>
        <v>199</v>
      </c>
      <c r="J1304" s="1">
        <f t="shared" si="20"/>
        <v>995</v>
      </c>
    </row>
    <row r="1305" spans="1:10" x14ac:dyDescent="0.25">
      <c r="A1305">
        <v>9</v>
      </c>
      <c r="B1305">
        <v>23</v>
      </c>
      <c r="C1305" s="2">
        <v>44730</v>
      </c>
      <c r="D1305">
        <v>7</v>
      </c>
      <c r="E1305" t="str">
        <f>VLOOKUP(A1305,vendedores!$A$2:$C$17,2)</f>
        <v>Amparo</v>
      </c>
      <c r="F1305" t="str">
        <f>VLOOKUP(A1305,vendedores!$A$2:$C$17,3)</f>
        <v>Quevin Neto Júnior</v>
      </c>
      <c r="G1305" t="str">
        <f>VLOOKUP(B1305,produtos!$A$2:$D$33,2)</f>
        <v>Adidas</v>
      </c>
      <c r="H1305" t="str">
        <f>VLOOKUP(B1305,produtos!$A$2:$D$33,3)</f>
        <v>Chuteira</v>
      </c>
      <c r="I1305" s="1">
        <f>VLOOKUP(B1305,produtos!$A$2:$D$33,4)</f>
        <v>250</v>
      </c>
      <c r="J1305" s="1">
        <f t="shared" si="20"/>
        <v>1750</v>
      </c>
    </row>
    <row r="1306" spans="1:10" x14ac:dyDescent="0.25">
      <c r="A1306">
        <v>11</v>
      </c>
      <c r="B1306">
        <v>31</v>
      </c>
      <c r="C1306" s="2">
        <v>44730</v>
      </c>
      <c r="D1306">
        <v>1</v>
      </c>
      <c r="E1306" t="str">
        <f>VLOOKUP(A1306,vendedores!$A$2:$C$17,2)</f>
        <v>Amparo</v>
      </c>
      <c r="F1306" t="str">
        <f>VLOOKUP(A1306,vendedores!$A$2:$C$17,3)</f>
        <v>Gisele Júnior</v>
      </c>
      <c r="G1306" t="str">
        <f>VLOOKUP(B1306,produtos!$A$2:$D$33,2)</f>
        <v>Puma</v>
      </c>
      <c r="H1306" t="str">
        <f>VLOOKUP(B1306,produtos!$A$2:$D$33,3)</f>
        <v>Tênis</v>
      </c>
      <c r="I1306" s="1">
        <f>VLOOKUP(B1306,produtos!$A$2:$D$33,4)</f>
        <v>171.14</v>
      </c>
      <c r="J1306" s="1">
        <f t="shared" si="20"/>
        <v>171.14</v>
      </c>
    </row>
    <row r="1307" spans="1:10" x14ac:dyDescent="0.25">
      <c r="A1307">
        <v>11</v>
      </c>
      <c r="B1307">
        <v>2</v>
      </c>
      <c r="C1307" s="2">
        <v>44730</v>
      </c>
      <c r="D1307">
        <v>10</v>
      </c>
      <c r="E1307" t="str">
        <f>VLOOKUP(A1307,vendedores!$A$2:$C$17,2)</f>
        <v>Amparo</v>
      </c>
      <c r="F1307" t="str">
        <f>VLOOKUP(A1307,vendedores!$A$2:$C$17,3)</f>
        <v>Gisele Júnior</v>
      </c>
      <c r="G1307" t="str">
        <f>VLOOKUP(B1307,produtos!$A$2:$D$33,2)</f>
        <v>Nike</v>
      </c>
      <c r="H1307" t="str">
        <f>VLOOKUP(B1307,produtos!$A$2:$D$33,3)</f>
        <v>Blusa</v>
      </c>
      <c r="I1307" s="1">
        <f>VLOOKUP(B1307,produtos!$A$2:$D$33,4)</f>
        <v>33.75</v>
      </c>
      <c r="J1307" s="1">
        <f t="shared" si="20"/>
        <v>337.5</v>
      </c>
    </row>
    <row r="1308" spans="1:10" x14ac:dyDescent="0.25">
      <c r="A1308">
        <v>3</v>
      </c>
      <c r="B1308">
        <v>8</v>
      </c>
      <c r="C1308" s="2">
        <v>44730</v>
      </c>
      <c r="D1308">
        <v>4</v>
      </c>
      <c r="E1308" t="str">
        <f>VLOOKUP(A1308,vendedores!$A$2:$C$17,2)</f>
        <v>Jaguariúna</v>
      </c>
      <c r="F1308" t="str">
        <f>VLOOKUP(A1308,vendedores!$A$2:$C$17,3)</f>
        <v>Valter Teixeira</v>
      </c>
      <c r="G1308" t="str">
        <f>VLOOKUP(B1308,produtos!$A$2:$D$33,2)</f>
        <v>Puma</v>
      </c>
      <c r="H1308" t="str">
        <f>VLOOKUP(B1308,produtos!$A$2:$D$33,3)</f>
        <v>Bola de Basquete</v>
      </c>
      <c r="I1308" s="1">
        <f>VLOOKUP(B1308,produtos!$A$2:$D$33,4)</f>
        <v>122.11</v>
      </c>
      <c r="J1308" s="1">
        <f t="shared" si="20"/>
        <v>488.44</v>
      </c>
    </row>
    <row r="1309" spans="1:10" x14ac:dyDescent="0.25">
      <c r="A1309">
        <v>12</v>
      </c>
      <c r="B1309">
        <v>18</v>
      </c>
      <c r="C1309" s="2">
        <v>44730</v>
      </c>
      <c r="D1309">
        <v>2</v>
      </c>
      <c r="E1309" t="str">
        <f>VLOOKUP(A1309,vendedores!$A$2:$C$17,2)</f>
        <v>Pedreira</v>
      </c>
      <c r="F1309" t="str">
        <f>VLOOKUP(A1309,vendedores!$A$2:$C$17,3)</f>
        <v>Clóvis Teixeira Júnior</v>
      </c>
      <c r="G1309" t="str">
        <f>VLOOKUP(B1309,produtos!$A$2:$D$33,2)</f>
        <v>Nike</v>
      </c>
      <c r="H1309" t="str">
        <f>VLOOKUP(B1309,produtos!$A$2:$D$33,3)</f>
        <v>Calça</v>
      </c>
      <c r="I1309" s="1">
        <f>VLOOKUP(B1309,produtos!$A$2:$D$33,4)</f>
        <v>92.91</v>
      </c>
      <c r="J1309" s="1">
        <f t="shared" si="20"/>
        <v>185.82</v>
      </c>
    </row>
    <row r="1310" spans="1:10" x14ac:dyDescent="0.25">
      <c r="A1310">
        <v>2</v>
      </c>
      <c r="B1310">
        <v>22</v>
      </c>
      <c r="C1310" s="2">
        <v>44730</v>
      </c>
      <c r="D1310">
        <v>6</v>
      </c>
      <c r="E1310" t="str">
        <f>VLOOKUP(A1310,vendedores!$A$2:$C$17,2)</f>
        <v>Jaguariúna</v>
      </c>
      <c r="F1310" t="str">
        <f>VLOOKUP(A1310,vendedores!$A$2:$C$17,3)</f>
        <v>Luciana de Oliveira</v>
      </c>
      <c r="G1310" t="str">
        <f>VLOOKUP(B1310,produtos!$A$2:$D$33,2)</f>
        <v>Puma</v>
      </c>
      <c r="H1310" t="str">
        <f>VLOOKUP(B1310,produtos!$A$2:$D$33,3)</f>
        <v>Camiseta</v>
      </c>
      <c r="I1310" s="1">
        <f>VLOOKUP(B1310,produtos!$A$2:$D$33,4)</f>
        <v>28.11</v>
      </c>
      <c r="J1310" s="1">
        <f t="shared" si="20"/>
        <v>168.66</v>
      </c>
    </row>
    <row r="1311" spans="1:10" x14ac:dyDescent="0.25">
      <c r="A1311">
        <v>3</v>
      </c>
      <c r="B1311">
        <v>23</v>
      </c>
      <c r="C1311" s="2">
        <v>44730</v>
      </c>
      <c r="D1311">
        <v>9</v>
      </c>
      <c r="E1311" t="str">
        <f>VLOOKUP(A1311,vendedores!$A$2:$C$17,2)</f>
        <v>Jaguariúna</v>
      </c>
      <c r="F1311" t="str">
        <f>VLOOKUP(A1311,vendedores!$A$2:$C$17,3)</f>
        <v>Valter Teixeira</v>
      </c>
      <c r="G1311" t="str">
        <f>VLOOKUP(B1311,produtos!$A$2:$D$33,2)</f>
        <v>Adidas</v>
      </c>
      <c r="H1311" t="str">
        <f>VLOOKUP(B1311,produtos!$A$2:$D$33,3)</f>
        <v>Chuteira</v>
      </c>
      <c r="I1311" s="1">
        <f>VLOOKUP(B1311,produtos!$A$2:$D$33,4)</f>
        <v>250</v>
      </c>
      <c r="J1311" s="1">
        <f t="shared" si="20"/>
        <v>2250</v>
      </c>
    </row>
    <row r="1312" spans="1:10" x14ac:dyDescent="0.25">
      <c r="A1312">
        <v>6</v>
      </c>
      <c r="B1312">
        <v>11</v>
      </c>
      <c r="C1312" s="2">
        <v>44730</v>
      </c>
      <c r="D1312">
        <v>3</v>
      </c>
      <c r="E1312" t="str">
        <f>VLOOKUP(A1312,vendedores!$A$2:$C$17,2)</f>
        <v>Amparo</v>
      </c>
      <c r="F1312" t="str">
        <f>VLOOKUP(A1312,vendedores!$A$2:$C$17,3)</f>
        <v>Valter Teixeira</v>
      </c>
      <c r="G1312" t="str">
        <f>VLOOKUP(B1312,produtos!$A$2:$D$33,2)</f>
        <v>Adidas</v>
      </c>
      <c r="H1312" t="str">
        <f>VLOOKUP(B1312,produtos!$A$2:$D$33,3)</f>
        <v>Bola de Futsal</v>
      </c>
      <c r="I1312" s="1">
        <f>VLOOKUP(B1312,produtos!$A$2:$D$33,4)</f>
        <v>99.9</v>
      </c>
      <c r="J1312" s="1">
        <f t="shared" si="20"/>
        <v>299.70000000000005</v>
      </c>
    </row>
    <row r="1313" spans="1:10" x14ac:dyDescent="0.25">
      <c r="A1313">
        <v>15</v>
      </c>
      <c r="B1313">
        <v>17</v>
      </c>
      <c r="C1313" s="2">
        <v>44730</v>
      </c>
      <c r="D1313">
        <v>10</v>
      </c>
      <c r="E1313" t="str">
        <f>VLOOKUP(A1313,vendedores!$A$2:$C$17,2)</f>
        <v>Pedreira</v>
      </c>
      <c r="F1313" t="str">
        <f>VLOOKUP(A1313,vendedores!$A$2:$C$17,3)</f>
        <v>Gilberto Neto</v>
      </c>
      <c r="G1313" t="str">
        <f>VLOOKUP(B1313,produtos!$A$2:$D$33,2)</f>
        <v>Adidas</v>
      </c>
      <c r="H1313" t="str">
        <f>VLOOKUP(B1313,produtos!$A$2:$D$33,3)</f>
        <v>Calça</v>
      </c>
      <c r="I1313" s="1">
        <f>VLOOKUP(B1313,produtos!$A$2:$D$33,4)</f>
        <v>99.9</v>
      </c>
      <c r="J1313" s="1">
        <f t="shared" si="20"/>
        <v>999</v>
      </c>
    </row>
    <row r="1314" spans="1:10" x14ac:dyDescent="0.25">
      <c r="A1314">
        <v>7</v>
      </c>
      <c r="B1314">
        <v>28</v>
      </c>
      <c r="C1314" s="2">
        <v>44731</v>
      </c>
      <c r="D1314">
        <v>4</v>
      </c>
      <c r="E1314" t="str">
        <f>VLOOKUP(A1314,vendedores!$A$2:$C$17,2)</f>
        <v>Amparo</v>
      </c>
      <c r="F1314" t="str">
        <f>VLOOKUP(A1314,vendedores!$A$2:$C$17,3)</f>
        <v>Queila Sobrinho Bispo</v>
      </c>
      <c r="G1314" t="str">
        <f>VLOOKUP(B1314,produtos!$A$2:$D$33,2)</f>
        <v>Puma</v>
      </c>
      <c r="H1314" t="str">
        <f>VLOOKUP(B1314,produtos!$A$2:$D$33,3)</f>
        <v>Meia</v>
      </c>
      <c r="I1314" s="1">
        <f>VLOOKUP(B1314,produtos!$A$2:$D$33,4)</f>
        <v>16.920000000000002</v>
      </c>
      <c r="J1314" s="1">
        <f t="shared" si="20"/>
        <v>67.680000000000007</v>
      </c>
    </row>
    <row r="1315" spans="1:10" x14ac:dyDescent="0.25">
      <c r="A1315">
        <v>11</v>
      </c>
      <c r="B1315">
        <v>15</v>
      </c>
      <c r="C1315" s="2">
        <v>44731</v>
      </c>
      <c r="D1315">
        <v>10</v>
      </c>
      <c r="E1315" t="str">
        <f>VLOOKUP(A1315,vendedores!$A$2:$C$17,2)</f>
        <v>Amparo</v>
      </c>
      <c r="F1315" t="str">
        <f>VLOOKUP(A1315,vendedores!$A$2:$C$17,3)</f>
        <v>Gisele Júnior</v>
      </c>
      <c r="G1315" t="str">
        <f>VLOOKUP(B1315,produtos!$A$2:$D$33,2)</f>
        <v>Adidas</v>
      </c>
      <c r="H1315" t="str">
        <f>VLOOKUP(B1315,produtos!$A$2:$D$33,3)</f>
        <v>Bola de Voley</v>
      </c>
      <c r="I1315" s="1">
        <f>VLOOKUP(B1315,produtos!$A$2:$D$33,4)</f>
        <v>79.900000000000006</v>
      </c>
      <c r="J1315" s="1">
        <f t="shared" si="20"/>
        <v>799</v>
      </c>
    </row>
    <row r="1316" spans="1:10" x14ac:dyDescent="0.25">
      <c r="A1316">
        <v>2</v>
      </c>
      <c r="B1316">
        <v>24</v>
      </c>
      <c r="C1316" s="2">
        <v>44731</v>
      </c>
      <c r="D1316">
        <v>3</v>
      </c>
      <c r="E1316" t="str">
        <f>VLOOKUP(A1316,vendedores!$A$2:$C$17,2)</f>
        <v>Jaguariúna</v>
      </c>
      <c r="F1316" t="str">
        <f>VLOOKUP(A1316,vendedores!$A$2:$C$17,3)</f>
        <v>Luciana de Oliveira</v>
      </c>
      <c r="G1316" t="str">
        <f>VLOOKUP(B1316,produtos!$A$2:$D$33,2)</f>
        <v>Nike</v>
      </c>
      <c r="H1316" t="str">
        <f>VLOOKUP(B1316,produtos!$A$2:$D$33,3)</f>
        <v>Chuteira</v>
      </c>
      <c r="I1316" s="1">
        <f>VLOOKUP(B1316,produtos!$A$2:$D$33,4)</f>
        <v>227.5</v>
      </c>
      <c r="J1316" s="1">
        <f t="shared" si="20"/>
        <v>682.5</v>
      </c>
    </row>
    <row r="1317" spans="1:10" x14ac:dyDescent="0.25">
      <c r="A1317">
        <v>9</v>
      </c>
      <c r="B1317">
        <v>12</v>
      </c>
      <c r="C1317" s="2">
        <v>44731</v>
      </c>
      <c r="D1317">
        <v>5</v>
      </c>
      <c r="E1317" t="str">
        <f>VLOOKUP(A1317,vendedores!$A$2:$C$17,2)</f>
        <v>Amparo</v>
      </c>
      <c r="F1317" t="str">
        <f>VLOOKUP(A1317,vendedores!$A$2:$C$17,3)</f>
        <v>Quevin Neto Júnior</v>
      </c>
      <c r="G1317" t="str">
        <f>VLOOKUP(B1317,produtos!$A$2:$D$33,2)</f>
        <v>Puma</v>
      </c>
      <c r="H1317" t="str">
        <f>VLOOKUP(B1317,produtos!$A$2:$D$33,3)</f>
        <v>Bola de Futsal</v>
      </c>
      <c r="I1317" s="1">
        <f>VLOOKUP(B1317,produtos!$A$2:$D$33,4)</f>
        <v>80.92</v>
      </c>
      <c r="J1317" s="1">
        <f t="shared" si="20"/>
        <v>404.6</v>
      </c>
    </row>
    <row r="1318" spans="1:10" x14ac:dyDescent="0.25">
      <c r="A1318">
        <v>6</v>
      </c>
      <c r="B1318">
        <v>23</v>
      </c>
      <c r="C1318" s="2">
        <v>44731</v>
      </c>
      <c r="D1318">
        <v>8</v>
      </c>
      <c r="E1318" t="str">
        <f>VLOOKUP(A1318,vendedores!$A$2:$C$17,2)</f>
        <v>Amparo</v>
      </c>
      <c r="F1318" t="str">
        <f>VLOOKUP(A1318,vendedores!$A$2:$C$17,3)</f>
        <v>Valter Teixeira</v>
      </c>
      <c r="G1318" t="str">
        <f>VLOOKUP(B1318,produtos!$A$2:$D$33,2)</f>
        <v>Adidas</v>
      </c>
      <c r="H1318" t="str">
        <f>VLOOKUP(B1318,produtos!$A$2:$D$33,3)</f>
        <v>Chuteira</v>
      </c>
      <c r="I1318" s="1">
        <f>VLOOKUP(B1318,produtos!$A$2:$D$33,4)</f>
        <v>250</v>
      </c>
      <c r="J1318" s="1">
        <f t="shared" si="20"/>
        <v>2000</v>
      </c>
    </row>
    <row r="1319" spans="1:10" x14ac:dyDescent="0.25">
      <c r="A1319">
        <v>3</v>
      </c>
      <c r="B1319">
        <v>9</v>
      </c>
      <c r="C1319" s="2">
        <v>44731</v>
      </c>
      <c r="D1319">
        <v>10</v>
      </c>
      <c r="E1319" t="str">
        <f>VLOOKUP(A1319,vendedores!$A$2:$C$17,2)</f>
        <v>Jaguariúna</v>
      </c>
      <c r="F1319" t="str">
        <f>VLOOKUP(A1319,vendedores!$A$2:$C$17,3)</f>
        <v>Valter Teixeira</v>
      </c>
      <c r="G1319" t="str">
        <f>VLOOKUP(B1319,produtos!$A$2:$D$33,2)</f>
        <v>Adidas</v>
      </c>
      <c r="H1319" t="str">
        <f>VLOOKUP(B1319,produtos!$A$2:$D$33,3)</f>
        <v>Bola de Futebol</v>
      </c>
      <c r="I1319" s="1">
        <f>VLOOKUP(B1319,produtos!$A$2:$D$33,4)</f>
        <v>119.9</v>
      </c>
      <c r="J1319" s="1">
        <f t="shared" si="20"/>
        <v>1199</v>
      </c>
    </row>
    <row r="1320" spans="1:10" x14ac:dyDescent="0.25">
      <c r="A1320">
        <v>3</v>
      </c>
      <c r="B1320">
        <v>6</v>
      </c>
      <c r="C1320" s="2">
        <v>44731</v>
      </c>
      <c r="D1320">
        <v>7</v>
      </c>
      <c r="E1320" t="str">
        <f>VLOOKUP(A1320,vendedores!$A$2:$C$17,2)</f>
        <v>Jaguariúna</v>
      </c>
      <c r="F1320" t="str">
        <f>VLOOKUP(A1320,vendedores!$A$2:$C$17,3)</f>
        <v>Valter Teixeira</v>
      </c>
      <c r="G1320" t="str">
        <f>VLOOKUP(B1320,produtos!$A$2:$D$33,2)</f>
        <v>Adidas</v>
      </c>
      <c r="H1320" t="str">
        <f>VLOOKUP(B1320,produtos!$A$2:$D$33,3)</f>
        <v>Bola de Basquete</v>
      </c>
      <c r="I1320" s="1">
        <f>VLOOKUP(B1320,produtos!$A$2:$D$33,4)</f>
        <v>129.9</v>
      </c>
      <c r="J1320" s="1">
        <f t="shared" si="20"/>
        <v>909.30000000000007</v>
      </c>
    </row>
    <row r="1321" spans="1:10" x14ac:dyDescent="0.25">
      <c r="A1321">
        <v>1</v>
      </c>
      <c r="B1321">
        <v>13</v>
      </c>
      <c r="C1321" s="2">
        <v>44731</v>
      </c>
      <c r="D1321">
        <v>2</v>
      </c>
      <c r="E1321" t="str">
        <f>VLOOKUP(A1321,vendedores!$A$2:$C$17,2)</f>
        <v>Jaguariúna</v>
      </c>
      <c r="F1321" t="str">
        <f>VLOOKUP(A1321,vendedores!$A$2:$C$17,3)</f>
        <v>Tatiane Sobrinho de Souza</v>
      </c>
      <c r="G1321" t="str">
        <f>VLOOKUP(B1321,produtos!$A$2:$D$33,2)</f>
        <v>Adidas</v>
      </c>
      <c r="H1321" t="str">
        <f>VLOOKUP(B1321,produtos!$A$2:$D$33,3)</f>
        <v>Bola de Handbol</v>
      </c>
      <c r="I1321" s="1">
        <f>VLOOKUP(B1321,produtos!$A$2:$D$33,4)</f>
        <v>159.9</v>
      </c>
      <c r="J1321" s="1">
        <f t="shared" si="20"/>
        <v>319.8</v>
      </c>
    </row>
    <row r="1322" spans="1:10" x14ac:dyDescent="0.25">
      <c r="A1322">
        <v>4</v>
      </c>
      <c r="B1322">
        <v>28</v>
      </c>
      <c r="C1322" s="2">
        <v>44731</v>
      </c>
      <c r="D1322">
        <v>3</v>
      </c>
      <c r="E1322" t="str">
        <f>VLOOKUP(A1322,vendedores!$A$2:$C$17,2)</f>
        <v>Jaguariúna</v>
      </c>
      <c r="F1322" t="str">
        <f>VLOOKUP(A1322,vendedores!$A$2:$C$17,3)</f>
        <v>Ivo da Silva</v>
      </c>
      <c r="G1322" t="str">
        <f>VLOOKUP(B1322,produtos!$A$2:$D$33,2)</f>
        <v>Puma</v>
      </c>
      <c r="H1322" t="str">
        <f>VLOOKUP(B1322,produtos!$A$2:$D$33,3)</f>
        <v>Meia</v>
      </c>
      <c r="I1322" s="1">
        <f>VLOOKUP(B1322,produtos!$A$2:$D$33,4)</f>
        <v>16.920000000000002</v>
      </c>
      <c r="J1322" s="1">
        <f t="shared" si="20"/>
        <v>50.760000000000005</v>
      </c>
    </row>
    <row r="1323" spans="1:10" x14ac:dyDescent="0.25">
      <c r="A1323">
        <v>1</v>
      </c>
      <c r="B1323">
        <v>4</v>
      </c>
      <c r="C1323" s="2">
        <v>44732</v>
      </c>
      <c r="D1323">
        <v>5</v>
      </c>
      <c r="E1323" t="str">
        <f>VLOOKUP(A1323,vendedores!$A$2:$C$17,2)</f>
        <v>Jaguariúna</v>
      </c>
      <c r="F1323" t="str">
        <f>VLOOKUP(A1323,vendedores!$A$2:$C$17,3)</f>
        <v>Tatiane Sobrinho de Souza</v>
      </c>
      <c r="G1323" t="str">
        <f>VLOOKUP(B1323,produtos!$A$2:$D$33,2)</f>
        <v>Adidas</v>
      </c>
      <c r="H1323" t="str">
        <f>VLOOKUP(B1323,produtos!$A$2:$D$33,3)</f>
        <v>Bluzinha</v>
      </c>
      <c r="I1323" s="1">
        <f>VLOOKUP(B1323,produtos!$A$2:$D$33,4)</f>
        <v>59.9</v>
      </c>
      <c r="J1323" s="1">
        <f t="shared" si="20"/>
        <v>299.5</v>
      </c>
    </row>
    <row r="1324" spans="1:10" x14ac:dyDescent="0.25">
      <c r="A1324">
        <v>14</v>
      </c>
      <c r="B1324">
        <v>3</v>
      </c>
      <c r="C1324" s="2">
        <v>44732</v>
      </c>
      <c r="D1324">
        <v>1</v>
      </c>
      <c r="E1324" t="str">
        <f>VLOOKUP(A1324,vendedores!$A$2:$C$17,2)</f>
        <v>Pedreira</v>
      </c>
      <c r="F1324" t="str">
        <f>VLOOKUP(A1324,vendedores!$A$2:$C$17,3)</f>
        <v>Paula da Silva</v>
      </c>
      <c r="G1324" t="str">
        <f>VLOOKUP(B1324,produtos!$A$2:$D$33,2)</f>
        <v>Puma</v>
      </c>
      <c r="H1324" t="str">
        <f>VLOOKUP(B1324,produtos!$A$2:$D$33,3)</f>
        <v>Blusa</v>
      </c>
      <c r="I1324" s="1">
        <f>VLOOKUP(B1324,produtos!$A$2:$D$33,4)</f>
        <v>29.44</v>
      </c>
      <c r="J1324" s="1">
        <f t="shared" si="20"/>
        <v>29.44</v>
      </c>
    </row>
    <row r="1325" spans="1:10" x14ac:dyDescent="0.25">
      <c r="A1325">
        <v>15</v>
      </c>
      <c r="B1325">
        <v>14</v>
      </c>
      <c r="C1325" s="2">
        <v>44732</v>
      </c>
      <c r="D1325">
        <v>2</v>
      </c>
      <c r="E1325" t="str">
        <f>VLOOKUP(A1325,vendedores!$A$2:$C$17,2)</f>
        <v>Pedreira</v>
      </c>
      <c r="F1325" t="str">
        <f>VLOOKUP(A1325,vendedores!$A$2:$C$17,3)</f>
        <v>Gilberto Neto</v>
      </c>
      <c r="G1325" t="str">
        <f>VLOOKUP(B1325,produtos!$A$2:$D$33,2)</f>
        <v>Nike</v>
      </c>
      <c r="H1325" t="str">
        <f>VLOOKUP(B1325,produtos!$A$2:$D$33,3)</f>
        <v>Bola de Handbol</v>
      </c>
      <c r="I1325" s="1">
        <f>VLOOKUP(B1325,produtos!$A$2:$D$33,4)</f>
        <v>151.91</v>
      </c>
      <c r="J1325" s="1">
        <f t="shared" si="20"/>
        <v>303.82</v>
      </c>
    </row>
    <row r="1326" spans="1:10" x14ac:dyDescent="0.25">
      <c r="A1326">
        <v>2</v>
      </c>
      <c r="B1326">
        <v>18</v>
      </c>
      <c r="C1326" s="2">
        <v>44732</v>
      </c>
      <c r="D1326">
        <v>5</v>
      </c>
      <c r="E1326" t="str">
        <f>VLOOKUP(A1326,vendedores!$A$2:$C$17,2)</f>
        <v>Jaguariúna</v>
      </c>
      <c r="F1326" t="str">
        <f>VLOOKUP(A1326,vendedores!$A$2:$C$17,3)</f>
        <v>Luciana de Oliveira</v>
      </c>
      <c r="G1326" t="str">
        <f>VLOOKUP(B1326,produtos!$A$2:$D$33,2)</f>
        <v>Nike</v>
      </c>
      <c r="H1326" t="str">
        <f>VLOOKUP(B1326,produtos!$A$2:$D$33,3)</f>
        <v>Calça</v>
      </c>
      <c r="I1326" s="1">
        <f>VLOOKUP(B1326,produtos!$A$2:$D$33,4)</f>
        <v>92.91</v>
      </c>
      <c r="J1326" s="1">
        <f t="shared" si="20"/>
        <v>464.54999999999995</v>
      </c>
    </row>
    <row r="1327" spans="1:10" x14ac:dyDescent="0.25">
      <c r="A1327">
        <v>6</v>
      </c>
      <c r="B1327">
        <v>31</v>
      </c>
      <c r="C1327" s="2">
        <v>44732</v>
      </c>
      <c r="D1327">
        <v>3</v>
      </c>
      <c r="E1327" t="str">
        <f>VLOOKUP(A1327,vendedores!$A$2:$C$17,2)</f>
        <v>Amparo</v>
      </c>
      <c r="F1327" t="str">
        <f>VLOOKUP(A1327,vendedores!$A$2:$C$17,3)</f>
        <v>Valter Teixeira</v>
      </c>
      <c r="G1327" t="str">
        <f>VLOOKUP(B1327,produtos!$A$2:$D$33,2)</f>
        <v>Puma</v>
      </c>
      <c r="H1327" t="str">
        <f>VLOOKUP(B1327,produtos!$A$2:$D$33,3)</f>
        <v>Tênis</v>
      </c>
      <c r="I1327" s="1">
        <f>VLOOKUP(B1327,produtos!$A$2:$D$33,4)</f>
        <v>171.14</v>
      </c>
      <c r="J1327" s="1">
        <f t="shared" si="20"/>
        <v>513.41999999999996</v>
      </c>
    </row>
    <row r="1328" spans="1:10" x14ac:dyDescent="0.25">
      <c r="A1328">
        <v>1</v>
      </c>
      <c r="B1328">
        <v>2</v>
      </c>
      <c r="C1328" s="2">
        <v>44733</v>
      </c>
      <c r="D1328">
        <v>10</v>
      </c>
      <c r="E1328" t="str">
        <f>VLOOKUP(A1328,vendedores!$A$2:$C$17,2)</f>
        <v>Jaguariúna</v>
      </c>
      <c r="F1328" t="str">
        <f>VLOOKUP(A1328,vendedores!$A$2:$C$17,3)</f>
        <v>Tatiane Sobrinho de Souza</v>
      </c>
      <c r="G1328" t="str">
        <f>VLOOKUP(B1328,produtos!$A$2:$D$33,2)</f>
        <v>Nike</v>
      </c>
      <c r="H1328" t="str">
        <f>VLOOKUP(B1328,produtos!$A$2:$D$33,3)</f>
        <v>Blusa</v>
      </c>
      <c r="I1328" s="1">
        <f>VLOOKUP(B1328,produtos!$A$2:$D$33,4)</f>
        <v>33.75</v>
      </c>
      <c r="J1328" s="1">
        <f t="shared" si="20"/>
        <v>337.5</v>
      </c>
    </row>
    <row r="1329" spans="1:10" x14ac:dyDescent="0.25">
      <c r="A1329">
        <v>9</v>
      </c>
      <c r="B1329">
        <v>19</v>
      </c>
      <c r="C1329" s="2">
        <v>44733</v>
      </c>
      <c r="D1329">
        <v>8</v>
      </c>
      <c r="E1329" t="str">
        <f>VLOOKUP(A1329,vendedores!$A$2:$C$17,2)</f>
        <v>Amparo</v>
      </c>
      <c r="F1329" t="str">
        <f>VLOOKUP(A1329,vendedores!$A$2:$C$17,3)</f>
        <v>Quevin Neto Júnior</v>
      </c>
      <c r="G1329" t="str">
        <f>VLOOKUP(B1329,produtos!$A$2:$D$33,2)</f>
        <v>Puma</v>
      </c>
      <c r="H1329" t="str">
        <f>VLOOKUP(B1329,produtos!$A$2:$D$33,3)</f>
        <v>Calça</v>
      </c>
      <c r="I1329" s="1">
        <f>VLOOKUP(B1329,produtos!$A$2:$D$33,4)</f>
        <v>88.91</v>
      </c>
      <c r="J1329" s="1">
        <f t="shared" si="20"/>
        <v>711.28</v>
      </c>
    </row>
    <row r="1330" spans="1:10" x14ac:dyDescent="0.25">
      <c r="A1330">
        <v>7</v>
      </c>
      <c r="B1330">
        <v>13</v>
      </c>
      <c r="C1330" s="2">
        <v>44733</v>
      </c>
      <c r="D1330">
        <v>10</v>
      </c>
      <c r="E1330" t="str">
        <f>VLOOKUP(A1330,vendedores!$A$2:$C$17,2)</f>
        <v>Amparo</v>
      </c>
      <c r="F1330" t="str">
        <f>VLOOKUP(A1330,vendedores!$A$2:$C$17,3)</f>
        <v>Queila Sobrinho Bispo</v>
      </c>
      <c r="G1330" t="str">
        <f>VLOOKUP(B1330,produtos!$A$2:$D$33,2)</f>
        <v>Adidas</v>
      </c>
      <c r="H1330" t="str">
        <f>VLOOKUP(B1330,produtos!$A$2:$D$33,3)</f>
        <v>Bola de Handbol</v>
      </c>
      <c r="I1330" s="1">
        <f>VLOOKUP(B1330,produtos!$A$2:$D$33,4)</f>
        <v>159.9</v>
      </c>
      <c r="J1330" s="1">
        <f t="shared" si="20"/>
        <v>1599</v>
      </c>
    </row>
    <row r="1331" spans="1:10" x14ac:dyDescent="0.25">
      <c r="A1331">
        <v>5</v>
      </c>
      <c r="B1331">
        <v>19</v>
      </c>
      <c r="C1331" s="2">
        <v>44733</v>
      </c>
      <c r="D1331">
        <v>3</v>
      </c>
      <c r="E1331" t="str">
        <f>VLOOKUP(A1331,vendedores!$A$2:$C$17,2)</f>
        <v>Amparo</v>
      </c>
      <c r="F1331" t="str">
        <f>VLOOKUP(A1331,vendedores!$A$2:$C$17,3)</f>
        <v>Yago de Souza</v>
      </c>
      <c r="G1331" t="str">
        <f>VLOOKUP(B1331,produtos!$A$2:$D$33,2)</f>
        <v>Puma</v>
      </c>
      <c r="H1331" t="str">
        <f>VLOOKUP(B1331,produtos!$A$2:$D$33,3)</f>
        <v>Calça</v>
      </c>
      <c r="I1331" s="1">
        <f>VLOOKUP(B1331,produtos!$A$2:$D$33,4)</f>
        <v>88.91</v>
      </c>
      <c r="J1331" s="1">
        <f t="shared" si="20"/>
        <v>266.73</v>
      </c>
    </row>
    <row r="1332" spans="1:10" x14ac:dyDescent="0.25">
      <c r="A1332">
        <v>6</v>
      </c>
      <c r="B1332">
        <v>10</v>
      </c>
      <c r="C1332" s="2">
        <v>44733</v>
      </c>
      <c r="D1332">
        <v>3</v>
      </c>
      <c r="E1332" t="str">
        <f>VLOOKUP(A1332,vendedores!$A$2:$C$17,2)</f>
        <v>Amparo</v>
      </c>
      <c r="F1332" t="str">
        <f>VLOOKUP(A1332,vendedores!$A$2:$C$17,3)</f>
        <v>Valter Teixeira</v>
      </c>
      <c r="G1332" t="str">
        <f>VLOOKUP(B1332,produtos!$A$2:$D$33,2)</f>
        <v>Puma</v>
      </c>
      <c r="H1332" t="str">
        <f>VLOOKUP(B1332,produtos!$A$2:$D$33,3)</f>
        <v>Bola de Futebol</v>
      </c>
      <c r="I1332" s="1">
        <f>VLOOKUP(B1332,produtos!$A$2:$D$33,4)</f>
        <v>103.11</v>
      </c>
      <c r="J1332" s="1">
        <f t="shared" si="20"/>
        <v>309.33</v>
      </c>
    </row>
    <row r="1333" spans="1:10" x14ac:dyDescent="0.25">
      <c r="A1333">
        <v>4</v>
      </c>
      <c r="B1333">
        <v>12</v>
      </c>
      <c r="C1333" s="2">
        <v>44734</v>
      </c>
      <c r="D1333">
        <v>8</v>
      </c>
      <c r="E1333" t="str">
        <f>VLOOKUP(A1333,vendedores!$A$2:$C$17,2)</f>
        <v>Jaguariúna</v>
      </c>
      <c r="F1333" t="str">
        <f>VLOOKUP(A1333,vendedores!$A$2:$C$17,3)</f>
        <v>Ivo da Silva</v>
      </c>
      <c r="G1333" t="str">
        <f>VLOOKUP(B1333,produtos!$A$2:$D$33,2)</f>
        <v>Puma</v>
      </c>
      <c r="H1333" t="str">
        <f>VLOOKUP(B1333,produtos!$A$2:$D$33,3)</f>
        <v>Bola de Futsal</v>
      </c>
      <c r="I1333" s="1">
        <f>VLOOKUP(B1333,produtos!$A$2:$D$33,4)</f>
        <v>80.92</v>
      </c>
      <c r="J1333" s="1">
        <f t="shared" si="20"/>
        <v>647.36</v>
      </c>
    </row>
    <row r="1334" spans="1:10" x14ac:dyDescent="0.25">
      <c r="A1334">
        <v>10</v>
      </c>
      <c r="B1334">
        <v>28</v>
      </c>
      <c r="C1334" s="2">
        <v>44734</v>
      </c>
      <c r="D1334">
        <v>7</v>
      </c>
      <c r="E1334" t="str">
        <f>VLOOKUP(A1334,vendedores!$A$2:$C$17,2)</f>
        <v>Amparo</v>
      </c>
      <c r="F1334" t="str">
        <f>VLOOKUP(A1334,vendedores!$A$2:$C$17,3)</f>
        <v>Ivo Bispo</v>
      </c>
      <c r="G1334" t="str">
        <f>VLOOKUP(B1334,produtos!$A$2:$D$33,2)</f>
        <v>Puma</v>
      </c>
      <c r="H1334" t="str">
        <f>VLOOKUP(B1334,produtos!$A$2:$D$33,3)</f>
        <v>Meia</v>
      </c>
      <c r="I1334" s="1">
        <f>VLOOKUP(B1334,produtos!$A$2:$D$33,4)</f>
        <v>16.920000000000002</v>
      </c>
      <c r="J1334" s="1">
        <f t="shared" si="20"/>
        <v>118.44000000000001</v>
      </c>
    </row>
    <row r="1335" spans="1:10" x14ac:dyDescent="0.25">
      <c r="A1335">
        <v>4</v>
      </c>
      <c r="B1335">
        <v>17</v>
      </c>
      <c r="C1335" s="2">
        <v>44734</v>
      </c>
      <c r="D1335">
        <v>8</v>
      </c>
      <c r="E1335" t="str">
        <f>VLOOKUP(A1335,vendedores!$A$2:$C$17,2)</f>
        <v>Jaguariúna</v>
      </c>
      <c r="F1335" t="str">
        <f>VLOOKUP(A1335,vendedores!$A$2:$C$17,3)</f>
        <v>Ivo da Silva</v>
      </c>
      <c r="G1335" t="str">
        <f>VLOOKUP(B1335,produtos!$A$2:$D$33,2)</f>
        <v>Adidas</v>
      </c>
      <c r="H1335" t="str">
        <f>VLOOKUP(B1335,produtos!$A$2:$D$33,3)</f>
        <v>Calça</v>
      </c>
      <c r="I1335" s="1">
        <f>VLOOKUP(B1335,produtos!$A$2:$D$33,4)</f>
        <v>99.9</v>
      </c>
      <c r="J1335" s="1">
        <f t="shared" si="20"/>
        <v>799.2</v>
      </c>
    </row>
    <row r="1336" spans="1:10" x14ac:dyDescent="0.25">
      <c r="A1336">
        <v>2</v>
      </c>
      <c r="B1336">
        <v>10</v>
      </c>
      <c r="C1336" s="2">
        <v>44734</v>
      </c>
      <c r="D1336">
        <v>1</v>
      </c>
      <c r="E1336" t="str">
        <f>VLOOKUP(A1336,vendedores!$A$2:$C$17,2)</f>
        <v>Jaguariúna</v>
      </c>
      <c r="F1336" t="str">
        <f>VLOOKUP(A1336,vendedores!$A$2:$C$17,3)</f>
        <v>Luciana de Oliveira</v>
      </c>
      <c r="G1336" t="str">
        <f>VLOOKUP(B1336,produtos!$A$2:$D$33,2)</f>
        <v>Puma</v>
      </c>
      <c r="H1336" t="str">
        <f>VLOOKUP(B1336,produtos!$A$2:$D$33,3)</f>
        <v>Bola de Futebol</v>
      </c>
      <c r="I1336" s="1">
        <f>VLOOKUP(B1336,produtos!$A$2:$D$33,4)</f>
        <v>103.11</v>
      </c>
      <c r="J1336" s="1">
        <f t="shared" si="20"/>
        <v>103.11</v>
      </c>
    </row>
    <row r="1337" spans="1:10" x14ac:dyDescent="0.25">
      <c r="A1337">
        <v>1</v>
      </c>
      <c r="B1337">
        <v>2</v>
      </c>
      <c r="C1337" s="2">
        <v>44734</v>
      </c>
      <c r="D1337">
        <v>8</v>
      </c>
      <c r="E1337" t="str">
        <f>VLOOKUP(A1337,vendedores!$A$2:$C$17,2)</f>
        <v>Jaguariúna</v>
      </c>
      <c r="F1337" t="str">
        <f>VLOOKUP(A1337,vendedores!$A$2:$C$17,3)</f>
        <v>Tatiane Sobrinho de Souza</v>
      </c>
      <c r="G1337" t="str">
        <f>VLOOKUP(B1337,produtos!$A$2:$D$33,2)</f>
        <v>Nike</v>
      </c>
      <c r="H1337" t="str">
        <f>VLOOKUP(B1337,produtos!$A$2:$D$33,3)</f>
        <v>Blusa</v>
      </c>
      <c r="I1337" s="1">
        <f>VLOOKUP(B1337,produtos!$A$2:$D$33,4)</f>
        <v>33.75</v>
      </c>
      <c r="J1337" s="1">
        <f t="shared" si="20"/>
        <v>270</v>
      </c>
    </row>
    <row r="1338" spans="1:10" x14ac:dyDescent="0.25">
      <c r="A1338">
        <v>16</v>
      </c>
      <c r="B1338">
        <v>22</v>
      </c>
      <c r="C1338" s="2">
        <v>44734</v>
      </c>
      <c r="D1338">
        <v>1</v>
      </c>
      <c r="E1338" t="str">
        <f>VLOOKUP(A1338,vendedores!$A$2:$C$17,2)</f>
        <v>Chicago</v>
      </c>
      <c r="F1338" t="str">
        <f>VLOOKUP(A1338,vendedores!$A$2:$C$17,3)</f>
        <v>Waldemar Louis</v>
      </c>
      <c r="G1338" t="str">
        <f>VLOOKUP(B1338,produtos!$A$2:$D$33,2)</f>
        <v>Puma</v>
      </c>
      <c r="H1338" t="str">
        <f>VLOOKUP(B1338,produtos!$A$2:$D$33,3)</f>
        <v>Camiseta</v>
      </c>
      <c r="I1338" s="1">
        <f>VLOOKUP(B1338,produtos!$A$2:$D$33,4)</f>
        <v>28.11</v>
      </c>
      <c r="J1338" s="1">
        <f t="shared" si="20"/>
        <v>28.11</v>
      </c>
    </row>
    <row r="1339" spans="1:10" x14ac:dyDescent="0.25">
      <c r="A1339">
        <v>1</v>
      </c>
      <c r="B1339">
        <v>14</v>
      </c>
      <c r="C1339" s="2">
        <v>44734</v>
      </c>
      <c r="D1339">
        <v>3</v>
      </c>
      <c r="E1339" t="str">
        <f>VLOOKUP(A1339,vendedores!$A$2:$C$17,2)</f>
        <v>Jaguariúna</v>
      </c>
      <c r="F1339" t="str">
        <f>VLOOKUP(A1339,vendedores!$A$2:$C$17,3)</f>
        <v>Tatiane Sobrinho de Souza</v>
      </c>
      <c r="G1339" t="str">
        <f>VLOOKUP(B1339,produtos!$A$2:$D$33,2)</f>
        <v>Nike</v>
      </c>
      <c r="H1339" t="str">
        <f>VLOOKUP(B1339,produtos!$A$2:$D$33,3)</f>
        <v>Bola de Handbol</v>
      </c>
      <c r="I1339" s="1">
        <f>VLOOKUP(B1339,produtos!$A$2:$D$33,4)</f>
        <v>151.91</v>
      </c>
      <c r="J1339" s="1">
        <f t="shared" si="20"/>
        <v>455.73</v>
      </c>
    </row>
    <row r="1340" spans="1:10" x14ac:dyDescent="0.25">
      <c r="A1340">
        <v>12</v>
      </c>
      <c r="B1340">
        <v>7</v>
      </c>
      <c r="C1340" s="2">
        <v>44734</v>
      </c>
      <c r="D1340">
        <v>2</v>
      </c>
      <c r="E1340" t="str">
        <f>VLOOKUP(A1340,vendedores!$A$2:$C$17,2)</f>
        <v>Pedreira</v>
      </c>
      <c r="F1340" t="str">
        <f>VLOOKUP(A1340,vendedores!$A$2:$C$17,3)</f>
        <v>Clóvis Teixeira Júnior</v>
      </c>
      <c r="G1340" t="str">
        <f>VLOOKUP(B1340,produtos!$A$2:$D$33,2)</f>
        <v>Nike</v>
      </c>
      <c r="H1340" t="str">
        <f>VLOOKUP(B1340,produtos!$A$2:$D$33,3)</f>
        <v>Bola de Basquete</v>
      </c>
      <c r="I1340" s="1">
        <f>VLOOKUP(B1340,produtos!$A$2:$D$33,4)</f>
        <v>116.91</v>
      </c>
      <c r="J1340" s="1">
        <f t="shared" si="20"/>
        <v>233.82</v>
      </c>
    </row>
    <row r="1341" spans="1:10" x14ac:dyDescent="0.25">
      <c r="A1341">
        <v>16</v>
      </c>
      <c r="B1341">
        <v>5</v>
      </c>
      <c r="C1341" s="2">
        <v>44734</v>
      </c>
      <c r="D1341">
        <v>3</v>
      </c>
      <c r="E1341" t="str">
        <f>VLOOKUP(A1341,vendedores!$A$2:$C$17,2)</f>
        <v>Chicago</v>
      </c>
      <c r="F1341" t="str">
        <f>VLOOKUP(A1341,vendedores!$A$2:$C$17,3)</f>
        <v>Waldemar Louis</v>
      </c>
      <c r="G1341" t="str">
        <f>VLOOKUP(B1341,produtos!$A$2:$D$33,2)</f>
        <v>Puma</v>
      </c>
      <c r="H1341" t="str">
        <f>VLOOKUP(B1341,produtos!$A$2:$D$33,3)</f>
        <v>Bluzinha</v>
      </c>
      <c r="I1341" s="1">
        <f>VLOOKUP(B1341,produtos!$A$2:$D$33,4)</f>
        <v>49.12</v>
      </c>
      <c r="J1341" s="1">
        <f t="shared" si="20"/>
        <v>147.35999999999999</v>
      </c>
    </row>
    <row r="1342" spans="1:10" x14ac:dyDescent="0.25">
      <c r="A1342">
        <v>16</v>
      </c>
      <c r="B1342">
        <v>6</v>
      </c>
      <c r="C1342" s="2">
        <v>44735</v>
      </c>
      <c r="D1342">
        <v>6</v>
      </c>
      <c r="E1342" t="str">
        <f>VLOOKUP(A1342,vendedores!$A$2:$C$17,2)</f>
        <v>Chicago</v>
      </c>
      <c r="F1342" t="str">
        <f>VLOOKUP(A1342,vendedores!$A$2:$C$17,3)</f>
        <v>Waldemar Louis</v>
      </c>
      <c r="G1342" t="str">
        <f>VLOOKUP(B1342,produtos!$A$2:$D$33,2)</f>
        <v>Adidas</v>
      </c>
      <c r="H1342" t="str">
        <f>VLOOKUP(B1342,produtos!$A$2:$D$33,3)</f>
        <v>Bola de Basquete</v>
      </c>
      <c r="I1342" s="1">
        <f>VLOOKUP(B1342,produtos!$A$2:$D$33,4)</f>
        <v>129.9</v>
      </c>
      <c r="J1342" s="1">
        <f t="shared" si="20"/>
        <v>779.40000000000009</v>
      </c>
    </row>
    <row r="1343" spans="1:10" x14ac:dyDescent="0.25">
      <c r="A1343">
        <v>16</v>
      </c>
      <c r="B1343">
        <v>11</v>
      </c>
      <c r="C1343" s="2">
        <v>44735</v>
      </c>
      <c r="D1343">
        <v>10</v>
      </c>
      <c r="E1343" t="str">
        <f>VLOOKUP(A1343,vendedores!$A$2:$C$17,2)</f>
        <v>Chicago</v>
      </c>
      <c r="F1343" t="str">
        <f>VLOOKUP(A1343,vendedores!$A$2:$C$17,3)</f>
        <v>Waldemar Louis</v>
      </c>
      <c r="G1343" t="str">
        <f>VLOOKUP(B1343,produtos!$A$2:$D$33,2)</f>
        <v>Adidas</v>
      </c>
      <c r="H1343" t="str">
        <f>VLOOKUP(B1343,produtos!$A$2:$D$33,3)</f>
        <v>Bola de Futsal</v>
      </c>
      <c r="I1343" s="1">
        <f>VLOOKUP(B1343,produtos!$A$2:$D$33,4)</f>
        <v>99.9</v>
      </c>
      <c r="J1343" s="1">
        <f t="shared" si="20"/>
        <v>999</v>
      </c>
    </row>
    <row r="1344" spans="1:10" x14ac:dyDescent="0.25">
      <c r="A1344">
        <v>2</v>
      </c>
      <c r="B1344">
        <v>15</v>
      </c>
      <c r="C1344" s="2">
        <v>44736</v>
      </c>
      <c r="D1344">
        <v>6</v>
      </c>
      <c r="E1344" t="str">
        <f>VLOOKUP(A1344,vendedores!$A$2:$C$17,2)</f>
        <v>Jaguariúna</v>
      </c>
      <c r="F1344" t="str">
        <f>VLOOKUP(A1344,vendedores!$A$2:$C$17,3)</f>
        <v>Luciana de Oliveira</v>
      </c>
      <c r="G1344" t="str">
        <f>VLOOKUP(B1344,produtos!$A$2:$D$33,2)</f>
        <v>Adidas</v>
      </c>
      <c r="H1344" t="str">
        <f>VLOOKUP(B1344,produtos!$A$2:$D$33,3)</f>
        <v>Bola de Voley</v>
      </c>
      <c r="I1344" s="1">
        <f>VLOOKUP(B1344,produtos!$A$2:$D$33,4)</f>
        <v>79.900000000000006</v>
      </c>
      <c r="J1344" s="1">
        <f t="shared" si="20"/>
        <v>479.40000000000003</v>
      </c>
    </row>
    <row r="1345" spans="1:10" x14ac:dyDescent="0.25">
      <c r="A1345">
        <v>10</v>
      </c>
      <c r="B1345">
        <v>30</v>
      </c>
      <c r="C1345" s="2">
        <v>44736</v>
      </c>
      <c r="D1345">
        <v>8</v>
      </c>
      <c r="E1345" t="str">
        <f>VLOOKUP(A1345,vendedores!$A$2:$C$17,2)</f>
        <v>Amparo</v>
      </c>
      <c r="F1345" t="str">
        <f>VLOOKUP(A1345,vendedores!$A$2:$C$17,3)</f>
        <v>Ivo Bispo</v>
      </c>
      <c r="G1345" t="str">
        <f>VLOOKUP(B1345,produtos!$A$2:$D$33,2)</f>
        <v>Nike</v>
      </c>
      <c r="H1345" t="str">
        <f>VLOOKUP(B1345,produtos!$A$2:$D$33,3)</f>
        <v>Tênis</v>
      </c>
      <c r="I1345" s="1">
        <f>VLOOKUP(B1345,produtos!$A$2:$D$33,4)</f>
        <v>195.02</v>
      </c>
      <c r="J1345" s="1">
        <f t="shared" si="20"/>
        <v>1560.16</v>
      </c>
    </row>
    <row r="1346" spans="1:10" x14ac:dyDescent="0.25">
      <c r="A1346">
        <v>4</v>
      </c>
      <c r="B1346">
        <v>14</v>
      </c>
      <c r="C1346" s="2">
        <v>44736</v>
      </c>
      <c r="D1346">
        <v>10</v>
      </c>
      <c r="E1346" t="str">
        <f>VLOOKUP(A1346,vendedores!$A$2:$C$17,2)</f>
        <v>Jaguariúna</v>
      </c>
      <c r="F1346" t="str">
        <f>VLOOKUP(A1346,vendedores!$A$2:$C$17,3)</f>
        <v>Ivo da Silva</v>
      </c>
      <c r="G1346" t="str">
        <f>VLOOKUP(B1346,produtos!$A$2:$D$33,2)</f>
        <v>Nike</v>
      </c>
      <c r="H1346" t="str">
        <f>VLOOKUP(B1346,produtos!$A$2:$D$33,3)</f>
        <v>Bola de Handbol</v>
      </c>
      <c r="I1346" s="1">
        <f>VLOOKUP(B1346,produtos!$A$2:$D$33,4)</f>
        <v>151.91</v>
      </c>
      <c r="J1346" s="1">
        <f t="shared" si="20"/>
        <v>1519.1</v>
      </c>
    </row>
    <row r="1347" spans="1:10" x14ac:dyDescent="0.25">
      <c r="A1347">
        <v>3</v>
      </c>
      <c r="B1347">
        <v>21</v>
      </c>
      <c r="C1347" s="2">
        <v>44736</v>
      </c>
      <c r="D1347">
        <v>4</v>
      </c>
      <c r="E1347" t="str">
        <f>VLOOKUP(A1347,vendedores!$A$2:$C$17,2)</f>
        <v>Jaguariúna</v>
      </c>
      <c r="F1347" t="str">
        <f>VLOOKUP(A1347,vendedores!$A$2:$C$17,3)</f>
        <v>Valter Teixeira</v>
      </c>
      <c r="G1347" t="str">
        <f>VLOOKUP(B1347,produtos!$A$2:$D$33,2)</f>
        <v>Nike</v>
      </c>
      <c r="H1347" t="str">
        <f>VLOOKUP(B1347,produtos!$A$2:$D$33,3)</f>
        <v>Camiseta</v>
      </c>
      <c r="I1347" s="1">
        <f>VLOOKUP(B1347,produtos!$A$2:$D$33,4)</f>
        <v>29</v>
      </c>
      <c r="J1347" s="1">
        <f t="shared" ref="J1347:J1410" si="21">D1347*I1347</f>
        <v>116</v>
      </c>
    </row>
    <row r="1348" spans="1:10" x14ac:dyDescent="0.25">
      <c r="A1348">
        <v>8</v>
      </c>
      <c r="B1348">
        <v>30</v>
      </c>
      <c r="C1348" s="2">
        <v>44736</v>
      </c>
      <c r="D1348">
        <v>9</v>
      </c>
      <c r="E1348" t="str">
        <f>VLOOKUP(A1348,vendedores!$A$2:$C$17,2)</f>
        <v>Amparo</v>
      </c>
      <c r="F1348" t="str">
        <f>VLOOKUP(A1348,vendedores!$A$2:$C$17,3)</f>
        <v>Saulo Mattos</v>
      </c>
      <c r="G1348" t="str">
        <f>VLOOKUP(B1348,produtos!$A$2:$D$33,2)</f>
        <v>Nike</v>
      </c>
      <c r="H1348" t="str">
        <f>VLOOKUP(B1348,produtos!$A$2:$D$33,3)</f>
        <v>Tênis</v>
      </c>
      <c r="I1348" s="1">
        <f>VLOOKUP(B1348,produtos!$A$2:$D$33,4)</f>
        <v>195.02</v>
      </c>
      <c r="J1348" s="1">
        <f t="shared" si="21"/>
        <v>1755.18</v>
      </c>
    </row>
    <row r="1349" spans="1:10" x14ac:dyDescent="0.25">
      <c r="A1349">
        <v>10</v>
      </c>
      <c r="B1349">
        <v>17</v>
      </c>
      <c r="C1349" s="2">
        <v>44736</v>
      </c>
      <c r="D1349">
        <v>6</v>
      </c>
      <c r="E1349" t="str">
        <f>VLOOKUP(A1349,vendedores!$A$2:$C$17,2)</f>
        <v>Amparo</v>
      </c>
      <c r="F1349" t="str">
        <f>VLOOKUP(A1349,vendedores!$A$2:$C$17,3)</f>
        <v>Ivo Bispo</v>
      </c>
      <c r="G1349" t="str">
        <f>VLOOKUP(B1349,produtos!$A$2:$D$33,2)</f>
        <v>Adidas</v>
      </c>
      <c r="H1349" t="str">
        <f>VLOOKUP(B1349,produtos!$A$2:$D$33,3)</f>
        <v>Calça</v>
      </c>
      <c r="I1349" s="1">
        <f>VLOOKUP(B1349,produtos!$A$2:$D$33,4)</f>
        <v>99.9</v>
      </c>
      <c r="J1349" s="1">
        <f t="shared" si="21"/>
        <v>599.40000000000009</v>
      </c>
    </row>
    <row r="1350" spans="1:10" x14ac:dyDescent="0.25">
      <c r="A1350">
        <v>10</v>
      </c>
      <c r="B1350">
        <v>31</v>
      </c>
      <c r="C1350" s="2">
        <v>44736</v>
      </c>
      <c r="D1350">
        <v>2</v>
      </c>
      <c r="E1350" t="str">
        <f>VLOOKUP(A1350,vendedores!$A$2:$C$17,2)</f>
        <v>Amparo</v>
      </c>
      <c r="F1350" t="str">
        <f>VLOOKUP(A1350,vendedores!$A$2:$C$17,3)</f>
        <v>Ivo Bispo</v>
      </c>
      <c r="G1350" t="str">
        <f>VLOOKUP(B1350,produtos!$A$2:$D$33,2)</f>
        <v>Puma</v>
      </c>
      <c r="H1350" t="str">
        <f>VLOOKUP(B1350,produtos!$A$2:$D$33,3)</f>
        <v>Tênis</v>
      </c>
      <c r="I1350" s="1">
        <f>VLOOKUP(B1350,produtos!$A$2:$D$33,4)</f>
        <v>171.14</v>
      </c>
      <c r="J1350" s="1">
        <f t="shared" si="21"/>
        <v>342.28</v>
      </c>
    </row>
    <row r="1351" spans="1:10" x14ac:dyDescent="0.25">
      <c r="A1351">
        <v>15</v>
      </c>
      <c r="B1351">
        <v>16</v>
      </c>
      <c r="C1351" s="2">
        <v>44736</v>
      </c>
      <c r="D1351">
        <v>2</v>
      </c>
      <c r="E1351" t="str">
        <f>VLOOKUP(A1351,vendedores!$A$2:$C$17,2)</f>
        <v>Pedreira</v>
      </c>
      <c r="F1351" t="str">
        <f>VLOOKUP(A1351,vendedores!$A$2:$C$17,3)</f>
        <v>Gilberto Neto</v>
      </c>
      <c r="G1351" t="str">
        <f>VLOOKUP(B1351,produtos!$A$2:$D$33,2)</f>
        <v>Nike</v>
      </c>
      <c r="H1351" t="str">
        <f>VLOOKUP(B1351,produtos!$A$2:$D$33,3)</f>
        <v>Bola de Voley</v>
      </c>
      <c r="I1351" s="1">
        <f>VLOOKUP(B1351,produtos!$A$2:$D$33,4)</f>
        <v>75.11</v>
      </c>
      <c r="J1351" s="1">
        <f t="shared" si="21"/>
        <v>150.22</v>
      </c>
    </row>
    <row r="1352" spans="1:10" x14ac:dyDescent="0.25">
      <c r="A1352">
        <v>13</v>
      </c>
      <c r="B1352">
        <v>27</v>
      </c>
      <c r="C1352" s="2">
        <v>44736</v>
      </c>
      <c r="D1352">
        <v>5</v>
      </c>
      <c r="E1352" t="str">
        <f>VLOOKUP(A1352,vendedores!$A$2:$C$17,2)</f>
        <v>Pedreira</v>
      </c>
      <c r="F1352" t="str">
        <f>VLOOKUP(A1352,vendedores!$A$2:$C$17,3)</f>
        <v>Saulo Teixeira Bispo</v>
      </c>
      <c r="G1352" t="str">
        <f>VLOOKUP(B1352,produtos!$A$2:$D$33,2)</f>
        <v>Nike</v>
      </c>
      <c r="H1352" t="str">
        <f>VLOOKUP(B1352,produtos!$A$2:$D$33,3)</f>
        <v>Meia</v>
      </c>
      <c r="I1352" s="1">
        <f>VLOOKUP(B1352,produtos!$A$2:$D$33,4)</f>
        <v>19.3</v>
      </c>
      <c r="J1352" s="1">
        <f t="shared" si="21"/>
        <v>96.5</v>
      </c>
    </row>
    <row r="1353" spans="1:10" x14ac:dyDescent="0.25">
      <c r="A1353">
        <v>1</v>
      </c>
      <c r="B1353">
        <v>10</v>
      </c>
      <c r="C1353" s="2">
        <v>44737</v>
      </c>
      <c r="D1353">
        <v>10</v>
      </c>
      <c r="E1353" t="str">
        <f>VLOOKUP(A1353,vendedores!$A$2:$C$17,2)</f>
        <v>Jaguariúna</v>
      </c>
      <c r="F1353" t="str">
        <f>VLOOKUP(A1353,vendedores!$A$2:$C$17,3)</f>
        <v>Tatiane Sobrinho de Souza</v>
      </c>
      <c r="G1353" t="str">
        <f>VLOOKUP(B1353,produtos!$A$2:$D$33,2)</f>
        <v>Puma</v>
      </c>
      <c r="H1353" t="str">
        <f>VLOOKUP(B1353,produtos!$A$2:$D$33,3)</f>
        <v>Bola de Futebol</v>
      </c>
      <c r="I1353" s="1">
        <f>VLOOKUP(B1353,produtos!$A$2:$D$33,4)</f>
        <v>103.11</v>
      </c>
      <c r="J1353" s="1">
        <f t="shared" si="21"/>
        <v>1031.0999999999999</v>
      </c>
    </row>
    <row r="1354" spans="1:10" x14ac:dyDescent="0.25">
      <c r="A1354">
        <v>9</v>
      </c>
      <c r="B1354">
        <v>27</v>
      </c>
      <c r="C1354" s="2">
        <v>44737</v>
      </c>
      <c r="D1354">
        <v>10</v>
      </c>
      <c r="E1354" t="str">
        <f>VLOOKUP(A1354,vendedores!$A$2:$C$17,2)</f>
        <v>Amparo</v>
      </c>
      <c r="F1354" t="str">
        <f>VLOOKUP(A1354,vendedores!$A$2:$C$17,3)</f>
        <v>Quevin Neto Júnior</v>
      </c>
      <c r="G1354" t="str">
        <f>VLOOKUP(B1354,produtos!$A$2:$D$33,2)</f>
        <v>Nike</v>
      </c>
      <c r="H1354" t="str">
        <f>VLOOKUP(B1354,produtos!$A$2:$D$33,3)</f>
        <v>Meia</v>
      </c>
      <c r="I1354" s="1">
        <f>VLOOKUP(B1354,produtos!$A$2:$D$33,4)</f>
        <v>19.3</v>
      </c>
      <c r="J1354" s="1">
        <f t="shared" si="21"/>
        <v>193</v>
      </c>
    </row>
    <row r="1355" spans="1:10" x14ac:dyDescent="0.25">
      <c r="A1355">
        <v>11</v>
      </c>
      <c r="B1355">
        <v>1</v>
      </c>
      <c r="C1355" s="2">
        <v>44737</v>
      </c>
      <c r="D1355">
        <v>4</v>
      </c>
      <c r="E1355" t="str">
        <f>VLOOKUP(A1355,vendedores!$A$2:$C$17,2)</f>
        <v>Amparo</v>
      </c>
      <c r="F1355" t="str">
        <f>VLOOKUP(A1355,vendedores!$A$2:$C$17,3)</f>
        <v>Gisele Júnior</v>
      </c>
      <c r="G1355" t="str">
        <f>VLOOKUP(B1355,produtos!$A$2:$D$33,2)</f>
        <v>Adidas</v>
      </c>
      <c r="H1355" t="str">
        <f>VLOOKUP(B1355,produtos!$A$2:$D$33,3)</f>
        <v>Blusa</v>
      </c>
      <c r="I1355" s="1">
        <f>VLOOKUP(B1355,produtos!$A$2:$D$33,4)</f>
        <v>35.9</v>
      </c>
      <c r="J1355" s="1">
        <f t="shared" si="21"/>
        <v>143.6</v>
      </c>
    </row>
    <row r="1356" spans="1:10" x14ac:dyDescent="0.25">
      <c r="A1356">
        <v>4</v>
      </c>
      <c r="B1356">
        <v>5</v>
      </c>
      <c r="C1356" s="2">
        <v>44737</v>
      </c>
      <c r="D1356">
        <v>5</v>
      </c>
      <c r="E1356" t="str">
        <f>VLOOKUP(A1356,vendedores!$A$2:$C$17,2)</f>
        <v>Jaguariúna</v>
      </c>
      <c r="F1356" t="str">
        <f>VLOOKUP(A1356,vendedores!$A$2:$C$17,3)</f>
        <v>Ivo da Silva</v>
      </c>
      <c r="G1356" t="str">
        <f>VLOOKUP(B1356,produtos!$A$2:$D$33,2)</f>
        <v>Puma</v>
      </c>
      <c r="H1356" t="str">
        <f>VLOOKUP(B1356,produtos!$A$2:$D$33,3)</f>
        <v>Bluzinha</v>
      </c>
      <c r="I1356" s="1">
        <f>VLOOKUP(B1356,produtos!$A$2:$D$33,4)</f>
        <v>49.12</v>
      </c>
      <c r="J1356" s="1">
        <f t="shared" si="21"/>
        <v>245.6</v>
      </c>
    </row>
    <row r="1357" spans="1:10" x14ac:dyDescent="0.25">
      <c r="A1357">
        <v>6</v>
      </c>
      <c r="B1357">
        <v>25</v>
      </c>
      <c r="C1357" s="2">
        <v>44737</v>
      </c>
      <c r="D1357">
        <v>2</v>
      </c>
      <c r="E1357" t="str">
        <f>VLOOKUP(A1357,vendedores!$A$2:$C$17,2)</f>
        <v>Amparo</v>
      </c>
      <c r="F1357" t="str">
        <f>VLOOKUP(A1357,vendedores!$A$2:$C$17,3)</f>
        <v>Valter Teixeira</v>
      </c>
      <c r="G1357" t="str">
        <f>VLOOKUP(B1357,produtos!$A$2:$D$33,2)</f>
        <v>Puma</v>
      </c>
      <c r="H1357" t="str">
        <f>VLOOKUP(B1357,produtos!$A$2:$D$33,3)</f>
        <v>Chuteira</v>
      </c>
      <c r="I1357" s="1">
        <f>VLOOKUP(B1357,produtos!$A$2:$D$33,4)</f>
        <v>232.5</v>
      </c>
      <c r="J1357" s="1">
        <f t="shared" si="21"/>
        <v>465</v>
      </c>
    </row>
    <row r="1358" spans="1:10" x14ac:dyDescent="0.25">
      <c r="A1358">
        <v>12</v>
      </c>
      <c r="B1358">
        <v>7</v>
      </c>
      <c r="C1358" s="2">
        <v>44737</v>
      </c>
      <c r="D1358">
        <v>6</v>
      </c>
      <c r="E1358" t="str">
        <f>VLOOKUP(A1358,vendedores!$A$2:$C$17,2)</f>
        <v>Pedreira</v>
      </c>
      <c r="F1358" t="str">
        <f>VLOOKUP(A1358,vendedores!$A$2:$C$17,3)</f>
        <v>Clóvis Teixeira Júnior</v>
      </c>
      <c r="G1358" t="str">
        <f>VLOOKUP(B1358,produtos!$A$2:$D$33,2)</f>
        <v>Nike</v>
      </c>
      <c r="H1358" t="str">
        <f>VLOOKUP(B1358,produtos!$A$2:$D$33,3)</f>
        <v>Bola de Basquete</v>
      </c>
      <c r="I1358" s="1">
        <f>VLOOKUP(B1358,produtos!$A$2:$D$33,4)</f>
        <v>116.91</v>
      </c>
      <c r="J1358" s="1">
        <f t="shared" si="21"/>
        <v>701.46</v>
      </c>
    </row>
    <row r="1359" spans="1:10" x14ac:dyDescent="0.25">
      <c r="A1359">
        <v>2</v>
      </c>
      <c r="B1359">
        <v>18</v>
      </c>
      <c r="C1359" s="2">
        <v>44737</v>
      </c>
      <c r="D1359">
        <v>2</v>
      </c>
      <c r="E1359" t="str">
        <f>VLOOKUP(A1359,vendedores!$A$2:$C$17,2)</f>
        <v>Jaguariúna</v>
      </c>
      <c r="F1359" t="str">
        <f>VLOOKUP(A1359,vendedores!$A$2:$C$17,3)</f>
        <v>Luciana de Oliveira</v>
      </c>
      <c r="G1359" t="str">
        <f>VLOOKUP(B1359,produtos!$A$2:$D$33,2)</f>
        <v>Nike</v>
      </c>
      <c r="H1359" t="str">
        <f>VLOOKUP(B1359,produtos!$A$2:$D$33,3)</f>
        <v>Calça</v>
      </c>
      <c r="I1359" s="1">
        <f>VLOOKUP(B1359,produtos!$A$2:$D$33,4)</f>
        <v>92.91</v>
      </c>
      <c r="J1359" s="1">
        <f t="shared" si="21"/>
        <v>185.82</v>
      </c>
    </row>
    <row r="1360" spans="1:10" x14ac:dyDescent="0.25">
      <c r="A1360">
        <v>10</v>
      </c>
      <c r="B1360">
        <v>28</v>
      </c>
      <c r="C1360" s="2">
        <v>44737</v>
      </c>
      <c r="D1360">
        <v>1</v>
      </c>
      <c r="E1360" t="str">
        <f>VLOOKUP(A1360,vendedores!$A$2:$C$17,2)</f>
        <v>Amparo</v>
      </c>
      <c r="F1360" t="str">
        <f>VLOOKUP(A1360,vendedores!$A$2:$C$17,3)</f>
        <v>Ivo Bispo</v>
      </c>
      <c r="G1360" t="str">
        <f>VLOOKUP(B1360,produtos!$A$2:$D$33,2)</f>
        <v>Puma</v>
      </c>
      <c r="H1360" t="str">
        <f>VLOOKUP(B1360,produtos!$A$2:$D$33,3)</f>
        <v>Meia</v>
      </c>
      <c r="I1360" s="1">
        <f>VLOOKUP(B1360,produtos!$A$2:$D$33,4)</f>
        <v>16.920000000000002</v>
      </c>
      <c r="J1360" s="1">
        <f t="shared" si="21"/>
        <v>16.920000000000002</v>
      </c>
    </row>
    <row r="1361" spans="1:10" x14ac:dyDescent="0.25">
      <c r="A1361">
        <v>3</v>
      </c>
      <c r="B1361">
        <v>3</v>
      </c>
      <c r="C1361" s="2">
        <v>44737</v>
      </c>
      <c r="D1361">
        <v>4</v>
      </c>
      <c r="E1361" t="str">
        <f>VLOOKUP(A1361,vendedores!$A$2:$C$17,2)</f>
        <v>Jaguariúna</v>
      </c>
      <c r="F1361" t="str">
        <f>VLOOKUP(A1361,vendedores!$A$2:$C$17,3)</f>
        <v>Valter Teixeira</v>
      </c>
      <c r="G1361" t="str">
        <f>VLOOKUP(B1361,produtos!$A$2:$D$33,2)</f>
        <v>Puma</v>
      </c>
      <c r="H1361" t="str">
        <f>VLOOKUP(B1361,produtos!$A$2:$D$33,3)</f>
        <v>Blusa</v>
      </c>
      <c r="I1361" s="1">
        <f>VLOOKUP(B1361,produtos!$A$2:$D$33,4)</f>
        <v>29.44</v>
      </c>
      <c r="J1361" s="1">
        <f t="shared" si="21"/>
        <v>117.76</v>
      </c>
    </row>
    <row r="1362" spans="1:10" x14ac:dyDescent="0.25">
      <c r="A1362">
        <v>3</v>
      </c>
      <c r="B1362">
        <v>6</v>
      </c>
      <c r="C1362" s="2">
        <v>44737</v>
      </c>
      <c r="D1362">
        <v>6</v>
      </c>
      <c r="E1362" t="str">
        <f>VLOOKUP(A1362,vendedores!$A$2:$C$17,2)</f>
        <v>Jaguariúna</v>
      </c>
      <c r="F1362" t="str">
        <f>VLOOKUP(A1362,vendedores!$A$2:$C$17,3)</f>
        <v>Valter Teixeira</v>
      </c>
      <c r="G1362" t="str">
        <f>VLOOKUP(B1362,produtos!$A$2:$D$33,2)</f>
        <v>Adidas</v>
      </c>
      <c r="H1362" t="str">
        <f>VLOOKUP(B1362,produtos!$A$2:$D$33,3)</f>
        <v>Bola de Basquete</v>
      </c>
      <c r="I1362" s="1">
        <f>VLOOKUP(B1362,produtos!$A$2:$D$33,4)</f>
        <v>129.9</v>
      </c>
      <c r="J1362" s="1">
        <f t="shared" si="21"/>
        <v>779.40000000000009</v>
      </c>
    </row>
    <row r="1363" spans="1:10" x14ac:dyDescent="0.25">
      <c r="A1363">
        <v>16</v>
      </c>
      <c r="B1363">
        <v>20</v>
      </c>
      <c r="C1363" s="2">
        <v>44737</v>
      </c>
      <c r="D1363">
        <v>6</v>
      </c>
      <c r="E1363" t="str">
        <f>VLOOKUP(A1363,vendedores!$A$2:$C$17,2)</f>
        <v>Chicago</v>
      </c>
      <c r="F1363" t="str">
        <f>VLOOKUP(A1363,vendedores!$A$2:$C$17,3)</f>
        <v>Waldemar Louis</v>
      </c>
      <c r="G1363" t="str">
        <f>VLOOKUP(B1363,produtos!$A$2:$D$33,2)</f>
        <v>Adidas</v>
      </c>
      <c r="H1363" t="str">
        <f>VLOOKUP(B1363,produtos!$A$2:$D$33,3)</f>
        <v>Camiseta</v>
      </c>
      <c r="I1363" s="1">
        <f>VLOOKUP(B1363,produtos!$A$2:$D$33,4)</f>
        <v>29.9</v>
      </c>
      <c r="J1363" s="1">
        <f t="shared" si="21"/>
        <v>179.39999999999998</v>
      </c>
    </row>
    <row r="1364" spans="1:10" x14ac:dyDescent="0.25">
      <c r="A1364">
        <v>7</v>
      </c>
      <c r="B1364">
        <v>27</v>
      </c>
      <c r="C1364" s="2">
        <v>44737</v>
      </c>
      <c r="D1364">
        <v>9</v>
      </c>
      <c r="E1364" t="str">
        <f>VLOOKUP(A1364,vendedores!$A$2:$C$17,2)</f>
        <v>Amparo</v>
      </c>
      <c r="F1364" t="str">
        <f>VLOOKUP(A1364,vendedores!$A$2:$C$17,3)</f>
        <v>Queila Sobrinho Bispo</v>
      </c>
      <c r="G1364" t="str">
        <f>VLOOKUP(B1364,produtos!$A$2:$D$33,2)</f>
        <v>Nike</v>
      </c>
      <c r="H1364" t="str">
        <f>VLOOKUP(B1364,produtos!$A$2:$D$33,3)</f>
        <v>Meia</v>
      </c>
      <c r="I1364" s="1">
        <f>VLOOKUP(B1364,produtos!$A$2:$D$33,4)</f>
        <v>19.3</v>
      </c>
      <c r="J1364" s="1">
        <f t="shared" si="21"/>
        <v>173.70000000000002</v>
      </c>
    </row>
    <row r="1365" spans="1:10" x14ac:dyDescent="0.25">
      <c r="A1365">
        <v>2</v>
      </c>
      <c r="B1365">
        <v>8</v>
      </c>
      <c r="C1365" s="2">
        <v>44737</v>
      </c>
      <c r="D1365">
        <v>10</v>
      </c>
      <c r="E1365" t="str">
        <f>VLOOKUP(A1365,vendedores!$A$2:$C$17,2)</f>
        <v>Jaguariúna</v>
      </c>
      <c r="F1365" t="str">
        <f>VLOOKUP(A1365,vendedores!$A$2:$C$17,3)</f>
        <v>Luciana de Oliveira</v>
      </c>
      <c r="G1365" t="str">
        <f>VLOOKUP(B1365,produtos!$A$2:$D$33,2)</f>
        <v>Puma</v>
      </c>
      <c r="H1365" t="str">
        <f>VLOOKUP(B1365,produtos!$A$2:$D$33,3)</f>
        <v>Bola de Basquete</v>
      </c>
      <c r="I1365" s="1">
        <f>VLOOKUP(B1365,produtos!$A$2:$D$33,4)</f>
        <v>122.11</v>
      </c>
      <c r="J1365" s="1">
        <f t="shared" si="21"/>
        <v>1221.0999999999999</v>
      </c>
    </row>
    <row r="1366" spans="1:10" x14ac:dyDescent="0.25">
      <c r="A1366">
        <v>9</v>
      </c>
      <c r="B1366">
        <v>15</v>
      </c>
      <c r="C1366" s="2">
        <v>44738</v>
      </c>
      <c r="D1366">
        <v>3</v>
      </c>
      <c r="E1366" t="str">
        <f>VLOOKUP(A1366,vendedores!$A$2:$C$17,2)</f>
        <v>Amparo</v>
      </c>
      <c r="F1366" t="str">
        <f>VLOOKUP(A1366,vendedores!$A$2:$C$17,3)</f>
        <v>Quevin Neto Júnior</v>
      </c>
      <c r="G1366" t="str">
        <f>VLOOKUP(B1366,produtos!$A$2:$D$33,2)</f>
        <v>Adidas</v>
      </c>
      <c r="H1366" t="str">
        <f>VLOOKUP(B1366,produtos!$A$2:$D$33,3)</f>
        <v>Bola de Voley</v>
      </c>
      <c r="I1366" s="1">
        <f>VLOOKUP(B1366,produtos!$A$2:$D$33,4)</f>
        <v>79.900000000000006</v>
      </c>
      <c r="J1366" s="1">
        <f t="shared" si="21"/>
        <v>239.70000000000002</v>
      </c>
    </row>
    <row r="1367" spans="1:10" x14ac:dyDescent="0.25">
      <c r="A1367">
        <v>9</v>
      </c>
      <c r="B1367">
        <v>21</v>
      </c>
      <c r="C1367" s="2">
        <v>44738</v>
      </c>
      <c r="D1367">
        <v>4</v>
      </c>
      <c r="E1367" t="str">
        <f>VLOOKUP(A1367,vendedores!$A$2:$C$17,2)</f>
        <v>Amparo</v>
      </c>
      <c r="F1367" t="str">
        <f>VLOOKUP(A1367,vendedores!$A$2:$C$17,3)</f>
        <v>Quevin Neto Júnior</v>
      </c>
      <c r="G1367" t="str">
        <f>VLOOKUP(B1367,produtos!$A$2:$D$33,2)</f>
        <v>Nike</v>
      </c>
      <c r="H1367" t="str">
        <f>VLOOKUP(B1367,produtos!$A$2:$D$33,3)</f>
        <v>Camiseta</v>
      </c>
      <c r="I1367" s="1">
        <f>VLOOKUP(B1367,produtos!$A$2:$D$33,4)</f>
        <v>29</v>
      </c>
      <c r="J1367" s="1">
        <f t="shared" si="21"/>
        <v>116</v>
      </c>
    </row>
    <row r="1368" spans="1:10" x14ac:dyDescent="0.25">
      <c r="A1368">
        <v>5</v>
      </c>
      <c r="B1368">
        <v>2</v>
      </c>
      <c r="C1368" s="2">
        <v>44738</v>
      </c>
      <c r="D1368">
        <v>4</v>
      </c>
      <c r="E1368" t="str">
        <f>VLOOKUP(A1368,vendedores!$A$2:$C$17,2)</f>
        <v>Amparo</v>
      </c>
      <c r="F1368" t="str">
        <f>VLOOKUP(A1368,vendedores!$A$2:$C$17,3)</f>
        <v>Yago de Souza</v>
      </c>
      <c r="G1368" t="str">
        <f>VLOOKUP(B1368,produtos!$A$2:$D$33,2)</f>
        <v>Nike</v>
      </c>
      <c r="H1368" t="str">
        <f>VLOOKUP(B1368,produtos!$A$2:$D$33,3)</f>
        <v>Blusa</v>
      </c>
      <c r="I1368" s="1">
        <f>VLOOKUP(B1368,produtos!$A$2:$D$33,4)</f>
        <v>33.75</v>
      </c>
      <c r="J1368" s="1">
        <f t="shared" si="21"/>
        <v>135</v>
      </c>
    </row>
    <row r="1369" spans="1:10" x14ac:dyDescent="0.25">
      <c r="A1369">
        <v>15</v>
      </c>
      <c r="B1369">
        <v>32</v>
      </c>
      <c r="C1369" s="2">
        <v>44738</v>
      </c>
      <c r="D1369">
        <v>4</v>
      </c>
      <c r="E1369" t="str">
        <f>VLOOKUP(A1369,vendedores!$A$2:$C$17,2)</f>
        <v>Pedreira</v>
      </c>
      <c r="F1369" t="str">
        <f>VLOOKUP(A1369,vendedores!$A$2:$C$17,3)</f>
        <v>Gilberto Neto</v>
      </c>
      <c r="G1369" t="str">
        <f>VLOOKUP(B1369,produtos!$A$2:$D$33,2)</f>
        <v>Nike</v>
      </c>
      <c r="H1369" t="str">
        <f>VLOOKUP(B1369,produtos!$A$2:$D$33,3)</f>
        <v>Tênis de Corrida</v>
      </c>
      <c r="I1369" s="1">
        <f>VLOOKUP(B1369,produtos!$A$2:$D$33,4)</f>
        <v>221</v>
      </c>
      <c r="J1369" s="1">
        <f t="shared" si="21"/>
        <v>884</v>
      </c>
    </row>
    <row r="1370" spans="1:10" x14ac:dyDescent="0.25">
      <c r="A1370">
        <v>9</v>
      </c>
      <c r="B1370">
        <v>17</v>
      </c>
      <c r="C1370" s="2">
        <v>44738</v>
      </c>
      <c r="D1370">
        <v>2</v>
      </c>
      <c r="E1370" t="str">
        <f>VLOOKUP(A1370,vendedores!$A$2:$C$17,2)</f>
        <v>Amparo</v>
      </c>
      <c r="F1370" t="str">
        <f>VLOOKUP(A1370,vendedores!$A$2:$C$17,3)</f>
        <v>Quevin Neto Júnior</v>
      </c>
      <c r="G1370" t="str">
        <f>VLOOKUP(B1370,produtos!$A$2:$D$33,2)</f>
        <v>Adidas</v>
      </c>
      <c r="H1370" t="str">
        <f>VLOOKUP(B1370,produtos!$A$2:$D$33,3)</f>
        <v>Calça</v>
      </c>
      <c r="I1370" s="1">
        <f>VLOOKUP(B1370,produtos!$A$2:$D$33,4)</f>
        <v>99.9</v>
      </c>
      <c r="J1370" s="1">
        <f t="shared" si="21"/>
        <v>199.8</v>
      </c>
    </row>
    <row r="1371" spans="1:10" x14ac:dyDescent="0.25">
      <c r="A1371">
        <v>4</v>
      </c>
      <c r="B1371">
        <v>2</v>
      </c>
      <c r="C1371" s="2">
        <v>44739</v>
      </c>
      <c r="D1371">
        <v>6</v>
      </c>
      <c r="E1371" t="str">
        <f>VLOOKUP(A1371,vendedores!$A$2:$C$17,2)</f>
        <v>Jaguariúna</v>
      </c>
      <c r="F1371" t="str">
        <f>VLOOKUP(A1371,vendedores!$A$2:$C$17,3)</f>
        <v>Ivo da Silva</v>
      </c>
      <c r="G1371" t="str">
        <f>VLOOKUP(B1371,produtos!$A$2:$D$33,2)</f>
        <v>Nike</v>
      </c>
      <c r="H1371" t="str">
        <f>VLOOKUP(B1371,produtos!$A$2:$D$33,3)</f>
        <v>Blusa</v>
      </c>
      <c r="I1371" s="1">
        <f>VLOOKUP(B1371,produtos!$A$2:$D$33,4)</f>
        <v>33.75</v>
      </c>
      <c r="J1371" s="1">
        <f t="shared" si="21"/>
        <v>202.5</v>
      </c>
    </row>
    <row r="1372" spans="1:10" x14ac:dyDescent="0.25">
      <c r="A1372">
        <v>2</v>
      </c>
      <c r="B1372">
        <v>17</v>
      </c>
      <c r="C1372" s="2">
        <v>44739</v>
      </c>
      <c r="D1372">
        <v>8</v>
      </c>
      <c r="E1372" t="str">
        <f>VLOOKUP(A1372,vendedores!$A$2:$C$17,2)</f>
        <v>Jaguariúna</v>
      </c>
      <c r="F1372" t="str">
        <f>VLOOKUP(A1372,vendedores!$A$2:$C$17,3)</f>
        <v>Luciana de Oliveira</v>
      </c>
      <c r="G1372" t="str">
        <f>VLOOKUP(B1372,produtos!$A$2:$D$33,2)</f>
        <v>Adidas</v>
      </c>
      <c r="H1372" t="str">
        <f>VLOOKUP(B1372,produtos!$A$2:$D$33,3)</f>
        <v>Calça</v>
      </c>
      <c r="I1372" s="1">
        <f>VLOOKUP(B1372,produtos!$A$2:$D$33,4)</f>
        <v>99.9</v>
      </c>
      <c r="J1372" s="1">
        <f t="shared" si="21"/>
        <v>799.2</v>
      </c>
    </row>
    <row r="1373" spans="1:10" x14ac:dyDescent="0.25">
      <c r="A1373">
        <v>12</v>
      </c>
      <c r="B1373">
        <v>28</v>
      </c>
      <c r="C1373" s="2">
        <v>44739</v>
      </c>
      <c r="D1373">
        <v>4</v>
      </c>
      <c r="E1373" t="str">
        <f>VLOOKUP(A1373,vendedores!$A$2:$C$17,2)</f>
        <v>Pedreira</v>
      </c>
      <c r="F1373" t="str">
        <f>VLOOKUP(A1373,vendedores!$A$2:$C$17,3)</f>
        <v>Clóvis Teixeira Júnior</v>
      </c>
      <c r="G1373" t="str">
        <f>VLOOKUP(B1373,produtos!$A$2:$D$33,2)</f>
        <v>Puma</v>
      </c>
      <c r="H1373" t="str">
        <f>VLOOKUP(B1373,produtos!$A$2:$D$33,3)</f>
        <v>Meia</v>
      </c>
      <c r="I1373" s="1">
        <f>VLOOKUP(B1373,produtos!$A$2:$D$33,4)</f>
        <v>16.920000000000002</v>
      </c>
      <c r="J1373" s="1">
        <f t="shared" si="21"/>
        <v>67.680000000000007</v>
      </c>
    </row>
    <row r="1374" spans="1:10" x14ac:dyDescent="0.25">
      <c r="A1374">
        <v>1</v>
      </c>
      <c r="B1374">
        <v>12</v>
      </c>
      <c r="C1374" s="2">
        <v>44739</v>
      </c>
      <c r="D1374">
        <v>2</v>
      </c>
      <c r="E1374" t="str">
        <f>VLOOKUP(A1374,vendedores!$A$2:$C$17,2)</f>
        <v>Jaguariúna</v>
      </c>
      <c r="F1374" t="str">
        <f>VLOOKUP(A1374,vendedores!$A$2:$C$17,3)</f>
        <v>Tatiane Sobrinho de Souza</v>
      </c>
      <c r="G1374" t="str">
        <f>VLOOKUP(B1374,produtos!$A$2:$D$33,2)</f>
        <v>Puma</v>
      </c>
      <c r="H1374" t="str">
        <f>VLOOKUP(B1374,produtos!$A$2:$D$33,3)</f>
        <v>Bola de Futsal</v>
      </c>
      <c r="I1374" s="1">
        <f>VLOOKUP(B1374,produtos!$A$2:$D$33,4)</f>
        <v>80.92</v>
      </c>
      <c r="J1374" s="1">
        <f t="shared" si="21"/>
        <v>161.84</v>
      </c>
    </row>
    <row r="1375" spans="1:10" x14ac:dyDescent="0.25">
      <c r="A1375">
        <v>3</v>
      </c>
      <c r="B1375">
        <v>30</v>
      </c>
      <c r="C1375" s="2">
        <v>44739</v>
      </c>
      <c r="D1375">
        <v>5</v>
      </c>
      <c r="E1375" t="str">
        <f>VLOOKUP(A1375,vendedores!$A$2:$C$17,2)</f>
        <v>Jaguariúna</v>
      </c>
      <c r="F1375" t="str">
        <f>VLOOKUP(A1375,vendedores!$A$2:$C$17,3)</f>
        <v>Valter Teixeira</v>
      </c>
      <c r="G1375" t="str">
        <f>VLOOKUP(B1375,produtos!$A$2:$D$33,2)</f>
        <v>Nike</v>
      </c>
      <c r="H1375" t="str">
        <f>VLOOKUP(B1375,produtos!$A$2:$D$33,3)</f>
        <v>Tênis</v>
      </c>
      <c r="I1375" s="1">
        <f>VLOOKUP(B1375,produtos!$A$2:$D$33,4)</f>
        <v>195.02</v>
      </c>
      <c r="J1375" s="1">
        <f t="shared" si="21"/>
        <v>975.1</v>
      </c>
    </row>
    <row r="1376" spans="1:10" x14ac:dyDescent="0.25">
      <c r="A1376">
        <v>15</v>
      </c>
      <c r="B1376">
        <v>29</v>
      </c>
      <c r="C1376" s="2">
        <v>44739</v>
      </c>
      <c r="D1376">
        <v>7</v>
      </c>
      <c r="E1376" t="str">
        <f>VLOOKUP(A1376,vendedores!$A$2:$C$17,2)</f>
        <v>Pedreira</v>
      </c>
      <c r="F1376" t="str">
        <f>VLOOKUP(A1376,vendedores!$A$2:$C$17,3)</f>
        <v>Gilberto Neto</v>
      </c>
      <c r="G1376" t="str">
        <f>VLOOKUP(B1376,produtos!$A$2:$D$33,2)</f>
        <v>Adidas</v>
      </c>
      <c r="H1376" t="str">
        <f>VLOOKUP(B1376,produtos!$A$2:$D$33,3)</f>
        <v>Tênis</v>
      </c>
      <c r="I1376" s="1">
        <f>VLOOKUP(B1376,produtos!$A$2:$D$33,4)</f>
        <v>199</v>
      </c>
      <c r="J1376" s="1">
        <f t="shared" si="21"/>
        <v>1393</v>
      </c>
    </row>
    <row r="1377" spans="1:10" x14ac:dyDescent="0.25">
      <c r="A1377">
        <v>15</v>
      </c>
      <c r="B1377">
        <v>11</v>
      </c>
      <c r="C1377" s="2">
        <v>44739</v>
      </c>
      <c r="D1377">
        <v>10</v>
      </c>
      <c r="E1377" t="str">
        <f>VLOOKUP(A1377,vendedores!$A$2:$C$17,2)</f>
        <v>Pedreira</v>
      </c>
      <c r="F1377" t="str">
        <f>VLOOKUP(A1377,vendedores!$A$2:$C$17,3)</f>
        <v>Gilberto Neto</v>
      </c>
      <c r="G1377" t="str">
        <f>VLOOKUP(B1377,produtos!$A$2:$D$33,2)</f>
        <v>Adidas</v>
      </c>
      <c r="H1377" t="str">
        <f>VLOOKUP(B1377,produtos!$A$2:$D$33,3)</f>
        <v>Bola de Futsal</v>
      </c>
      <c r="I1377" s="1">
        <f>VLOOKUP(B1377,produtos!$A$2:$D$33,4)</f>
        <v>99.9</v>
      </c>
      <c r="J1377" s="1">
        <f t="shared" si="21"/>
        <v>999</v>
      </c>
    </row>
    <row r="1378" spans="1:10" x14ac:dyDescent="0.25">
      <c r="A1378">
        <v>12</v>
      </c>
      <c r="B1378">
        <v>25</v>
      </c>
      <c r="C1378" s="2">
        <v>44739</v>
      </c>
      <c r="D1378">
        <v>2</v>
      </c>
      <c r="E1378" t="str">
        <f>VLOOKUP(A1378,vendedores!$A$2:$C$17,2)</f>
        <v>Pedreira</v>
      </c>
      <c r="F1378" t="str">
        <f>VLOOKUP(A1378,vendedores!$A$2:$C$17,3)</f>
        <v>Clóvis Teixeira Júnior</v>
      </c>
      <c r="G1378" t="str">
        <f>VLOOKUP(B1378,produtos!$A$2:$D$33,2)</f>
        <v>Puma</v>
      </c>
      <c r="H1378" t="str">
        <f>VLOOKUP(B1378,produtos!$A$2:$D$33,3)</f>
        <v>Chuteira</v>
      </c>
      <c r="I1378" s="1">
        <f>VLOOKUP(B1378,produtos!$A$2:$D$33,4)</f>
        <v>232.5</v>
      </c>
      <c r="J1378" s="1">
        <f t="shared" si="21"/>
        <v>465</v>
      </c>
    </row>
    <row r="1379" spans="1:10" x14ac:dyDescent="0.25">
      <c r="A1379">
        <v>4</v>
      </c>
      <c r="B1379">
        <v>15</v>
      </c>
      <c r="C1379" s="2">
        <v>44739</v>
      </c>
      <c r="D1379">
        <v>6</v>
      </c>
      <c r="E1379" t="str">
        <f>VLOOKUP(A1379,vendedores!$A$2:$C$17,2)</f>
        <v>Jaguariúna</v>
      </c>
      <c r="F1379" t="str">
        <f>VLOOKUP(A1379,vendedores!$A$2:$C$17,3)</f>
        <v>Ivo da Silva</v>
      </c>
      <c r="G1379" t="str">
        <f>VLOOKUP(B1379,produtos!$A$2:$D$33,2)</f>
        <v>Adidas</v>
      </c>
      <c r="H1379" t="str">
        <f>VLOOKUP(B1379,produtos!$A$2:$D$33,3)</f>
        <v>Bola de Voley</v>
      </c>
      <c r="I1379" s="1">
        <f>VLOOKUP(B1379,produtos!$A$2:$D$33,4)</f>
        <v>79.900000000000006</v>
      </c>
      <c r="J1379" s="1">
        <f t="shared" si="21"/>
        <v>479.40000000000003</v>
      </c>
    </row>
    <row r="1380" spans="1:10" x14ac:dyDescent="0.25">
      <c r="A1380">
        <v>5</v>
      </c>
      <c r="B1380">
        <v>8</v>
      </c>
      <c r="C1380" s="2">
        <v>44739</v>
      </c>
      <c r="D1380">
        <v>2</v>
      </c>
      <c r="E1380" t="str">
        <f>VLOOKUP(A1380,vendedores!$A$2:$C$17,2)</f>
        <v>Amparo</v>
      </c>
      <c r="F1380" t="str">
        <f>VLOOKUP(A1380,vendedores!$A$2:$C$17,3)</f>
        <v>Yago de Souza</v>
      </c>
      <c r="G1380" t="str">
        <f>VLOOKUP(B1380,produtos!$A$2:$D$33,2)</f>
        <v>Puma</v>
      </c>
      <c r="H1380" t="str">
        <f>VLOOKUP(B1380,produtos!$A$2:$D$33,3)</f>
        <v>Bola de Basquete</v>
      </c>
      <c r="I1380" s="1">
        <f>VLOOKUP(B1380,produtos!$A$2:$D$33,4)</f>
        <v>122.11</v>
      </c>
      <c r="J1380" s="1">
        <f t="shared" si="21"/>
        <v>244.22</v>
      </c>
    </row>
    <row r="1381" spans="1:10" x14ac:dyDescent="0.25">
      <c r="A1381">
        <v>2</v>
      </c>
      <c r="B1381">
        <v>25</v>
      </c>
      <c r="C1381" s="2">
        <v>44739</v>
      </c>
      <c r="D1381">
        <v>6</v>
      </c>
      <c r="E1381" t="str">
        <f>VLOOKUP(A1381,vendedores!$A$2:$C$17,2)</f>
        <v>Jaguariúna</v>
      </c>
      <c r="F1381" t="str">
        <f>VLOOKUP(A1381,vendedores!$A$2:$C$17,3)</f>
        <v>Luciana de Oliveira</v>
      </c>
      <c r="G1381" t="str">
        <f>VLOOKUP(B1381,produtos!$A$2:$D$33,2)</f>
        <v>Puma</v>
      </c>
      <c r="H1381" t="str">
        <f>VLOOKUP(B1381,produtos!$A$2:$D$33,3)</f>
        <v>Chuteira</v>
      </c>
      <c r="I1381" s="1">
        <f>VLOOKUP(B1381,produtos!$A$2:$D$33,4)</f>
        <v>232.5</v>
      </c>
      <c r="J1381" s="1">
        <f t="shared" si="21"/>
        <v>1395</v>
      </c>
    </row>
    <row r="1382" spans="1:10" x14ac:dyDescent="0.25">
      <c r="A1382">
        <v>6</v>
      </c>
      <c r="B1382">
        <v>25</v>
      </c>
      <c r="C1382" s="2">
        <v>44739</v>
      </c>
      <c r="D1382">
        <v>2</v>
      </c>
      <c r="E1382" t="str">
        <f>VLOOKUP(A1382,vendedores!$A$2:$C$17,2)</f>
        <v>Amparo</v>
      </c>
      <c r="F1382" t="str">
        <f>VLOOKUP(A1382,vendedores!$A$2:$C$17,3)</f>
        <v>Valter Teixeira</v>
      </c>
      <c r="G1382" t="str">
        <f>VLOOKUP(B1382,produtos!$A$2:$D$33,2)</f>
        <v>Puma</v>
      </c>
      <c r="H1382" t="str">
        <f>VLOOKUP(B1382,produtos!$A$2:$D$33,3)</f>
        <v>Chuteira</v>
      </c>
      <c r="I1382" s="1">
        <f>VLOOKUP(B1382,produtos!$A$2:$D$33,4)</f>
        <v>232.5</v>
      </c>
      <c r="J1382" s="1">
        <f t="shared" si="21"/>
        <v>465</v>
      </c>
    </row>
    <row r="1383" spans="1:10" x14ac:dyDescent="0.25">
      <c r="A1383">
        <v>1</v>
      </c>
      <c r="B1383">
        <v>23</v>
      </c>
      <c r="C1383" s="2">
        <v>44739</v>
      </c>
      <c r="D1383">
        <v>5</v>
      </c>
      <c r="E1383" t="str">
        <f>VLOOKUP(A1383,vendedores!$A$2:$C$17,2)</f>
        <v>Jaguariúna</v>
      </c>
      <c r="F1383" t="str">
        <f>VLOOKUP(A1383,vendedores!$A$2:$C$17,3)</f>
        <v>Tatiane Sobrinho de Souza</v>
      </c>
      <c r="G1383" t="str">
        <f>VLOOKUP(B1383,produtos!$A$2:$D$33,2)</f>
        <v>Adidas</v>
      </c>
      <c r="H1383" t="str">
        <f>VLOOKUP(B1383,produtos!$A$2:$D$33,3)</f>
        <v>Chuteira</v>
      </c>
      <c r="I1383" s="1">
        <f>VLOOKUP(B1383,produtos!$A$2:$D$33,4)</f>
        <v>250</v>
      </c>
      <c r="J1383" s="1">
        <f t="shared" si="21"/>
        <v>1250</v>
      </c>
    </row>
    <row r="1384" spans="1:10" x14ac:dyDescent="0.25">
      <c r="A1384">
        <v>16</v>
      </c>
      <c r="B1384">
        <v>30</v>
      </c>
      <c r="C1384" s="2">
        <v>44739</v>
      </c>
      <c r="D1384">
        <v>8</v>
      </c>
      <c r="E1384" t="str">
        <f>VLOOKUP(A1384,vendedores!$A$2:$C$17,2)</f>
        <v>Chicago</v>
      </c>
      <c r="F1384" t="str">
        <f>VLOOKUP(A1384,vendedores!$A$2:$C$17,3)</f>
        <v>Waldemar Louis</v>
      </c>
      <c r="G1384" t="str">
        <f>VLOOKUP(B1384,produtos!$A$2:$D$33,2)</f>
        <v>Nike</v>
      </c>
      <c r="H1384" t="str">
        <f>VLOOKUP(B1384,produtos!$A$2:$D$33,3)</f>
        <v>Tênis</v>
      </c>
      <c r="I1384" s="1">
        <f>VLOOKUP(B1384,produtos!$A$2:$D$33,4)</f>
        <v>195.02</v>
      </c>
      <c r="J1384" s="1">
        <f t="shared" si="21"/>
        <v>1560.16</v>
      </c>
    </row>
    <row r="1385" spans="1:10" x14ac:dyDescent="0.25">
      <c r="A1385">
        <v>3</v>
      </c>
      <c r="B1385">
        <v>17</v>
      </c>
      <c r="C1385" s="2">
        <v>44740</v>
      </c>
      <c r="D1385">
        <v>6</v>
      </c>
      <c r="E1385" t="str">
        <f>VLOOKUP(A1385,vendedores!$A$2:$C$17,2)</f>
        <v>Jaguariúna</v>
      </c>
      <c r="F1385" t="str">
        <f>VLOOKUP(A1385,vendedores!$A$2:$C$17,3)</f>
        <v>Valter Teixeira</v>
      </c>
      <c r="G1385" t="str">
        <f>VLOOKUP(B1385,produtos!$A$2:$D$33,2)</f>
        <v>Adidas</v>
      </c>
      <c r="H1385" t="str">
        <f>VLOOKUP(B1385,produtos!$A$2:$D$33,3)</f>
        <v>Calça</v>
      </c>
      <c r="I1385" s="1">
        <f>VLOOKUP(B1385,produtos!$A$2:$D$33,4)</f>
        <v>99.9</v>
      </c>
      <c r="J1385" s="1">
        <f t="shared" si="21"/>
        <v>599.40000000000009</v>
      </c>
    </row>
    <row r="1386" spans="1:10" x14ac:dyDescent="0.25">
      <c r="A1386">
        <v>10</v>
      </c>
      <c r="B1386">
        <v>16</v>
      </c>
      <c r="C1386" s="2">
        <v>44740</v>
      </c>
      <c r="D1386">
        <v>10</v>
      </c>
      <c r="E1386" t="str">
        <f>VLOOKUP(A1386,vendedores!$A$2:$C$17,2)</f>
        <v>Amparo</v>
      </c>
      <c r="F1386" t="str">
        <f>VLOOKUP(A1386,vendedores!$A$2:$C$17,3)</f>
        <v>Ivo Bispo</v>
      </c>
      <c r="G1386" t="str">
        <f>VLOOKUP(B1386,produtos!$A$2:$D$33,2)</f>
        <v>Nike</v>
      </c>
      <c r="H1386" t="str">
        <f>VLOOKUP(B1386,produtos!$A$2:$D$33,3)</f>
        <v>Bola de Voley</v>
      </c>
      <c r="I1386" s="1">
        <f>VLOOKUP(B1386,produtos!$A$2:$D$33,4)</f>
        <v>75.11</v>
      </c>
      <c r="J1386" s="1">
        <f t="shared" si="21"/>
        <v>751.1</v>
      </c>
    </row>
    <row r="1387" spans="1:10" x14ac:dyDescent="0.25">
      <c r="A1387">
        <v>5</v>
      </c>
      <c r="B1387">
        <v>8</v>
      </c>
      <c r="C1387" s="2">
        <v>44741</v>
      </c>
      <c r="D1387">
        <v>2</v>
      </c>
      <c r="E1387" t="str">
        <f>VLOOKUP(A1387,vendedores!$A$2:$C$17,2)</f>
        <v>Amparo</v>
      </c>
      <c r="F1387" t="str">
        <f>VLOOKUP(A1387,vendedores!$A$2:$C$17,3)</f>
        <v>Yago de Souza</v>
      </c>
      <c r="G1387" t="str">
        <f>VLOOKUP(B1387,produtos!$A$2:$D$33,2)</f>
        <v>Puma</v>
      </c>
      <c r="H1387" t="str">
        <f>VLOOKUP(B1387,produtos!$A$2:$D$33,3)</f>
        <v>Bola de Basquete</v>
      </c>
      <c r="I1387" s="1">
        <f>VLOOKUP(B1387,produtos!$A$2:$D$33,4)</f>
        <v>122.11</v>
      </c>
      <c r="J1387" s="1">
        <f t="shared" si="21"/>
        <v>244.22</v>
      </c>
    </row>
    <row r="1388" spans="1:10" x14ac:dyDescent="0.25">
      <c r="A1388">
        <v>1</v>
      </c>
      <c r="B1388">
        <v>9</v>
      </c>
      <c r="C1388" s="2">
        <v>44742</v>
      </c>
      <c r="D1388">
        <v>5</v>
      </c>
      <c r="E1388" t="str">
        <f>VLOOKUP(A1388,vendedores!$A$2:$C$17,2)</f>
        <v>Jaguariúna</v>
      </c>
      <c r="F1388" t="str">
        <f>VLOOKUP(A1388,vendedores!$A$2:$C$17,3)</f>
        <v>Tatiane Sobrinho de Souza</v>
      </c>
      <c r="G1388" t="str">
        <f>VLOOKUP(B1388,produtos!$A$2:$D$33,2)</f>
        <v>Adidas</v>
      </c>
      <c r="H1388" t="str">
        <f>VLOOKUP(B1388,produtos!$A$2:$D$33,3)</f>
        <v>Bola de Futebol</v>
      </c>
      <c r="I1388" s="1">
        <f>VLOOKUP(B1388,produtos!$A$2:$D$33,4)</f>
        <v>119.9</v>
      </c>
      <c r="J1388" s="1">
        <f t="shared" si="21"/>
        <v>599.5</v>
      </c>
    </row>
    <row r="1389" spans="1:10" x14ac:dyDescent="0.25">
      <c r="A1389">
        <v>14</v>
      </c>
      <c r="B1389">
        <v>14</v>
      </c>
      <c r="C1389" s="2">
        <v>44742</v>
      </c>
      <c r="D1389">
        <v>10</v>
      </c>
      <c r="E1389" t="str">
        <f>VLOOKUP(A1389,vendedores!$A$2:$C$17,2)</f>
        <v>Pedreira</v>
      </c>
      <c r="F1389" t="str">
        <f>VLOOKUP(A1389,vendedores!$A$2:$C$17,3)</f>
        <v>Paula da Silva</v>
      </c>
      <c r="G1389" t="str">
        <f>VLOOKUP(B1389,produtos!$A$2:$D$33,2)</f>
        <v>Nike</v>
      </c>
      <c r="H1389" t="str">
        <f>VLOOKUP(B1389,produtos!$A$2:$D$33,3)</f>
        <v>Bola de Handbol</v>
      </c>
      <c r="I1389" s="1">
        <f>VLOOKUP(B1389,produtos!$A$2:$D$33,4)</f>
        <v>151.91</v>
      </c>
      <c r="J1389" s="1">
        <f t="shared" si="21"/>
        <v>1519.1</v>
      </c>
    </row>
    <row r="1390" spans="1:10" x14ac:dyDescent="0.25">
      <c r="A1390">
        <v>16</v>
      </c>
      <c r="B1390">
        <v>2</v>
      </c>
      <c r="C1390" s="2">
        <v>44742</v>
      </c>
      <c r="D1390">
        <v>7</v>
      </c>
      <c r="E1390" t="str">
        <f>VLOOKUP(A1390,vendedores!$A$2:$C$17,2)</f>
        <v>Chicago</v>
      </c>
      <c r="F1390" t="str">
        <f>VLOOKUP(A1390,vendedores!$A$2:$C$17,3)</f>
        <v>Waldemar Louis</v>
      </c>
      <c r="G1390" t="str">
        <f>VLOOKUP(B1390,produtos!$A$2:$D$33,2)</f>
        <v>Nike</v>
      </c>
      <c r="H1390" t="str">
        <f>VLOOKUP(B1390,produtos!$A$2:$D$33,3)</f>
        <v>Blusa</v>
      </c>
      <c r="I1390" s="1">
        <f>VLOOKUP(B1390,produtos!$A$2:$D$33,4)</f>
        <v>33.75</v>
      </c>
      <c r="J1390" s="1">
        <f t="shared" si="21"/>
        <v>236.25</v>
      </c>
    </row>
    <row r="1391" spans="1:10" x14ac:dyDescent="0.25">
      <c r="A1391">
        <v>10</v>
      </c>
      <c r="B1391">
        <v>11</v>
      </c>
      <c r="C1391" s="2">
        <v>44742</v>
      </c>
      <c r="D1391">
        <v>1</v>
      </c>
      <c r="E1391" t="str">
        <f>VLOOKUP(A1391,vendedores!$A$2:$C$17,2)</f>
        <v>Amparo</v>
      </c>
      <c r="F1391" t="str">
        <f>VLOOKUP(A1391,vendedores!$A$2:$C$17,3)</f>
        <v>Ivo Bispo</v>
      </c>
      <c r="G1391" t="str">
        <f>VLOOKUP(B1391,produtos!$A$2:$D$33,2)</f>
        <v>Adidas</v>
      </c>
      <c r="H1391" t="str">
        <f>VLOOKUP(B1391,produtos!$A$2:$D$33,3)</f>
        <v>Bola de Futsal</v>
      </c>
      <c r="I1391" s="1">
        <f>VLOOKUP(B1391,produtos!$A$2:$D$33,4)</f>
        <v>99.9</v>
      </c>
      <c r="J1391" s="1">
        <f t="shared" si="21"/>
        <v>99.9</v>
      </c>
    </row>
    <row r="1392" spans="1:10" x14ac:dyDescent="0.25">
      <c r="A1392">
        <v>13</v>
      </c>
      <c r="B1392">
        <v>5</v>
      </c>
      <c r="C1392" s="2">
        <v>44742</v>
      </c>
      <c r="D1392">
        <v>5</v>
      </c>
      <c r="E1392" t="str">
        <f>VLOOKUP(A1392,vendedores!$A$2:$C$17,2)</f>
        <v>Pedreira</v>
      </c>
      <c r="F1392" t="str">
        <f>VLOOKUP(A1392,vendedores!$A$2:$C$17,3)</f>
        <v>Saulo Teixeira Bispo</v>
      </c>
      <c r="G1392" t="str">
        <f>VLOOKUP(B1392,produtos!$A$2:$D$33,2)</f>
        <v>Puma</v>
      </c>
      <c r="H1392" t="str">
        <f>VLOOKUP(B1392,produtos!$A$2:$D$33,3)</f>
        <v>Bluzinha</v>
      </c>
      <c r="I1392" s="1">
        <f>VLOOKUP(B1392,produtos!$A$2:$D$33,4)</f>
        <v>49.12</v>
      </c>
      <c r="J1392" s="1">
        <f t="shared" si="21"/>
        <v>245.6</v>
      </c>
    </row>
    <row r="1393" spans="1:10" x14ac:dyDescent="0.25">
      <c r="A1393">
        <v>14</v>
      </c>
      <c r="B1393">
        <v>1</v>
      </c>
      <c r="C1393" s="2">
        <v>44742</v>
      </c>
      <c r="D1393">
        <v>7</v>
      </c>
      <c r="E1393" t="str">
        <f>VLOOKUP(A1393,vendedores!$A$2:$C$17,2)</f>
        <v>Pedreira</v>
      </c>
      <c r="F1393" t="str">
        <f>VLOOKUP(A1393,vendedores!$A$2:$C$17,3)</f>
        <v>Paula da Silva</v>
      </c>
      <c r="G1393" t="str">
        <f>VLOOKUP(B1393,produtos!$A$2:$D$33,2)</f>
        <v>Adidas</v>
      </c>
      <c r="H1393" t="str">
        <f>VLOOKUP(B1393,produtos!$A$2:$D$33,3)</f>
        <v>Blusa</v>
      </c>
      <c r="I1393" s="1">
        <f>VLOOKUP(B1393,produtos!$A$2:$D$33,4)</f>
        <v>35.9</v>
      </c>
      <c r="J1393" s="1">
        <f t="shared" si="21"/>
        <v>251.29999999999998</v>
      </c>
    </row>
    <row r="1394" spans="1:10" x14ac:dyDescent="0.25">
      <c r="A1394">
        <v>16</v>
      </c>
      <c r="B1394">
        <v>14</v>
      </c>
      <c r="C1394" s="2">
        <v>44742</v>
      </c>
      <c r="D1394">
        <v>3</v>
      </c>
      <c r="E1394" t="str">
        <f>VLOOKUP(A1394,vendedores!$A$2:$C$17,2)</f>
        <v>Chicago</v>
      </c>
      <c r="F1394" t="str">
        <f>VLOOKUP(A1394,vendedores!$A$2:$C$17,3)</f>
        <v>Waldemar Louis</v>
      </c>
      <c r="G1394" t="str">
        <f>VLOOKUP(B1394,produtos!$A$2:$D$33,2)</f>
        <v>Nike</v>
      </c>
      <c r="H1394" t="str">
        <f>VLOOKUP(B1394,produtos!$A$2:$D$33,3)</f>
        <v>Bola de Handbol</v>
      </c>
      <c r="I1394" s="1">
        <f>VLOOKUP(B1394,produtos!$A$2:$D$33,4)</f>
        <v>151.91</v>
      </c>
      <c r="J1394" s="1">
        <f t="shared" si="21"/>
        <v>455.73</v>
      </c>
    </row>
    <row r="1395" spans="1:10" x14ac:dyDescent="0.25">
      <c r="A1395">
        <v>14</v>
      </c>
      <c r="B1395">
        <v>29</v>
      </c>
      <c r="C1395" s="2">
        <v>44742</v>
      </c>
      <c r="D1395">
        <v>6</v>
      </c>
      <c r="E1395" t="str">
        <f>VLOOKUP(A1395,vendedores!$A$2:$C$17,2)</f>
        <v>Pedreira</v>
      </c>
      <c r="F1395" t="str">
        <f>VLOOKUP(A1395,vendedores!$A$2:$C$17,3)</f>
        <v>Paula da Silva</v>
      </c>
      <c r="G1395" t="str">
        <f>VLOOKUP(B1395,produtos!$A$2:$D$33,2)</f>
        <v>Adidas</v>
      </c>
      <c r="H1395" t="str">
        <f>VLOOKUP(B1395,produtos!$A$2:$D$33,3)</f>
        <v>Tênis</v>
      </c>
      <c r="I1395" s="1">
        <f>VLOOKUP(B1395,produtos!$A$2:$D$33,4)</f>
        <v>199</v>
      </c>
      <c r="J1395" s="1">
        <f t="shared" si="21"/>
        <v>1194</v>
      </c>
    </row>
    <row r="1396" spans="1:10" x14ac:dyDescent="0.25">
      <c r="A1396">
        <v>11</v>
      </c>
      <c r="B1396">
        <v>19</v>
      </c>
      <c r="C1396" s="2">
        <v>44743</v>
      </c>
      <c r="D1396">
        <v>3</v>
      </c>
      <c r="E1396" t="str">
        <f>VLOOKUP(A1396,vendedores!$A$2:$C$17,2)</f>
        <v>Amparo</v>
      </c>
      <c r="F1396" t="str">
        <f>VLOOKUP(A1396,vendedores!$A$2:$C$17,3)</f>
        <v>Gisele Júnior</v>
      </c>
      <c r="G1396" t="str">
        <f>VLOOKUP(B1396,produtos!$A$2:$D$33,2)</f>
        <v>Puma</v>
      </c>
      <c r="H1396" t="str">
        <f>VLOOKUP(B1396,produtos!$A$2:$D$33,3)</f>
        <v>Calça</v>
      </c>
      <c r="I1396" s="1">
        <f>VLOOKUP(B1396,produtos!$A$2:$D$33,4)</f>
        <v>88.91</v>
      </c>
      <c r="J1396" s="1">
        <f t="shared" si="21"/>
        <v>266.73</v>
      </c>
    </row>
    <row r="1397" spans="1:10" x14ac:dyDescent="0.25">
      <c r="A1397">
        <v>1</v>
      </c>
      <c r="B1397">
        <v>9</v>
      </c>
      <c r="C1397" s="2">
        <v>44743</v>
      </c>
      <c r="D1397">
        <v>4</v>
      </c>
      <c r="E1397" t="str">
        <f>VLOOKUP(A1397,vendedores!$A$2:$C$17,2)</f>
        <v>Jaguariúna</v>
      </c>
      <c r="F1397" t="str">
        <f>VLOOKUP(A1397,vendedores!$A$2:$C$17,3)</f>
        <v>Tatiane Sobrinho de Souza</v>
      </c>
      <c r="G1397" t="str">
        <f>VLOOKUP(B1397,produtos!$A$2:$D$33,2)</f>
        <v>Adidas</v>
      </c>
      <c r="H1397" t="str">
        <f>VLOOKUP(B1397,produtos!$A$2:$D$33,3)</f>
        <v>Bola de Futebol</v>
      </c>
      <c r="I1397" s="1">
        <f>VLOOKUP(B1397,produtos!$A$2:$D$33,4)</f>
        <v>119.9</v>
      </c>
      <c r="J1397" s="1">
        <f t="shared" si="21"/>
        <v>479.6</v>
      </c>
    </row>
    <row r="1398" spans="1:10" x14ac:dyDescent="0.25">
      <c r="A1398">
        <v>8</v>
      </c>
      <c r="B1398">
        <v>8</v>
      </c>
      <c r="C1398" s="2">
        <v>44743</v>
      </c>
      <c r="D1398">
        <v>4</v>
      </c>
      <c r="E1398" t="str">
        <f>VLOOKUP(A1398,vendedores!$A$2:$C$17,2)</f>
        <v>Amparo</v>
      </c>
      <c r="F1398" t="str">
        <f>VLOOKUP(A1398,vendedores!$A$2:$C$17,3)</f>
        <v>Saulo Mattos</v>
      </c>
      <c r="G1398" t="str">
        <f>VLOOKUP(B1398,produtos!$A$2:$D$33,2)</f>
        <v>Puma</v>
      </c>
      <c r="H1398" t="str">
        <f>VLOOKUP(B1398,produtos!$A$2:$D$33,3)</f>
        <v>Bola de Basquete</v>
      </c>
      <c r="I1398" s="1">
        <f>VLOOKUP(B1398,produtos!$A$2:$D$33,4)</f>
        <v>122.11</v>
      </c>
      <c r="J1398" s="1">
        <f t="shared" si="21"/>
        <v>488.44</v>
      </c>
    </row>
    <row r="1399" spans="1:10" x14ac:dyDescent="0.25">
      <c r="A1399">
        <v>3</v>
      </c>
      <c r="B1399">
        <v>22</v>
      </c>
      <c r="C1399" s="2">
        <v>44743</v>
      </c>
      <c r="D1399">
        <v>5</v>
      </c>
      <c r="E1399" t="str">
        <f>VLOOKUP(A1399,vendedores!$A$2:$C$17,2)</f>
        <v>Jaguariúna</v>
      </c>
      <c r="F1399" t="str">
        <f>VLOOKUP(A1399,vendedores!$A$2:$C$17,3)</f>
        <v>Valter Teixeira</v>
      </c>
      <c r="G1399" t="str">
        <f>VLOOKUP(B1399,produtos!$A$2:$D$33,2)</f>
        <v>Puma</v>
      </c>
      <c r="H1399" t="str">
        <f>VLOOKUP(B1399,produtos!$A$2:$D$33,3)</f>
        <v>Camiseta</v>
      </c>
      <c r="I1399" s="1">
        <f>VLOOKUP(B1399,produtos!$A$2:$D$33,4)</f>
        <v>28.11</v>
      </c>
      <c r="J1399" s="1">
        <f t="shared" si="21"/>
        <v>140.55000000000001</v>
      </c>
    </row>
    <row r="1400" spans="1:10" x14ac:dyDescent="0.25">
      <c r="A1400">
        <v>12</v>
      </c>
      <c r="B1400">
        <v>4</v>
      </c>
      <c r="C1400" s="2">
        <v>44743</v>
      </c>
      <c r="D1400">
        <v>10</v>
      </c>
      <c r="E1400" t="str">
        <f>VLOOKUP(A1400,vendedores!$A$2:$C$17,2)</f>
        <v>Pedreira</v>
      </c>
      <c r="F1400" t="str">
        <f>VLOOKUP(A1400,vendedores!$A$2:$C$17,3)</f>
        <v>Clóvis Teixeira Júnior</v>
      </c>
      <c r="G1400" t="str">
        <f>VLOOKUP(B1400,produtos!$A$2:$D$33,2)</f>
        <v>Adidas</v>
      </c>
      <c r="H1400" t="str">
        <f>VLOOKUP(B1400,produtos!$A$2:$D$33,3)</f>
        <v>Bluzinha</v>
      </c>
      <c r="I1400" s="1">
        <f>VLOOKUP(B1400,produtos!$A$2:$D$33,4)</f>
        <v>59.9</v>
      </c>
      <c r="J1400" s="1">
        <f t="shared" si="21"/>
        <v>599</v>
      </c>
    </row>
    <row r="1401" spans="1:10" x14ac:dyDescent="0.25">
      <c r="A1401">
        <v>14</v>
      </c>
      <c r="B1401">
        <v>18</v>
      </c>
      <c r="C1401" s="2">
        <v>44743</v>
      </c>
      <c r="D1401">
        <v>7</v>
      </c>
      <c r="E1401" t="str">
        <f>VLOOKUP(A1401,vendedores!$A$2:$C$17,2)</f>
        <v>Pedreira</v>
      </c>
      <c r="F1401" t="str">
        <f>VLOOKUP(A1401,vendedores!$A$2:$C$17,3)</f>
        <v>Paula da Silva</v>
      </c>
      <c r="G1401" t="str">
        <f>VLOOKUP(B1401,produtos!$A$2:$D$33,2)</f>
        <v>Nike</v>
      </c>
      <c r="H1401" t="str">
        <f>VLOOKUP(B1401,produtos!$A$2:$D$33,3)</f>
        <v>Calça</v>
      </c>
      <c r="I1401" s="1">
        <f>VLOOKUP(B1401,produtos!$A$2:$D$33,4)</f>
        <v>92.91</v>
      </c>
      <c r="J1401" s="1">
        <f t="shared" si="21"/>
        <v>650.37</v>
      </c>
    </row>
    <row r="1402" spans="1:10" x14ac:dyDescent="0.25">
      <c r="A1402">
        <v>15</v>
      </c>
      <c r="B1402">
        <v>13</v>
      </c>
      <c r="C1402" s="2">
        <v>44744</v>
      </c>
      <c r="D1402">
        <v>7</v>
      </c>
      <c r="E1402" t="str">
        <f>VLOOKUP(A1402,vendedores!$A$2:$C$17,2)</f>
        <v>Pedreira</v>
      </c>
      <c r="F1402" t="str">
        <f>VLOOKUP(A1402,vendedores!$A$2:$C$17,3)</f>
        <v>Gilberto Neto</v>
      </c>
      <c r="G1402" t="str">
        <f>VLOOKUP(B1402,produtos!$A$2:$D$33,2)</f>
        <v>Adidas</v>
      </c>
      <c r="H1402" t="str">
        <f>VLOOKUP(B1402,produtos!$A$2:$D$33,3)</f>
        <v>Bola de Handbol</v>
      </c>
      <c r="I1402" s="1">
        <f>VLOOKUP(B1402,produtos!$A$2:$D$33,4)</f>
        <v>159.9</v>
      </c>
      <c r="J1402" s="1">
        <f t="shared" si="21"/>
        <v>1119.3</v>
      </c>
    </row>
    <row r="1403" spans="1:10" x14ac:dyDescent="0.25">
      <c r="A1403">
        <v>5</v>
      </c>
      <c r="B1403">
        <v>18</v>
      </c>
      <c r="C1403" s="2">
        <v>44744</v>
      </c>
      <c r="D1403">
        <v>4</v>
      </c>
      <c r="E1403" t="str">
        <f>VLOOKUP(A1403,vendedores!$A$2:$C$17,2)</f>
        <v>Amparo</v>
      </c>
      <c r="F1403" t="str">
        <f>VLOOKUP(A1403,vendedores!$A$2:$C$17,3)</f>
        <v>Yago de Souza</v>
      </c>
      <c r="G1403" t="str">
        <f>VLOOKUP(B1403,produtos!$A$2:$D$33,2)</f>
        <v>Nike</v>
      </c>
      <c r="H1403" t="str">
        <f>VLOOKUP(B1403,produtos!$A$2:$D$33,3)</f>
        <v>Calça</v>
      </c>
      <c r="I1403" s="1">
        <f>VLOOKUP(B1403,produtos!$A$2:$D$33,4)</f>
        <v>92.91</v>
      </c>
      <c r="J1403" s="1">
        <f t="shared" si="21"/>
        <v>371.64</v>
      </c>
    </row>
    <row r="1404" spans="1:10" x14ac:dyDescent="0.25">
      <c r="A1404">
        <v>7</v>
      </c>
      <c r="B1404">
        <v>30</v>
      </c>
      <c r="C1404" s="2">
        <v>44744</v>
      </c>
      <c r="D1404">
        <v>5</v>
      </c>
      <c r="E1404" t="str">
        <f>VLOOKUP(A1404,vendedores!$A$2:$C$17,2)</f>
        <v>Amparo</v>
      </c>
      <c r="F1404" t="str">
        <f>VLOOKUP(A1404,vendedores!$A$2:$C$17,3)</f>
        <v>Queila Sobrinho Bispo</v>
      </c>
      <c r="G1404" t="str">
        <f>VLOOKUP(B1404,produtos!$A$2:$D$33,2)</f>
        <v>Nike</v>
      </c>
      <c r="H1404" t="str">
        <f>VLOOKUP(B1404,produtos!$A$2:$D$33,3)</f>
        <v>Tênis</v>
      </c>
      <c r="I1404" s="1">
        <f>VLOOKUP(B1404,produtos!$A$2:$D$33,4)</f>
        <v>195.02</v>
      </c>
      <c r="J1404" s="1">
        <f t="shared" si="21"/>
        <v>975.1</v>
      </c>
    </row>
    <row r="1405" spans="1:10" x14ac:dyDescent="0.25">
      <c r="A1405">
        <v>1</v>
      </c>
      <c r="B1405">
        <v>20</v>
      </c>
      <c r="C1405" s="2">
        <v>44744</v>
      </c>
      <c r="D1405">
        <v>4</v>
      </c>
      <c r="E1405" t="str">
        <f>VLOOKUP(A1405,vendedores!$A$2:$C$17,2)</f>
        <v>Jaguariúna</v>
      </c>
      <c r="F1405" t="str">
        <f>VLOOKUP(A1405,vendedores!$A$2:$C$17,3)</f>
        <v>Tatiane Sobrinho de Souza</v>
      </c>
      <c r="G1405" t="str">
        <f>VLOOKUP(B1405,produtos!$A$2:$D$33,2)</f>
        <v>Adidas</v>
      </c>
      <c r="H1405" t="str">
        <f>VLOOKUP(B1405,produtos!$A$2:$D$33,3)</f>
        <v>Camiseta</v>
      </c>
      <c r="I1405" s="1">
        <f>VLOOKUP(B1405,produtos!$A$2:$D$33,4)</f>
        <v>29.9</v>
      </c>
      <c r="J1405" s="1">
        <f t="shared" si="21"/>
        <v>119.6</v>
      </c>
    </row>
    <row r="1406" spans="1:10" x14ac:dyDescent="0.25">
      <c r="A1406">
        <v>7</v>
      </c>
      <c r="B1406">
        <v>26</v>
      </c>
      <c r="C1406" s="2">
        <v>44744</v>
      </c>
      <c r="D1406">
        <v>3</v>
      </c>
      <c r="E1406" t="str">
        <f>VLOOKUP(A1406,vendedores!$A$2:$C$17,2)</f>
        <v>Amparo</v>
      </c>
      <c r="F1406" t="str">
        <f>VLOOKUP(A1406,vendedores!$A$2:$C$17,3)</f>
        <v>Queila Sobrinho Bispo</v>
      </c>
      <c r="G1406" t="str">
        <f>VLOOKUP(B1406,produtos!$A$2:$D$33,2)</f>
        <v>Adidas</v>
      </c>
      <c r="H1406" t="str">
        <f>VLOOKUP(B1406,produtos!$A$2:$D$33,3)</f>
        <v>Meia</v>
      </c>
      <c r="I1406" s="1">
        <f>VLOOKUP(B1406,produtos!$A$2:$D$33,4)</f>
        <v>19.899999999999999</v>
      </c>
      <c r="J1406" s="1">
        <f t="shared" si="21"/>
        <v>59.699999999999996</v>
      </c>
    </row>
    <row r="1407" spans="1:10" x14ac:dyDescent="0.25">
      <c r="A1407">
        <v>15</v>
      </c>
      <c r="B1407">
        <v>8</v>
      </c>
      <c r="C1407" s="2">
        <v>44744</v>
      </c>
      <c r="D1407">
        <v>2</v>
      </c>
      <c r="E1407" t="str">
        <f>VLOOKUP(A1407,vendedores!$A$2:$C$17,2)</f>
        <v>Pedreira</v>
      </c>
      <c r="F1407" t="str">
        <f>VLOOKUP(A1407,vendedores!$A$2:$C$17,3)</f>
        <v>Gilberto Neto</v>
      </c>
      <c r="G1407" t="str">
        <f>VLOOKUP(B1407,produtos!$A$2:$D$33,2)</f>
        <v>Puma</v>
      </c>
      <c r="H1407" t="str">
        <f>VLOOKUP(B1407,produtos!$A$2:$D$33,3)</f>
        <v>Bola de Basquete</v>
      </c>
      <c r="I1407" s="1">
        <f>VLOOKUP(B1407,produtos!$A$2:$D$33,4)</f>
        <v>122.11</v>
      </c>
      <c r="J1407" s="1">
        <f t="shared" si="21"/>
        <v>244.22</v>
      </c>
    </row>
    <row r="1408" spans="1:10" x14ac:dyDescent="0.25">
      <c r="A1408">
        <v>5</v>
      </c>
      <c r="B1408">
        <v>9</v>
      </c>
      <c r="C1408" s="2">
        <v>44744</v>
      </c>
      <c r="D1408">
        <v>4</v>
      </c>
      <c r="E1408" t="str">
        <f>VLOOKUP(A1408,vendedores!$A$2:$C$17,2)</f>
        <v>Amparo</v>
      </c>
      <c r="F1408" t="str">
        <f>VLOOKUP(A1408,vendedores!$A$2:$C$17,3)</f>
        <v>Yago de Souza</v>
      </c>
      <c r="G1408" t="str">
        <f>VLOOKUP(B1408,produtos!$A$2:$D$33,2)</f>
        <v>Adidas</v>
      </c>
      <c r="H1408" t="str">
        <f>VLOOKUP(B1408,produtos!$A$2:$D$33,3)</f>
        <v>Bola de Futebol</v>
      </c>
      <c r="I1408" s="1">
        <f>VLOOKUP(B1408,produtos!$A$2:$D$33,4)</f>
        <v>119.9</v>
      </c>
      <c r="J1408" s="1">
        <f t="shared" si="21"/>
        <v>479.6</v>
      </c>
    </row>
    <row r="1409" spans="1:10" x14ac:dyDescent="0.25">
      <c r="A1409">
        <v>8</v>
      </c>
      <c r="B1409">
        <v>30</v>
      </c>
      <c r="C1409" s="2">
        <v>44744</v>
      </c>
      <c r="D1409">
        <v>2</v>
      </c>
      <c r="E1409" t="str">
        <f>VLOOKUP(A1409,vendedores!$A$2:$C$17,2)</f>
        <v>Amparo</v>
      </c>
      <c r="F1409" t="str">
        <f>VLOOKUP(A1409,vendedores!$A$2:$C$17,3)</f>
        <v>Saulo Mattos</v>
      </c>
      <c r="G1409" t="str">
        <f>VLOOKUP(B1409,produtos!$A$2:$D$33,2)</f>
        <v>Nike</v>
      </c>
      <c r="H1409" t="str">
        <f>VLOOKUP(B1409,produtos!$A$2:$D$33,3)</f>
        <v>Tênis</v>
      </c>
      <c r="I1409" s="1">
        <f>VLOOKUP(B1409,produtos!$A$2:$D$33,4)</f>
        <v>195.02</v>
      </c>
      <c r="J1409" s="1">
        <f t="shared" si="21"/>
        <v>390.04</v>
      </c>
    </row>
    <row r="1410" spans="1:10" x14ac:dyDescent="0.25">
      <c r="A1410">
        <v>7</v>
      </c>
      <c r="B1410">
        <v>6</v>
      </c>
      <c r="C1410" s="2">
        <v>44744</v>
      </c>
      <c r="D1410">
        <v>6</v>
      </c>
      <c r="E1410" t="str">
        <f>VLOOKUP(A1410,vendedores!$A$2:$C$17,2)</f>
        <v>Amparo</v>
      </c>
      <c r="F1410" t="str">
        <f>VLOOKUP(A1410,vendedores!$A$2:$C$17,3)</f>
        <v>Queila Sobrinho Bispo</v>
      </c>
      <c r="G1410" t="str">
        <f>VLOOKUP(B1410,produtos!$A$2:$D$33,2)</f>
        <v>Adidas</v>
      </c>
      <c r="H1410" t="str">
        <f>VLOOKUP(B1410,produtos!$A$2:$D$33,3)</f>
        <v>Bola de Basquete</v>
      </c>
      <c r="I1410" s="1">
        <f>VLOOKUP(B1410,produtos!$A$2:$D$33,4)</f>
        <v>129.9</v>
      </c>
      <c r="J1410" s="1">
        <f t="shared" si="21"/>
        <v>779.40000000000009</v>
      </c>
    </row>
    <row r="1411" spans="1:10" x14ac:dyDescent="0.25">
      <c r="A1411">
        <v>12</v>
      </c>
      <c r="B1411">
        <v>10</v>
      </c>
      <c r="C1411" s="2">
        <v>44744</v>
      </c>
      <c r="D1411">
        <v>1</v>
      </c>
      <c r="E1411" t="str">
        <f>VLOOKUP(A1411,vendedores!$A$2:$C$17,2)</f>
        <v>Pedreira</v>
      </c>
      <c r="F1411" t="str">
        <f>VLOOKUP(A1411,vendedores!$A$2:$C$17,3)</f>
        <v>Clóvis Teixeira Júnior</v>
      </c>
      <c r="G1411" t="str">
        <f>VLOOKUP(B1411,produtos!$A$2:$D$33,2)</f>
        <v>Puma</v>
      </c>
      <c r="H1411" t="str">
        <f>VLOOKUP(B1411,produtos!$A$2:$D$33,3)</f>
        <v>Bola de Futebol</v>
      </c>
      <c r="I1411" s="1">
        <f>VLOOKUP(B1411,produtos!$A$2:$D$33,4)</f>
        <v>103.11</v>
      </c>
      <c r="J1411" s="1">
        <f t="shared" ref="J1411:J1474" si="22">D1411*I1411</f>
        <v>103.11</v>
      </c>
    </row>
    <row r="1412" spans="1:10" x14ac:dyDescent="0.25">
      <c r="A1412">
        <v>3</v>
      </c>
      <c r="B1412">
        <v>32</v>
      </c>
      <c r="C1412" s="2">
        <v>44744</v>
      </c>
      <c r="D1412">
        <v>8</v>
      </c>
      <c r="E1412" t="str">
        <f>VLOOKUP(A1412,vendedores!$A$2:$C$17,2)</f>
        <v>Jaguariúna</v>
      </c>
      <c r="F1412" t="str">
        <f>VLOOKUP(A1412,vendedores!$A$2:$C$17,3)</f>
        <v>Valter Teixeira</v>
      </c>
      <c r="G1412" t="str">
        <f>VLOOKUP(B1412,produtos!$A$2:$D$33,2)</f>
        <v>Nike</v>
      </c>
      <c r="H1412" t="str">
        <f>VLOOKUP(B1412,produtos!$A$2:$D$33,3)</f>
        <v>Tênis de Corrida</v>
      </c>
      <c r="I1412" s="1">
        <f>VLOOKUP(B1412,produtos!$A$2:$D$33,4)</f>
        <v>221</v>
      </c>
      <c r="J1412" s="1">
        <f t="shared" si="22"/>
        <v>1768</v>
      </c>
    </row>
    <row r="1413" spans="1:10" x14ac:dyDescent="0.25">
      <c r="A1413">
        <v>10</v>
      </c>
      <c r="B1413">
        <v>3</v>
      </c>
      <c r="C1413" s="2">
        <v>44744</v>
      </c>
      <c r="D1413">
        <v>10</v>
      </c>
      <c r="E1413" t="str">
        <f>VLOOKUP(A1413,vendedores!$A$2:$C$17,2)</f>
        <v>Amparo</v>
      </c>
      <c r="F1413" t="str">
        <f>VLOOKUP(A1413,vendedores!$A$2:$C$17,3)</f>
        <v>Ivo Bispo</v>
      </c>
      <c r="G1413" t="str">
        <f>VLOOKUP(B1413,produtos!$A$2:$D$33,2)</f>
        <v>Puma</v>
      </c>
      <c r="H1413" t="str">
        <f>VLOOKUP(B1413,produtos!$A$2:$D$33,3)</f>
        <v>Blusa</v>
      </c>
      <c r="I1413" s="1">
        <f>VLOOKUP(B1413,produtos!$A$2:$D$33,4)</f>
        <v>29.44</v>
      </c>
      <c r="J1413" s="1">
        <f t="shared" si="22"/>
        <v>294.40000000000003</v>
      </c>
    </row>
    <row r="1414" spans="1:10" x14ac:dyDescent="0.25">
      <c r="A1414">
        <v>6</v>
      </c>
      <c r="B1414">
        <v>11</v>
      </c>
      <c r="C1414" s="2">
        <v>44744</v>
      </c>
      <c r="D1414">
        <v>8</v>
      </c>
      <c r="E1414" t="str">
        <f>VLOOKUP(A1414,vendedores!$A$2:$C$17,2)</f>
        <v>Amparo</v>
      </c>
      <c r="F1414" t="str">
        <f>VLOOKUP(A1414,vendedores!$A$2:$C$17,3)</f>
        <v>Valter Teixeira</v>
      </c>
      <c r="G1414" t="str">
        <f>VLOOKUP(B1414,produtos!$A$2:$D$33,2)</f>
        <v>Adidas</v>
      </c>
      <c r="H1414" t="str">
        <f>VLOOKUP(B1414,produtos!$A$2:$D$33,3)</f>
        <v>Bola de Futsal</v>
      </c>
      <c r="I1414" s="1">
        <f>VLOOKUP(B1414,produtos!$A$2:$D$33,4)</f>
        <v>99.9</v>
      </c>
      <c r="J1414" s="1">
        <f t="shared" si="22"/>
        <v>799.2</v>
      </c>
    </row>
    <row r="1415" spans="1:10" x14ac:dyDescent="0.25">
      <c r="A1415">
        <v>1</v>
      </c>
      <c r="B1415">
        <v>30</v>
      </c>
      <c r="C1415" s="2">
        <v>44745</v>
      </c>
      <c r="D1415">
        <v>3</v>
      </c>
      <c r="E1415" t="str">
        <f>VLOOKUP(A1415,vendedores!$A$2:$C$17,2)</f>
        <v>Jaguariúna</v>
      </c>
      <c r="F1415" t="str">
        <f>VLOOKUP(A1415,vendedores!$A$2:$C$17,3)</f>
        <v>Tatiane Sobrinho de Souza</v>
      </c>
      <c r="G1415" t="str">
        <f>VLOOKUP(B1415,produtos!$A$2:$D$33,2)</f>
        <v>Nike</v>
      </c>
      <c r="H1415" t="str">
        <f>VLOOKUP(B1415,produtos!$A$2:$D$33,3)</f>
        <v>Tênis</v>
      </c>
      <c r="I1415" s="1">
        <f>VLOOKUP(B1415,produtos!$A$2:$D$33,4)</f>
        <v>195.02</v>
      </c>
      <c r="J1415" s="1">
        <f t="shared" si="22"/>
        <v>585.06000000000006</v>
      </c>
    </row>
    <row r="1416" spans="1:10" x14ac:dyDescent="0.25">
      <c r="A1416">
        <v>6</v>
      </c>
      <c r="B1416">
        <v>9</v>
      </c>
      <c r="C1416" s="2">
        <v>44745</v>
      </c>
      <c r="D1416">
        <v>4</v>
      </c>
      <c r="E1416" t="str">
        <f>VLOOKUP(A1416,vendedores!$A$2:$C$17,2)</f>
        <v>Amparo</v>
      </c>
      <c r="F1416" t="str">
        <f>VLOOKUP(A1416,vendedores!$A$2:$C$17,3)</f>
        <v>Valter Teixeira</v>
      </c>
      <c r="G1416" t="str">
        <f>VLOOKUP(B1416,produtos!$A$2:$D$33,2)</f>
        <v>Adidas</v>
      </c>
      <c r="H1416" t="str">
        <f>VLOOKUP(B1416,produtos!$A$2:$D$33,3)</f>
        <v>Bola de Futebol</v>
      </c>
      <c r="I1416" s="1">
        <f>VLOOKUP(B1416,produtos!$A$2:$D$33,4)</f>
        <v>119.9</v>
      </c>
      <c r="J1416" s="1">
        <f t="shared" si="22"/>
        <v>479.6</v>
      </c>
    </row>
    <row r="1417" spans="1:10" x14ac:dyDescent="0.25">
      <c r="A1417">
        <v>14</v>
      </c>
      <c r="B1417">
        <v>2</v>
      </c>
      <c r="C1417" s="2">
        <v>44745</v>
      </c>
      <c r="D1417">
        <v>6</v>
      </c>
      <c r="E1417" t="str">
        <f>VLOOKUP(A1417,vendedores!$A$2:$C$17,2)</f>
        <v>Pedreira</v>
      </c>
      <c r="F1417" t="str">
        <f>VLOOKUP(A1417,vendedores!$A$2:$C$17,3)</f>
        <v>Paula da Silva</v>
      </c>
      <c r="G1417" t="str">
        <f>VLOOKUP(B1417,produtos!$A$2:$D$33,2)</f>
        <v>Nike</v>
      </c>
      <c r="H1417" t="str">
        <f>VLOOKUP(B1417,produtos!$A$2:$D$33,3)</f>
        <v>Blusa</v>
      </c>
      <c r="I1417" s="1">
        <f>VLOOKUP(B1417,produtos!$A$2:$D$33,4)</f>
        <v>33.75</v>
      </c>
      <c r="J1417" s="1">
        <f t="shared" si="22"/>
        <v>202.5</v>
      </c>
    </row>
    <row r="1418" spans="1:10" x14ac:dyDescent="0.25">
      <c r="A1418">
        <v>8</v>
      </c>
      <c r="B1418">
        <v>16</v>
      </c>
      <c r="C1418" s="2">
        <v>44745</v>
      </c>
      <c r="D1418">
        <v>10</v>
      </c>
      <c r="E1418" t="str">
        <f>VLOOKUP(A1418,vendedores!$A$2:$C$17,2)</f>
        <v>Amparo</v>
      </c>
      <c r="F1418" t="str">
        <f>VLOOKUP(A1418,vendedores!$A$2:$C$17,3)</f>
        <v>Saulo Mattos</v>
      </c>
      <c r="G1418" t="str">
        <f>VLOOKUP(B1418,produtos!$A$2:$D$33,2)</f>
        <v>Nike</v>
      </c>
      <c r="H1418" t="str">
        <f>VLOOKUP(B1418,produtos!$A$2:$D$33,3)</f>
        <v>Bola de Voley</v>
      </c>
      <c r="I1418" s="1">
        <f>VLOOKUP(B1418,produtos!$A$2:$D$33,4)</f>
        <v>75.11</v>
      </c>
      <c r="J1418" s="1">
        <f t="shared" si="22"/>
        <v>751.1</v>
      </c>
    </row>
    <row r="1419" spans="1:10" x14ac:dyDescent="0.25">
      <c r="A1419">
        <v>1</v>
      </c>
      <c r="B1419">
        <v>7</v>
      </c>
      <c r="C1419" s="2">
        <v>44746</v>
      </c>
      <c r="D1419">
        <v>7</v>
      </c>
      <c r="E1419" t="str">
        <f>VLOOKUP(A1419,vendedores!$A$2:$C$17,2)</f>
        <v>Jaguariúna</v>
      </c>
      <c r="F1419" t="str">
        <f>VLOOKUP(A1419,vendedores!$A$2:$C$17,3)</f>
        <v>Tatiane Sobrinho de Souza</v>
      </c>
      <c r="G1419" t="str">
        <f>VLOOKUP(B1419,produtos!$A$2:$D$33,2)</f>
        <v>Nike</v>
      </c>
      <c r="H1419" t="str">
        <f>VLOOKUP(B1419,produtos!$A$2:$D$33,3)</f>
        <v>Bola de Basquete</v>
      </c>
      <c r="I1419" s="1">
        <f>VLOOKUP(B1419,produtos!$A$2:$D$33,4)</f>
        <v>116.91</v>
      </c>
      <c r="J1419" s="1">
        <f t="shared" si="22"/>
        <v>818.37</v>
      </c>
    </row>
    <row r="1420" spans="1:10" x14ac:dyDescent="0.25">
      <c r="A1420">
        <v>16</v>
      </c>
      <c r="B1420">
        <v>4</v>
      </c>
      <c r="C1420" s="2">
        <v>44746</v>
      </c>
      <c r="D1420">
        <v>6</v>
      </c>
      <c r="E1420" t="str">
        <f>VLOOKUP(A1420,vendedores!$A$2:$C$17,2)</f>
        <v>Chicago</v>
      </c>
      <c r="F1420" t="str">
        <f>VLOOKUP(A1420,vendedores!$A$2:$C$17,3)</f>
        <v>Waldemar Louis</v>
      </c>
      <c r="G1420" t="str">
        <f>VLOOKUP(B1420,produtos!$A$2:$D$33,2)</f>
        <v>Adidas</v>
      </c>
      <c r="H1420" t="str">
        <f>VLOOKUP(B1420,produtos!$A$2:$D$33,3)</f>
        <v>Bluzinha</v>
      </c>
      <c r="I1420" s="1">
        <f>VLOOKUP(B1420,produtos!$A$2:$D$33,4)</f>
        <v>59.9</v>
      </c>
      <c r="J1420" s="1">
        <f t="shared" si="22"/>
        <v>359.4</v>
      </c>
    </row>
    <row r="1421" spans="1:10" x14ac:dyDescent="0.25">
      <c r="A1421">
        <v>2</v>
      </c>
      <c r="B1421">
        <v>10</v>
      </c>
      <c r="C1421" s="2">
        <v>44746</v>
      </c>
      <c r="D1421">
        <v>9</v>
      </c>
      <c r="E1421" t="str">
        <f>VLOOKUP(A1421,vendedores!$A$2:$C$17,2)</f>
        <v>Jaguariúna</v>
      </c>
      <c r="F1421" t="str">
        <f>VLOOKUP(A1421,vendedores!$A$2:$C$17,3)</f>
        <v>Luciana de Oliveira</v>
      </c>
      <c r="G1421" t="str">
        <f>VLOOKUP(B1421,produtos!$A$2:$D$33,2)</f>
        <v>Puma</v>
      </c>
      <c r="H1421" t="str">
        <f>VLOOKUP(B1421,produtos!$A$2:$D$33,3)</f>
        <v>Bola de Futebol</v>
      </c>
      <c r="I1421" s="1">
        <f>VLOOKUP(B1421,produtos!$A$2:$D$33,4)</f>
        <v>103.11</v>
      </c>
      <c r="J1421" s="1">
        <f t="shared" si="22"/>
        <v>927.99</v>
      </c>
    </row>
    <row r="1422" spans="1:10" x14ac:dyDescent="0.25">
      <c r="A1422">
        <v>14</v>
      </c>
      <c r="B1422">
        <v>13</v>
      </c>
      <c r="C1422" s="2">
        <v>44746</v>
      </c>
      <c r="D1422">
        <v>5</v>
      </c>
      <c r="E1422" t="str">
        <f>VLOOKUP(A1422,vendedores!$A$2:$C$17,2)</f>
        <v>Pedreira</v>
      </c>
      <c r="F1422" t="str">
        <f>VLOOKUP(A1422,vendedores!$A$2:$C$17,3)</f>
        <v>Paula da Silva</v>
      </c>
      <c r="G1422" t="str">
        <f>VLOOKUP(B1422,produtos!$A$2:$D$33,2)</f>
        <v>Adidas</v>
      </c>
      <c r="H1422" t="str">
        <f>VLOOKUP(B1422,produtos!$A$2:$D$33,3)</f>
        <v>Bola de Handbol</v>
      </c>
      <c r="I1422" s="1">
        <f>VLOOKUP(B1422,produtos!$A$2:$D$33,4)</f>
        <v>159.9</v>
      </c>
      <c r="J1422" s="1">
        <f t="shared" si="22"/>
        <v>799.5</v>
      </c>
    </row>
    <row r="1423" spans="1:10" x14ac:dyDescent="0.25">
      <c r="A1423">
        <v>8</v>
      </c>
      <c r="B1423">
        <v>10</v>
      </c>
      <c r="C1423" s="2">
        <v>44746</v>
      </c>
      <c r="D1423">
        <v>10</v>
      </c>
      <c r="E1423" t="str">
        <f>VLOOKUP(A1423,vendedores!$A$2:$C$17,2)</f>
        <v>Amparo</v>
      </c>
      <c r="F1423" t="str">
        <f>VLOOKUP(A1423,vendedores!$A$2:$C$17,3)</f>
        <v>Saulo Mattos</v>
      </c>
      <c r="G1423" t="str">
        <f>VLOOKUP(B1423,produtos!$A$2:$D$33,2)</f>
        <v>Puma</v>
      </c>
      <c r="H1423" t="str">
        <f>VLOOKUP(B1423,produtos!$A$2:$D$33,3)</f>
        <v>Bola de Futebol</v>
      </c>
      <c r="I1423" s="1">
        <f>VLOOKUP(B1423,produtos!$A$2:$D$33,4)</f>
        <v>103.11</v>
      </c>
      <c r="J1423" s="1">
        <f t="shared" si="22"/>
        <v>1031.0999999999999</v>
      </c>
    </row>
    <row r="1424" spans="1:10" x14ac:dyDescent="0.25">
      <c r="A1424">
        <v>2</v>
      </c>
      <c r="B1424">
        <v>11</v>
      </c>
      <c r="C1424" s="2">
        <v>44746</v>
      </c>
      <c r="D1424">
        <v>4</v>
      </c>
      <c r="E1424" t="str">
        <f>VLOOKUP(A1424,vendedores!$A$2:$C$17,2)</f>
        <v>Jaguariúna</v>
      </c>
      <c r="F1424" t="str">
        <f>VLOOKUP(A1424,vendedores!$A$2:$C$17,3)</f>
        <v>Luciana de Oliveira</v>
      </c>
      <c r="G1424" t="str">
        <f>VLOOKUP(B1424,produtos!$A$2:$D$33,2)</f>
        <v>Adidas</v>
      </c>
      <c r="H1424" t="str">
        <f>VLOOKUP(B1424,produtos!$A$2:$D$33,3)</f>
        <v>Bola de Futsal</v>
      </c>
      <c r="I1424" s="1">
        <f>VLOOKUP(B1424,produtos!$A$2:$D$33,4)</f>
        <v>99.9</v>
      </c>
      <c r="J1424" s="1">
        <f t="shared" si="22"/>
        <v>399.6</v>
      </c>
    </row>
    <row r="1425" spans="1:10" x14ac:dyDescent="0.25">
      <c r="A1425">
        <v>14</v>
      </c>
      <c r="B1425">
        <v>24</v>
      </c>
      <c r="C1425" s="2">
        <v>44746</v>
      </c>
      <c r="D1425">
        <v>5</v>
      </c>
      <c r="E1425" t="str">
        <f>VLOOKUP(A1425,vendedores!$A$2:$C$17,2)</f>
        <v>Pedreira</v>
      </c>
      <c r="F1425" t="str">
        <f>VLOOKUP(A1425,vendedores!$A$2:$C$17,3)</f>
        <v>Paula da Silva</v>
      </c>
      <c r="G1425" t="str">
        <f>VLOOKUP(B1425,produtos!$A$2:$D$33,2)</f>
        <v>Nike</v>
      </c>
      <c r="H1425" t="str">
        <f>VLOOKUP(B1425,produtos!$A$2:$D$33,3)</f>
        <v>Chuteira</v>
      </c>
      <c r="I1425" s="1">
        <f>VLOOKUP(B1425,produtos!$A$2:$D$33,4)</f>
        <v>227.5</v>
      </c>
      <c r="J1425" s="1">
        <f t="shared" si="22"/>
        <v>1137.5</v>
      </c>
    </row>
    <row r="1426" spans="1:10" x14ac:dyDescent="0.25">
      <c r="A1426">
        <v>6</v>
      </c>
      <c r="B1426">
        <v>8</v>
      </c>
      <c r="C1426" s="2">
        <v>44746</v>
      </c>
      <c r="D1426">
        <v>9</v>
      </c>
      <c r="E1426" t="str">
        <f>VLOOKUP(A1426,vendedores!$A$2:$C$17,2)</f>
        <v>Amparo</v>
      </c>
      <c r="F1426" t="str">
        <f>VLOOKUP(A1426,vendedores!$A$2:$C$17,3)</f>
        <v>Valter Teixeira</v>
      </c>
      <c r="G1426" t="str">
        <f>VLOOKUP(B1426,produtos!$A$2:$D$33,2)</f>
        <v>Puma</v>
      </c>
      <c r="H1426" t="str">
        <f>VLOOKUP(B1426,produtos!$A$2:$D$33,3)</f>
        <v>Bola de Basquete</v>
      </c>
      <c r="I1426" s="1">
        <f>VLOOKUP(B1426,produtos!$A$2:$D$33,4)</f>
        <v>122.11</v>
      </c>
      <c r="J1426" s="1">
        <f t="shared" si="22"/>
        <v>1098.99</v>
      </c>
    </row>
    <row r="1427" spans="1:10" x14ac:dyDescent="0.25">
      <c r="A1427">
        <v>16</v>
      </c>
      <c r="B1427">
        <v>23</v>
      </c>
      <c r="C1427" s="2">
        <v>44746</v>
      </c>
      <c r="D1427">
        <v>5</v>
      </c>
      <c r="E1427" t="str">
        <f>VLOOKUP(A1427,vendedores!$A$2:$C$17,2)</f>
        <v>Chicago</v>
      </c>
      <c r="F1427" t="str">
        <f>VLOOKUP(A1427,vendedores!$A$2:$C$17,3)</f>
        <v>Waldemar Louis</v>
      </c>
      <c r="G1427" t="str">
        <f>VLOOKUP(B1427,produtos!$A$2:$D$33,2)</f>
        <v>Adidas</v>
      </c>
      <c r="H1427" t="str">
        <f>VLOOKUP(B1427,produtos!$A$2:$D$33,3)</f>
        <v>Chuteira</v>
      </c>
      <c r="I1427" s="1">
        <f>VLOOKUP(B1427,produtos!$A$2:$D$33,4)</f>
        <v>250</v>
      </c>
      <c r="J1427" s="1">
        <f t="shared" si="22"/>
        <v>1250</v>
      </c>
    </row>
    <row r="1428" spans="1:10" x14ac:dyDescent="0.25">
      <c r="A1428">
        <v>3</v>
      </c>
      <c r="B1428">
        <v>29</v>
      </c>
      <c r="C1428" s="2">
        <v>44746</v>
      </c>
      <c r="D1428">
        <v>3</v>
      </c>
      <c r="E1428" t="str">
        <f>VLOOKUP(A1428,vendedores!$A$2:$C$17,2)</f>
        <v>Jaguariúna</v>
      </c>
      <c r="F1428" t="str">
        <f>VLOOKUP(A1428,vendedores!$A$2:$C$17,3)</f>
        <v>Valter Teixeira</v>
      </c>
      <c r="G1428" t="str">
        <f>VLOOKUP(B1428,produtos!$A$2:$D$33,2)</f>
        <v>Adidas</v>
      </c>
      <c r="H1428" t="str">
        <f>VLOOKUP(B1428,produtos!$A$2:$D$33,3)</f>
        <v>Tênis</v>
      </c>
      <c r="I1428" s="1">
        <f>VLOOKUP(B1428,produtos!$A$2:$D$33,4)</f>
        <v>199</v>
      </c>
      <c r="J1428" s="1">
        <f t="shared" si="22"/>
        <v>597</v>
      </c>
    </row>
    <row r="1429" spans="1:10" x14ac:dyDescent="0.25">
      <c r="A1429">
        <v>14</v>
      </c>
      <c r="B1429">
        <v>24</v>
      </c>
      <c r="C1429" s="2">
        <v>44746</v>
      </c>
      <c r="D1429">
        <v>5</v>
      </c>
      <c r="E1429" t="str">
        <f>VLOOKUP(A1429,vendedores!$A$2:$C$17,2)</f>
        <v>Pedreira</v>
      </c>
      <c r="F1429" t="str">
        <f>VLOOKUP(A1429,vendedores!$A$2:$C$17,3)</f>
        <v>Paula da Silva</v>
      </c>
      <c r="G1429" t="str">
        <f>VLOOKUP(B1429,produtos!$A$2:$D$33,2)</f>
        <v>Nike</v>
      </c>
      <c r="H1429" t="str">
        <f>VLOOKUP(B1429,produtos!$A$2:$D$33,3)</f>
        <v>Chuteira</v>
      </c>
      <c r="I1429" s="1">
        <f>VLOOKUP(B1429,produtos!$A$2:$D$33,4)</f>
        <v>227.5</v>
      </c>
      <c r="J1429" s="1">
        <f t="shared" si="22"/>
        <v>1137.5</v>
      </c>
    </row>
    <row r="1430" spans="1:10" x14ac:dyDescent="0.25">
      <c r="A1430">
        <v>15</v>
      </c>
      <c r="B1430">
        <v>19</v>
      </c>
      <c r="C1430" s="2">
        <v>44747</v>
      </c>
      <c r="D1430">
        <v>5</v>
      </c>
      <c r="E1430" t="str">
        <f>VLOOKUP(A1430,vendedores!$A$2:$C$17,2)</f>
        <v>Pedreira</v>
      </c>
      <c r="F1430" t="str">
        <f>VLOOKUP(A1430,vendedores!$A$2:$C$17,3)</f>
        <v>Gilberto Neto</v>
      </c>
      <c r="G1430" t="str">
        <f>VLOOKUP(B1430,produtos!$A$2:$D$33,2)</f>
        <v>Puma</v>
      </c>
      <c r="H1430" t="str">
        <f>VLOOKUP(B1430,produtos!$A$2:$D$33,3)</f>
        <v>Calça</v>
      </c>
      <c r="I1430" s="1">
        <f>VLOOKUP(B1430,produtos!$A$2:$D$33,4)</f>
        <v>88.91</v>
      </c>
      <c r="J1430" s="1">
        <f t="shared" si="22"/>
        <v>444.54999999999995</v>
      </c>
    </row>
    <row r="1431" spans="1:10" x14ac:dyDescent="0.25">
      <c r="A1431">
        <v>14</v>
      </c>
      <c r="B1431">
        <v>11</v>
      </c>
      <c r="C1431" s="2">
        <v>44747</v>
      </c>
      <c r="D1431">
        <v>1</v>
      </c>
      <c r="E1431" t="str">
        <f>VLOOKUP(A1431,vendedores!$A$2:$C$17,2)</f>
        <v>Pedreira</v>
      </c>
      <c r="F1431" t="str">
        <f>VLOOKUP(A1431,vendedores!$A$2:$C$17,3)</f>
        <v>Paula da Silva</v>
      </c>
      <c r="G1431" t="str">
        <f>VLOOKUP(B1431,produtos!$A$2:$D$33,2)</f>
        <v>Adidas</v>
      </c>
      <c r="H1431" t="str">
        <f>VLOOKUP(B1431,produtos!$A$2:$D$33,3)</f>
        <v>Bola de Futsal</v>
      </c>
      <c r="I1431" s="1">
        <f>VLOOKUP(B1431,produtos!$A$2:$D$33,4)</f>
        <v>99.9</v>
      </c>
      <c r="J1431" s="1">
        <f t="shared" si="22"/>
        <v>99.9</v>
      </c>
    </row>
    <row r="1432" spans="1:10" x14ac:dyDescent="0.25">
      <c r="A1432">
        <v>11</v>
      </c>
      <c r="B1432">
        <v>2</v>
      </c>
      <c r="C1432" s="2">
        <v>44747</v>
      </c>
      <c r="D1432">
        <v>10</v>
      </c>
      <c r="E1432" t="str">
        <f>VLOOKUP(A1432,vendedores!$A$2:$C$17,2)</f>
        <v>Amparo</v>
      </c>
      <c r="F1432" t="str">
        <f>VLOOKUP(A1432,vendedores!$A$2:$C$17,3)</f>
        <v>Gisele Júnior</v>
      </c>
      <c r="G1432" t="str">
        <f>VLOOKUP(B1432,produtos!$A$2:$D$33,2)</f>
        <v>Nike</v>
      </c>
      <c r="H1432" t="str">
        <f>VLOOKUP(B1432,produtos!$A$2:$D$33,3)</f>
        <v>Blusa</v>
      </c>
      <c r="I1432" s="1">
        <f>VLOOKUP(B1432,produtos!$A$2:$D$33,4)</f>
        <v>33.75</v>
      </c>
      <c r="J1432" s="1">
        <f t="shared" si="22"/>
        <v>337.5</v>
      </c>
    </row>
    <row r="1433" spans="1:10" x14ac:dyDescent="0.25">
      <c r="A1433">
        <v>5</v>
      </c>
      <c r="B1433">
        <v>21</v>
      </c>
      <c r="C1433" s="2">
        <v>44747</v>
      </c>
      <c r="D1433">
        <v>5</v>
      </c>
      <c r="E1433" t="str">
        <f>VLOOKUP(A1433,vendedores!$A$2:$C$17,2)</f>
        <v>Amparo</v>
      </c>
      <c r="F1433" t="str">
        <f>VLOOKUP(A1433,vendedores!$A$2:$C$17,3)</f>
        <v>Yago de Souza</v>
      </c>
      <c r="G1433" t="str">
        <f>VLOOKUP(B1433,produtos!$A$2:$D$33,2)</f>
        <v>Nike</v>
      </c>
      <c r="H1433" t="str">
        <f>VLOOKUP(B1433,produtos!$A$2:$D$33,3)</f>
        <v>Camiseta</v>
      </c>
      <c r="I1433" s="1">
        <f>VLOOKUP(B1433,produtos!$A$2:$D$33,4)</f>
        <v>29</v>
      </c>
      <c r="J1433" s="1">
        <f t="shared" si="22"/>
        <v>145</v>
      </c>
    </row>
    <row r="1434" spans="1:10" x14ac:dyDescent="0.25">
      <c r="A1434">
        <v>3</v>
      </c>
      <c r="B1434">
        <v>14</v>
      </c>
      <c r="C1434" s="2">
        <v>44747</v>
      </c>
      <c r="D1434">
        <v>4</v>
      </c>
      <c r="E1434" t="str">
        <f>VLOOKUP(A1434,vendedores!$A$2:$C$17,2)</f>
        <v>Jaguariúna</v>
      </c>
      <c r="F1434" t="str">
        <f>VLOOKUP(A1434,vendedores!$A$2:$C$17,3)</f>
        <v>Valter Teixeira</v>
      </c>
      <c r="G1434" t="str">
        <f>VLOOKUP(B1434,produtos!$A$2:$D$33,2)</f>
        <v>Nike</v>
      </c>
      <c r="H1434" t="str">
        <f>VLOOKUP(B1434,produtos!$A$2:$D$33,3)</f>
        <v>Bola de Handbol</v>
      </c>
      <c r="I1434" s="1">
        <f>VLOOKUP(B1434,produtos!$A$2:$D$33,4)</f>
        <v>151.91</v>
      </c>
      <c r="J1434" s="1">
        <f t="shared" si="22"/>
        <v>607.64</v>
      </c>
    </row>
    <row r="1435" spans="1:10" x14ac:dyDescent="0.25">
      <c r="A1435">
        <v>10</v>
      </c>
      <c r="B1435">
        <v>14</v>
      </c>
      <c r="C1435" s="2">
        <v>44747</v>
      </c>
      <c r="D1435">
        <v>8</v>
      </c>
      <c r="E1435" t="str">
        <f>VLOOKUP(A1435,vendedores!$A$2:$C$17,2)</f>
        <v>Amparo</v>
      </c>
      <c r="F1435" t="str">
        <f>VLOOKUP(A1435,vendedores!$A$2:$C$17,3)</f>
        <v>Ivo Bispo</v>
      </c>
      <c r="G1435" t="str">
        <f>VLOOKUP(B1435,produtos!$A$2:$D$33,2)</f>
        <v>Nike</v>
      </c>
      <c r="H1435" t="str">
        <f>VLOOKUP(B1435,produtos!$A$2:$D$33,3)</f>
        <v>Bola de Handbol</v>
      </c>
      <c r="I1435" s="1">
        <f>VLOOKUP(B1435,produtos!$A$2:$D$33,4)</f>
        <v>151.91</v>
      </c>
      <c r="J1435" s="1">
        <f t="shared" si="22"/>
        <v>1215.28</v>
      </c>
    </row>
    <row r="1436" spans="1:10" x14ac:dyDescent="0.25">
      <c r="A1436">
        <v>6</v>
      </c>
      <c r="B1436">
        <v>16</v>
      </c>
      <c r="C1436" s="2">
        <v>44748</v>
      </c>
      <c r="D1436">
        <v>8</v>
      </c>
      <c r="E1436" t="str">
        <f>VLOOKUP(A1436,vendedores!$A$2:$C$17,2)</f>
        <v>Amparo</v>
      </c>
      <c r="F1436" t="str">
        <f>VLOOKUP(A1436,vendedores!$A$2:$C$17,3)</f>
        <v>Valter Teixeira</v>
      </c>
      <c r="G1436" t="str">
        <f>VLOOKUP(B1436,produtos!$A$2:$D$33,2)</f>
        <v>Nike</v>
      </c>
      <c r="H1436" t="str">
        <f>VLOOKUP(B1436,produtos!$A$2:$D$33,3)</f>
        <v>Bola de Voley</v>
      </c>
      <c r="I1436" s="1">
        <f>VLOOKUP(B1436,produtos!$A$2:$D$33,4)</f>
        <v>75.11</v>
      </c>
      <c r="J1436" s="1">
        <f t="shared" si="22"/>
        <v>600.88</v>
      </c>
    </row>
    <row r="1437" spans="1:10" x14ac:dyDescent="0.25">
      <c r="A1437">
        <v>1</v>
      </c>
      <c r="B1437">
        <v>23</v>
      </c>
      <c r="C1437" s="2">
        <v>44748</v>
      </c>
      <c r="D1437">
        <v>2</v>
      </c>
      <c r="E1437" t="str">
        <f>VLOOKUP(A1437,vendedores!$A$2:$C$17,2)</f>
        <v>Jaguariúna</v>
      </c>
      <c r="F1437" t="str">
        <f>VLOOKUP(A1437,vendedores!$A$2:$C$17,3)</f>
        <v>Tatiane Sobrinho de Souza</v>
      </c>
      <c r="G1437" t="str">
        <f>VLOOKUP(B1437,produtos!$A$2:$D$33,2)</f>
        <v>Adidas</v>
      </c>
      <c r="H1437" t="str">
        <f>VLOOKUP(B1437,produtos!$A$2:$D$33,3)</f>
        <v>Chuteira</v>
      </c>
      <c r="I1437" s="1">
        <f>VLOOKUP(B1437,produtos!$A$2:$D$33,4)</f>
        <v>250</v>
      </c>
      <c r="J1437" s="1">
        <f t="shared" si="22"/>
        <v>500</v>
      </c>
    </row>
    <row r="1438" spans="1:10" x14ac:dyDescent="0.25">
      <c r="A1438">
        <v>2</v>
      </c>
      <c r="B1438">
        <v>7</v>
      </c>
      <c r="C1438" s="2">
        <v>44748</v>
      </c>
      <c r="D1438">
        <v>3</v>
      </c>
      <c r="E1438" t="str">
        <f>VLOOKUP(A1438,vendedores!$A$2:$C$17,2)</f>
        <v>Jaguariúna</v>
      </c>
      <c r="F1438" t="str">
        <f>VLOOKUP(A1438,vendedores!$A$2:$C$17,3)</f>
        <v>Luciana de Oliveira</v>
      </c>
      <c r="G1438" t="str">
        <f>VLOOKUP(B1438,produtos!$A$2:$D$33,2)</f>
        <v>Nike</v>
      </c>
      <c r="H1438" t="str">
        <f>VLOOKUP(B1438,produtos!$A$2:$D$33,3)</f>
        <v>Bola de Basquete</v>
      </c>
      <c r="I1438" s="1">
        <f>VLOOKUP(B1438,produtos!$A$2:$D$33,4)</f>
        <v>116.91</v>
      </c>
      <c r="J1438" s="1">
        <f t="shared" si="22"/>
        <v>350.73</v>
      </c>
    </row>
    <row r="1439" spans="1:10" x14ac:dyDescent="0.25">
      <c r="A1439">
        <v>10</v>
      </c>
      <c r="B1439">
        <v>23</v>
      </c>
      <c r="C1439" s="2">
        <v>44748</v>
      </c>
      <c r="D1439">
        <v>1</v>
      </c>
      <c r="E1439" t="str">
        <f>VLOOKUP(A1439,vendedores!$A$2:$C$17,2)</f>
        <v>Amparo</v>
      </c>
      <c r="F1439" t="str">
        <f>VLOOKUP(A1439,vendedores!$A$2:$C$17,3)</f>
        <v>Ivo Bispo</v>
      </c>
      <c r="G1439" t="str">
        <f>VLOOKUP(B1439,produtos!$A$2:$D$33,2)</f>
        <v>Adidas</v>
      </c>
      <c r="H1439" t="str">
        <f>VLOOKUP(B1439,produtos!$A$2:$D$33,3)</f>
        <v>Chuteira</v>
      </c>
      <c r="I1439" s="1">
        <f>VLOOKUP(B1439,produtos!$A$2:$D$33,4)</f>
        <v>250</v>
      </c>
      <c r="J1439" s="1">
        <f t="shared" si="22"/>
        <v>250</v>
      </c>
    </row>
    <row r="1440" spans="1:10" x14ac:dyDescent="0.25">
      <c r="A1440">
        <v>15</v>
      </c>
      <c r="B1440">
        <v>17</v>
      </c>
      <c r="C1440" s="2">
        <v>44748</v>
      </c>
      <c r="D1440">
        <v>4</v>
      </c>
      <c r="E1440" t="str">
        <f>VLOOKUP(A1440,vendedores!$A$2:$C$17,2)</f>
        <v>Pedreira</v>
      </c>
      <c r="F1440" t="str">
        <f>VLOOKUP(A1440,vendedores!$A$2:$C$17,3)</f>
        <v>Gilberto Neto</v>
      </c>
      <c r="G1440" t="str">
        <f>VLOOKUP(B1440,produtos!$A$2:$D$33,2)</f>
        <v>Adidas</v>
      </c>
      <c r="H1440" t="str">
        <f>VLOOKUP(B1440,produtos!$A$2:$D$33,3)</f>
        <v>Calça</v>
      </c>
      <c r="I1440" s="1">
        <f>VLOOKUP(B1440,produtos!$A$2:$D$33,4)</f>
        <v>99.9</v>
      </c>
      <c r="J1440" s="1">
        <f t="shared" si="22"/>
        <v>399.6</v>
      </c>
    </row>
    <row r="1441" spans="1:10" x14ac:dyDescent="0.25">
      <c r="A1441">
        <v>8</v>
      </c>
      <c r="B1441">
        <v>32</v>
      </c>
      <c r="C1441" s="2">
        <v>44748</v>
      </c>
      <c r="D1441">
        <v>8</v>
      </c>
      <c r="E1441" t="str">
        <f>VLOOKUP(A1441,vendedores!$A$2:$C$17,2)</f>
        <v>Amparo</v>
      </c>
      <c r="F1441" t="str">
        <f>VLOOKUP(A1441,vendedores!$A$2:$C$17,3)</f>
        <v>Saulo Mattos</v>
      </c>
      <c r="G1441" t="str">
        <f>VLOOKUP(B1441,produtos!$A$2:$D$33,2)</f>
        <v>Nike</v>
      </c>
      <c r="H1441" t="str">
        <f>VLOOKUP(B1441,produtos!$A$2:$D$33,3)</f>
        <v>Tênis de Corrida</v>
      </c>
      <c r="I1441" s="1">
        <f>VLOOKUP(B1441,produtos!$A$2:$D$33,4)</f>
        <v>221</v>
      </c>
      <c r="J1441" s="1">
        <f t="shared" si="22"/>
        <v>1768</v>
      </c>
    </row>
    <row r="1442" spans="1:10" x14ac:dyDescent="0.25">
      <c r="A1442">
        <v>9</v>
      </c>
      <c r="B1442">
        <v>10</v>
      </c>
      <c r="C1442" s="2">
        <v>44748</v>
      </c>
      <c r="D1442">
        <v>5</v>
      </c>
      <c r="E1442" t="str">
        <f>VLOOKUP(A1442,vendedores!$A$2:$C$17,2)</f>
        <v>Amparo</v>
      </c>
      <c r="F1442" t="str">
        <f>VLOOKUP(A1442,vendedores!$A$2:$C$17,3)</f>
        <v>Quevin Neto Júnior</v>
      </c>
      <c r="G1442" t="str">
        <f>VLOOKUP(B1442,produtos!$A$2:$D$33,2)</f>
        <v>Puma</v>
      </c>
      <c r="H1442" t="str">
        <f>VLOOKUP(B1442,produtos!$A$2:$D$33,3)</f>
        <v>Bola de Futebol</v>
      </c>
      <c r="I1442" s="1">
        <f>VLOOKUP(B1442,produtos!$A$2:$D$33,4)</f>
        <v>103.11</v>
      </c>
      <c r="J1442" s="1">
        <f t="shared" si="22"/>
        <v>515.54999999999995</v>
      </c>
    </row>
    <row r="1443" spans="1:10" x14ac:dyDescent="0.25">
      <c r="A1443">
        <v>11</v>
      </c>
      <c r="B1443">
        <v>2</v>
      </c>
      <c r="C1443" s="2">
        <v>44748</v>
      </c>
      <c r="D1443">
        <v>4</v>
      </c>
      <c r="E1443" t="str">
        <f>VLOOKUP(A1443,vendedores!$A$2:$C$17,2)</f>
        <v>Amparo</v>
      </c>
      <c r="F1443" t="str">
        <f>VLOOKUP(A1443,vendedores!$A$2:$C$17,3)</f>
        <v>Gisele Júnior</v>
      </c>
      <c r="G1443" t="str">
        <f>VLOOKUP(B1443,produtos!$A$2:$D$33,2)</f>
        <v>Nike</v>
      </c>
      <c r="H1443" t="str">
        <f>VLOOKUP(B1443,produtos!$A$2:$D$33,3)</f>
        <v>Blusa</v>
      </c>
      <c r="I1443" s="1">
        <f>VLOOKUP(B1443,produtos!$A$2:$D$33,4)</f>
        <v>33.75</v>
      </c>
      <c r="J1443" s="1">
        <f t="shared" si="22"/>
        <v>135</v>
      </c>
    </row>
    <row r="1444" spans="1:10" x14ac:dyDescent="0.25">
      <c r="A1444">
        <v>14</v>
      </c>
      <c r="B1444">
        <v>31</v>
      </c>
      <c r="C1444" s="2">
        <v>44748</v>
      </c>
      <c r="D1444">
        <v>4</v>
      </c>
      <c r="E1444" t="str">
        <f>VLOOKUP(A1444,vendedores!$A$2:$C$17,2)</f>
        <v>Pedreira</v>
      </c>
      <c r="F1444" t="str">
        <f>VLOOKUP(A1444,vendedores!$A$2:$C$17,3)</f>
        <v>Paula da Silva</v>
      </c>
      <c r="G1444" t="str">
        <f>VLOOKUP(B1444,produtos!$A$2:$D$33,2)</f>
        <v>Puma</v>
      </c>
      <c r="H1444" t="str">
        <f>VLOOKUP(B1444,produtos!$A$2:$D$33,3)</f>
        <v>Tênis</v>
      </c>
      <c r="I1444" s="1">
        <f>VLOOKUP(B1444,produtos!$A$2:$D$33,4)</f>
        <v>171.14</v>
      </c>
      <c r="J1444" s="1">
        <f t="shared" si="22"/>
        <v>684.56</v>
      </c>
    </row>
    <row r="1445" spans="1:10" x14ac:dyDescent="0.25">
      <c r="A1445">
        <v>11</v>
      </c>
      <c r="B1445">
        <v>10</v>
      </c>
      <c r="C1445" s="2">
        <v>44749</v>
      </c>
      <c r="D1445">
        <v>4</v>
      </c>
      <c r="E1445" t="str">
        <f>VLOOKUP(A1445,vendedores!$A$2:$C$17,2)</f>
        <v>Amparo</v>
      </c>
      <c r="F1445" t="str">
        <f>VLOOKUP(A1445,vendedores!$A$2:$C$17,3)</f>
        <v>Gisele Júnior</v>
      </c>
      <c r="G1445" t="str">
        <f>VLOOKUP(B1445,produtos!$A$2:$D$33,2)</f>
        <v>Puma</v>
      </c>
      <c r="H1445" t="str">
        <f>VLOOKUP(B1445,produtos!$A$2:$D$33,3)</f>
        <v>Bola de Futebol</v>
      </c>
      <c r="I1445" s="1">
        <f>VLOOKUP(B1445,produtos!$A$2:$D$33,4)</f>
        <v>103.11</v>
      </c>
      <c r="J1445" s="1">
        <f t="shared" si="22"/>
        <v>412.44</v>
      </c>
    </row>
    <row r="1446" spans="1:10" x14ac:dyDescent="0.25">
      <c r="A1446">
        <v>15</v>
      </c>
      <c r="B1446">
        <v>26</v>
      </c>
      <c r="C1446" s="2">
        <v>44749</v>
      </c>
      <c r="D1446">
        <v>9</v>
      </c>
      <c r="E1446" t="str">
        <f>VLOOKUP(A1446,vendedores!$A$2:$C$17,2)</f>
        <v>Pedreira</v>
      </c>
      <c r="F1446" t="str">
        <f>VLOOKUP(A1446,vendedores!$A$2:$C$17,3)</f>
        <v>Gilberto Neto</v>
      </c>
      <c r="G1446" t="str">
        <f>VLOOKUP(B1446,produtos!$A$2:$D$33,2)</f>
        <v>Adidas</v>
      </c>
      <c r="H1446" t="str">
        <f>VLOOKUP(B1446,produtos!$A$2:$D$33,3)</f>
        <v>Meia</v>
      </c>
      <c r="I1446" s="1">
        <f>VLOOKUP(B1446,produtos!$A$2:$D$33,4)</f>
        <v>19.899999999999999</v>
      </c>
      <c r="J1446" s="1">
        <f t="shared" si="22"/>
        <v>179.1</v>
      </c>
    </row>
    <row r="1447" spans="1:10" x14ac:dyDescent="0.25">
      <c r="A1447">
        <v>6</v>
      </c>
      <c r="B1447">
        <v>4</v>
      </c>
      <c r="C1447" s="2">
        <v>44749</v>
      </c>
      <c r="D1447">
        <v>8</v>
      </c>
      <c r="E1447" t="str">
        <f>VLOOKUP(A1447,vendedores!$A$2:$C$17,2)</f>
        <v>Amparo</v>
      </c>
      <c r="F1447" t="str">
        <f>VLOOKUP(A1447,vendedores!$A$2:$C$17,3)</f>
        <v>Valter Teixeira</v>
      </c>
      <c r="G1447" t="str">
        <f>VLOOKUP(B1447,produtos!$A$2:$D$33,2)</f>
        <v>Adidas</v>
      </c>
      <c r="H1447" t="str">
        <f>VLOOKUP(B1447,produtos!$A$2:$D$33,3)</f>
        <v>Bluzinha</v>
      </c>
      <c r="I1447" s="1">
        <f>VLOOKUP(B1447,produtos!$A$2:$D$33,4)</f>
        <v>59.9</v>
      </c>
      <c r="J1447" s="1">
        <f t="shared" si="22"/>
        <v>479.2</v>
      </c>
    </row>
    <row r="1448" spans="1:10" x14ac:dyDescent="0.25">
      <c r="A1448">
        <v>5</v>
      </c>
      <c r="B1448">
        <v>18</v>
      </c>
      <c r="C1448" s="2">
        <v>44749</v>
      </c>
      <c r="D1448">
        <v>8</v>
      </c>
      <c r="E1448" t="str">
        <f>VLOOKUP(A1448,vendedores!$A$2:$C$17,2)</f>
        <v>Amparo</v>
      </c>
      <c r="F1448" t="str">
        <f>VLOOKUP(A1448,vendedores!$A$2:$C$17,3)</f>
        <v>Yago de Souza</v>
      </c>
      <c r="G1448" t="str">
        <f>VLOOKUP(B1448,produtos!$A$2:$D$33,2)</f>
        <v>Nike</v>
      </c>
      <c r="H1448" t="str">
        <f>VLOOKUP(B1448,produtos!$A$2:$D$33,3)</f>
        <v>Calça</v>
      </c>
      <c r="I1448" s="1">
        <f>VLOOKUP(B1448,produtos!$A$2:$D$33,4)</f>
        <v>92.91</v>
      </c>
      <c r="J1448" s="1">
        <f t="shared" si="22"/>
        <v>743.28</v>
      </c>
    </row>
    <row r="1449" spans="1:10" x14ac:dyDescent="0.25">
      <c r="A1449">
        <v>14</v>
      </c>
      <c r="B1449">
        <v>28</v>
      </c>
      <c r="C1449" s="2">
        <v>44749</v>
      </c>
      <c r="D1449">
        <v>8</v>
      </c>
      <c r="E1449" t="str">
        <f>VLOOKUP(A1449,vendedores!$A$2:$C$17,2)</f>
        <v>Pedreira</v>
      </c>
      <c r="F1449" t="str">
        <f>VLOOKUP(A1449,vendedores!$A$2:$C$17,3)</f>
        <v>Paula da Silva</v>
      </c>
      <c r="G1449" t="str">
        <f>VLOOKUP(B1449,produtos!$A$2:$D$33,2)</f>
        <v>Puma</v>
      </c>
      <c r="H1449" t="str">
        <f>VLOOKUP(B1449,produtos!$A$2:$D$33,3)</f>
        <v>Meia</v>
      </c>
      <c r="I1449" s="1">
        <f>VLOOKUP(B1449,produtos!$A$2:$D$33,4)</f>
        <v>16.920000000000002</v>
      </c>
      <c r="J1449" s="1">
        <f t="shared" si="22"/>
        <v>135.36000000000001</v>
      </c>
    </row>
    <row r="1450" spans="1:10" x14ac:dyDescent="0.25">
      <c r="A1450">
        <v>6</v>
      </c>
      <c r="B1450">
        <v>19</v>
      </c>
      <c r="C1450" s="2">
        <v>44749</v>
      </c>
      <c r="D1450">
        <v>2</v>
      </c>
      <c r="E1450" t="str">
        <f>VLOOKUP(A1450,vendedores!$A$2:$C$17,2)</f>
        <v>Amparo</v>
      </c>
      <c r="F1450" t="str">
        <f>VLOOKUP(A1450,vendedores!$A$2:$C$17,3)</f>
        <v>Valter Teixeira</v>
      </c>
      <c r="G1450" t="str">
        <f>VLOOKUP(B1450,produtos!$A$2:$D$33,2)</f>
        <v>Puma</v>
      </c>
      <c r="H1450" t="str">
        <f>VLOOKUP(B1450,produtos!$A$2:$D$33,3)</f>
        <v>Calça</v>
      </c>
      <c r="I1450" s="1">
        <f>VLOOKUP(B1450,produtos!$A$2:$D$33,4)</f>
        <v>88.91</v>
      </c>
      <c r="J1450" s="1">
        <f t="shared" si="22"/>
        <v>177.82</v>
      </c>
    </row>
    <row r="1451" spans="1:10" x14ac:dyDescent="0.25">
      <c r="A1451">
        <v>7</v>
      </c>
      <c r="B1451">
        <v>19</v>
      </c>
      <c r="C1451" s="2">
        <v>44749</v>
      </c>
      <c r="D1451">
        <v>1</v>
      </c>
      <c r="E1451" t="str">
        <f>VLOOKUP(A1451,vendedores!$A$2:$C$17,2)</f>
        <v>Amparo</v>
      </c>
      <c r="F1451" t="str">
        <f>VLOOKUP(A1451,vendedores!$A$2:$C$17,3)</f>
        <v>Queila Sobrinho Bispo</v>
      </c>
      <c r="G1451" t="str">
        <f>VLOOKUP(B1451,produtos!$A$2:$D$33,2)</f>
        <v>Puma</v>
      </c>
      <c r="H1451" t="str">
        <f>VLOOKUP(B1451,produtos!$A$2:$D$33,3)</f>
        <v>Calça</v>
      </c>
      <c r="I1451" s="1">
        <f>VLOOKUP(B1451,produtos!$A$2:$D$33,4)</f>
        <v>88.91</v>
      </c>
      <c r="J1451" s="1">
        <f t="shared" si="22"/>
        <v>88.91</v>
      </c>
    </row>
    <row r="1452" spans="1:10" x14ac:dyDescent="0.25">
      <c r="A1452">
        <v>1</v>
      </c>
      <c r="B1452">
        <v>31</v>
      </c>
      <c r="C1452" s="2">
        <v>44749</v>
      </c>
      <c r="D1452">
        <v>8</v>
      </c>
      <c r="E1452" t="str">
        <f>VLOOKUP(A1452,vendedores!$A$2:$C$17,2)</f>
        <v>Jaguariúna</v>
      </c>
      <c r="F1452" t="str">
        <f>VLOOKUP(A1452,vendedores!$A$2:$C$17,3)</f>
        <v>Tatiane Sobrinho de Souza</v>
      </c>
      <c r="G1452" t="str">
        <f>VLOOKUP(B1452,produtos!$A$2:$D$33,2)</f>
        <v>Puma</v>
      </c>
      <c r="H1452" t="str">
        <f>VLOOKUP(B1452,produtos!$A$2:$D$33,3)</f>
        <v>Tênis</v>
      </c>
      <c r="I1452" s="1">
        <f>VLOOKUP(B1452,produtos!$A$2:$D$33,4)</f>
        <v>171.14</v>
      </c>
      <c r="J1452" s="1">
        <f t="shared" si="22"/>
        <v>1369.12</v>
      </c>
    </row>
    <row r="1453" spans="1:10" x14ac:dyDescent="0.25">
      <c r="A1453">
        <v>5</v>
      </c>
      <c r="B1453">
        <v>14</v>
      </c>
      <c r="C1453" s="2">
        <v>44749</v>
      </c>
      <c r="D1453">
        <v>9</v>
      </c>
      <c r="E1453" t="str">
        <f>VLOOKUP(A1453,vendedores!$A$2:$C$17,2)</f>
        <v>Amparo</v>
      </c>
      <c r="F1453" t="str">
        <f>VLOOKUP(A1453,vendedores!$A$2:$C$17,3)</f>
        <v>Yago de Souza</v>
      </c>
      <c r="G1453" t="str">
        <f>VLOOKUP(B1453,produtos!$A$2:$D$33,2)</f>
        <v>Nike</v>
      </c>
      <c r="H1453" t="str">
        <f>VLOOKUP(B1453,produtos!$A$2:$D$33,3)</f>
        <v>Bola de Handbol</v>
      </c>
      <c r="I1453" s="1">
        <f>VLOOKUP(B1453,produtos!$A$2:$D$33,4)</f>
        <v>151.91</v>
      </c>
      <c r="J1453" s="1">
        <f t="shared" si="22"/>
        <v>1367.19</v>
      </c>
    </row>
    <row r="1454" spans="1:10" x14ac:dyDescent="0.25">
      <c r="A1454">
        <v>16</v>
      </c>
      <c r="B1454">
        <v>15</v>
      </c>
      <c r="C1454" s="2">
        <v>44749</v>
      </c>
      <c r="D1454">
        <v>10</v>
      </c>
      <c r="E1454" t="str">
        <f>VLOOKUP(A1454,vendedores!$A$2:$C$17,2)</f>
        <v>Chicago</v>
      </c>
      <c r="F1454" t="str">
        <f>VLOOKUP(A1454,vendedores!$A$2:$C$17,3)</f>
        <v>Waldemar Louis</v>
      </c>
      <c r="G1454" t="str">
        <f>VLOOKUP(B1454,produtos!$A$2:$D$33,2)</f>
        <v>Adidas</v>
      </c>
      <c r="H1454" t="str">
        <f>VLOOKUP(B1454,produtos!$A$2:$D$33,3)</f>
        <v>Bola de Voley</v>
      </c>
      <c r="I1454" s="1">
        <f>VLOOKUP(B1454,produtos!$A$2:$D$33,4)</f>
        <v>79.900000000000006</v>
      </c>
      <c r="J1454" s="1">
        <f t="shared" si="22"/>
        <v>799</v>
      </c>
    </row>
    <row r="1455" spans="1:10" x14ac:dyDescent="0.25">
      <c r="A1455">
        <v>9</v>
      </c>
      <c r="B1455">
        <v>22</v>
      </c>
      <c r="C1455" s="2">
        <v>44749</v>
      </c>
      <c r="D1455">
        <v>8</v>
      </c>
      <c r="E1455" t="str">
        <f>VLOOKUP(A1455,vendedores!$A$2:$C$17,2)</f>
        <v>Amparo</v>
      </c>
      <c r="F1455" t="str">
        <f>VLOOKUP(A1455,vendedores!$A$2:$C$17,3)</f>
        <v>Quevin Neto Júnior</v>
      </c>
      <c r="G1455" t="str">
        <f>VLOOKUP(B1455,produtos!$A$2:$D$33,2)</f>
        <v>Puma</v>
      </c>
      <c r="H1455" t="str">
        <f>VLOOKUP(B1455,produtos!$A$2:$D$33,3)</f>
        <v>Camiseta</v>
      </c>
      <c r="I1455" s="1">
        <f>VLOOKUP(B1455,produtos!$A$2:$D$33,4)</f>
        <v>28.11</v>
      </c>
      <c r="J1455" s="1">
        <f t="shared" si="22"/>
        <v>224.88</v>
      </c>
    </row>
    <row r="1456" spans="1:10" x14ac:dyDescent="0.25">
      <c r="A1456">
        <v>8</v>
      </c>
      <c r="B1456">
        <v>2</v>
      </c>
      <c r="C1456" s="2">
        <v>44749</v>
      </c>
      <c r="D1456">
        <v>3</v>
      </c>
      <c r="E1456" t="str">
        <f>VLOOKUP(A1456,vendedores!$A$2:$C$17,2)</f>
        <v>Amparo</v>
      </c>
      <c r="F1456" t="str">
        <f>VLOOKUP(A1456,vendedores!$A$2:$C$17,3)</f>
        <v>Saulo Mattos</v>
      </c>
      <c r="G1456" t="str">
        <f>VLOOKUP(B1456,produtos!$A$2:$D$33,2)</f>
        <v>Nike</v>
      </c>
      <c r="H1456" t="str">
        <f>VLOOKUP(B1456,produtos!$A$2:$D$33,3)</f>
        <v>Blusa</v>
      </c>
      <c r="I1456" s="1">
        <f>VLOOKUP(B1456,produtos!$A$2:$D$33,4)</f>
        <v>33.75</v>
      </c>
      <c r="J1456" s="1">
        <f t="shared" si="22"/>
        <v>101.25</v>
      </c>
    </row>
    <row r="1457" spans="1:10" x14ac:dyDescent="0.25">
      <c r="A1457">
        <v>14</v>
      </c>
      <c r="B1457">
        <v>12</v>
      </c>
      <c r="C1457" s="2">
        <v>44749</v>
      </c>
      <c r="D1457">
        <v>8</v>
      </c>
      <c r="E1457" t="str">
        <f>VLOOKUP(A1457,vendedores!$A$2:$C$17,2)</f>
        <v>Pedreira</v>
      </c>
      <c r="F1457" t="str">
        <f>VLOOKUP(A1457,vendedores!$A$2:$C$17,3)</f>
        <v>Paula da Silva</v>
      </c>
      <c r="G1457" t="str">
        <f>VLOOKUP(B1457,produtos!$A$2:$D$33,2)</f>
        <v>Puma</v>
      </c>
      <c r="H1457" t="str">
        <f>VLOOKUP(B1457,produtos!$A$2:$D$33,3)</f>
        <v>Bola de Futsal</v>
      </c>
      <c r="I1457" s="1">
        <f>VLOOKUP(B1457,produtos!$A$2:$D$33,4)</f>
        <v>80.92</v>
      </c>
      <c r="J1457" s="1">
        <f t="shared" si="22"/>
        <v>647.36</v>
      </c>
    </row>
    <row r="1458" spans="1:10" x14ac:dyDescent="0.25">
      <c r="A1458">
        <v>8</v>
      </c>
      <c r="B1458">
        <v>30</v>
      </c>
      <c r="C1458" s="2">
        <v>44749</v>
      </c>
      <c r="D1458">
        <v>2</v>
      </c>
      <c r="E1458" t="str">
        <f>VLOOKUP(A1458,vendedores!$A$2:$C$17,2)</f>
        <v>Amparo</v>
      </c>
      <c r="F1458" t="str">
        <f>VLOOKUP(A1458,vendedores!$A$2:$C$17,3)</f>
        <v>Saulo Mattos</v>
      </c>
      <c r="G1458" t="str">
        <f>VLOOKUP(B1458,produtos!$A$2:$D$33,2)</f>
        <v>Nike</v>
      </c>
      <c r="H1458" t="str">
        <f>VLOOKUP(B1458,produtos!$A$2:$D$33,3)</f>
        <v>Tênis</v>
      </c>
      <c r="I1458" s="1">
        <f>VLOOKUP(B1458,produtos!$A$2:$D$33,4)</f>
        <v>195.02</v>
      </c>
      <c r="J1458" s="1">
        <f t="shared" si="22"/>
        <v>390.04</v>
      </c>
    </row>
    <row r="1459" spans="1:10" x14ac:dyDescent="0.25">
      <c r="A1459">
        <v>13</v>
      </c>
      <c r="B1459">
        <v>2</v>
      </c>
      <c r="C1459" s="2">
        <v>44749</v>
      </c>
      <c r="D1459">
        <v>2</v>
      </c>
      <c r="E1459" t="str">
        <f>VLOOKUP(A1459,vendedores!$A$2:$C$17,2)</f>
        <v>Pedreira</v>
      </c>
      <c r="F1459" t="str">
        <f>VLOOKUP(A1459,vendedores!$A$2:$C$17,3)</f>
        <v>Saulo Teixeira Bispo</v>
      </c>
      <c r="G1459" t="str">
        <f>VLOOKUP(B1459,produtos!$A$2:$D$33,2)</f>
        <v>Nike</v>
      </c>
      <c r="H1459" t="str">
        <f>VLOOKUP(B1459,produtos!$A$2:$D$33,3)</f>
        <v>Blusa</v>
      </c>
      <c r="I1459" s="1">
        <f>VLOOKUP(B1459,produtos!$A$2:$D$33,4)</f>
        <v>33.75</v>
      </c>
      <c r="J1459" s="1">
        <f t="shared" si="22"/>
        <v>67.5</v>
      </c>
    </row>
    <row r="1460" spans="1:10" x14ac:dyDescent="0.25">
      <c r="A1460">
        <v>7</v>
      </c>
      <c r="B1460">
        <v>15</v>
      </c>
      <c r="C1460" s="2">
        <v>44750</v>
      </c>
      <c r="D1460">
        <v>9</v>
      </c>
      <c r="E1460" t="str">
        <f>VLOOKUP(A1460,vendedores!$A$2:$C$17,2)</f>
        <v>Amparo</v>
      </c>
      <c r="F1460" t="str">
        <f>VLOOKUP(A1460,vendedores!$A$2:$C$17,3)</f>
        <v>Queila Sobrinho Bispo</v>
      </c>
      <c r="G1460" t="str">
        <f>VLOOKUP(B1460,produtos!$A$2:$D$33,2)</f>
        <v>Adidas</v>
      </c>
      <c r="H1460" t="str">
        <f>VLOOKUP(B1460,produtos!$A$2:$D$33,3)</f>
        <v>Bola de Voley</v>
      </c>
      <c r="I1460" s="1">
        <f>VLOOKUP(B1460,produtos!$A$2:$D$33,4)</f>
        <v>79.900000000000006</v>
      </c>
      <c r="J1460" s="1">
        <f t="shared" si="22"/>
        <v>719.1</v>
      </c>
    </row>
    <row r="1461" spans="1:10" x14ac:dyDescent="0.25">
      <c r="A1461">
        <v>14</v>
      </c>
      <c r="B1461">
        <v>9</v>
      </c>
      <c r="C1461" s="2">
        <v>44751</v>
      </c>
      <c r="D1461">
        <v>7</v>
      </c>
      <c r="E1461" t="str">
        <f>VLOOKUP(A1461,vendedores!$A$2:$C$17,2)</f>
        <v>Pedreira</v>
      </c>
      <c r="F1461" t="str">
        <f>VLOOKUP(A1461,vendedores!$A$2:$C$17,3)</f>
        <v>Paula da Silva</v>
      </c>
      <c r="G1461" t="str">
        <f>VLOOKUP(B1461,produtos!$A$2:$D$33,2)</f>
        <v>Adidas</v>
      </c>
      <c r="H1461" t="str">
        <f>VLOOKUP(B1461,produtos!$A$2:$D$33,3)</f>
        <v>Bola de Futebol</v>
      </c>
      <c r="I1461" s="1">
        <f>VLOOKUP(B1461,produtos!$A$2:$D$33,4)</f>
        <v>119.9</v>
      </c>
      <c r="J1461" s="1">
        <f t="shared" si="22"/>
        <v>839.30000000000007</v>
      </c>
    </row>
    <row r="1462" spans="1:10" x14ac:dyDescent="0.25">
      <c r="A1462">
        <v>3</v>
      </c>
      <c r="B1462">
        <v>8</v>
      </c>
      <c r="C1462" s="2">
        <v>44751</v>
      </c>
      <c r="D1462">
        <v>3</v>
      </c>
      <c r="E1462" t="str">
        <f>VLOOKUP(A1462,vendedores!$A$2:$C$17,2)</f>
        <v>Jaguariúna</v>
      </c>
      <c r="F1462" t="str">
        <f>VLOOKUP(A1462,vendedores!$A$2:$C$17,3)</f>
        <v>Valter Teixeira</v>
      </c>
      <c r="G1462" t="str">
        <f>VLOOKUP(B1462,produtos!$A$2:$D$33,2)</f>
        <v>Puma</v>
      </c>
      <c r="H1462" t="str">
        <f>VLOOKUP(B1462,produtos!$A$2:$D$33,3)</f>
        <v>Bola de Basquete</v>
      </c>
      <c r="I1462" s="1">
        <f>VLOOKUP(B1462,produtos!$A$2:$D$33,4)</f>
        <v>122.11</v>
      </c>
      <c r="J1462" s="1">
        <f t="shared" si="22"/>
        <v>366.33</v>
      </c>
    </row>
    <row r="1463" spans="1:10" x14ac:dyDescent="0.25">
      <c r="A1463">
        <v>8</v>
      </c>
      <c r="B1463">
        <v>9</v>
      </c>
      <c r="C1463" s="2">
        <v>44751</v>
      </c>
      <c r="D1463">
        <v>7</v>
      </c>
      <c r="E1463" t="str">
        <f>VLOOKUP(A1463,vendedores!$A$2:$C$17,2)</f>
        <v>Amparo</v>
      </c>
      <c r="F1463" t="str">
        <f>VLOOKUP(A1463,vendedores!$A$2:$C$17,3)</f>
        <v>Saulo Mattos</v>
      </c>
      <c r="G1463" t="str">
        <f>VLOOKUP(B1463,produtos!$A$2:$D$33,2)</f>
        <v>Adidas</v>
      </c>
      <c r="H1463" t="str">
        <f>VLOOKUP(B1463,produtos!$A$2:$D$33,3)</f>
        <v>Bola de Futebol</v>
      </c>
      <c r="I1463" s="1">
        <f>VLOOKUP(B1463,produtos!$A$2:$D$33,4)</f>
        <v>119.9</v>
      </c>
      <c r="J1463" s="1">
        <f t="shared" si="22"/>
        <v>839.30000000000007</v>
      </c>
    </row>
    <row r="1464" spans="1:10" x14ac:dyDescent="0.25">
      <c r="A1464">
        <v>15</v>
      </c>
      <c r="B1464">
        <v>30</v>
      </c>
      <c r="C1464" s="2">
        <v>44751</v>
      </c>
      <c r="D1464">
        <v>9</v>
      </c>
      <c r="E1464" t="str">
        <f>VLOOKUP(A1464,vendedores!$A$2:$C$17,2)</f>
        <v>Pedreira</v>
      </c>
      <c r="F1464" t="str">
        <f>VLOOKUP(A1464,vendedores!$A$2:$C$17,3)</f>
        <v>Gilberto Neto</v>
      </c>
      <c r="G1464" t="str">
        <f>VLOOKUP(B1464,produtos!$A$2:$D$33,2)</f>
        <v>Nike</v>
      </c>
      <c r="H1464" t="str">
        <f>VLOOKUP(B1464,produtos!$A$2:$D$33,3)</f>
        <v>Tênis</v>
      </c>
      <c r="I1464" s="1">
        <f>VLOOKUP(B1464,produtos!$A$2:$D$33,4)</f>
        <v>195.02</v>
      </c>
      <c r="J1464" s="1">
        <f t="shared" si="22"/>
        <v>1755.18</v>
      </c>
    </row>
    <row r="1465" spans="1:10" x14ac:dyDescent="0.25">
      <c r="A1465">
        <v>13</v>
      </c>
      <c r="B1465">
        <v>20</v>
      </c>
      <c r="C1465" s="2">
        <v>44751</v>
      </c>
      <c r="D1465">
        <v>1</v>
      </c>
      <c r="E1465" t="str">
        <f>VLOOKUP(A1465,vendedores!$A$2:$C$17,2)</f>
        <v>Pedreira</v>
      </c>
      <c r="F1465" t="str">
        <f>VLOOKUP(A1465,vendedores!$A$2:$C$17,3)</f>
        <v>Saulo Teixeira Bispo</v>
      </c>
      <c r="G1465" t="str">
        <f>VLOOKUP(B1465,produtos!$A$2:$D$33,2)</f>
        <v>Adidas</v>
      </c>
      <c r="H1465" t="str">
        <f>VLOOKUP(B1465,produtos!$A$2:$D$33,3)</f>
        <v>Camiseta</v>
      </c>
      <c r="I1465" s="1">
        <f>VLOOKUP(B1465,produtos!$A$2:$D$33,4)</f>
        <v>29.9</v>
      </c>
      <c r="J1465" s="1">
        <f t="shared" si="22"/>
        <v>29.9</v>
      </c>
    </row>
    <row r="1466" spans="1:10" x14ac:dyDescent="0.25">
      <c r="A1466">
        <v>4</v>
      </c>
      <c r="B1466">
        <v>27</v>
      </c>
      <c r="C1466" s="2">
        <v>44751</v>
      </c>
      <c r="D1466">
        <v>1</v>
      </c>
      <c r="E1466" t="str">
        <f>VLOOKUP(A1466,vendedores!$A$2:$C$17,2)</f>
        <v>Jaguariúna</v>
      </c>
      <c r="F1466" t="str">
        <f>VLOOKUP(A1466,vendedores!$A$2:$C$17,3)</f>
        <v>Ivo da Silva</v>
      </c>
      <c r="G1466" t="str">
        <f>VLOOKUP(B1466,produtos!$A$2:$D$33,2)</f>
        <v>Nike</v>
      </c>
      <c r="H1466" t="str">
        <f>VLOOKUP(B1466,produtos!$A$2:$D$33,3)</f>
        <v>Meia</v>
      </c>
      <c r="I1466" s="1">
        <f>VLOOKUP(B1466,produtos!$A$2:$D$33,4)</f>
        <v>19.3</v>
      </c>
      <c r="J1466" s="1">
        <f t="shared" si="22"/>
        <v>19.3</v>
      </c>
    </row>
    <row r="1467" spans="1:10" x14ac:dyDescent="0.25">
      <c r="A1467">
        <v>4</v>
      </c>
      <c r="B1467">
        <v>1</v>
      </c>
      <c r="C1467" s="2">
        <v>44751</v>
      </c>
      <c r="D1467">
        <v>8</v>
      </c>
      <c r="E1467" t="str">
        <f>VLOOKUP(A1467,vendedores!$A$2:$C$17,2)</f>
        <v>Jaguariúna</v>
      </c>
      <c r="F1467" t="str">
        <f>VLOOKUP(A1467,vendedores!$A$2:$C$17,3)</f>
        <v>Ivo da Silva</v>
      </c>
      <c r="G1467" t="str">
        <f>VLOOKUP(B1467,produtos!$A$2:$D$33,2)</f>
        <v>Adidas</v>
      </c>
      <c r="H1467" t="str">
        <f>VLOOKUP(B1467,produtos!$A$2:$D$33,3)</f>
        <v>Blusa</v>
      </c>
      <c r="I1467" s="1">
        <f>VLOOKUP(B1467,produtos!$A$2:$D$33,4)</f>
        <v>35.9</v>
      </c>
      <c r="J1467" s="1">
        <f t="shared" si="22"/>
        <v>287.2</v>
      </c>
    </row>
    <row r="1468" spans="1:10" x14ac:dyDescent="0.25">
      <c r="A1468">
        <v>16</v>
      </c>
      <c r="B1468">
        <v>19</v>
      </c>
      <c r="C1468" s="2">
        <v>44751</v>
      </c>
      <c r="D1468">
        <v>5</v>
      </c>
      <c r="E1468" t="str">
        <f>VLOOKUP(A1468,vendedores!$A$2:$C$17,2)</f>
        <v>Chicago</v>
      </c>
      <c r="F1468" t="str">
        <f>VLOOKUP(A1468,vendedores!$A$2:$C$17,3)</f>
        <v>Waldemar Louis</v>
      </c>
      <c r="G1468" t="str">
        <f>VLOOKUP(B1468,produtos!$A$2:$D$33,2)</f>
        <v>Puma</v>
      </c>
      <c r="H1468" t="str">
        <f>VLOOKUP(B1468,produtos!$A$2:$D$33,3)</f>
        <v>Calça</v>
      </c>
      <c r="I1468" s="1">
        <f>VLOOKUP(B1468,produtos!$A$2:$D$33,4)</f>
        <v>88.91</v>
      </c>
      <c r="J1468" s="1">
        <f t="shared" si="22"/>
        <v>444.54999999999995</v>
      </c>
    </row>
    <row r="1469" spans="1:10" x14ac:dyDescent="0.25">
      <c r="A1469">
        <v>10</v>
      </c>
      <c r="B1469">
        <v>15</v>
      </c>
      <c r="C1469" s="2">
        <v>44751</v>
      </c>
      <c r="D1469">
        <v>7</v>
      </c>
      <c r="E1469" t="str">
        <f>VLOOKUP(A1469,vendedores!$A$2:$C$17,2)</f>
        <v>Amparo</v>
      </c>
      <c r="F1469" t="str">
        <f>VLOOKUP(A1469,vendedores!$A$2:$C$17,3)</f>
        <v>Ivo Bispo</v>
      </c>
      <c r="G1469" t="str">
        <f>VLOOKUP(B1469,produtos!$A$2:$D$33,2)</f>
        <v>Adidas</v>
      </c>
      <c r="H1469" t="str">
        <f>VLOOKUP(B1469,produtos!$A$2:$D$33,3)</f>
        <v>Bola de Voley</v>
      </c>
      <c r="I1469" s="1">
        <f>VLOOKUP(B1469,produtos!$A$2:$D$33,4)</f>
        <v>79.900000000000006</v>
      </c>
      <c r="J1469" s="1">
        <f t="shared" si="22"/>
        <v>559.30000000000007</v>
      </c>
    </row>
    <row r="1470" spans="1:10" x14ac:dyDescent="0.25">
      <c r="A1470">
        <v>13</v>
      </c>
      <c r="B1470">
        <v>14</v>
      </c>
      <c r="C1470" s="2">
        <v>44751</v>
      </c>
      <c r="D1470">
        <v>6</v>
      </c>
      <c r="E1470" t="str">
        <f>VLOOKUP(A1470,vendedores!$A$2:$C$17,2)</f>
        <v>Pedreira</v>
      </c>
      <c r="F1470" t="str">
        <f>VLOOKUP(A1470,vendedores!$A$2:$C$17,3)</f>
        <v>Saulo Teixeira Bispo</v>
      </c>
      <c r="G1470" t="str">
        <f>VLOOKUP(B1470,produtos!$A$2:$D$33,2)</f>
        <v>Nike</v>
      </c>
      <c r="H1470" t="str">
        <f>VLOOKUP(B1470,produtos!$A$2:$D$33,3)</f>
        <v>Bola de Handbol</v>
      </c>
      <c r="I1470" s="1">
        <f>VLOOKUP(B1470,produtos!$A$2:$D$33,4)</f>
        <v>151.91</v>
      </c>
      <c r="J1470" s="1">
        <f t="shared" si="22"/>
        <v>911.46</v>
      </c>
    </row>
    <row r="1471" spans="1:10" x14ac:dyDescent="0.25">
      <c r="A1471">
        <v>8</v>
      </c>
      <c r="B1471">
        <v>2</v>
      </c>
      <c r="C1471" s="2">
        <v>44751</v>
      </c>
      <c r="D1471">
        <v>3</v>
      </c>
      <c r="E1471" t="str">
        <f>VLOOKUP(A1471,vendedores!$A$2:$C$17,2)</f>
        <v>Amparo</v>
      </c>
      <c r="F1471" t="str">
        <f>VLOOKUP(A1471,vendedores!$A$2:$C$17,3)</f>
        <v>Saulo Mattos</v>
      </c>
      <c r="G1471" t="str">
        <f>VLOOKUP(B1471,produtos!$A$2:$D$33,2)</f>
        <v>Nike</v>
      </c>
      <c r="H1471" t="str">
        <f>VLOOKUP(B1471,produtos!$A$2:$D$33,3)</f>
        <v>Blusa</v>
      </c>
      <c r="I1471" s="1">
        <f>VLOOKUP(B1471,produtos!$A$2:$D$33,4)</f>
        <v>33.75</v>
      </c>
      <c r="J1471" s="1">
        <f t="shared" si="22"/>
        <v>101.25</v>
      </c>
    </row>
    <row r="1472" spans="1:10" x14ac:dyDescent="0.25">
      <c r="A1472">
        <v>5</v>
      </c>
      <c r="B1472">
        <v>29</v>
      </c>
      <c r="C1472" s="2">
        <v>44752</v>
      </c>
      <c r="D1472">
        <v>4</v>
      </c>
      <c r="E1472" t="str">
        <f>VLOOKUP(A1472,vendedores!$A$2:$C$17,2)</f>
        <v>Amparo</v>
      </c>
      <c r="F1472" t="str">
        <f>VLOOKUP(A1472,vendedores!$A$2:$C$17,3)</f>
        <v>Yago de Souza</v>
      </c>
      <c r="G1472" t="str">
        <f>VLOOKUP(B1472,produtos!$A$2:$D$33,2)</f>
        <v>Adidas</v>
      </c>
      <c r="H1472" t="str">
        <f>VLOOKUP(B1472,produtos!$A$2:$D$33,3)</f>
        <v>Tênis</v>
      </c>
      <c r="I1472" s="1">
        <f>VLOOKUP(B1472,produtos!$A$2:$D$33,4)</f>
        <v>199</v>
      </c>
      <c r="J1472" s="1">
        <f t="shared" si="22"/>
        <v>796</v>
      </c>
    </row>
    <row r="1473" spans="1:10" x14ac:dyDescent="0.25">
      <c r="A1473">
        <v>14</v>
      </c>
      <c r="B1473">
        <v>19</v>
      </c>
      <c r="C1473" s="2">
        <v>44752</v>
      </c>
      <c r="D1473">
        <v>7</v>
      </c>
      <c r="E1473" t="str">
        <f>VLOOKUP(A1473,vendedores!$A$2:$C$17,2)</f>
        <v>Pedreira</v>
      </c>
      <c r="F1473" t="str">
        <f>VLOOKUP(A1473,vendedores!$A$2:$C$17,3)</f>
        <v>Paula da Silva</v>
      </c>
      <c r="G1473" t="str">
        <f>VLOOKUP(B1473,produtos!$A$2:$D$33,2)</f>
        <v>Puma</v>
      </c>
      <c r="H1473" t="str">
        <f>VLOOKUP(B1473,produtos!$A$2:$D$33,3)</f>
        <v>Calça</v>
      </c>
      <c r="I1473" s="1">
        <f>VLOOKUP(B1473,produtos!$A$2:$D$33,4)</f>
        <v>88.91</v>
      </c>
      <c r="J1473" s="1">
        <f t="shared" si="22"/>
        <v>622.37</v>
      </c>
    </row>
    <row r="1474" spans="1:10" x14ac:dyDescent="0.25">
      <c r="A1474">
        <v>5</v>
      </c>
      <c r="B1474">
        <v>32</v>
      </c>
      <c r="C1474" s="2">
        <v>44752</v>
      </c>
      <c r="D1474">
        <v>10</v>
      </c>
      <c r="E1474" t="str">
        <f>VLOOKUP(A1474,vendedores!$A$2:$C$17,2)</f>
        <v>Amparo</v>
      </c>
      <c r="F1474" t="str">
        <f>VLOOKUP(A1474,vendedores!$A$2:$C$17,3)</f>
        <v>Yago de Souza</v>
      </c>
      <c r="G1474" t="str">
        <f>VLOOKUP(B1474,produtos!$A$2:$D$33,2)</f>
        <v>Nike</v>
      </c>
      <c r="H1474" t="str">
        <f>VLOOKUP(B1474,produtos!$A$2:$D$33,3)</f>
        <v>Tênis de Corrida</v>
      </c>
      <c r="I1474" s="1">
        <f>VLOOKUP(B1474,produtos!$A$2:$D$33,4)</f>
        <v>221</v>
      </c>
      <c r="J1474" s="1">
        <f t="shared" si="22"/>
        <v>2210</v>
      </c>
    </row>
    <row r="1475" spans="1:10" x14ac:dyDescent="0.25">
      <c r="A1475">
        <v>1</v>
      </c>
      <c r="B1475">
        <v>15</v>
      </c>
      <c r="C1475" s="2">
        <v>44752</v>
      </c>
      <c r="D1475">
        <v>9</v>
      </c>
      <c r="E1475" t="str">
        <f>VLOOKUP(A1475,vendedores!$A$2:$C$17,2)</f>
        <v>Jaguariúna</v>
      </c>
      <c r="F1475" t="str">
        <f>VLOOKUP(A1475,vendedores!$A$2:$C$17,3)</f>
        <v>Tatiane Sobrinho de Souza</v>
      </c>
      <c r="G1475" t="str">
        <f>VLOOKUP(B1475,produtos!$A$2:$D$33,2)</f>
        <v>Adidas</v>
      </c>
      <c r="H1475" t="str">
        <f>VLOOKUP(B1475,produtos!$A$2:$D$33,3)</f>
        <v>Bola de Voley</v>
      </c>
      <c r="I1475" s="1">
        <f>VLOOKUP(B1475,produtos!$A$2:$D$33,4)</f>
        <v>79.900000000000006</v>
      </c>
      <c r="J1475" s="1">
        <f t="shared" ref="J1475:J1538" si="23">D1475*I1475</f>
        <v>719.1</v>
      </c>
    </row>
    <row r="1476" spans="1:10" x14ac:dyDescent="0.25">
      <c r="A1476">
        <v>4</v>
      </c>
      <c r="B1476">
        <v>15</v>
      </c>
      <c r="C1476" s="2">
        <v>44752</v>
      </c>
      <c r="D1476">
        <v>4</v>
      </c>
      <c r="E1476" t="str">
        <f>VLOOKUP(A1476,vendedores!$A$2:$C$17,2)</f>
        <v>Jaguariúna</v>
      </c>
      <c r="F1476" t="str">
        <f>VLOOKUP(A1476,vendedores!$A$2:$C$17,3)</f>
        <v>Ivo da Silva</v>
      </c>
      <c r="G1476" t="str">
        <f>VLOOKUP(B1476,produtos!$A$2:$D$33,2)</f>
        <v>Adidas</v>
      </c>
      <c r="H1476" t="str">
        <f>VLOOKUP(B1476,produtos!$A$2:$D$33,3)</f>
        <v>Bola de Voley</v>
      </c>
      <c r="I1476" s="1">
        <f>VLOOKUP(B1476,produtos!$A$2:$D$33,4)</f>
        <v>79.900000000000006</v>
      </c>
      <c r="J1476" s="1">
        <f t="shared" si="23"/>
        <v>319.60000000000002</v>
      </c>
    </row>
    <row r="1477" spans="1:10" x14ac:dyDescent="0.25">
      <c r="A1477">
        <v>7</v>
      </c>
      <c r="B1477">
        <v>23</v>
      </c>
      <c r="C1477" s="2">
        <v>44752</v>
      </c>
      <c r="D1477">
        <v>8</v>
      </c>
      <c r="E1477" t="str">
        <f>VLOOKUP(A1477,vendedores!$A$2:$C$17,2)</f>
        <v>Amparo</v>
      </c>
      <c r="F1477" t="str">
        <f>VLOOKUP(A1477,vendedores!$A$2:$C$17,3)</f>
        <v>Queila Sobrinho Bispo</v>
      </c>
      <c r="G1477" t="str">
        <f>VLOOKUP(B1477,produtos!$A$2:$D$33,2)</f>
        <v>Adidas</v>
      </c>
      <c r="H1477" t="str">
        <f>VLOOKUP(B1477,produtos!$A$2:$D$33,3)</f>
        <v>Chuteira</v>
      </c>
      <c r="I1477" s="1">
        <f>VLOOKUP(B1477,produtos!$A$2:$D$33,4)</f>
        <v>250</v>
      </c>
      <c r="J1477" s="1">
        <f t="shared" si="23"/>
        <v>2000</v>
      </c>
    </row>
    <row r="1478" spans="1:10" x14ac:dyDescent="0.25">
      <c r="A1478">
        <v>15</v>
      </c>
      <c r="B1478">
        <v>4</v>
      </c>
      <c r="C1478" s="2">
        <v>44753</v>
      </c>
      <c r="D1478">
        <v>9</v>
      </c>
      <c r="E1478" t="str">
        <f>VLOOKUP(A1478,vendedores!$A$2:$C$17,2)</f>
        <v>Pedreira</v>
      </c>
      <c r="F1478" t="str">
        <f>VLOOKUP(A1478,vendedores!$A$2:$C$17,3)</f>
        <v>Gilberto Neto</v>
      </c>
      <c r="G1478" t="str">
        <f>VLOOKUP(B1478,produtos!$A$2:$D$33,2)</f>
        <v>Adidas</v>
      </c>
      <c r="H1478" t="str">
        <f>VLOOKUP(B1478,produtos!$A$2:$D$33,3)</f>
        <v>Bluzinha</v>
      </c>
      <c r="I1478" s="1">
        <f>VLOOKUP(B1478,produtos!$A$2:$D$33,4)</f>
        <v>59.9</v>
      </c>
      <c r="J1478" s="1">
        <f t="shared" si="23"/>
        <v>539.1</v>
      </c>
    </row>
    <row r="1479" spans="1:10" x14ac:dyDescent="0.25">
      <c r="A1479">
        <v>8</v>
      </c>
      <c r="B1479">
        <v>13</v>
      </c>
      <c r="C1479" s="2">
        <v>44753</v>
      </c>
      <c r="D1479">
        <v>1</v>
      </c>
      <c r="E1479" t="str">
        <f>VLOOKUP(A1479,vendedores!$A$2:$C$17,2)</f>
        <v>Amparo</v>
      </c>
      <c r="F1479" t="str">
        <f>VLOOKUP(A1479,vendedores!$A$2:$C$17,3)</f>
        <v>Saulo Mattos</v>
      </c>
      <c r="G1479" t="str">
        <f>VLOOKUP(B1479,produtos!$A$2:$D$33,2)</f>
        <v>Adidas</v>
      </c>
      <c r="H1479" t="str">
        <f>VLOOKUP(B1479,produtos!$A$2:$D$33,3)</f>
        <v>Bola de Handbol</v>
      </c>
      <c r="I1479" s="1">
        <f>VLOOKUP(B1479,produtos!$A$2:$D$33,4)</f>
        <v>159.9</v>
      </c>
      <c r="J1479" s="1">
        <f t="shared" si="23"/>
        <v>159.9</v>
      </c>
    </row>
    <row r="1480" spans="1:10" x14ac:dyDescent="0.25">
      <c r="A1480">
        <v>6</v>
      </c>
      <c r="B1480">
        <v>30</v>
      </c>
      <c r="C1480" s="2">
        <v>44753</v>
      </c>
      <c r="D1480">
        <v>3</v>
      </c>
      <c r="E1480" t="str">
        <f>VLOOKUP(A1480,vendedores!$A$2:$C$17,2)</f>
        <v>Amparo</v>
      </c>
      <c r="F1480" t="str">
        <f>VLOOKUP(A1480,vendedores!$A$2:$C$17,3)</f>
        <v>Valter Teixeira</v>
      </c>
      <c r="G1480" t="str">
        <f>VLOOKUP(B1480,produtos!$A$2:$D$33,2)</f>
        <v>Nike</v>
      </c>
      <c r="H1480" t="str">
        <f>VLOOKUP(B1480,produtos!$A$2:$D$33,3)</f>
        <v>Tênis</v>
      </c>
      <c r="I1480" s="1">
        <f>VLOOKUP(B1480,produtos!$A$2:$D$33,4)</f>
        <v>195.02</v>
      </c>
      <c r="J1480" s="1">
        <f t="shared" si="23"/>
        <v>585.06000000000006</v>
      </c>
    </row>
    <row r="1481" spans="1:10" x14ac:dyDescent="0.25">
      <c r="A1481">
        <v>9</v>
      </c>
      <c r="B1481">
        <v>15</v>
      </c>
      <c r="C1481" s="2">
        <v>44753</v>
      </c>
      <c r="D1481">
        <v>1</v>
      </c>
      <c r="E1481" t="str">
        <f>VLOOKUP(A1481,vendedores!$A$2:$C$17,2)</f>
        <v>Amparo</v>
      </c>
      <c r="F1481" t="str">
        <f>VLOOKUP(A1481,vendedores!$A$2:$C$17,3)</f>
        <v>Quevin Neto Júnior</v>
      </c>
      <c r="G1481" t="str">
        <f>VLOOKUP(B1481,produtos!$A$2:$D$33,2)</f>
        <v>Adidas</v>
      </c>
      <c r="H1481" t="str">
        <f>VLOOKUP(B1481,produtos!$A$2:$D$33,3)</f>
        <v>Bola de Voley</v>
      </c>
      <c r="I1481" s="1">
        <f>VLOOKUP(B1481,produtos!$A$2:$D$33,4)</f>
        <v>79.900000000000006</v>
      </c>
      <c r="J1481" s="1">
        <f t="shared" si="23"/>
        <v>79.900000000000006</v>
      </c>
    </row>
    <row r="1482" spans="1:10" x14ac:dyDescent="0.25">
      <c r="A1482">
        <v>1</v>
      </c>
      <c r="B1482">
        <v>13</v>
      </c>
      <c r="C1482" s="2">
        <v>44753</v>
      </c>
      <c r="D1482">
        <v>2</v>
      </c>
      <c r="E1482" t="str">
        <f>VLOOKUP(A1482,vendedores!$A$2:$C$17,2)</f>
        <v>Jaguariúna</v>
      </c>
      <c r="F1482" t="str">
        <f>VLOOKUP(A1482,vendedores!$A$2:$C$17,3)</f>
        <v>Tatiane Sobrinho de Souza</v>
      </c>
      <c r="G1482" t="str">
        <f>VLOOKUP(B1482,produtos!$A$2:$D$33,2)</f>
        <v>Adidas</v>
      </c>
      <c r="H1482" t="str">
        <f>VLOOKUP(B1482,produtos!$A$2:$D$33,3)</f>
        <v>Bola de Handbol</v>
      </c>
      <c r="I1482" s="1">
        <f>VLOOKUP(B1482,produtos!$A$2:$D$33,4)</f>
        <v>159.9</v>
      </c>
      <c r="J1482" s="1">
        <f t="shared" si="23"/>
        <v>319.8</v>
      </c>
    </row>
    <row r="1483" spans="1:10" x14ac:dyDescent="0.25">
      <c r="A1483">
        <v>14</v>
      </c>
      <c r="B1483">
        <v>17</v>
      </c>
      <c r="C1483" s="2">
        <v>44753</v>
      </c>
      <c r="D1483">
        <v>10</v>
      </c>
      <c r="E1483" t="str">
        <f>VLOOKUP(A1483,vendedores!$A$2:$C$17,2)</f>
        <v>Pedreira</v>
      </c>
      <c r="F1483" t="str">
        <f>VLOOKUP(A1483,vendedores!$A$2:$C$17,3)</f>
        <v>Paula da Silva</v>
      </c>
      <c r="G1483" t="str">
        <f>VLOOKUP(B1483,produtos!$A$2:$D$33,2)</f>
        <v>Adidas</v>
      </c>
      <c r="H1483" t="str">
        <f>VLOOKUP(B1483,produtos!$A$2:$D$33,3)</f>
        <v>Calça</v>
      </c>
      <c r="I1483" s="1">
        <f>VLOOKUP(B1483,produtos!$A$2:$D$33,4)</f>
        <v>99.9</v>
      </c>
      <c r="J1483" s="1">
        <f t="shared" si="23"/>
        <v>999</v>
      </c>
    </row>
    <row r="1484" spans="1:10" x14ac:dyDescent="0.25">
      <c r="A1484">
        <v>2</v>
      </c>
      <c r="B1484">
        <v>4</v>
      </c>
      <c r="C1484" s="2">
        <v>44753</v>
      </c>
      <c r="D1484">
        <v>2</v>
      </c>
      <c r="E1484" t="str">
        <f>VLOOKUP(A1484,vendedores!$A$2:$C$17,2)</f>
        <v>Jaguariúna</v>
      </c>
      <c r="F1484" t="str">
        <f>VLOOKUP(A1484,vendedores!$A$2:$C$17,3)</f>
        <v>Luciana de Oliveira</v>
      </c>
      <c r="G1484" t="str">
        <f>VLOOKUP(B1484,produtos!$A$2:$D$33,2)</f>
        <v>Adidas</v>
      </c>
      <c r="H1484" t="str">
        <f>VLOOKUP(B1484,produtos!$A$2:$D$33,3)</f>
        <v>Bluzinha</v>
      </c>
      <c r="I1484" s="1">
        <f>VLOOKUP(B1484,produtos!$A$2:$D$33,4)</f>
        <v>59.9</v>
      </c>
      <c r="J1484" s="1">
        <f t="shared" si="23"/>
        <v>119.8</v>
      </c>
    </row>
    <row r="1485" spans="1:10" x14ac:dyDescent="0.25">
      <c r="A1485">
        <v>13</v>
      </c>
      <c r="B1485">
        <v>28</v>
      </c>
      <c r="C1485" s="2">
        <v>44753</v>
      </c>
      <c r="D1485">
        <v>6</v>
      </c>
      <c r="E1485" t="str">
        <f>VLOOKUP(A1485,vendedores!$A$2:$C$17,2)</f>
        <v>Pedreira</v>
      </c>
      <c r="F1485" t="str">
        <f>VLOOKUP(A1485,vendedores!$A$2:$C$17,3)</f>
        <v>Saulo Teixeira Bispo</v>
      </c>
      <c r="G1485" t="str">
        <f>VLOOKUP(B1485,produtos!$A$2:$D$33,2)</f>
        <v>Puma</v>
      </c>
      <c r="H1485" t="str">
        <f>VLOOKUP(B1485,produtos!$A$2:$D$33,3)</f>
        <v>Meia</v>
      </c>
      <c r="I1485" s="1">
        <f>VLOOKUP(B1485,produtos!$A$2:$D$33,4)</f>
        <v>16.920000000000002</v>
      </c>
      <c r="J1485" s="1">
        <f t="shared" si="23"/>
        <v>101.52000000000001</v>
      </c>
    </row>
    <row r="1486" spans="1:10" x14ac:dyDescent="0.25">
      <c r="A1486">
        <v>14</v>
      </c>
      <c r="B1486">
        <v>14</v>
      </c>
      <c r="C1486" s="2">
        <v>44753</v>
      </c>
      <c r="D1486">
        <v>3</v>
      </c>
      <c r="E1486" t="str">
        <f>VLOOKUP(A1486,vendedores!$A$2:$C$17,2)</f>
        <v>Pedreira</v>
      </c>
      <c r="F1486" t="str">
        <f>VLOOKUP(A1486,vendedores!$A$2:$C$17,3)</f>
        <v>Paula da Silva</v>
      </c>
      <c r="G1486" t="str">
        <f>VLOOKUP(B1486,produtos!$A$2:$D$33,2)</f>
        <v>Nike</v>
      </c>
      <c r="H1486" t="str">
        <f>VLOOKUP(B1486,produtos!$A$2:$D$33,3)</f>
        <v>Bola de Handbol</v>
      </c>
      <c r="I1486" s="1">
        <f>VLOOKUP(B1486,produtos!$A$2:$D$33,4)</f>
        <v>151.91</v>
      </c>
      <c r="J1486" s="1">
        <f t="shared" si="23"/>
        <v>455.73</v>
      </c>
    </row>
    <row r="1487" spans="1:10" x14ac:dyDescent="0.25">
      <c r="A1487">
        <v>1</v>
      </c>
      <c r="B1487">
        <v>22</v>
      </c>
      <c r="C1487" s="2">
        <v>44753</v>
      </c>
      <c r="D1487">
        <v>10</v>
      </c>
      <c r="E1487" t="str">
        <f>VLOOKUP(A1487,vendedores!$A$2:$C$17,2)</f>
        <v>Jaguariúna</v>
      </c>
      <c r="F1487" t="str">
        <f>VLOOKUP(A1487,vendedores!$A$2:$C$17,3)</f>
        <v>Tatiane Sobrinho de Souza</v>
      </c>
      <c r="G1487" t="str">
        <f>VLOOKUP(B1487,produtos!$A$2:$D$33,2)</f>
        <v>Puma</v>
      </c>
      <c r="H1487" t="str">
        <f>VLOOKUP(B1487,produtos!$A$2:$D$33,3)</f>
        <v>Camiseta</v>
      </c>
      <c r="I1487" s="1">
        <f>VLOOKUP(B1487,produtos!$A$2:$D$33,4)</f>
        <v>28.11</v>
      </c>
      <c r="J1487" s="1">
        <f t="shared" si="23"/>
        <v>281.10000000000002</v>
      </c>
    </row>
    <row r="1488" spans="1:10" x14ac:dyDescent="0.25">
      <c r="A1488">
        <v>8</v>
      </c>
      <c r="B1488">
        <v>22</v>
      </c>
      <c r="C1488" s="2">
        <v>44753</v>
      </c>
      <c r="D1488">
        <v>9</v>
      </c>
      <c r="E1488" t="str">
        <f>VLOOKUP(A1488,vendedores!$A$2:$C$17,2)</f>
        <v>Amparo</v>
      </c>
      <c r="F1488" t="str">
        <f>VLOOKUP(A1488,vendedores!$A$2:$C$17,3)</f>
        <v>Saulo Mattos</v>
      </c>
      <c r="G1488" t="str">
        <f>VLOOKUP(B1488,produtos!$A$2:$D$33,2)</f>
        <v>Puma</v>
      </c>
      <c r="H1488" t="str">
        <f>VLOOKUP(B1488,produtos!$A$2:$D$33,3)</f>
        <v>Camiseta</v>
      </c>
      <c r="I1488" s="1">
        <f>VLOOKUP(B1488,produtos!$A$2:$D$33,4)</f>
        <v>28.11</v>
      </c>
      <c r="J1488" s="1">
        <f t="shared" si="23"/>
        <v>252.99</v>
      </c>
    </row>
    <row r="1489" spans="1:10" x14ac:dyDescent="0.25">
      <c r="A1489">
        <v>8</v>
      </c>
      <c r="B1489">
        <v>32</v>
      </c>
      <c r="C1489" s="2">
        <v>44753</v>
      </c>
      <c r="D1489">
        <v>6</v>
      </c>
      <c r="E1489" t="str">
        <f>VLOOKUP(A1489,vendedores!$A$2:$C$17,2)</f>
        <v>Amparo</v>
      </c>
      <c r="F1489" t="str">
        <f>VLOOKUP(A1489,vendedores!$A$2:$C$17,3)</f>
        <v>Saulo Mattos</v>
      </c>
      <c r="G1489" t="str">
        <f>VLOOKUP(B1489,produtos!$A$2:$D$33,2)</f>
        <v>Nike</v>
      </c>
      <c r="H1489" t="str">
        <f>VLOOKUP(B1489,produtos!$A$2:$D$33,3)</f>
        <v>Tênis de Corrida</v>
      </c>
      <c r="I1489" s="1">
        <f>VLOOKUP(B1489,produtos!$A$2:$D$33,4)</f>
        <v>221</v>
      </c>
      <c r="J1489" s="1">
        <f t="shared" si="23"/>
        <v>1326</v>
      </c>
    </row>
    <row r="1490" spans="1:10" x14ac:dyDescent="0.25">
      <c r="A1490">
        <v>4</v>
      </c>
      <c r="B1490">
        <v>29</v>
      </c>
      <c r="C1490" s="2">
        <v>44753</v>
      </c>
      <c r="D1490">
        <v>10</v>
      </c>
      <c r="E1490" t="str">
        <f>VLOOKUP(A1490,vendedores!$A$2:$C$17,2)</f>
        <v>Jaguariúna</v>
      </c>
      <c r="F1490" t="str">
        <f>VLOOKUP(A1490,vendedores!$A$2:$C$17,3)</f>
        <v>Ivo da Silva</v>
      </c>
      <c r="G1490" t="str">
        <f>VLOOKUP(B1490,produtos!$A$2:$D$33,2)</f>
        <v>Adidas</v>
      </c>
      <c r="H1490" t="str">
        <f>VLOOKUP(B1490,produtos!$A$2:$D$33,3)</f>
        <v>Tênis</v>
      </c>
      <c r="I1490" s="1">
        <f>VLOOKUP(B1490,produtos!$A$2:$D$33,4)</f>
        <v>199</v>
      </c>
      <c r="J1490" s="1">
        <f t="shared" si="23"/>
        <v>1990</v>
      </c>
    </row>
    <row r="1491" spans="1:10" x14ac:dyDescent="0.25">
      <c r="A1491">
        <v>6</v>
      </c>
      <c r="B1491">
        <v>20</v>
      </c>
      <c r="C1491" s="2">
        <v>44754</v>
      </c>
      <c r="D1491">
        <v>1</v>
      </c>
      <c r="E1491" t="str">
        <f>VLOOKUP(A1491,vendedores!$A$2:$C$17,2)</f>
        <v>Amparo</v>
      </c>
      <c r="F1491" t="str">
        <f>VLOOKUP(A1491,vendedores!$A$2:$C$17,3)</f>
        <v>Valter Teixeira</v>
      </c>
      <c r="G1491" t="str">
        <f>VLOOKUP(B1491,produtos!$A$2:$D$33,2)</f>
        <v>Adidas</v>
      </c>
      <c r="H1491" t="str">
        <f>VLOOKUP(B1491,produtos!$A$2:$D$33,3)</f>
        <v>Camiseta</v>
      </c>
      <c r="I1491" s="1">
        <f>VLOOKUP(B1491,produtos!$A$2:$D$33,4)</f>
        <v>29.9</v>
      </c>
      <c r="J1491" s="1">
        <f t="shared" si="23"/>
        <v>29.9</v>
      </c>
    </row>
    <row r="1492" spans="1:10" x14ac:dyDescent="0.25">
      <c r="A1492">
        <v>15</v>
      </c>
      <c r="B1492">
        <v>3</v>
      </c>
      <c r="C1492" s="2">
        <v>44754</v>
      </c>
      <c r="D1492">
        <v>1</v>
      </c>
      <c r="E1492" t="str">
        <f>VLOOKUP(A1492,vendedores!$A$2:$C$17,2)</f>
        <v>Pedreira</v>
      </c>
      <c r="F1492" t="str">
        <f>VLOOKUP(A1492,vendedores!$A$2:$C$17,3)</f>
        <v>Gilberto Neto</v>
      </c>
      <c r="G1492" t="str">
        <f>VLOOKUP(B1492,produtos!$A$2:$D$33,2)</f>
        <v>Puma</v>
      </c>
      <c r="H1492" t="str">
        <f>VLOOKUP(B1492,produtos!$A$2:$D$33,3)</f>
        <v>Blusa</v>
      </c>
      <c r="I1492" s="1">
        <f>VLOOKUP(B1492,produtos!$A$2:$D$33,4)</f>
        <v>29.44</v>
      </c>
      <c r="J1492" s="1">
        <f t="shared" si="23"/>
        <v>29.44</v>
      </c>
    </row>
    <row r="1493" spans="1:10" x14ac:dyDescent="0.25">
      <c r="A1493">
        <v>15</v>
      </c>
      <c r="B1493">
        <v>20</v>
      </c>
      <c r="C1493" s="2">
        <v>44754</v>
      </c>
      <c r="D1493">
        <v>5</v>
      </c>
      <c r="E1493" t="str">
        <f>VLOOKUP(A1493,vendedores!$A$2:$C$17,2)</f>
        <v>Pedreira</v>
      </c>
      <c r="F1493" t="str">
        <f>VLOOKUP(A1493,vendedores!$A$2:$C$17,3)</f>
        <v>Gilberto Neto</v>
      </c>
      <c r="G1493" t="str">
        <f>VLOOKUP(B1493,produtos!$A$2:$D$33,2)</f>
        <v>Adidas</v>
      </c>
      <c r="H1493" t="str">
        <f>VLOOKUP(B1493,produtos!$A$2:$D$33,3)</f>
        <v>Camiseta</v>
      </c>
      <c r="I1493" s="1">
        <f>VLOOKUP(B1493,produtos!$A$2:$D$33,4)</f>
        <v>29.9</v>
      </c>
      <c r="J1493" s="1">
        <f t="shared" si="23"/>
        <v>149.5</v>
      </c>
    </row>
    <row r="1494" spans="1:10" x14ac:dyDescent="0.25">
      <c r="A1494">
        <v>5</v>
      </c>
      <c r="B1494">
        <v>13</v>
      </c>
      <c r="C1494" s="2">
        <v>44754</v>
      </c>
      <c r="D1494">
        <v>2</v>
      </c>
      <c r="E1494" t="str">
        <f>VLOOKUP(A1494,vendedores!$A$2:$C$17,2)</f>
        <v>Amparo</v>
      </c>
      <c r="F1494" t="str">
        <f>VLOOKUP(A1494,vendedores!$A$2:$C$17,3)</f>
        <v>Yago de Souza</v>
      </c>
      <c r="G1494" t="str">
        <f>VLOOKUP(B1494,produtos!$A$2:$D$33,2)</f>
        <v>Adidas</v>
      </c>
      <c r="H1494" t="str">
        <f>VLOOKUP(B1494,produtos!$A$2:$D$33,3)</f>
        <v>Bola de Handbol</v>
      </c>
      <c r="I1494" s="1">
        <f>VLOOKUP(B1494,produtos!$A$2:$D$33,4)</f>
        <v>159.9</v>
      </c>
      <c r="J1494" s="1">
        <f t="shared" si="23"/>
        <v>319.8</v>
      </c>
    </row>
    <row r="1495" spans="1:10" x14ac:dyDescent="0.25">
      <c r="A1495">
        <v>3</v>
      </c>
      <c r="B1495">
        <v>22</v>
      </c>
      <c r="C1495" s="2">
        <v>44754</v>
      </c>
      <c r="D1495">
        <v>2</v>
      </c>
      <c r="E1495" t="str">
        <f>VLOOKUP(A1495,vendedores!$A$2:$C$17,2)</f>
        <v>Jaguariúna</v>
      </c>
      <c r="F1495" t="str">
        <f>VLOOKUP(A1495,vendedores!$A$2:$C$17,3)</f>
        <v>Valter Teixeira</v>
      </c>
      <c r="G1495" t="str">
        <f>VLOOKUP(B1495,produtos!$A$2:$D$33,2)</f>
        <v>Puma</v>
      </c>
      <c r="H1495" t="str">
        <f>VLOOKUP(B1495,produtos!$A$2:$D$33,3)</f>
        <v>Camiseta</v>
      </c>
      <c r="I1495" s="1">
        <f>VLOOKUP(B1495,produtos!$A$2:$D$33,4)</f>
        <v>28.11</v>
      </c>
      <c r="J1495" s="1">
        <f t="shared" si="23"/>
        <v>56.22</v>
      </c>
    </row>
    <row r="1496" spans="1:10" x14ac:dyDescent="0.25">
      <c r="A1496">
        <v>7</v>
      </c>
      <c r="B1496">
        <v>21</v>
      </c>
      <c r="C1496" s="2">
        <v>44754</v>
      </c>
      <c r="D1496">
        <v>7</v>
      </c>
      <c r="E1496" t="str">
        <f>VLOOKUP(A1496,vendedores!$A$2:$C$17,2)</f>
        <v>Amparo</v>
      </c>
      <c r="F1496" t="str">
        <f>VLOOKUP(A1496,vendedores!$A$2:$C$17,3)</f>
        <v>Queila Sobrinho Bispo</v>
      </c>
      <c r="G1496" t="str">
        <f>VLOOKUP(B1496,produtos!$A$2:$D$33,2)</f>
        <v>Nike</v>
      </c>
      <c r="H1496" t="str">
        <f>VLOOKUP(B1496,produtos!$A$2:$D$33,3)</f>
        <v>Camiseta</v>
      </c>
      <c r="I1496" s="1">
        <f>VLOOKUP(B1496,produtos!$A$2:$D$33,4)</f>
        <v>29</v>
      </c>
      <c r="J1496" s="1">
        <f t="shared" si="23"/>
        <v>203</v>
      </c>
    </row>
    <row r="1497" spans="1:10" x14ac:dyDescent="0.25">
      <c r="A1497">
        <v>9</v>
      </c>
      <c r="B1497">
        <v>28</v>
      </c>
      <c r="C1497" s="2">
        <v>44754</v>
      </c>
      <c r="D1497">
        <v>1</v>
      </c>
      <c r="E1497" t="str">
        <f>VLOOKUP(A1497,vendedores!$A$2:$C$17,2)</f>
        <v>Amparo</v>
      </c>
      <c r="F1497" t="str">
        <f>VLOOKUP(A1497,vendedores!$A$2:$C$17,3)</f>
        <v>Quevin Neto Júnior</v>
      </c>
      <c r="G1497" t="str">
        <f>VLOOKUP(B1497,produtos!$A$2:$D$33,2)</f>
        <v>Puma</v>
      </c>
      <c r="H1497" t="str">
        <f>VLOOKUP(B1497,produtos!$A$2:$D$33,3)</f>
        <v>Meia</v>
      </c>
      <c r="I1497" s="1">
        <f>VLOOKUP(B1497,produtos!$A$2:$D$33,4)</f>
        <v>16.920000000000002</v>
      </c>
      <c r="J1497" s="1">
        <f t="shared" si="23"/>
        <v>16.920000000000002</v>
      </c>
    </row>
    <row r="1498" spans="1:10" x14ac:dyDescent="0.25">
      <c r="A1498">
        <v>11</v>
      </c>
      <c r="B1498">
        <v>22</v>
      </c>
      <c r="C1498" s="2">
        <v>44754</v>
      </c>
      <c r="D1498">
        <v>8</v>
      </c>
      <c r="E1498" t="str">
        <f>VLOOKUP(A1498,vendedores!$A$2:$C$17,2)</f>
        <v>Amparo</v>
      </c>
      <c r="F1498" t="str">
        <f>VLOOKUP(A1498,vendedores!$A$2:$C$17,3)</f>
        <v>Gisele Júnior</v>
      </c>
      <c r="G1498" t="str">
        <f>VLOOKUP(B1498,produtos!$A$2:$D$33,2)</f>
        <v>Puma</v>
      </c>
      <c r="H1498" t="str">
        <f>VLOOKUP(B1498,produtos!$A$2:$D$33,3)</f>
        <v>Camiseta</v>
      </c>
      <c r="I1498" s="1">
        <f>VLOOKUP(B1498,produtos!$A$2:$D$33,4)</f>
        <v>28.11</v>
      </c>
      <c r="J1498" s="1">
        <f t="shared" si="23"/>
        <v>224.88</v>
      </c>
    </row>
    <row r="1499" spans="1:10" x14ac:dyDescent="0.25">
      <c r="A1499">
        <v>14</v>
      </c>
      <c r="B1499">
        <v>15</v>
      </c>
      <c r="C1499" s="2">
        <v>44754</v>
      </c>
      <c r="D1499">
        <v>4</v>
      </c>
      <c r="E1499" t="str">
        <f>VLOOKUP(A1499,vendedores!$A$2:$C$17,2)</f>
        <v>Pedreira</v>
      </c>
      <c r="F1499" t="str">
        <f>VLOOKUP(A1499,vendedores!$A$2:$C$17,3)</f>
        <v>Paula da Silva</v>
      </c>
      <c r="G1499" t="str">
        <f>VLOOKUP(B1499,produtos!$A$2:$D$33,2)</f>
        <v>Adidas</v>
      </c>
      <c r="H1499" t="str">
        <f>VLOOKUP(B1499,produtos!$A$2:$D$33,3)</f>
        <v>Bola de Voley</v>
      </c>
      <c r="I1499" s="1">
        <f>VLOOKUP(B1499,produtos!$A$2:$D$33,4)</f>
        <v>79.900000000000006</v>
      </c>
      <c r="J1499" s="1">
        <f t="shared" si="23"/>
        <v>319.60000000000002</v>
      </c>
    </row>
    <row r="1500" spans="1:10" x14ac:dyDescent="0.25">
      <c r="A1500">
        <v>7</v>
      </c>
      <c r="B1500">
        <v>2</v>
      </c>
      <c r="C1500" s="2">
        <v>44754</v>
      </c>
      <c r="D1500">
        <v>7</v>
      </c>
      <c r="E1500" t="str">
        <f>VLOOKUP(A1500,vendedores!$A$2:$C$17,2)</f>
        <v>Amparo</v>
      </c>
      <c r="F1500" t="str">
        <f>VLOOKUP(A1500,vendedores!$A$2:$C$17,3)</f>
        <v>Queila Sobrinho Bispo</v>
      </c>
      <c r="G1500" t="str">
        <f>VLOOKUP(B1500,produtos!$A$2:$D$33,2)</f>
        <v>Nike</v>
      </c>
      <c r="H1500" t="str">
        <f>VLOOKUP(B1500,produtos!$A$2:$D$33,3)</f>
        <v>Blusa</v>
      </c>
      <c r="I1500" s="1">
        <f>VLOOKUP(B1500,produtos!$A$2:$D$33,4)</f>
        <v>33.75</v>
      </c>
      <c r="J1500" s="1">
        <f t="shared" si="23"/>
        <v>236.25</v>
      </c>
    </row>
    <row r="1501" spans="1:10" x14ac:dyDescent="0.25">
      <c r="A1501">
        <v>6</v>
      </c>
      <c r="B1501">
        <v>1</v>
      </c>
      <c r="C1501" s="2">
        <v>44755</v>
      </c>
      <c r="D1501">
        <v>6</v>
      </c>
      <c r="E1501" t="str">
        <f>VLOOKUP(A1501,vendedores!$A$2:$C$17,2)</f>
        <v>Amparo</v>
      </c>
      <c r="F1501" t="str">
        <f>VLOOKUP(A1501,vendedores!$A$2:$C$17,3)</f>
        <v>Valter Teixeira</v>
      </c>
      <c r="G1501" t="str">
        <f>VLOOKUP(B1501,produtos!$A$2:$D$33,2)</f>
        <v>Adidas</v>
      </c>
      <c r="H1501" t="str">
        <f>VLOOKUP(B1501,produtos!$A$2:$D$33,3)</f>
        <v>Blusa</v>
      </c>
      <c r="I1501" s="1">
        <f>VLOOKUP(B1501,produtos!$A$2:$D$33,4)</f>
        <v>35.9</v>
      </c>
      <c r="J1501" s="1">
        <f t="shared" si="23"/>
        <v>215.39999999999998</v>
      </c>
    </row>
    <row r="1502" spans="1:10" x14ac:dyDescent="0.25">
      <c r="A1502">
        <v>5</v>
      </c>
      <c r="B1502">
        <v>4</v>
      </c>
      <c r="C1502" s="2">
        <v>44755</v>
      </c>
      <c r="D1502">
        <v>6</v>
      </c>
      <c r="E1502" t="str">
        <f>VLOOKUP(A1502,vendedores!$A$2:$C$17,2)</f>
        <v>Amparo</v>
      </c>
      <c r="F1502" t="str">
        <f>VLOOKUP(A1502,vendedores!$A$2:$C$17,3)</f>
        <v>Yago de Souza</v>
      </c>
      <c r="G1502" t="str">
        <f>VLOOKUP(B1502,produtos!$A$2:$D$33,2)</f>
        <v>Adidas</v>
      </c>
      <c r="H1502" t="str">
        <f>VLOOKUP(B1502,produtos!$A$2:$D$33,3)</f>
        <v>Bluzinha</v>
      </c>
      <c r="I1502" s="1">
        <f>VLOOKUP(B1502,produtos!$A$2:$D$33,4)</f>
        <v>59.9</v>
      </c>
      <c r="J1502" s="1">
        <f t="shared" si="23"/>
        <v>359.4</v>
      </c>
    </row>
    <row r="1503" spans="1:10" x14ac:dyDescent="0.25">
      <c r="A1503">
        <v>6</v>
      </c>
      <c r="B1503">
        <v>1</v>
      </c>
      <c r="C1503" s="2">
        <v>44755</v>
      </c>
      <c r="D1503">
        <v>4</v>
      </c>
      <c r="E1503" t="str">
        <f>VLOOKUP(A1503,vendedores!$A$2:$C$17,2)</f>
        <v>Amparo</v>
      </c>
      <c r="F1503" t="str">
        <f>VLOOKUP(A1503,vendedores!$A$2:$C$17,3)</f>
        <v>Valter Teixeira</v>
      </c>
      <c r="G1503" t="str">
        <f>VLOOKUP(B1503,produtos!$A$2:$D$33,2)</f>
        <v>Adidas</v>
      </c>
      <c r="H1503" t="str">
        <f>VLOOKUP(B1503,produtos!$A$2:$D$33,3)</f>
        <v>Blusa</v>
      </c>
      <c r="I1503" s="1">
        <f>VLOOKUP(B1503,produtos!$A$2:$D$33,4)</f>
        <v>35.9</v>
      </c>
      <c r="J1503" s="1">
        <f t="shared" si="23"/>
        <v>143.6</v>
      </c>
    </row>
    <row r="1504" spans="1:10" x14ac:dyDescent="0.25">
      <c r="A1504">
        <v>13</v>
      </c>
      <c r="B1504">
        <v>4</v>
      </c>
      <c r="C1504" s="2">
        <v>44755</v>
      </c>
      <c r="D1504">
        <v>10</v>
      </c>
      <c r="E1504" t="str">
        <f>VLOOKUP(A1504,vendedores!$A$2:$C$17,2)</f>
        <v>Pedreira</v>
      </c>
      <c r="F1504" t="str">
        <f>VLOOKUP(A1504,vendedores!$A$2:$C$17,3)</f>
        <v>Saulo Teixeira Bispo</v>
      </c>
      <c r="G1504" t="str">
        <f>VLOOKUP(B1504,produtos!$A$2:$D$33,2)</f>
        <v>Adidas</v>
      </c>
      <c r="H1504" t="str">
        <f>VLOOKUP(B1504,produtos!$A$2:$D$33,3)</f>
        <v>Bluzinha</v>
      </c>
      <c r="I1504" s="1">
        <f>VLOOKUP(B1504,produtos!$A$2:$D$33,4)</f>
        <v>59.9</v>
      </c>
      <c r="J1504" s="1">
        <f t="shared" si="23"/>
        <v>599</v>
      </c>
    </row>
    <row r="1505" spans="1:10" x14ac:dyDescent="0.25">
      <c r="A1505">
        <v>7</v>
      </c>
      <c r="B1505">
        <v>27</v>
      </c>
      <c r="C1505" s="2">
        <v>44755</v>
      </c>
      <c r="D1505">
        <v>5</v>
      </c>
      <c r="E1505" t="str">
        <f>VLOOKUP(A1505,vendedores!$A$2:$C$17,2)</f>
        <v>Amparo</v>
      </c>
      <c r="F1505" t="str">
        <f>VLOOKUP(A1505,vendedores!$A$2:$C$17,3)</f>
        <v>Queila Sobrinho Bispo</v>
      </c>
      <c r="G1505" t="str">
        <f>VLOOKUP(B1505,produtos!$A$2:$D$33,2)</f>
        <v>Nike</v>
      </c>
      <c r="H1505" t="str">
        <f>VLOOKUP(B1505,produtos!$A$2:$D$33,3)</f>
        <v>Meia</v>
      </c>
      <c r="I1505" s="1">
        <f>VLOOKUP(B1505,produtos!$A$2:$D$33,4)</f>
        <v>19.3</v>
      </c>
      <c r="J1505" s="1">
        <f t="shared" si="23"/>
        <v>96.5</v>
      </c>
    </row>
    <row r="1506" spans="1:10" x14ac:dyDescent="0.25">
      <c r="A1506">
        <v>16</v>
      </c>
      <c r="B1506">
        <v>22</v>
      </c>
      <c r="C1506" s="2">
        <v>44755</v>
      </c>
      <c r="D1506">
        <v>5</v>
      </c>
      <c r="E1506" t="str">
        <f>VLOOKUP(A1506,vendedores!$A$2:$C$17,2)</f>
        <v>Chicago</v>
      </c>
      <c r="F1506" t="str">
        <f>VLOOKUP(A1506,vendedores!$A$2:$C$17,3)</f>
        <v>Waldemar Louis</v>
      </c>
      <c r="G1506" t="str">
        <f>VLOOKUP(B1506,produtos!$A$2:$D$33,2)</f>
        <v>Puma</v>
      </c>
      <c r="H1506" t="str">
        <f>VLOOKUP(B1506,produtos!$A$2:$D$33,3)</f>
        <v>Camiseta</v>
      </c>
      <c r="I1506" s="1">
        <f>VLOOKUP(B1506,produtos!$A$2:$D$33,4)</f>
        <v>28.11</v>
      </c>
      <c r="J1506" s="1">
        <f t="shared" si="23"/>
        <v>140.55000000000001</v>
      </c>
    </row>
    <row r="1507" spans="1:10" x14ac:dyDescent="0.25">
      <c r="A1507">
        <v>3</v>
      </c>
      <c r="B1507">
        <v>22</v>
      </c>
      <c r="C1507" s="2">
        <v>44755</v>
      </c>
      <c r="D1507">
        <v>3</v>
      </c>
      <c r="E1507" t="str">
        <f>VLOOKUP(A1507,vendedores!$A$2:$C$17,2)</f>
        <v>Jaguariúna</v>
      </c>
      <c r="F1507" t="str">
        <f>VLOOKUP(A1507,vendedores!$A$2:$C$17,3)</f>
        <v>Valter Teixeira</v>
      </c>
      <c r="G1507" t="str">
        <f>VLOOKUP(B1507,produtos!$A$2:$D$33,2)</f>
        <v>Puma</v>
      </c>
      <c r="H1507" t="str">
        <f>VLOOKUP(B1507,produtos!$A$2:$D$33,3)</f>
        <v>Camiseta</v>
      </c>
      <c r="I1507" s="1">
        <f>VLOOKUP(B1507,produtos!$A$2:$D$33,4)</f>
        <v>28.11</v>
      </c>
      <c r="J1507" s="1">
        <f t="shared" si="23"/>
        <v>84.33</v>
      </c>
    </row>
    <row r="1508" spans="1:10" x14ac:dyDescent="0.25">
      <c r="A1508">
        <v>15</v>
      </c>
      <c r="B1508">
        <v>8</v>
      </c>
      <c r="C1508" s="2">
        <v>44755</v>
      </c>
      <c r="D1508">
        <v>8</v>
      </c>
      <c r="E1508" t="str">
        <f>VLOOKUP(A1508,vendedores!$A$2:$C$17,2)</f>
        <v>Pedreira</v>
      </c>
      <c r="F1508" t="str">
        <f>VLOOKUP(A1508,vendedores!$A$2:$C$17,3)</f>
        <v>Gilberto Neto</v>
      </c>
      <c r="G1508" t="str">
        <f>VLOOKUP(B1508,produtos!$A$2:$D$33,2)</f>
        <v>Puma</v>
      </c>
      <c r="H1508" t="str">
        <f>VLOOKUP(B1508,produtos!$A$2:$D$33,3)</f>
        <v>Bola de Basquete</v>
      </c>
      <c r="I1508" s="1">
        <f>VLOOKUP(B1508,produtos!$A$2:$D$33,4)</f>
        <v>122.11</v>
      </c>
      <c r="J1508" s="1">
        <f t="shared" si="23"/>
        <v>976.88</v>
      </c>
    </row>
    <row r="1509" spans="1:10" x14ac:dyDescent="0.25">
      <c r="A1509">
        <v>12</v>
      </c>
      <c r="B1509">
        <v>31</v>
      </c>
      <c r="C1509" s="2">
        <v>44755</v>
      </c>
      <c r="D1509">
        <v>9</v>
      </c>
      <c r="E1509" t="str">
        <f>VLOOKUP(A1509,vendedores!$A$2:$C$17,2)</f>
        <v>Pedreira</v>
      </c>
      <c r="F1509" t="str">
        <f>VLOOKUP(A1509,vendedores!$A$2:$C$17,3)</f>
        <v>Clóvis Teixeira Júnior</v>
      </c>
      <c r="G1509" t="str">
        <f>VLOOKUP(B1509,produtos!$A$2:$D$33,2)</f>
        <v>Puma</v>
      </c>
      <c r="H1509" t="str">
        <f>VLOOKUP(B1509,produtos!$A$2:$D$33,3)</f>
        <v>Tênis</v>
      </c>
      <c r="I1509" s="1">
        <f>VLOOKUP(B1509,produtos!$A$2:$D$33,4)</f>
        <v>171.14</v>
      </c>
      <c r="J1509" s="1">
        <f t="shared" si="23"/>
        <v>1540.2599999999998</v>
      </c>
    </row>
    <row r="1510" spans="1:10" x14ac:dyDescent="0.25">
      <c r="A1510">
        <v>13</v>
      </c>
      <c r="B1510">
        <v>17</v>
      </c>
      <c r="C1510" s="2">
        <v>44755</v>
      </c>
      <c r="D1510">
        <v>9</v>
      </c>
      <c r="E1510" t="str">
        <f>VLOOKUP(A1510,vendedores!$A$2:$C$17,2)</f>
        <v>Pedreira</v>
      </c>
      <c r="F1510" t="str">
        <f>VLOOKUP(A1510,vendedores!$A$2:$C$17,3)</f>
        <v>Saulo Teixeira Bispo</v>
      </c>
      <c r="G1510" t="str">
        <f>VLOOKUP(B1510,produtos!$A$2:$D$33,2)</f>
        <v>Adidas</v>
      </c>
      <c r="H1510" t="str">
        <f>VLOOKUP(B1510,produtos!$A$2:$D$33,3)</f>
        <v>Calça</v>
      </c>
      <c r="I1510" s="1">
        <f>VLOOKUP(B1510,produtos!$A$2:$D$33,4)</f>
        <v>99.9</v>
      </c>
      <c r="J1510" s="1">
        <f t="shared" si="23"/>
        <v>899.1</v>
      </c>
    </row>
    <row r="1511" spans="1:10" x14ac:dyDescent="0.25">
      <c r="A1511">
        <v>5</v>
      </c>
      <c r="B1511">
        <v>19</v>
      </c>
      <c r="C1511" s="2">
        <v>44756</v>
      </c>
      <c r="D1511">
        <v>7</v>
      </c>
      <c r="E1511" t="str">
        <f>VLOOKUP(A1511,vendedores!$A$2:$C$17,2)</f>
        <v>Amparo</v>
      </c>
      <c r="F1511" t="str">
        <f>VLOOKUP(A1511,vendedores!$A$2:$C$17,3)</f>
        <v>Yago de Souza</v>
      </c>
      <c r="G1511" t="str">
        <f>VLOOKUP(B1511,produtos!$A$2:$D$33,2)</f>
        <v>Puma</v>
      </c>
      <c r="H1511" t="str">
        <f>VLOOKUP(B1511,produtos!$A$2:$D$33,3)</f>
        <v>Calça</v>
      </c>
      <c r="I1511" s="1">
        <f>VLOOKUP(B1511,produtos!$A$2:$D$33,4)</f>
        <v>88.91</v>
      </c>
      <c r="J1511" s="1">
        <f t="shared" si="23"/>
        <v>622.37</v>
      </c>
    </row>
    <row r="1512" spans="1:10" x14ac:dyDescent="0.25">
      <c r="A1512">
        <v>13</v>
      </c>
      <c r="B1512">
        <v>13</v>
      </c>
      <c r="C1512" s="2">
        <v>44756</v>
      </c>
      <c r="D1512">
        <v>3</v>
      </c>
      <c r="E1512" t="str">
        <f>VLOOKUP(A1512,vendedores!$A$2:$C$17,2)</f>
        <v>Pedreira</v>
      </c>
      <c r="F1512" t="str">
        <f>VLOOKUP(A1512,vendedores!$A$2:$C$17,3)</f>
        <v>Saulo Teixeira Bispo</v>
      </c>
      <c r="G1512" t="str">
        <f>VLOOKUP(B1512,produtos!$A$2:$D$33,2)</f>
        <v>Adidas</v>
      </c>
      <c r="H1512" t="str">
        <f>VLOOKUP(B1512,produtos!$A$2:$D$33,3)</f>
        <v>Bola de Handbol</v>
      </c>
      <c r="I1512" s="1">
        <f>VLOOKUP(B1512,produtos!$A$2:$D$33,4)</f>
        <v>159.9</v>
      </c>
      <c r="J1512" s="1">
        <f t="shared" si="23"/>
        <v>479.70000000000005</v>
      </c>
    </row>
    <row r="1513" spans="1:10" x14ac:dyDescent="0.25">
      <c r="A1513">
        <v>15</v>
      </c>
      <c r="B1513">
        <v>9</v>
      </c>
      <c r="C1513" s="2">
        <v>44756</v>
      </c>
      <c r="D1513">
        <v>6</v>
      </c>
      <c r="E1513" t="str">
        <f>VLOOKUP(A1513,vendedores!$A$2:$C$17,2)</f>
        <v>Pedreira</v>
      </c>
      <c r="F1513" t="str">
        <f>VLOOKUP(A1513,vendedores!$A$2:$C$17,3)</f>
        <v>Gilberto Neto</v>
      </c>
      <c r="G1513" t="str">
        <f>VLOOKUP(B1513,produtos!$A$2:$D$33,2)</f>
        <v>Adidas</v>
      </c>
      <c r="H1513" t="str">
        <f>VLOOKUP(B1513,produtos!$A$2:$D$33,3)</f>
        <v>Bola de Futebol</v>
      </c>
      <c r="I1513" s="1">
        <f>VLOOKUP(B1513,produtos!$A$2:$D$33,4)</f>
        <v>119.9</v>
      </c>
      <c r="J1513" s="1">
        <f t="shared" si="23"/>
        <v>719.40000000000009</v>
      </c>
    </row>
    <row r="1514" spans="1:10" x14ac:dyDescent="0.25">
      <c r="A1514">
        <v>8</v>
      </c>
      <c r="B1514">
        <v>18</v>
      </c>
      <c r="C1514" s="2">
        <v>44756</v>
      </c>
      <c r="D1514">
        <v>5</v>
      </c>
      <c r="E1514" t="str">
        <f>VLOOKUP(A1514,vendedores!$A$2:$C$17,2)</f>
        <v>Amparo</v>
      </c>
      <c r="F1514" t="str">
        <f>VLOOKUP(A1514,vendedores!$A$2:$C$17,3)</f>
        <v>Saulo Mattos</v>
      </c>
      <c r="G1514" t="str">
        <f>VLOOKUP(B1514,produtos!$A$2:$D$33,2)</f>
        <v>Nike</v>
      </c>
      <c r="H1514" t="str">
        <f>VLOOKUP(B1514,produtos!$A$2:$D$33,3)</f>
        <v>Calça</v>
      </c>
      <c r="I1514" s="1">
        <f>VLOOKUP(B1514,produtos!$A$2:$D$33,4)</f>
        <v>92.91</v>
      </c>
      <c r="J1514" s="1">
        <f t="shared" si="23"/>
        <v>464.54999999999995</v>
      </c>
    </row>
    <row r="1515" spans="1:10" x14ac:dyDescent="0.25">
      <c r="A1515">
        <v>1</v>
      </c>
      <c r="B1515">
        <v>8</v>
      </c>
      <c r="C1515" s="2">
        <v>44756</v>
      </c>
      <c r="D1515">
        <v>9</v>
      </c>
      <c r="E1515" t="str">
        <f>VLOOKUP(A1515,vendedores!$A$2:$C$17,2)</f>
        <v>Jaguariúna</v>
      </c>
      <c r="F1515" t="str">
        <f>VLOOKUP(A1515,vendedores!$A$2:$C$17,3)</f>
        <v>Tatiane Sobrinho de Souza</v>
      </c>
      <c r="G1515" t="str">
        <f>VLOOKUP(B1515,produtos!$A$2:$D$33,2)</f>
        <v>Puma</v>
      </c>
      <c r="H1515" t="str">
        <f>VLOOKUP(B1515,produtos!$A$2:$D$33,3)</f>
        <v>Bola de Basquete</v>
      </c>
      <c r="I1515" s="1">
        <f>VLOOKUP(B1515,produtos!$A$2:$D$33,4)</f>
        <v>122.11</v>
      </c>
      <c r="J1515" s="1">
        <f t="shared" si="23"/>
        <v>1098.99</v>
      </c>
    </row>
    <row r="1516" spans="1:10" x14ac:dyDescent="0.25">
      <c r="A1516">
        <v>12</v>
      </c>
      <c r="B1516">
        <v>23</v>
      </c>
      <c r="C1516" s="2">
        <v>44756</v>
      </c>
      <c r="D1516">
        <v>10</v>
      </c>
      <c r="E1516" t="str">
        <f>VLOOKUP(A1516,vendedores!$A$2:$C$17,2)</f>
        <v>Pedreira</v>
      </c>
      <c r="F1516" t="str">
        <f>VLOOKUP(A1516,vendedores!$A$2:$C$17,3)</f>
        <v>Clóvis Teixeira Júnior</v>
      </c>
      <c r="G1516" t="str">
        <f>VLOOKUP(B1516,produtos!$A$2:$D$33,2)</f>
        <v>Adidas</v>
      </c>
      <c r="H1516" t="str">
        <f>VLOOKUP(B1516,produtos!$A$2:$D$33,3)</f>
        <v>Chuteira</v>
      </c>
      <c r="I1516" s="1">
        <f>VLOOKUP(B1516,produtos!$A$2:$D$33,4)</f>
        <v>250</v>
      </c>
      <c r="J1516" s="1">
        <f t="shared" si="23"/>
        <v>2500</v>
      </c>
    </row>
    <row r="1517" spans="1:10" x14ac:dyDescent="0.25">
      <c r="A1517">
        <v>8</v>
      </c>
      <c r="B1517">
        <v>15</v>
      </c>
      <c r="C1517" s="2">
        <v>44757</v>
      </c>
      <c r="D1517">
        <v>10</v>
      </c>
      <c r="E1517" t="str">
        <f>VLOOKUP(A1517,vendedores!$A$2:$C$17,2)</f>
        <v>Amparo</v>
      </c>
      <c r="F1517" t="str">
        <f>VLOOKUP(A1517,vendedores!$A$2:$C$17,3)</f>
        <v>Saulo Mattos</v>
      </c>
      <c r="G1517" t="str">
        <f>VLOOKUP(B1517,produtos!$A$2:$D$33,2)</f>
        <v>Adidas</v>
      </c>
      <c r="H1517" t="str">
        <f>VLOOKUP(B1517,produtos!$A$2:$D$33,3)</f>
        <v>Bola de Voley</v>
      </c>
      <c r="I1517" s="1">
        <f>VLOOKUP(B1517,produtos!$A$2:$D$33,4)</f>
        <v>79.900000000000006</v>
      </c>
      <c r="J1517" s="1">
        <f t="shared" si="23"/>
        <v>799</v>
      </c>
    </row>
    <row r="1518" spans="1:10" x14ac:dyDescent="0.25">
      <c r="A1518">
        <v>10</v>
      </c>
      <c r="B1518">
        <v>10</v>
      </c>
      <c r="C1518" s="2">
        <v>44757</v>
      </c>
      <c r="D1518">
        <v>5</v>
      </c>
      <c r="E1518" t="str">
        <f>VLOOKUP(A1518,vendedores!$A$2:$C$17,2)</f>
        <v>Amparo</v>
      </c>
      <c r="F1518" t="str">
        <f>VLOOKUP(A1518,vendedores!$A$2:$C$17,3)</f>
        <v>Ivo Bispo</v>
      </c>
      <c r="G1518" t="str">
        <f>VLOOKUP(B1518,produtos!$A$2:$D$33,2)</f>
        <v>Puma</v>
      </c>
      <c r="H1518" t="str">
        <f>VLOOKUP(B1518,produtos!$A$2:$D$33,3)</f>
        <v>Bola de Futebol</v>
      </c>
      <c r="I1518" s="1">
        <f>VLOOKUP(B1518,produtos!$A$2:$D$33,4)</f>
        <v>103.11</v>
      </c>
      <c r="J1518" s="1">
        <f t="shared" si="23"/>
        <v>515.54999999999995</v>
      </c>
    </row>
    <row r="1519" spans="1:10" x14ac:dyDescent="0.25">
      <c r="A1519">
        <v>6</v>
      </c>
      <c r="B1519">
        <v>15</v>
      </c>
      <c r="C1519" s="2">
        <v>44758</v>
      </c>
      <c r="D1519">
        <v>3</v>
      </c>
      <c r="E1519" t="str">
        <f>VLOOKUP(A1519,vendedores!$A$2:$C$17,2)</f>
        <v>Amparo</v>
      </c>
      <c r="F1519" t="str">
        <f>VLOOKUP(A1519,vendedores!$A$2:$C$17,3)</f>
        <v>Valter Teixeira</v>
      </c>
      <c r="G1519" t="str">
        <f>VLOOKUP(B1519,produtos!$A$2:$D$33,2)</f>
        <v>Adidas</v>
      </c>
      <c r="H1519" t="str">
        <f>VLOOKUP(B1519,produtos!$A$2:$D$33,3)</f>
        <v>Bola de Voley</v>
      </c>
      <c r="I1519" s="1">
        <f>VLOOKUP(B1519,produtos!$A$2:$D$33,4)</f>
        <v>79.900000000000006</v>
      </c>
      <c r="J1519" s="1">
        <f t="shared" si="23"/>
        <v>239.70000000000002</v>
      </c>
    </row>
    <row r="1520" spans="1:10" x14ac:dyDescent="0.25">
      <c r="A1520">
        <v>8</v>
      </c>
      <c r="B1520">
        <v>26</v>
      </c>
      <c r="C1520" s="2">
        <v>44758</v>
      </c>
      <c r="D1520">
        <v>6</v>
      </c>
      <c r="E1520" t="str">
        <f>VLOOKUP(A1520,vendedores!$A$2:$C$17,2)</f>
        <v>Amparo</v>
      </c>
      <c r="F1520" t="str">
        <f>VLOOKUP(A1520,vendedores!$A$2:$C$17,3)</f>
        <v>Saulo Mattos</v>
      </c>
      <c r="G1520" t="str">
        <f>VLOOKUP(B1520,produtos!$A$2:$D$33,2)</f>
        <v>Adidas</v>
      </c>
      <c r="H1520" t="str">
        <f>VLOOKUP(B1520,produtos!$A$2:$D$33,3)</f>
        <v>Meia</v>
      </c>
      <c r="I1520" s="1">
        <f>VLOOKUP(B1520,produtos!$A$2:$D$33,4)</f>
        <v>19.899999999999999</v>
      </c>
      <c r="J1520" s="1">
        <f t="shared" si="23"/>
        <v>119.39999999999999</v>
      </c>
    </row>
    <row r="1521" spans="1:10" x14ac:dyDescent="0.25">
      <c r="A1521">
        <v>2</v>
      </c>
      <c r="B1521">
        <v>21</v>
      </c>
      <c r="C1521" s="2">
        <v>44758</v>
      </c>
      <c r="D1521">
        <v>3</v>
      </c>
      <c r="E1521" t="str">
        <f>VLOOKUP(A1521,vendedores!$A$2:$C$17,2)</f>
        <v>Jaguariúna</v>
      </c>
      <c r="F1521" t="str">
        <f>VLOOKUP(A1521,vendedores!$A$2:$C$17,3)</f>
        <v>Luciana de Oliveira</v>
      </c>
      <c r="G1521" t="str">
        <f>VLOOKUP(B1521,produtos!$A$2:$D$33,2)</f>
        <v>Nike</v>
      </c>
      <c r="H1521" t="str">
        <f>VLOOKUP(B1521,produtos!$A$2:$D$33,3)</f>
        <v>Camiseta</v>
      </c>
      <c r="I1521" s="1">
        <f>VLOOKUP(B1521,produtos!$A$2:$D$33,4)</f>
        <v>29</v>
      </c>
      <c r="J1521" s="1">
        <f t="shared" si="23"/>
        <v>87</v>
      </c>
    </row>
    <row r="1522" spans="1:10" x14ac:dyDescent="0.25">
      <c r="A1522">
        <v>13</v>
      </c>
      <c r="B1522">
        <v>28</v>
      </c>
      <c r="C1522" s="2">
        <v>44759</v>
      </c>
      <c r="D1522">
        <v>7</v>
      </c>
      <c r="E1522" t="str">
        <f>VLOOKUP(A1522,vendedores!$A$2:$C$17,2)</f>
        <v>Pedreira</v>
      </c>
      <c r="F1522" t="str">
        <f>VLOOKUP(A1522,vendedores!$A$2:$C$17,3)</f>
        <v>Saulo Teixeira Bispo</v>
      </c>
      <c r="G1522" t="str">
        <f>VLOOKUP(B1522,produtos!$A$2:$D$33,2)</f>
        <v>Puma</v>
      </c>
      <c r="H1522" t="str">
        <f>VLOOKUP(B1522,produtos!$A$2:$D$33,3)</f>
        <v>Meia</v>
      </c>
      <c r="I1522" s="1">
        <f>VLOOKUP(B1522,produtos!$A$2:$D$33,4)</f>
        <v>16.920000000000002</v>
      </c>
      <c r="J1522" s="1">
        <f t="shared" si="23"/>
        <v>118.44000000000001</v>
      </c>
    </row>
    <row r="1523" spans="1:10" x14ac:dyDescent="0.25">
      <c r="A1523">
        <v>3</v>
      </c>
      <c r="B1523">
        <v>28</v>
      </c>
      <c r="C1523" s="2">
        <v>44759</v>
      </c>
      <c r="D1523">
        <v>9</v>
      </c>
      <c r="E1523" t="str">
        <f>VLOOKUP(A1523,vendedores!$A$2:$C$17,2)</f>
        <v>Jaguariúna</v>
      </c>
      <c r="F1523" t="str">
        <f>VLOOKUP(A1523,vendedores!$A$2:$C$17,3)</f>
        <v>Valter Teixeira</v>
      </c>
      <c r="G1523" t="str">
        <f>VLOOKUP(B1523,produtos!$A$2:$D$33,2)</f>
        <v>Puma</v>
      </c>
      <c r="H1523" t="str">
        <f>VLOOKUP(B1523,produtos!$A$2:$D$33,3)</f>
        <v>Meia</v>
      </c>
      <c r="I1523" s="1">
        <f>VLOOKUP(B1523,produtos!$A$2:$D$33,4)</f>
        <v>16.920000000000002</v>
      </c>
      <c r="J1523" s="1">
        <f t="shared" si="23"/>
        <v>152.28000000000003</v>
      </c>
    </row>
    <row r="1524" spans="1:10" x14ac:dyDescent="0.25">
      <c r="A1524">
        <v>1</v>
      </c>
      <c r="B1524">
        <v>12</v>
      </c>
      <c r="C1524" s="2">
        <v>44759</v>
      </c>
      <c r="D1524">
        <v>1</v>
      </c>
      <c r="E1524" t="str">
        <f>VLOOKUP(A1524,vendedores!$A$2:$C$17,2)</f>
        <v>Jaguariúna</v>
      </c>
      <c r="F1524" t="str">
        <f>VLOOKUP(A1524,vendedores!$A$2:$C$17,3)</f>
        <v>Tatiane Sobrinho de Souza</v>
      </c>
      <c r="G1524" t="str">
        <f>VLOOKUP(B1524,produtos!$A$2:$D$33,2)</f>
        <v>Puma</v>
      </c>
      <c r="H1524" t="str">
        <f>VLOOKUP(B1524,produtos!$A$2:$D$33,3)</f>
        <v>Bola de Futsal</v>
      </c>
      <c r="I1524" s="1">
        <f>VLOOKUP(B1524,produtos!$A$2:$D$33,4)</f>
        <v>80.92</v>
      </c>
      <c r="J1524" s="1">
        <f t="shared" si="23"/>
        <v>80.92</v>
      </c>
    </row>
    <row r="1525" spans="1:10" x14ac:dyDescent="0.25">
      <c r="A1525">
        <v>16</v>
      </c>
      <c r="B1525">
        <v>30</v>
      </c>
      <c r="C1525" s="2">
        <v>44759</v>
      </c>
      <c r="D1525">
        <v>4</v>
      </c>
      <c r="E1525" t="str">
        <f>VLOOKUP(A1525,vendedores!$A$2:$C$17,2)</f>
        <v>Chicago</v>
      </c>
      <c r="F1525" t="str">
        <f>VLOOKUP(A1525,vendedores!$A$2:$C$17,3)</f>
        <v>Waldemar Louis</v>
      </c>
      <c r="G1525" t="str">
        <f>VLOOKUP(B1525,produtos!$A$2:$D$33,2)</f>
        <v>Nike</v>
      </c>
      <c r="H1525" t="str">
        <f>VLOOKUP(B1525,produtos!$A$2:$D$33,3)</f>
        <v>Tênis</v>
      </c>
      <c r="I1525" s="1">
        <f>VLOOKUP(B1525,produtos!$A$2:$D$33,4)</f>
        <v>195.02</v>
      </c>
      <c r="J1525" s="1">
        <f t="shared" si="23"/>
        <v>780.08</v>
      </c>
    </row>
    <row r="1526" spans="1:10" x14ac:dyDescent="0.25">
      <c r="A1526">
        <v>1</v>
      </c>
      <c r="B1526">
        <v>17</v>
      </c>
      <c r="C1526" s="2">
        <v>44759</v>
      </c>
      <c r="D1526">
        <v>3</v>
      </c>
      <c r="E1526" t="str">
        <f>VLOOKUP(A1526,vendedores!$A$2:$C$17,2)</f>
        <v>Jaguariúna</v>
      </c>
      <c r="F1526" t="str">
        <f>VLOOKUP(A1526,vendedores!$A$2:$C$17,3)</f>
        <v>Tatiane Sobrinho de Souza</v>
      </c>
      <c r="G1526" t="str">
        <f>VLOOKUP(B1526,produtos!$A$2:$D$33,2)</f>
        <v>Adidas</v>
      </c>
      <c r="H1526" t="str">
        <f>VLOOKUP(B1526,produtos!$A$2:$D$33,3)</f>
        <v>Calça</v>
      </c>
      <c r="I1526" s="1">
        <f>VLOOKUP(B1526,produtos!$A$2:$D$33,4)</f>
        <v>99.9</v>
      </c>
      <c r="J1526" s="1">
        <f t="shared" si="23"/>
        <v>299.70000000000005</v>
      </c>
    </row>
    <row r="1527" spans="1:10" x14ac:dyDescent="0.25">
      <c r="A1527">
        <v>5</v>
      </c>
      <c r="B1527">
        <v>15</v>
      </c>
      <c r="C1527" s="2">
        <v>44759</v>
      </c>
      <c r="D1527">
        <v>7</v>
      </c>
      <c r="E1527" t="str">
        <f>VLOOKUP(A1527,vendedores!$A$2:$C$17,2)</f>
        <v>Amparo</v>
      </c>
      <c r="F1527" t="str">
        <f>VLOOKUP(A1527,vendedores!$A$2:$C$17,3)</f>
        <v>Yago de Souza</v>
      </c>
      <c r="G1527" t="str">
        <f>VLOOKUP(B1527,produtos!$A$2:$D$33,2)</f>
        <v>Adidas</v>
      </c>
      <c r="H1527" t="str">
        <f>VLOOKUP(B1527,produtos!$A$2:$D$33,3)</f>
        <v>Bola de Voley</v>
      </c>
      <c r="I1527" s="1">
        <f>VLOOKUP(B1527,produtos!$A$2:$D$33,4)</f>
        <v>79.900000000000006</v>
      </c>
      <c r="J1527" s="1">
        <f t="shared" si="23"/>
        <v>559.30000000000007</v>
      </c>
    </row>
    <row r="1528" spans="1:10" x14ac:dyDescent="0.25">
      <c r="A1528">
        <v>5</v>
      </c>
      <c r="B1528">
        <v>9</v>
      </c>
      <c r="C1528" s="2">
        <v>44759</v>
      </c>
      <c r="D1528">
        <v>3</v>
      </c>
      <c r="E1528" t="str">
        <f>VLOOKUP(A1528,vendedores!$A$2:$C$17,2)</f>
        <v>Amparo</v>
      </c>
      <c r="F1528" t="str">
        <f>VLOOKUP(A1528,vendedores!$A$2:$C$17,3)</f>
        <v>Yago de Souza</v>
      </c>
      <c r="G1528" t="str">
        <f>VLOOKUP(B1528,produtos!$A$2:$D$33,2)</f>
        <v>Adidas</v>
      </c>
      <c r="H1528" t="str">
        <f>VLOOKUP(B1528,produtos!$A$2:$D$33,3)</f>
        <v>Bola de Futebol</v>
      </c>
      <c r="I1528" s="1">
        <f>VLOOKUP(B1528,produtos!$A$2:$D$33,4)</f>
        <v>119.9</v>
      </c>
      <c r="J1528" s="1">
        <f t="shared" si="23"/>
        <v>359.70000000000005</v>
      </c>
    </row>
    <row r="1529" spans="1:10" x14ac:dyDescent="0.25">
      <c r="A1529">
        <v>15</v>
      </c>
      <c r="B1529">
        <v>6</v>
      </c>
      <c r="C1529" s="2">
        <v>44759</v>
      </c>
      <c r="D1529">
        <v>7</v>
      </c>
      <c r="E1529" t="str">
        <f>VLOOKUP(A1529,vendedores!$A$2:$C$17,2)</f>
        <v>Pedreira</v>
      </c>
      <c r="F1529" t="str">
        <f>VLOOKUP(A1529,vendedores!$A$2:$C$17,3)</f>
        <v>Gilberto Neto</v>
      </c>
      <c r="G1529" t="str">
        <f>VLOOKUP(B1529,produtos!$A$2:$D$33,2)</f>
        <v>Adidas</v>
      </c>
      <c r="H1529" t="str">
        <f>VLOOKUP(B1529,produtos!$A$2:$D$33,3)</f>
        <v>Bola de Basquete</v>
      </c>
      <c r="I1529" s="1">
        <f>VLOOKUP(B1529,produtos!$A$2:$D$33,4)</f>
        <v>129.9</v>
      </c>
      <c r="J1529" s="1">
        <f t="shared" si="23"/>
        <v>909.30000000000007</v>
      </c>
    </row>
    <row r="1530" spans="1:10" x14ac:dyDescent="0.25">
      <c r="A1530">
        <v>14</v>
      </c>
      <c r="B1530">
        <v>20</v>
      </c>
      <c r="C1530" s="2">
        <v>44759</v>
      </c>
      <c r="D1530">
        <v>7</v>
      </c>
      <c r="E1530" t="str">
        <f>VLOOKUP(A1530,vendedores!$A$2:$C$17,2)</f>
        <v>Pedreira</v>
      </c>
      <c r="F1530" t="str">
        <f>VLOOKUP(A1530,vendedores!$A$2:$C$17,3)</f>
        <v>Paula da Silva</v>
      </c>
      <c r="G1530" t="str">
        <f>VLOOKUP(B1530,produtos!$A$2:$D$33,2)</f>
        <v>Adidas</v>
      </c>
      <c r="H1530" t="str">
        <f>VLOOKUP(B1530,produtos!$A$2:$D$33,3)</f>
        <v>Camiseta</v>
      </c>
      <c r="I1530" s="1">
        <f>VLOOKUP(B1530,produtos!$A$2:$D$33,4)</f>
        <v>29.9</v>
      </c>
      <c r="J1530" s="1">
        <f t="shared" si="23"/>
        <v>209.29999999999998</v>
      </c>
    </row>
    <row r="1531" spans="1:10" x14ac:dyDescent="0.25">
      <c r="A1531">
        <v>1</v>
      </c>
      <c r="B1531">
        <v>2</v>
      </c>
      <c r="C1531" s="2">
        <v>44759</v>
      </c>
      <c r="D1531">
        <v>1</v>
      </c>
      <c r="E1531" t="str">
        <f>VLOOKUP(A1531,vendedores!$A$2:$C$17,2)</f>
        <v>Jaguariúna</v>
      </c>
      <c r="F1531" t="str">
        <f>VLOOKUP(A1531,vendedores!$A$2:$C$17,3)</f>
        <v>Tatiane Sobrinho de Souza</v>
      </c>
      <c r="G1531" t="str">
        <f>VLOOKUP(B1531,produtos!$A$2:$D$33,2)</f>
        <v>Nike</v>
      </c>
      <c r="H1531" t="str">
        <f>VLOOKUP(B1531,produtos!$A$2:$D$33,3)</f>
        <v>Blusa</v>
      </c>
      <c r="I1531" s="1">
        <f>VLOOKUP(B1531,produtos!$A$2:$D$33,4)</f>
        <v>33.75</v>
      </c>
      <c r="J1531" s="1">
        <f t="shared" si="23"/>
        <v>33.75</v>
      </c>
    </row>
    <row r="1532" spans="1:10" x14ac:dyDescent="0.25">
      <c r="A1532">
        <v>1</v>
      </c>
      <c r="B1532">
        <v>18</v>
      </c>
      <c r="C1532" s="2">
        <v>44759</v>
      </c>
      <c r="D1532">
        <v>7</v>
      </c>
      <c r="E1532" t="str">
        <f>VLOOKUP(A1532,vendedores!$A$2:$C$17,2)</f>
        <v>Jaguariúna</v>
      </c>
      <c r="F1532" t="str">
        <f>VLOOKUP(A1532,vendedores!$A$2:$C$17,3)</f>
        <v>Tatiane Sobrinho de Souza</v>
      </c>
      <c r="G1532" t="str">
        <f>VLOOKUP(B1532,produtos!$A$2:$D$33,2)</f>
        <v>Nike</v>
      </c>
      <c r="H1532" t="str">
        <f>VLOOKUP(B1532,produtos!$A$2:$D$33,3)</f>
        <v>Calça</v>
      </c>
      <c r="I1532" s="1">
        <f>VLOOKUP(B1532,produtos!$A$2:$D$33,4)</f>
        <v>92.91</v>
      </c>
      <c r="J1532" s="1">
        <f t="shared" si="23"/>
        <v>650.37</v>
      </c>
    </row>
    <row r="1533" spans="1:10" x14ac:dyDescent="0.25">
      <c r="A1533">
        <v>11</v>
      </c>
      <c r="B1533">
        <v>22</v>
      </c>
      <c r="C1533" s="2">
        <v>44759</v>
      </c>
      <c r="D1533">
        <v>7</v>
      </c>
      <c r="E1533" t="str">
        <f>VLOOKUP(A1533,vendedores!$A$2:$C$17,2)</f>
        <v>Amparo</v>
      </c>
      <c r="F1533" t="str">
        <f>VLOOKUP(A1533,vendedores!$A$2:$C$17,3)</f>
        <v>Gisele Júnior</v>
      </c>
      <c r="G1533" t="str">
        <f>VLOOKUP(B1533,produtos!$A$2:$D$33,2)</f>
        <v>Puma</v>
      </c>
      <c r="H1533" t="str">
        <f>VLOOKUP(B1533,produtos!$A$2:$D$33,3)</f>
        <v>Camiseta</v>
      </c>
      <c r="I1533" s="1">
        <f>VLOOKUP(B1533,produtos!$A$2:$D$33,4)</f>
        <v>28.11</v>
      </c>
      <c r="J1533" s="1">
        <f t="shared" si="23"/>
        <v>196.76999999999998</v>
      </c>
    </row>
    <row r="1534" spans="1:10" x14ac:dyDescent="0.25">
      <c r="A1534">
        <v>14</v>
      </c>
      <c r="B1534">
        <v>29</v>
      </c>
      <c r="C1534" s="2">
        <v>44759</v>
      </c>
      <c r="D1534">
        <v>2</v>
      </c>
      <c r="E1534" t="str">
        <f>VLOOKUP(A1534,vendedores!$A$2:$C$17,2)</f>
        <v>Pedreira</v>
      </c>
      <c r="F1534" t="str">
        <f>VLOOKUP(A1534,vendedores!$A$2:$C$17,3)</f>
        <v>Paula da Silva</v>
      </c>
      <c r="G1534" t="str">
        <f>VLOOKUP(B1534,produtos!$A$2:$D$33,2)</f>
        <v>Adidas</v>
      </c>
      <c r="H1534" t="str">
        <f>VLOOKUP(B1534,produtos!$A$2:$D$33,3)</f>
        <v>Tênis</v>
      </c>
      <c r="I1534" s="1">
        <f>VLOOKUP(B1534,produtos!$A$2:$D$33,4)</f>
        <v>199</v>
      </c>
      <c r="J1534" s="1">
        <f t="shared" si="23"/>
        <v>398</v>
      </c>
    </row>
    <row r="1535" spans="1:10" x14ac:dyDescent="0.25">
      <c r="A1535">
        <v>10</v>
      </c>
      <c r="B1535">
        <v>5</v>
      </c>
      <c r="C1535" s="2">
        <v>44759</v>
      </c>
      <c r="D1535">
        <v>9</v>
      </c>
      <c r="E1535" t="str">
        <f>VLOOKUP(A1535,vendedores!$A$2:$C$17,2)</f>
        <v>Amparo</v>
      </c>
      <c r="F1535" t="str">
        <f>VLOOKUP(A1535,vendedores!$A$2:$C$17,3)</f>
        <v>Ivo Bispo</v>
      </c>
      <c r="G1535" t="str">
        <f>VLOOKUP(B1535,produtos!$A$2:$D$33,2)</f>
        <v>Puma</v>
      </c>
      <c r="H1535" t="str">
        <f>VLOOKUP(B1535,produtos!$A$2:$D$33,3)</f>
        <v>Bluzinha</v>
      </c>
      <c r="I1535" s="1">
        <f>VLOOKUP(B1535,produtos!$A$2:$D$33,4)</f>
        <v>49.12</v>
      </c>
      <c r="J1535" s="1">
        <f t="shared" si="23"/>
        <v>442.08</v>
      </c>
    </row>
    <row r="1536" spans="1:10" x14ac:dyDescent="0.25">
      <c r="A1536">
        <v>10</v>
      </c>
      <c r="B1536">
        <v>23</v>
      </c>
      <c r="C1536" s="2">
        <v>44759</v>
      </c>
      <c r="D1536">
        <v>4</v>
      </c>
      <c r="E1536" t="str">
        <f>VLOOKUP(A1536,vendedores!$A$2:$C$17,2)</f>
        <v>Amparo</v>
      </c>
      <c r="F1536" t="str">
        <f>VLOOKUP(A1536,vendedores!$A$2:$C$17,3)</f>
        <v>Ivo Bispo</v>
      </c>
      <c r="G1536" t="str">
        <f>VLOOKUP(B1536,produtos!$A$2:$D$33,2)</f>
        <v>Adidas</v>
      </c>
      <c r="H1536" t="str">
        <f>VLOOKUP(B1536,produtos!$A$2:$D$33,3)</f>
        <v>Chuteira</v>
      </c>
      <c r="I1536" s="1">
        <f>VLOOKUP(B1536,produtos!$A$2:$D$33,4)</f>
        <v>250</v>
      </c>
      <c r="J1536" s="1">
        <f t="shared" si="23"/>
        <v>1000</v>
      </c>
    </row>
    <row r="1537" spans="1:10" x14ac:dyDescent="0.25">
      <c r="A1537">
        <v>1</v>
      </c>
      <c r="B1537">
        <v>3</v>
      </c>
      <c r="C1537" s="2">
        <v>44760</v>
      </c>
      <c r="D1537">
        <v>2</v>
      </c>
      <c r="E1537" t="str">
        <f>VLOOKUP(A1537,vendedores!$A$2:$C$17,2)</f>
        <v>Jaguariúna</v>
      </c>
      <c r="F1537" t="str">
        <f>VLOOKUP(A1537,vendedores!$A$2:$C$17,3)</f>
        <v>Tatiane Sobrinho de Souza</v>
      </c>
      <c r="G1537" t="str">
        <f>VLOOKUP(B1537,produtos!$A$2:$D$33,2)</f>
        <v>Puma</v>
      </c>
      <c r="H1537" t="str">
        <f>VLOOKUP(B1537,produtos!$A$2:$D$33,3)</f>
        <v>Blusa</v>
      </c>
      <c r="I1537" s="1">
        <f>VLOOKUP(B1537,produtos!$A$2:$D$33,4)</f>
        <v>29.44</v>
      </c>
      <c r="J1537" s="1">
        <f t="shared" si="23"/>
        <v>58.88</v>
      </c>
    </row>
    <row r="1538" spans="1:10" x14ac:dyDescent="0.25">
      <c r="A1538">
        <v>9</v>
      </c>
      <c r="B1538">
        <v>16</v>
      </c>
      <c r="C1538" s="2">
        <v>44760</v>
      </c>
      <c r="D1538">
        <v>9</v>
      </c>
      <c r="E1538" t="str">
        <f>VLOOKUP(A1538,vendedores!$A$2:$C$17,2)</f>
        <v>Amparo</v>
      </c>
      <c r="F1538" t="str">
        <f>VLOOKUP(A1538,vendedores!$A$2:$C$17,3)</f>
        <v>Quevin Neto Júnior</v>
      </c>
      <c r="G1538" t="str">
        <f>VLOOKUP(B1538,produtos!$A$2:$D$33,2)</f>
        <v>Nike</v>
      </c>
      <c r="H1538" t="str">
        <f>VLOOKUP(B1538,produtos!$A$2:$D$33,3)</f>
        <v>Bola de Voley</v>
      </c>
      <c r="I1538" s="1">
        <f>VLOOKUP(B1538,produtos!$A$2:$D$33,4)</f>
        <v>75.11</v>
      </c>
      <c r="J1538" s="1">
        <f t="shared" si="23"/>
        <v>675.99</v>
      </c>
    </row>
    <row r="1539" spans="1:10" x14ac:dyDescent="0.25">
      <c r="A1539">
        <v>7</v>
      </c>
      <c r="B1539">
        <v>21</v>
      </c>
      <c r="C1539" s="2">
        <v>44760</v>
      </c>
      <c r="D1539">
        <v>4</v>
      </c>
      <c r="E1539" t="str">
        <f>VLOOKUP(A1539,vendedores!$A$2:$C$17,2)</f>
        <v>Amparo</v>
      </c>
      <c r="F1539" t="str">
        <f>VLOOKUP(A1539,vendedores!$A$2:$C$17,3)</f>
        <v>Queila Sobrinho Bispo</v>
      </c>
      <c r="G1539" t="str">
        <f>VLOOKUP(B1539,produtos!$A$2:$D$33,2)</f>
        <v>Nike</v>
      </c>
      <c r="H1539" t="str">
        <f>VLOOKUP(B1539,produtos!$A$2:$D$33,3)</f>
        <v>Camiseta</v>
      </c>
      <c r="I1539" s="1">
        <f>VLOOKUP(B1539,produtos!$A$2:$D$33,4)</f>
        <v>29</v>
      </c>
      <c r="J1539" s="1">
        <f t="shared" ref="J1539:J1602" si="24">D1539*I1539</f>
        <v>116</v>
      </c>
    </row>
    <row r="1540" spans="1:10" x14ac:dyDescent="0.25">
      <c r="A1540">
        <v>3</v>
      </c>
      <c r="B1540">
        <v>28</v>
      </c>
      <c r="C1540" s="2">
        <v>44760</v>
      </c>
      <c r="D1540">
        <v>5</v>
      </c>
      <c r="E1540" t="str">
        <f>VLOOKUP(A1540,vendedores!$A$2:$C$17,2)</f>
        <v>Jaguariúna</v>
      </c>
      <c r="F1540" t="str">
        <f>VLOOKUP(A1540,vendedores!$A$2:$C$17,3)</f>
        <v>Valter Teixeira</v>
      </c>
      <c r="G1540" t="str">
        <f>VLOOKUP(B1540,produtos!$A$2:$D$33,2)</f>
        <v>Puma</v>
      </c>
      <c r="H1540" t="str">
        <f>VLOOKUP(B1540,produtos!$A$2:$D$33,3)</f>
        <v>Meia</v>
      </c>
      <c r="I1540" s="1">
        <f>VLOOKUP(B1540,produtos!$A$2:$D$33,4)</f>
        <v>16.920000000000002</v>
      </c>
      <c r="J1540" s="1">
        <f t="shared" si="24"/>
        <v>84.600000000000009</v>
      </c>
    </row>
    <row r="1541" spans="1:10" x14ac:dyDescent="0.25">
      <c r="A1541">
        <v>4</v>
      </c>
      <c r="B1541">
        <v>29</v>
      </c>
      <c r="C1541" s="2">
        <v>44760</v>
      </c>
      <c r="D1541">
        <v>7</v>
      </c>
      <c r="E1541" t="str">
        <f>VLOOKUP(A1541,vendedores!$A$2:$C$17,2)</f>
        <v>Jaguariúna</v>
      </c>
      <c r="F1541" t="str">
        <f>VLOOKUP(A1541,vendedores!$A$2:$C$17,3)</f>
        <v>Ivo da Silva</v>
      </c>
      <c r="G1541" t="str">
        <f>VLOOKUP(B1541,produtos!$A$2:$D$33,2)</f>
        <v>Adidas</v>
      </c>
      <c r="H1541" t="str">
        <f>VLOOKUP(B1541,produtos!$A$2:$D$33,3)</f>
        <v>Tênis</v>
      </c>
      <c r="I1541" s="1">
        <f>VLOOKUP(B1541,produtos!$A$2:$D$33,4)</f>
        <v>199</v>
      </c>
      <c r="J1541" s="1">
        <f t="shared" si="24"/>
        <v>1393</v>
      </c>
    </row>
    <row r="1542" spans="1:10" x14ac:dyDescent="0.25">
      <c r="A1542">
        <v>12</v>
      </c>
      <c r="B1542">
        <v>17</v>
      </c>
      <c r="C1542" s="2">
        <v>44760</v>
      </c>
      <c r="D1542">
        <v>9</v>
      </c>
      <c r="E1542" t="str">
        <f>VLOOKUP(A1542,vendedores!$A$2:$C$17,2)</f>
        <v>Pedreira</v>
      </c>
      <c r="F1542" t="str">
        <f>VLOOKUP(A1542,vendedores!$A$2:$C$17,3)</f>
        <v>Clóvis Teixeira Júnior</v>
      </c>
      <c r="G1542" t="str">
        <f>VLOOKUP(B1542,produtos!$A$2:$D$33,2)</f>
        <v>Adidas</v>
      </c>
      <c r="H1542" t="str">
        <f>VLOOKUP(B1542,produtos!$A$2:$D$33,3)</f>
        <v>Calça</v>
      </c>
      <c r="I1542" s="1">
        <f>VLOOKUP(B1542,produtos!$A$2:$D$33,4)</f>
        <v>99.9</v>
      </c>
      <c r="J1542" s="1">
        <f t="shared" si="24"/>
        <v>899.1</v>
      </c>
    </row>
    <row r="1543" spans="1:10" x14ac:dyDescent="0.25">
      <c r="A1543">
        <v>16</v>
      </c>
      <c r="B1543">
        <v>4</v>
      </c>
      <c r="C1543" s="2">
        <v>44761</v>
      </c>
      <c r="D1543">
        <v>2</v>
      </c>
      <c r="E1543" t="str">
        <f>VLOOKUP(A1543,vendedores!$A$2:$C$17,2)</f>
        <v>Chicago</v>
      </c>
      <c r="F1543" t="str">
        <f>VLOOKUP(A1543,vendedores!$A$2:$C$17,3)</f>
        <v>Waldemar Louis</v>
      </c>
      <c r="G1543" t="str">
        <f>VLOOKUP(B1543,produtos!$A$2:$D$33,2)</f>
        <v>Adidas</v>
      </c>
      <c r="H1543" t="str">
        <f>VLOOKUP(B1543,produtos!$A$2:$D$33,3)</f>
        <v>Bluzinha</v>
      </c>
      <c r="I1543" s="1">
        <f>VLOOKUP(B1543,produtos!$A$2:$D$33,4)</f>
        <v>59.9</v>
      </c>
      <c r="J1543" s="1">
        <f t="shared" si="24"/>
        <v>119.8</v>
      </c>
    </row>
    <row r="1544" spans="1:10" x14ac:dyDescent="0.25">
      <c r="A1544">
        <v>10</v>
      </c>
      <c r="B1544">
        <v>30</v>
      </c>
      <c r="C1544" s="2">
        <v>44761</v>
      </c>
      <c r="D1544">
        <v>7</v>
      </c>
      <c r="E1544" t="str">
        <f>VLOOKUP(A1544,vendedores!$A$2:$C$17,2)</f>
        <v>Amparo</v>
      </c>
      <c r="F1544" t="str">
        <f>VLOOKUP(A1544,vendedores!$A$2:$C$17,3)</f>
        <v>Ivo Bispo</v>
      </c>
      <c r="G1544" t="str">
        <f>VLOOKUP(B1544,produtos!$A$2:$D$33,2)</f>
        <v>Nike</v>
      </c>
      <c r="H1544" t="str">
        <f>VLOOKUP(B1544,produtos!$A$2:$D$33,3)</f>
        <v>Tênis</v>
      </c>
      <c r="I1544" s="1">
        <f>VLOOKUP(B1544,produtos!$A$2:$D$33,4)</f>
        <v>195.02</v>
      </c>
      <c r="J1544" s="1">
        <f t="shared" si="24"/>
        <v>1365.14</v>
      </c>
    </row>
    <row r="1545" spans="1:10" x14ac:dyDescent="0.25">
      <c r="A1545">
        <v>1</v>
      </c>
      <c r="B1545">
        <v>2</v>
      </c>
      <c r="C1545" s="2">
        <v>44761</v>
      </c>
      <c r="D1545">
        <v>9</v>
      </c>
      <c r="E1545" t="str">
        <f>VLOOKUP(A1545,vendedores!$A$2:$C$17,2)</f>
        <v>Jaguariúna</v>
      </c>
      <c r="F1545" t="str">
        <f>VLOOKUP(A1545,vendedores!$A$2:$C$17,3)</f>
        <v>Tatiane Sobrinho de Souza</v>
      </c>
      <c r="G1545" t="str">
        <f>VLOOKUP(B1545,produtos!$A$2:$D$33,2)</f>
        <v>Nike</v>
      </c>
      <c r="H1545" t="str">
        <f>VLOOKUP(B1545,produtos!$A$2:$D$33,3)</f>
        <v>Blusa</v>
      </c>
      <c r="I1545" s="1">
        <f>VLOOKUP(B1545,produtos!$A$2:$D$33,4)</f>
        <v>33.75</v>
      </c>
      <c r="J1545" s="1">
        <f t="shared" si="24"/>
        <v>303.75</v>
      </c>
    </row>
    <row r="1546" spans="1:10" x14ac:dyDescent="0.25">
      <c r="A1546">
        <v>11</v>
      </c>
      <c r="B1546">
        <v>17</v>
      </c>
      <c r="C1546" s="2">
        <v>44761</v>
      </c>
      <c r="D1546">
        <v>1</v>
      </c>
      <c r="E1546" t="str">
        <f>VLOOKUP(A1546,vendedores!$A$2:$C$17,2)</f>
        <v>Amparo</v>
      </c>
      <c r="F1546" t="str">
        <f>VLOOKUP(A1546,vendedores!$A$2:$C$17,3)</f>
        <v>Gisele Júnior</v>
      </c>
      <c r="G1546" t="str">
        <f>VLOOKUP(B1546,produtos!$A$2:$D$33,2)</f>
        <v>Adidas</v>
      </c>
      <c r="H1546" t="str">
        <f>VLOOKUP(B1546,produtos!$A$2:$D$33,3)</f>
        <v>Calça</v>
      </c>
      <c r="I1546" s="1">
        <f>VLOOKUP(B1546,produtos!$A$2:$D$33,4)</f>
        <v>99.9</v>
      </c>
      <c r="J1546" s="1">
        <f t="shared" si="24"/>
        <v>99.9</v>
      </c>
    </row>
    <row r="1547" spans="1:10" x14ac:dyDescent="0.25">
      <c r="A1547">
        <v>8</v>
      </c>
      <c r="B1547">
        <v>20</v>
      </c>
      <c r="C1547" s="2">
        <v>44761</v>
      </c>
      <c r="D1547">
        <v>4</v>
      </c>
      <c r="E1547" t="str">
        <f>VLOOKUP(A1547,vendedores!$A$2:$C$17,2)</f>
        <v>Amparo</v>
      </c>
      <c r="F1547" t="str">
        <f>VLOOKUP(A1547,vendedores!$A$2:$C$17,3)</f>
        <v>Saulo Mattos</v>
      </c>
      <c r="G1547" t="str">
        <f>VLOOKUP(B1547,produtos!$A$2:$D$33,2)</f>
        <v>Adidas</v>
      </c>
      <c r="H1547" t="str">
        <f>VLOOKUP(B1547,produtos!$A$2:$D$33,3)</f>
        <v>Camiseta</v>
      </c>
      <c r="I1547" s="1">
        <f>VLOOKUP(B1547,produtos!$A$2:$D$33,4)</f>
        <v>29.9</v>
      </c>
      <c r="J1547" s="1">
        <f t="shared" si="24"/>
        <v>119.6</v>
      </c>
    </row>
    <row r="1548" spans="1:10" x14ac:dyDescent="0.25">
      <c r="A1548">
        <v>16</v>
      </c>
      <c r="B1548">
        <v>12</v>
      </c>
      <c r="C1548" s="2">
        <v>44761</v>
      </c>
      <c r="D1548">
        <v>3</v>
      </c>
      <c r="E1548" t="str">
        <f>VLOOKUP(A1548,vendedores!$A$2:$C$17,2)</f>
        <v>Chicago</v>
      </c>
      <c r="F1548" t="str">
        <f>VLOOKUP(A1548,vendedores!$A$2:$C$17,3)</f>
        <v>Waldemar Louis</v>
      </c>
      <c r="G1548" t="str">
        <f>VLOOKUP(B1548,produtos!$A$2:$D$33,2)</f>
        <v>Puma</v>
      </c>
      <c r="H1548" t="str">
        <f>VLOOKUP(B1548,produtos!$A$2:$D$33,3)</f>
        <v>Bola de Futsal</v>
      </c>
      <c r="I1548" s="1">
        <f>VLOOKUP(B1548,produtos!$A$2:$D$33,4)</f>
        <v>80.92</v>
      </c>
      <c r="J1548" s="1">
        <f t="shared" si="24"/>
        <v>242.76</v>
      </c>
    </row>
    <row r="1549" spans="1:10" x14ac:dyDescent="0.25">
      <c r="A1549">
        <v>13</v>
      </c>
      <c r="B1549">
        <v>19</v>
      </c>
      <c r="C1549" s="2">
        <v>44761</v>
      </c>
      <c r="D1549">
        <v>5</v>
      </c>
      <c r="E1549" t="str">
        <f>VLOOKUP(A1549,vendedores!$A$2:$C$17,2)</f>
        <v>Pedreira</v>
      </c>
      <c r="F1549" t="str">
        <f>VLOOKUP(A1549,vendedores!$A$2:$C$17,3)</f>
        <v>Saulo Teixeira Bispo</v>
      </c>
      <c r="G1549" t="str">
        <f>VLOOKUP(B1549,produtos!$A$2:$D$33,2)</f>
        <v>Puma</v>
      </c>
      <c r="H1549" t="str">
        <f>VLOOKUP(B1549,produtos!$A$2:$D$33,3)</f>
        <v>Calça</v>
      </c>
      <c r="I1549" s="1">
        <f>VLOOKUP(B1549,produtos!$A$2:$D$33,4)</f>
        <v>88.91</v>
      </c>
      <c r="J1549" s="1">
        <f t="shared" si="24"/>
        <v>444.54999999999995</v>
      </c>
    </row>
    <row r="1550" spans="1:10" x14ac:dyDescent="0.25">
      <c r="A1550">
        <v>6</v>
      </c>
      <c r="B1550">
        <v>17</v>
      </c>
      <c r="C1550" s="2">
        <v>44762</v>
      </c>
      <c r="D1550">
        <v>7</v>
      </c>
      <c r="E1550" t="str">
        <f>VLOOKUP(A1550,vendedores!$A$2:$C$17,2)</f>
        <v>Amparo</v>
      </c>
      <c r="F1550" t="str">
        <f>VLOOKUP(A1550,vendedores!$A$2:$C$17,3)</f>
        <v>Valter Teixeira</v>
      </c>
      <c r="G1550" t="str">
        <f>VLOOKUP(B1550,produtos!$A$2:$D$33,2)</f>
        <v>Adidas</v>
      </c>
      <c r="H1550" t="str">
        <f>VLOOKUP(B1550,produtos!$A$2:$D$33,3)</f>
        <v>Calça</v>
      </c>
      <c r="I1550" s="1">
        <f>VLOOKUP(B1550,produtos!$A$2:$D$33,4)</f>
        <v>99.9</v>
      </c>
      <c r="J1550" s="1">
        <f t="shared" si="24"/>
        <v>699.30000000000007</v>
      </c>
    </row>
    <row r="1551" spans="1:10" x14ac:dyDescent="0.25">
      <c r="A1551">
        <v>10</v>
      </c>
      <c r="B1551">
        <v>7</v>
      </c>
      <c r="C1551" s="2">
        <v>44762</v>
      </c>
      <c r="D1551">
        <v>6</v>
      </c>
      <c r="E1551" t="str">
        <f>VLOOKUP(A1551,vendedores!$A$2:$C$17,2)</f>
        <v>Amparo</v>
      </c>
      <c r="F1551" t="str">
        <f>VLOOKUP(A1551,vendedores!$A$2:$C$17,3)</f>
        <v>Ivo Bispo</v>
      </c>
      <c r="G1551" t="str">
        <f>VLOOKUP(B1551,produtos!$A$2:$D$33,2)</f>
        <v>Nike</v>
      </c>
      <c r="H1551" t="str">
        <f>VLOOKUP(B1551,produtos!$A$2:$D$33,3)</f>
        <v>Bola de Basquete</v>
      </c>
      <c r="I1551" s="1">
        <f>VLOOKUP(B1551,produtos!$A$2:$D$33,4)</f>
        <v>116.91</v>
      </c>
      <c r="J1551" s="1">
        <f t="shared" si="24"/>
        <v>701.46</v>
      </c>
    </row>
    <row r="1552" spans="1:10" x14ac:dyDescent="0.25">
      <c r="A1552">
        <v>4</v>
      </c>
      <c r="B1552">
        <v>13</v>
      </c>
      <c r="C1552" s="2">
        <v>44762</v>
      </c>
      <c r="D1552">
        <v>8</v>
      </c>
      <c r="E1552" t="str">
        <f>VLOOKUP(A1552,vendedores!$A$2:$C$17,2)</f>
        <v>Jaguariúna</v>
      </c>
      <c r="F1552" t="str">
        <f>VLOOKUP(A1552,vendedores!$A$2:$C$17,3)</f>
        <v>Ivo da Silva</v>
      </c>
      <c r="G1552" t="str">
        <f>VLOOKUP(B1552,produtos!$A$2:$D$33,2)</f>
        <v>Adidas</v>
      </c>
      <c r="H1552" t="str">
        <f>VLOOKUP(B1552,produtos!$A$2:$D$33,3)</f>
        <v>Bola de Handbol</v>
      </c>
      <c r="I1552" s="1">
        <f>VLOOKUP(B1552,produtos!$A$2:$D$33,4)</f>
        <v>159.9</v>
      </c>
      <c r="J1552" s="1">
        <f t="shared" si="24"/>
        <v>1279.2</v>
      </c>
    </row>
    <row r="1553" spans="1:10" x14ac:dyDescent="0.25">
      <c r="A1553">
        <v>13</v>
      </c>
      <c r="B1553">
        <v>20</v>
      </c>
      <c r="C1553" s="2">
        <v>44762</v>
      </c>
      <c r="D1553">
        <v>1</v>
      </c>
      <c r="E1553" t="str">
        <f>VLOOKUP(A1553,vendedores!$A$2:$C$17,2)</f>
        <v>Pedreira</v>
      </c>
      <c r="F1553" t="str">
        <f>VLOOKUP(A1553,vendedores!$A$2:$C$17,3)</f>
        <v>Saulo Teixeira Bispo</v>
      </c>
      <c r="G1553" t="str">
        <f>VLOOKUP(B1553,produtos!$A$2:$D$33,2)</f>
        <v>Adidas</v>
      </c>
      <c r="H1553" t="str">
        <f>VLOOKUP(B1553,produtos!$A$2:$D$33,3)</f>
        <v>Camiseta</v>
      </c>
      <c r="I1553" s="1">
        <f>VLOOKUP(B1553,produtos!$A$2:$D$33,4)</f>
        <v>29.9</v>
      </c>
      <c r="J1553" s="1">
        <f t="shared" si="24"/>
        <v>29.9</v>
      </c>
    </row>
    <row r="1554" spans="1:10" x14ac:dyDescent="0.25">
      <c r="A1554">
        <v>16</v>
      </c>
      <c r="B1554">
        <v>3</v>
      </c>
      <c r="C1554" s="2">
        <v>44762</v>
      </c>
      <c r="D1554">
        <v>3</v>
      </c>
      <c r="E1554" t="str">
        <f>VLOOKUP(A1554,vendedores!$A$2:$C$17,2)</f>
        <v>Chicago</v>
      </c>
      <c r="F1554" t="str">
        <f>VLOOKUP(A1554,vendedores!$A$2:$C$17,3)</f>
        <v>Waldemar Louis</v>
      </c>
      <c r="G1554" t="str">
        <f>VLOOKUP(B1554,produtos!$A$2:$D$33,2)</f>
        <v>Puma</v>
      </c>
      <c r="H1554" t="str">
        <f>VLOOKUP(B1554,produtos!$A$2:$D$33,3)</f>
        <v>Blusa</v>
      </c>
      <c r="I1554" s="1">
        <f>VLOOKUP(B1554,produtos!$A$2:$D$33,4)</f>
        <v>29.44</v>
      </c>
      <c r="J1554" s="1">
        <f t="shared" si="24"/>
        <v>88.320000000000007</v>
      </c>
    </row>
    <row r="1555" spans="1:10" x14ac:dyDescent="0.25">
      <c r="A1555">
        <v>9</v>
      </c>
      <c r="B1555">
        <v>29</v>
      </c>
      <c r="C1555" s="2">
        <v>44762</v>
      </c>
      <c r="D1555">
        <v>7</v>
      </c>
      <c r="E1555" t="str">
        <f>VLOOKUP(A1555,vendedores!$A$2:$C$17,2)</f>
        <v>Amparo</v>
      </c>
      <c r="F1555" t="str">
        <f>VLOOKUP(A1555,vendedores!$A$2:$C$17,3)</f>
        <v>Quevin Neto Júnior</v>
      </c>
      <c r="G1555" t="str">
        <f>VLOOKUP(B1555,produtos!$A$2:$D$33,2)</f>
        <v>Adidas</v>
      </c>
      <c r="H1555" t="str">
        <f>VLOOKUP(B1555,produtos!$A$2:$D$33,3)</f>
        <v>Tênis</v>
      </c>
      <c r="I1555" s="1">
        <f>VLOOKUP(B1555,produtos!$A$2:$D$33,4)</f>
        <v>199</v>
      </c>
      <c r="J1555" s="1">
        <f t="shared" si="24"/>
        <v>1393</v>
      </c>
    </row>
    <row r="1556" spans="1:10" x14ac:dyDescent="0.25">
      <c r="A1556">
        <v>13</v>
      </c>
      <c r="B1556">
        <v>21</v>
      </c>
      <c r="C1556" s="2">
        <v>44762</v>
      </c>
      <c r="D1556">
        <v>9</v>
      </c>
      <c r="E1556" t="str">
        <f>VLOOKUP(A1556,vendedores!$A$2:$C$17,2)</f>
        <v>Pedreira</v>
      </c>
      <c r="F1556" t="str">
        <f>VLOOKUP(A1556,vendedores!$A$2:$C$17,3)</f>
        <v>Saulo Teixeira Bispo</v>
      </c>
      <c r="G1556" t="str">
        <f>VLOOKUP(B1556,produtos!$A$2:$D$33,2)</f>
        <v>Nike</v>
      </c>
      <c r="H1556" t="str">
        <f>VLOOKUP(B1556,produtos!$A$2:$D$33,3)</f>
        <v>Camiseta</v>
      </c>
      <c r="I1556" s="1">
        <f>VLOOKUP(B1556,produtos!$A$2:$D$33,4)</f>
        <v>29</v>
      </c>
      <c r="J1556" s="1">
        <f t="shared" si="24"/>
        <v>261</v>
      </c>
    </row>
    <row r="1557" spans="1:10" x14ac:dyDescent="0.25">
      <c r="A1557">
        <v>7</v>
      </c>
      <c r="B1557">
        <v>16</v>
      </c>
      <c r="C1557" s="2">
        <v>44762</v>
      </c>
      <c r="D1557">
        <v>9</v>
      </c>
      <c r="E1557" t="str">
        <f>VLOOKUP(A1557,vendedores!$A$2:$C$17,2)</f>
        <v>Amparo</v>
      </c>
      <c r="F1557" t="str">
        <f>VLOOKUP(A1557,vendedores!$A$2:$C$17,3)</f>
        <v>Queila Sobrinho Bispo</v>
      </c>
      <c r="G1557" t="str">
        <f>VLOOKUP(B1557,produtos!$A$2:$D$33,2)</f>
        <v>Nike</v>
      </c>
      <c r="H1557" t="str">
        <f>VLOOKUP(B1557,produtos!$A$2:$D$33,3)</f>
        <v>Bola de Voley</v>
      </c>
      <c r="I1557" s="1">
        <f>VLOOKUP(B1557,produtos!$A$2:$D$33,4)</f>
        <v>75.11</v>
      </c>
      <c r="J1557" s="1">
        <f t="shared" si="24"/>
        <v>675.99</v>
      </c>
    </row>
    <row r="1558" spans="1:10" x14ac:dyDescent="0.25">
      <c r="A1558">
        <v>6</v>
      </c>
      <c r="B1558">
        <v>6</v>
      </c>
      <c r="C1558" s="2">
        <v>44762</v>
      </c>
      <c r="D1558">
        <v>1</v>
      </c>
      <c r="E1558" t="str">
        <f>VLOOKUP(A1558,vendedores!$A$2:$C$17,2)</f>
        <v>Amparo</v>
      </c>
      <c r="F1558" t="str">
        <f>VLOOKUP(A1558,vendedores!$A$2:$C$17,3)</f>
        <v>Valter Teixeira</v>
      </c>
      <c r="G1558" t="str">
        <f>VLOOKUP(B1558,produtos!$A$2:$D$33,2)</f>
        <v>Adidas</v>
      </c>
      <c r="H1558" t="str">
        <f>VLOOKUP(B1558,produtos!$A$2:$D$33,3)</f>
        <v>Bola de Basquete</v>
      </c>
      <c r="I1558" s="1">
        <f>VLOOKUP(B1558,produtos!$A$2:$D$33,4)</f>
        <v>129.9</v>
      </c>
      <c r="J1558" s="1">
        <f t="shared" si="24"/>
        <v>129.9</v>
      </c>
    </row>
    <row r="1559" spans="1:10" x14ac:dyDescent="0.25">
      <c r="A1559">
        <v>1</v>
      </c>
      <c r="B1559">
        <v>24</v>
      </c>
      <c r="C1559" s="2">
        <v>44762</v>
      </c>
      <c r="D1559">
        <v>6</v>
      </c>
      <c r="E1559" t="str">
        <f>VLOOKUP(A1559,vendedores!$A$2:$C$17,2)</f>
        <v>Jaguariúna</v>
      </c>
      <c r="F1559" t="str">
        <f>VLOOKUP(A1559,vendedores!$A$2:$C$17,3)</f>
        <v>Tatiane Sobrinho de Souza</v>
      </c>
      <c r="G1559" t="str">
        <f>VLOOKUP(B1559,produtos!$A$2:$D$33,2)</f>
        <v>Nike</v>
      </c>
      <c r="H1559" t="str">
        <f>VLOOKUP(B1559,produtos!$A$2:$D$33,3)</f>
        <v>Chuteira</v>
      </c>
      <c r="I1559" s="1">
        <f>VLOOKUP(B1559,produtos!$A$2:$D$33,4)</f>
        <v>227.5</v>
      </c>
      <c r="J1559" s="1">
        <f t="shared" si="24"/>
        <v>1365</v>
      </c>
    </row>
    <row r="1560" spans="1:10" x14ac:dyDescent="0.25">
      <c r="A1560">
        <v>16</v>
      </c>
      <c r="B1560">
        <v>10</v>
      </c>
      <c r="C1560" s="2">
        <v>44762</v>
      </c>
      <c r="D1560">
        <v>3</v>
      </c>
      <c r="E1560" t="str">
        <f>VLOOKUP(A1560,vendedores!$A$2:$C$17,2)</f>
        <v>Chicago</v>
      </c>
      <c r="F1560" t="str">
        <f>VLOOKUP(A1560,vendedores!$A$2:$C$17,3)</f>
        <v>Waldemar Louis</v>
      </c>
      <c r="G1560" t="str">
        <f>VLOOKUP(B1560,produtos!$A$2:$D$33,2)</f>
        <v>Puma</v>
      </c>
      <c r="H1560" t="str">
        <f>VLOOKUP(B1560,produtos!$A$2:$D$33,3)</f>
        <v>Bola de Futebol</v>
      </c>
      <c r="I1560" s="1">
        <f>VLOOKUP(B1560,produtos!$A$2:$D$33,4)</f>
        <v>103.11</v>
      </c>
      <c r="J1560" s="1">
        <f t="shared" si="24"/>
        <v>309.33</v>
      </c>
    </row>
    <row r="1561" spans="1:10" x14ac:dyDescent="0.25">
      <c r="A1561">
        <v>5</v>
      </c>
      <c r="B1561">
        <v>22</v>
      </c>
      <c r="C1561" s="2">
        <v>44762</v>
      </c>
      <c r="D1561">
        <v>8</v>
      </c>
      <c r="E1561" t="str">
        <f>VLOOKUP(A1561,vendedores!$A$2:$C$17,2)</f>
        <v>Amparo</v>
      </c>
      <c r="F1561" t="str">
        <f>VLOOKUP(A1561,vendedores!$A$2:$C$17,3)</f>
        <v>Yago de Souza</v>
      </c>
      <c r="G1561" t="str">
        <f>VLOOKUP(B1561,produtos!$A$2:$D$33,2)</f>
        <v>Puma</v>
      </c>
      <c r="H1561" t="str">
        <f>VLOOKUP(B1561,produtos!$A$2:$D$33,3)</f>
        <v>Camiseta</v>
      </c>
      <c r="I1561" s="1">
        <f>VLOOKUP(B1561,produtos!$A$2:$D$33,4)</f>
        <v>28.11</v>
      </c>
      <c r="J1561" s="1">
        <f t="shared" si="24"/>
        <v>224.88</v>
      </c>
    </row>
    <row r="1562" spans="1:10" x14ac:dyDescent="0.25">
      <c r="A1562">
        <v>8</v>
      </c>
      <c r="B1562">
        <v>19</v>
      </c>
      <c r="C1562" s="2">
        <v>44762</v>
      </c>
      <c r="D1562">
        <v>3</v>
      </c>
      <c r="E1562" t="str">
        <f>VLOOKUP(A1562,vendedores!$A$2:$C$17,2)</f>
        <v>Amparo</v>
      </c>
      <c r="F1562" t="str">
        <f>VLOOKUP(A1562,vendedores!$A$2:$C$17,3)</f>
        <v>Saulo Mattos</v>
      </c>
      <c r="G1562" t="str">
        <f>VLOOKUP(B1562,produtos!$A$2:$D$33,2)</f>
        <v>Puma</v>
      </c>
      <c r="H1562" t="str">
        <f>VLOOKUP(B1562,produtos!$A$2:$D$33,3)</f>
        <v>Calça</v>
      </c>
      <c r="I1562" s="1">
        <f>VLOOKUP(B1562,produtos!$A$2:$D$33,4)</f>
        <v>88.91</v>
      </c>
      <c r="J1562" s="1">
        <f t="shared" si="24"/>
        <v>266.73</v>
      </c>
    </row>
    <row r="1563" spans="1:10" x14ac:dyDescent="0.25">
      <c r="A1563">
        <v>15</v>
      </c>
      <c r="B1563">
        <v>31</v>
      </c>
      <c r="C1563" s="2">
        <v>44762</v>
      </c>
      <c r="D1563">
        <v>3</v>
      </c>
      <c r="E1563" t="str">
        <f>VLOOKUP(A1563,vendedores!$A$2:$C$17,2)</f>
        <v>Pedreira</v>
      </c>
      <c r="F1563" t="str">
        <f>VLOOKUP(A1563,vendedores!$A$2:$C$17,3)</f>
        <v>Gilberto Neto</v>
      </c>
      <c r="G1563" t="str">
        <f>VLOOKUP(B1563,produtos!$A$2:$D$33,2)</f>
        <v>Puma</v>
      </c>
      <c r="H1563" t="str">
        <f>VLOOKUP(B1563,produtos!$A$2:$D$33,3)</f>
        <v>Tênis</v>
      </c>
      <c r="I1563" s="1">
        <f>VLOOKUP(B1563,produtos!$A$2:$D$33,4)</f>
        <v>171.14</v>
      </c>
      <c r="J1563" s="1">
        <f t="shared" si="24"/>
        <v>513.41999999999996</v>
      </c>
    </row>
    <row r="1564" spans="1:10" x14ac:dyDescent="0.25">
      <c r="A1564">
        <v>8</v>
      </c>
      <c r="B1564">
        <v>31</v>
      </c>
      <c r="C1564" s="2">
        <v>44763</v>
      </c>
      <c r="D1564">
        <v>6</v>
      </c>
      <c r="E1564" t="str">
        <f>VLOOKUP(A1564,vendedores!$A$2:$C$17,2)</f>
        <v>Amparo</v>
      </c>
      <c r="F1564" t="str">
        <f>VLOOKUP(A1564,vendedores!$A$2:$C$17,3)</f>
        <v>Saulo Mattos</v>
      </c>
      <c r="G1564" t="str">
        <f>VLOOKUP(B1564,produtos!$A$2:$D$33,2)</f>
        <v>Puma</v>
      </c>
      <c r="H1564" t="str">
        <f>VLOOKUP(B1564,produtos!$A$2:$D$33,3)</f>
        <v>Tênis</v>
      </c>
      <c r="I1564" s="1">
        <f>VLOOKUP(B1564,produtos!$A$2:$D$33,4)</f>
        <v>171.14</v>
      </c>
      <c r="J1564" s="1">
        <f t="shared" si="24"/>
        <v>1026.8399999999999</v>
      </c>
    </row>
    <row r="1565" spans="1:10" x14ac:dyDescent="0.25">
      <c r="A1565">
        <v>12</v>
      </c>
      <c r="B1565">
        <v>8</v>
      </c>
      <c r="C1565" s="2">
        <v>44763</v>
      </c>
      <c r="D1565">
        <v>2</v>
      </c>
      <c r="E1565" t="str">
        <f>VLOOKUP(A1565,vendedores!$A$2:$C$17,2)</f>
        <v>Pedreira</v>
      </c>
      <c r="F1565" t="str">
        <f>VLOOKUP(A1565,vendedores!$A$2:$C$17,3)</f>
        <v>Clóvis Teixeira Júnior</v>
      </c>
      <c r="G1565" t="str">
        <f>VLOOKUP(B1565,produtos!$A$2:$D$33,2)</f>
        <v>Puma</v>
      </c>
      <c r="H1565" t="str">
        <f>VLOOKUP(B1565,produtos!$A$2:$D$33,3)</f>
        <v>Bola de Basquete</v>
      </c>
      <c r="I1565" s="1">
        <f>VLOOKUP(B1565,produtos!$A$2:$D$33,4)</f>
        <v>122.11</v>
      </c>
      <c r="J1565" s="1">
        <f t="shared" si="24"/>
        <v>244.22</v>
      </c>
    </row>
    <row r="1566" spans="1:10" x14ac:dyDescent="0.25">
      <c r="A1566">
        <v>11</v>
      </c>
      <c r="B1566">
        <v>30</v>
      </c>
      <c r="C1566" s="2">
        <v>44763</v>
      </c>
      <c r="D1566">
        <v>4</v>
      </c>
      <c r="E1566" t="str">
        <f>VLOOKUP(A1566,vendedores!$A$2:$C$17,2)</f>
        <v>Amparo</v>
      </c>
      <c r="F1566" t="str">
        <f>VLOOKUP(A1566,vendedores!$A$2:$C$17,3)</f>
        <v>Gisele Júnior</v>
      </c>
      <c r="G1566" t="str">
        <f>VLOOKUP(B1566,produtos!$A$2:$D$33,2)</f>
        <v>Nike</v>
      </c>
      <c r="H1566" t="str">
        <f>VLOOKUP(B1566,produtos!$A$2:$D$33,3)</f>
        <v>Tênis</v>
      </c>
      <c r="I1566" s="1">
        <f>VLOOKUP(B1566,produtos!$A$2:$D$33,4)</f>
        <v>195.02</v>
      </c>
      <c r="J1566" s="1">
        <f t="shared" si="24"/>
        <v>780.08</v>
      </c>
    </row>
    <row r="1567" spans="1:10" x14ac:dyDescent="0.25">
      <c r="A1567">
        <v>9</v>
      </c>
      <c r="B1567">
        <v>21</v>
      </c>
      <c r="C1567" s="2">
        <v>44763</v>
      </c>
      <c r="D1567">
        <v>8</v>
      </c>
      <c r="E1567" t="str">
        <f>VLOOKUP(A1567,vendedores!$A$2:$C$17,2)</f>
        <v>Amparo</v>
      </c>
      <c r="F1567" t="str">
        <f>VLOOKUP(A1567,vendedores!$A$2:$C$17,3)</f>
        <v>Quevin Neto Júnior</v>
      </c>
      <c r="G1567" t="str">
        <f>VLOOKUP(B1567,produtos!$A$2:$D$33,2)</f>
        <v>Nike</v>
      </c>
      <c r="H1567" t="str">
        <f>VLOOKUP(B1567,produtos!$A$2:$D$33,3)</f>
        <v>Camiseta</v>
      </c>
      <c r="I1567" s="1">
        <f>VLOOKUP(B1567,produtos!$A$2:$D$33,4)</f>
        <v>29</v>
      </c>
      <c r="J1567" s="1">
        <f t="shared" si="24"/>
        <v>232</v>
      </c>
    </row>
    <row r="1568" spans="1:10" x14ac:dyDescent="0.25">
      <c r="A1568">
        <v>8</v>
      </c>
      <c r="B1568">
        <v>25</v>
      </c>
      <c r="C1568" s="2">
        <v>44763</v>
      </c>
      <c r="D1568">
        <v>6</v>
      </c>
      <c r="E1568" t="str">
        <f>VLOOKUP(A1568,vendedores!$A$2:$C$17,2)</f>
        <v>Amparo</v>
      </c>
      <c r="F1568" t="str">
        <f>VLOOKUP(A1568,vendedores!$A$2:$C$17,3)</f>
        <v>Saulo Mattos</v>
      </c>
      <c r="G1568" t="str">
        <f>VLOOKUP(B1568,produtos!$A$2:$D$33,2)</f>
        <v>Puma</v>
      </c>
      <c r="H1568" t="str">
        <f>VLOOKUP(B1568,produtos!$A$2:$D$33,3)</f>
        <v>Chuteira</v>
      </c>
      <c r="I1568" s="1">
        <f>VLOOKUP(B1568,produtos!$A$2:$D$33,4)</f>
        <v>232.5</v>
      </c>
      <c r="J1568" s="1">
        <f t="shared" si="24"/>
        <v>1395</v>
      </c>
    </row>
    <row r="1569" spans="1:10" x14ac:dyDescent="0.25">
      <c r="A1569">
        <v>8</v>
      </c>
      <c r="B1569">
        <v>10</v>
      </c>
      <c r="C1569" s="2">
        <v>44763</v>
      </c>
      <c r="D1569">
        <v>9</v>
      </c>
      <c r="E1569" t="str">
        <f>VLOOKUP(A1569,vendedores!$A$2:$C$17,2)</f>
        <v>Amparo</v>
      </c>
      <c r="F1569" t="str">
        <f>VLOOKUP(A1569,vendedores!$A$2:$C$17,3)</f>
        <v>Saulo Mattos</v>
      </c>
      <c r="G1569" t="str">
        <f>VLOOKUP(B1569,produtos!$A$2:$D$33,2)</f>
        <v>Puma</v>
      </c>
      <c r="H1569" t="str">
        <f>VLOOKUP(B1569,produtos!$A$2:$D$33,3)</f>
        <v>Bola de Futebol</v>
      </c>
      <c r="I1569" s="1">
        <f>VLOOKUP(B1569,produtos!$A$2:$D$33,4)</f>
        <v>103.11</v>
      </c>
      <c r="J1569" s="1">
        <f t="shared" si="24"/>
        <v>927.99</v>
      </c>
    </row>
    <row r="1570" spans="1:10" x14ac:dyDescent="0.25">
      <c r="A1570">
        <v>12</v>
      </c>
      <c r="B1570">
        <v>12</v>
      </c>
      <c r="C1570" s="2">
        <v>44763</v>
      </c>
      <c r="D1570">
        <v>8</v>
      </c>
      <c r="E1570" t="str">
        <f>VLOOKUP(A1570,vendedores!$A$2:$C$17,2)</f>
        <v>Pedreira</v>
      </c>
      <c r="F1570" t="str">
        <f>VLOOKUP(A1570,vendedores!$A$2:$C$17,3)</f>
        <v>Clóvis Teixeira Júnior</v>
      </c>
      <c r="G1570" t="str">
        <f>VLOOKUP(B1570,produtos!$A$2:$D$33,2)</f>
        <v>Puma</v>
      </c>
      <c r="H1570" t="str">
        <f>VLOOKUP(B1570,produtos!$A$2:$D$33,3)</f>
        <v>Bola de Futsal</v>
      </c>
      <c r="I1570" s="1">
        <f>VLOOKUP(B1570,produtos!$A$2:$D$33,4)</f>
        <v>80.92</v>
      </c>
      <c r="J1570" s="1">
        <f t="shared" si="24"/>
        <v>647.36</v>
      </c>
    </row>
    <row r="1571" spans="1:10" x14ac:dyDescent="0.25">
      <c r="A1571">
        <v>13</v>
      </c>
      <c r="B1571">
        <v>22</v>
      </c>
      <c r="C1571" s="2">
        <v>44763</v>
      </c>
      <c r="D1571">
        <v>1</v>
      </c>
      <c r="E1571" t="str">
        <f>VLOOKUP(A1571,vendedores!$A$2:$C$17,2)</f>
        <v>Pedreira</v>
      </c>
      <c r="F1571" t="str">
        <f>VLOOKUP(A1571,vendedores!$A$2:$C$17,3)</f>
        <v>Saulo Teixeira Bispo</v>
      </c>
      <c r="G1571" t="str">
        <f>VLOOKUP(B1571,produtos!$A$2:$D$33,2)</f>
        <v>Puma</v>
      </c>
      <c r="H1571" t="str">
        <f>VLOOKUP(B1571,produtos!$A$2:$D$33,3)</f>
        <v>Camiseta</v>
      </c>
      <c r="I1571" s="1">
        <f>VLOOKUP(B1571,produtos!$A$2:$D$33,4)</f>
        <v>28.11</v>
      </c>
      <c r="J1571" s="1">
        <f t="shared" si="24"/>
        <v>28.11</v>
      </c>
    </row>
    <row r="1572" spans="1:10" x14ac:dyDescent="0.25">
      <c r="A1572">
        <v>5</v>
      </c>
      <c r="B1572">
        <v>7</v>
      </c>
      <c r="C1572" s="2">
        <v>44763</v>
      </c>
      <c r="D1572">
        <v>8</v>
      </c>
      <c r="E1572" t="str">
        <f>VLOOKUP(A1572,vendedores!$A$2:$C$17,2)</f>
        <v>Amparo</v>
      </c>
      <c r="F1572" t="str">
        <f>VLOOKUP(A1572,vendedores!$A$2:$C$17,3)</f>
        <v>Yago de Souza</v>
      </c>
      <c r="G1572" t="str">
        <f>VLOOKUP(B1572,produtos!$A$2:$D$33,2)</f>
        <v>Nike</v>
      </c>
      <c r="H1572" t="str">
        <f>VLOOKUP(B1572,produtos!$A$2:$D$33,3)</f>
        <v>Bola de Basquete</v>
      </c>
      <c r="I1572" s="1">
        <f>VLOOKUP(B1572,produtos!$A$2:$D$33,4)</f>
        <v>116.91</v>
      </c>
      <c r="J1572" s="1">
        <f t="shared" si="24"/>
        <v>935.28</v>
      </c>
    </row>
    <row r="1573" spans="1:10" x14ac:dyDescent="0.25">
      <c r="A1573">
        <v>4</v>
      </c>
      <c r="B1573">
        <v>18</v>
      </c>
      <c r="C1573" s="2">
        <v>44764</v>
      </c>
      <c r="D1573">
        <v>7</v>
      </c>
      <c r="E1573" t="str">
        <f>VLOOKUP(A1573,vendedores!$A$2:$C$17,2)</f>
        <v>Jaguariúna</v>
      </c>
      <c r="F1573" t="str">
        <f>VLOOKUP(A1573,vendedores!$A$2:$C$17,3)</f>
        <v>Ivo da Silva</v>
      </c>
      <c r="G1573" t="str">
        <f>VLOOKUP(B1573,produtos!$A$2:$D$33,2)</f>
        <v>Nike</v>
      </c>
      <c r="H1573" t="str">
        <f>VLOOKUP(B1573,produtos!$A$2:$D$33,3)</f>
        <v>Calça</v>
      </c>
      <c r="I1573" s="1">
        <f>VLOOKUP(B1573,produtos!$A$2:$D$33,4)</f>
        <v>92.91</v>
      </c>
      <c r="J1573" s="1">
        <f t="shared" si="24"/>
        <v>650.37</v>
      </c>
    </row>
    <row r="1574" spans="1:10" x14ac:dyDescent="0.25">
      <c r="A1574">
        <v>10</v>
      </c>
      <c r="B1574">
        <v>22</v>
      </c>
      <c r="C1574" s="2">
        <v>44764</v>
      </c>
      <c r="D1574">
        <v>5</v>
      </c>
      <c r="E1574" t="str">
        <f>VLOOKUP(A1574,vendedores!$A$2:$C$17,2)</f>
        <v>Amparo</v>
      </c>
      <c r="F1574" t="str">
        <f>VLOOKUP(A1574,vendedores!$A$2:$C$17,3)</f>
        <v>Ivo Bispo</v>
      </c>
      <c r="G1574" t="str">
        <f>VLOOKUP(B1574,produtos!$A$2:$D$33,2)</f>
        <v>Puma</v>
      </c>
      <c r="H1574" t="str">
        <f>VLOOKUP(B1574,produtos!$A$2:$D$33,3)</f>
        <v>Camiseta</v>
      </c>
      <c r="I1574" s="1">
        <f>VLOOKUP(B1574,produtos!$A$2:$D$33,4)</f>
        <v>28.11</v>
      </c>
      <c r="J1574" s="1">
        <f t="shared" si="24"/>
        <v>140.55000000000001</v>
      </c>
    </row>
    <row r="1575" spans="1:10" x14ac:dyDescent="0.25">
      <c r="A1575">
        <v>2</v>
      </c>
      <c r="B1575">
        <v>22</v>
      </c>
      <c r="C1575" s="2">
        <v>44764</v>
      </c>
      <c r="D1575">
        <v>9</v>
      </c>
      <c r="E1575" t="str">
        <f>VLOOKUP(A1575,vendedores!$A$2:$C$17,2)</f>
        <v>Jaguariúna</v>
      </c>
      <c r="F1575" t="str">
        <f>VLOOKUP(A1575,vendedores!$A$2:$C$17,3)</f>
        <v>Luciana de Oliveira</v>
      </c>
      <c r="G1575" t="str">
        <f>VLOOKUP(B1575,produtos!$A$2:$D$33,2)</f>
        <v>Puma</v>
      </c>
      <c r="H1575" t="str">
        <f>VLOOKUP(B1575,produtos!$A$2:$D$33,3)</f>
        <v>Camiseta</v>
      </c>
      <c r="I1575" s="1">
        <f>VLOOKUP(B1575,produtos!$A$2:$D$33,4)</f>
        <v>28.11</v>
      </c>
      <c r="J1575" s="1">
        <f t="shared" si="24"/>
        <v>252.99</v>
      </c>
    </row>
    <row r="1576" spans="1:10" x14ac:dyDescent="0.25">
      <c r="A1576">
        <v>6</v>
      </c>
      <c r="B1576">
        <v>12</v>
      </c>
      <c r="C1576" s="2">
        <v>44764</v>
      </c>
      <c r="D1576">
        <v>5</v>
      </c>
      <c r="E1576" t="str">
        <f>VLOOKUP(A1576,vendedores!$A$2:$C$17,2)</f>
        <v>Amparo</v>
      </c>
      <c r="F1576" t="str">
        <f>VLOOKUP(A1576,vendedores!$A$2:$C$17,3)</f>
        <v>Valter Teixeira</v>
      </c>
      <c r="G1576" t="str">
        <f>VLOOKUP(B1576,produtos!$A$2:$D$33,2)</f>
        <v>Puma</v>
      </c>
      <c r="H1576" t="str">
        <f>VLOOKUP(B1576,produtos!$A$2:$D$33,3)</f>
        <v>Bola de Futsal</v>
      </c>
      <c r="I1576" s="1">
        <f>VLOOKUP(B1576,produtos!$A$2:$D$33,4)</f>
        <v>80.92</v>
      </c>
      <c r="J1576" s="1">
        <f t="shared" si="24"/>
        <v>404.6</v>
      </c>
    </row>
    <row r="1577" spans="1:10" x14ac:dyDescent="0.25">
      <c r="A1577">
        <v>14</v>
      </c>
      <c r="B1577">
        <v>20</v>
      </c>
      <c r="C1577" s="2">
        <v>44764</v>
      </c>
      <c r="D1577">
        <v>4</v>
      </c>
      <c r="E1577" t="str">
        <f>VLOOKUP(A1577,vendedores!$A$2:$C$17,2)</f>
        <v>Pedreira</v>
      </c>
      <c r="F1577" t="str">
        <f>VLOOKUP(A1577,vendedores!$A$2:$C$17,3)</f>
        <v>Paula da Silva</v>
      </c>
      <c r="G1577" t="str">
        <f>VLOOKUP(B1577,produtos!$A$2:$D$33,2)</f>
        <v>Adidas</v>
      </c>
      <c r="H1577" t="str">
        <f>VLOOKUP(B1577,produtos!$A$2:$D$33,3)</f>
        <v>Camiseta</v>
      </c>
      <c r="I1577" s="1">
        <f>VLOOKUP(B1577,produtos!$A$2:$D$33,4)</f>
        <v>29.9</v>
      </c>
      <c r="J1577" s="1">
        <f t="shared" si="24"/>
        <v>119.6</v>
      </c>
    </row>
    <row r="1578" spans="1:10" x14ac:dyDescent="0.25">
      <c r="A1578">
        <v>10</v>
      </c>
      <c r="B1578">
        <v>25</v>
      </c>
      <c r="C1578" s="2">
        <v>44764</v>
      </c>
      <c r="D1578">
        <v>3</v>
      </c>
      <c r="E1578" t="str">
        <f>VLOOKUP(A1578,vendedores!$A$2:$C$17,2)</f>
        <v>Amparo</v>
      </c>
      <c r="F1578" t="str">
        <f>VLOOKUP(A1578,vendedores!$A$2:$C$17,3)</f>
        <v>Ivo Bispo</v>
      </c>
      <c r="G1578" t="str">
        <f>VLOOKUP(B1578,produtos!$A$2:$D$33,2)</f>
        <v>Puma</v>
      </c>
      <c r="H1578" t="str">
        <f>VLOOKUP(B1578,produtos!$A$2:$D$33,3)</f>
        <v>Chuteira</v>
      </c>
      <c r="I1578" s="1">
        <f>VLOOKUP(B1578,produtos!$A$2:$D$33,4)</f>
        <v>232.5</v>
      </c>
      <c r="J1578" s="1">
        <f t="shared" si="24"/>
        <v>697.5</v>
      </c>
    </row>
    <row r="1579" spans="1:10" x14ac:dyDescent="0.25">
      <c r="A1579">
        <v>3</v>
      </c>
      <c r="B1579">
        <v>23</v>
      </c>
      <c r="C1579" s="2">
        <v>44764</v>
      </c>
      <c r="D1579">
        <v>6</v>
      </c>
      <c r="E1579" t="str">
        <f>VLOOKUP(A1579,vendedores!$A$2:$C$17,2)</f>
        <v>Jaguariúna</v>
      </c>
      <c r="F1579" t="str">
        <f>VLOOKUP(A1579,vendedores!$A$2:$C$17,3)</f>
        <v>Valter Teixeira</v>
      </c>
      <c r="G1579" t="str">
        <f>VLOOKUP(B1579,produtos!$A$2:$D$33,2)</f>
        <v>Adidas</v>
      </c>
      <c r="H1579" t="str">
        <f>VLOOKUP(B1579,produtos!$A$2:$D$33,3)</f>
        <v>Chuteira</v>
      </c>
      <c r="I1579" s="1">
        <f>VLOOKUP(B1579,produtos!$A$2:$D$33,4)</f>
        <v>250</v>
      </c>
      <c r="J1579" s="1">
        <f t="shared" si="24"/>
        <v>1500</v>
      </c>
    </row>
    <row r="1580" spans="1:10" x14ac:dyDescent="0.25">
      <c r="A1580">
        <v>5</v>
      </c>
      <c r="B1580">
        <v>6</v>
      </c>
      <c r="C1580" s="2">
        <v>44764</v>
      </c>
      <c r="D1580">
        <v>2</v>
      </c>
      <c r="E1580" t="str">
        <f>VLOOKUP(A1580,vendedores!$A$2:$C$17,2)</f>
        <v>Amparo</v>
      </c>
      <c r="F1580" t="str">
        <f>VLOOKUP(A1580,vendedores!$A$2:$C$17,3)</f>
        <v>Yago de Souza</v>
      </c>
      <c r="G1580" t="str">
        <f>VLOOKUP(B1580,produtos!$A$2:$D$33,2)</f>
        <v>Adidas</v>
      </c>
      <c r="H1580" t="str">
        <f>VLOOKUP(B1580,produtos!$A$2:$D$33,3)</f>
        <v>Bola de Basquete</v>
      </c>
      <c r="I1580" s="1">
        <f>VLOOKUP(B1580,produtos!$A$2:$D$33,4)</f>
        <v>129.9</v>
      </c>
      <c r="J1580" s="1">
        <f t="shared" si="24"/>
        <v>259.8</v>
      </c>
    </row>
    <row r="1581" spans="1:10" x14ac:dyDescent="0.25">
      <c r="A1581">
        <v>4</v>
      </c>
      <c r="B1581">
        <v>22</v>
      </c>
      <c r="C1581" s="2">
        <v>44764</v>
      </c>
      <c r="D1581">
        <v>1</v>
      </c>
      <c r="E1581" t="str">
        <f>VLOOKUP(A1581,vendedores!$A$2:$C$17,2)</f>
        <v>Jaguariúna</v>
      </c>
      <c r="F1581" t="str">
        <f>VLOOKUP(A1581,vendedores!$A$2:$C$17,3)</f>
        <v>Ivo da Silva</v>
      </c>
      <c r="G1581" t="str">
        <f>VLOOKUP(B1581,produtos!$A$2:$D$33,2)</f>
        <v>Puma</v>
      </c>
      <c r="H1581" t="str">
        <f>VLOOKUP(B1581,produtos!$A$2:$D$33,3)</f>
        <v>Camiseta</v>
      </c>
      <c r="I1581" s="1">
        <f>VLOOKUP(B1581,produtos!$A$2:$D$33,4)</f>
        <v>28.11</v>
      </c>
      <c r="J1581" s="1">
        <f t="shared" si="24"/>
        <v>28.11</v>
      </c>
    </row>
    <row r="1582" spans="1:10" x14ac:dyDescent="0.25">
      <c r="A1582">
        <v>9</v>
      </c>
      <c r="B1582">
        <v>11</v>
      </c>
      <c r="C1582" s="2">
        <v>44764</v>
      </c>
      <c r="D1582">
        <v>8</v>
      </c>
      <c r="E1582" t="str">
        <f>VLOOKUP(A1582,vendedores!$A$2:$C$17,2)</f>
        <v>Amparo</v>
      </c>
      <c r="F1582" t="str">
        <f>VLOOKUP(A1582,vendedores!$A$2:$C$17,3)</f>
        <v>Quevin Neto Júnior</v>
      </c>
      <c r="G1582" t="str">
        <f>VLOOKUP(B1582,produtos!$A$2:$D$33,2)</f>
        <v>Adidas</v>
      </c>
      <c r="H1582" t="str">
        <f>VLOOKUP(B1582,produtos!$A$2:$D$33,3)</f>
        <v>Bola de Futsal</v>
      </c>
      <c r="I1582" s="1">
        <f>VLOOKUP(B1582,produtos!$A$2:$D$33,4)</f>
        <v>99.9</v>
      </c>
      <c r="J1582" s="1">
        <f t="shared" si="24"/>
        <v>799.2</v>
      </c>
    </row>
    <row r="1583" spans="1:10" x14ac:dyDescent="0.25">
      <c r="A1583">
        <v>10</v>
      </c>
      <c r="B1583">
        <v>15</v>
      </c>
      <c r="C1583" s="2">
        <v>44764</v>
      </c>
      <c r="D1583">
        <v>7</v>
      </c>
      <c r="E1583" t="str">
        <f>VLOOKUP(A1583,vendedores!$A$2:$C$17,2)</f>
        <v>Amparo</v>
      </c>
      <c r="F1583" t="str">
        <f>VLOOKUP(A1583,vendedores!$A$2:$C$17,3)</f>
        <v>Ivo Bispo</v>
      </c>
      <c r="G1583" t="str">
        <f>VLOOKUP(B1583,produtos!$A$2:$D$33,2)</f>
        <v>Adidas</v>
      </c>
      <c r="H1583" t="str">
        <f>VLOOKUP(B1583,produtos!$A$2:$D$33,3)</f>
        <v>Bola de Voley</v>
      </c>
      <c r="I1583" s="1">
        <f>VLOOKUP(B1583,produtos!$A$2:$D$33,4)</f>
        <v>79.900000000000006</v>
      </c>
      <c r="J1583" s="1">
        <f t="shared" si="24"/>
        <v>559.30000000000007</v>
      </c>
    </row>
    <row r="1584" spans="1:10" x14ac:dyDescent="0.25">
      <c r="A1584">
        <v>10</v>
      </c>
      <c r="B1584">
        <v>21</v>
      </c>
      <c r="C1584" s="2">
        <v>44764</v>
      </c>
      <c r="D1584">
        <v>3</v>
      </c>
      <c r="E1584" t="str">
        <f>VLOOKUP(A1584,vendedores!$A$2:$C$17,2)</f>
        <v>Amparo</v>
      </c>
      <c r="F1584" t="str">
        <f>VLOOKUP(A1584,vendedores!$A$2:$C$17,3)</f>
        <v>Ivo Bispo</v>
      </c>
      <c r="G1584" t="str">
        <f>VLOOKUP(B1584,produtos!$A$2:$D$33,2)</f>
        <v>Nike</v>
      </c>
      <c r="H1584" t="str">
        <f>VLOOKUP(B1584,produtos!$A$2:$D$33,3)</f>
        <v>Camiseta</v>
      </c>
      <c r="I1584" s="1">
        <f>VLOOKUP(B1584,produtos!$A$2:$D$33,4)</f>
        <v>29</v>
      </c>
      <c r="J1584" s="1">
        <f t="shared" si="24"/>
        <v>87</v>
      </c>
    </row>
    <row r="1585" spans="1:10" x14ac:dyDescent="0.25">
      <c r="A1585">
        <v>10</v>
      </c>
      <c r="B1585">
        <v>26</v>
      </c>
      <c r="C1585" s="2">
        <v>44764</v>
      </c>
      <c r="D1585">
        <v>1</v>
      </c>
      <c r="E1585" t="str">
        <f>VLOOKUP(A1585,vendedores!$A$2:$C$17,2)</f>
        <v>Amparo</v>
      </c>
      <c r="F1585" t="str">
        <f>VLOOKUP(A1585,vendedores!$A$2:$C$17,3)</f>
        <v>Ivo Bispo</v>
      </c>
      <c r="G1585" t="str">
        <f>VLOOKUP(B1585,produtos!$A$2:$D$33,2)</f>
        <v>Adidas</v>
      </c>
      <c r="H1585" t="str">
        <f>VLOOKUP(B1585,produtos!$A$2:$D$33,3)</f>
        <v>Meia</v>
      </c>
      <c r="I1585" s="1">
        <f>VLOOKUP(B1585,produtos!$A$2:$D$33,4)</f>
        <v>19.899999999999999</v>
      </c>
      <c r="J1585" s="1">
        <f t="shared" si="24"/>
        <v>19.899999999999999</v>
      </c>
    </row>
    <row r="1586" spans="1:10" x14ac:dyDescent="0.25">
      <c r="A1586">
        <v>4</v>
      </c>
      <c r="B1586">
        <v>30</v>
      </c>
      <c r="C1586" s="2">
        <v>44764</v>
      </c>
      <c r="D1586">
        <v>9</v>
      </c>
      <c r="E1586" t="str">
        <f>VLOOKUP(A1586,vendedores!$A$2:$C$17,2)</f>
        <v>Jaguariúna</v>
      </c>
      <c r="F1586" t="str">
        <f>VLOOKUP(A1586,vendedores!$A$2:$C$17,3)</f>
        <v>Ivo da Silva</v>
      </c>
      <c r="G1586" t="str">
        <f>VLOOKUP(B1586,produtos!$A$2:$D$33,2)</f>
        <v>Nike</v>
      </c>
      <c r="H1586" t="str">
        <f>VLOOKUP(B1586,produtos!$A$2:$D$33,3)</f>
        <v>Tênis</v>
      </c>
      <c r="I1586" s="1">
        <f>VLOOKUP(B1586,produtos!$A$2:$D$33,4)</f>
        <v>195.02</v>
      </c>
      <c r="J1586" s="1">
        <f t="shared" si="24"/>
        <v>1755.18</v>
      </c>
    </row>
    <row r="1587" spans="1:10" x14ac:dyDescent="0.25">
      <c r="A1587">
        <v>15</v>
      </c>
      <c r="B1587">
        <v>13</v>
      </c>
      <c r="C1587" s="2">
        <v>44764</v>
      </c>
      <c r="D1587">
        <v>7</v>
      </c>
      <c r="E1587" t="str">
        <f>VLOOKUP(A1587,vendedores!$A$2:$C$17,2)</f>
        <v>Pedreira</v>
      </c>
      <c r="F1587" t="str">
        <f>VLOOKUP(A1587,vendedores!$A$2:$C$17,3)</f>
        <v>Gilberto Neto</v>
      </c>
      <c r="G1587" t="str">
        <f>VLOOKUP(B1587,produtos!$A$2:$D$33,2)</f>
        <v>Adidas</v>
      </c>
      <c r="H1587" t="str">
        <f>VLOOKUP(B1587,produtos!$A$2:$D$33,3)</f>
        <v>Bola de Handbol</v>
      </c>
      <c r="I1587" s="1">
        <f>VLOOKUP(B1587,produtos!$A$2:$D$33,4)</f>
        <v>159.9</v>
      </c>
      <c r="J1587" s="1">
        <f t="shared" si="24"/>
        <v>1119.3</v>
      </c>
    </row>
    <row r="1588" spans="1:10" x14ac:dyDescent="0.25">
      <c r="A1588">
        <v>2</v>
      </c>
      <c r="B1588">
        <v>9</v>
      </c>
      <c r="C1588" s="2">
        <v>44765</v>
      </c>
      <c r="D1588">
        <v>3</v>
      </c>
      <c r="E1588" t="str">
        <f>VLOOKUP(A1588,vendedores!$A$2:$C$17,2)</f>
        <v>Jaguariúna</v>
      </c>
      <c r="F1588" t="str">
        <f>VLOOKUP(A1588,vendedores!$A$2:$C$17,3)</f>
        <v>Luciana de Oliveira</v>
      </c>
      <c r="G1588" t="str">
        <f>VLOOKUP(B1588,produtos!$A$2:$D$33,2)</f>
        <v>Adidas</v>
      </c>
      <c r="H1588" t="str">
        <f>VLOOKUP(B1588,produtos!$A$2:$D$33,3)</f>
        <v>Bola de Futebol</v>
      </c>
      <c r="I1588" s="1">
        <f>VLOOKUP(B1588,produtos!$A$2:$D$33,4)</f>
        <v>119.9</v>
      </c>
      <c r="J1588" s="1">
        <f t="shared" si="24"/>
        <v>359.70000000000005</v>
      </c>
    </row>
    <row r="1589" spans="1:10" x14ac:dyDescent="0.25">
      <c r="A1589">
        <v>1</v>
      </c>
      <c r="B1589">
        <v>20</v>
      </c>
      <c r="C1589" s="2">
        <v>44765</v>
      </c>
      <c r="D1589">
        <v>4</v>
      </c>
      <c r="E1589" t="str">
        <f>VLOOKUP(A1589,vendedores!$A$2:$C$17,2)</f>
        <v>Jaguariúna</v>
      </c>
      <c r="F1589" t="str">
        <f>VLOOKUP(A1589,vendedores!$A$2:$C$17,3)</f>
        <v>Tatiane Sobrinho de Souza</v>
      </c>
      <c r="G1589" t="str">
        <f>VLOOKUP(B1589,produtos!$A$2:$D$33,2)</f>
        <v>Adidas</v>
      </c>
      <c r="H1589" t="str">
        <f>VLOOKUP(B1589,produtos!$A$2:$D$33,3)</f>
        <v>Camiseta</v>
      </c>
      <c r="I1589" s="1">
        <f>VLOOKUP(B1589,produtos!$A$2:$D$33,4)</f>
        <v>29.9</v>
      </c>
      <c r="J1589" s="1">
        <f t="shared" si="24"/>
        <v>119.6</v>
      </c>
    </row>
    <row r="1590" spans="1:10" x14ac:dyDescent="0.25">
      <c r="A1590">
        <v>6</v>
      </c>
      <c r="B1590">
        <v>6</v>
      </c>
      <c r="C1590" s="2">
        <v>44765</v>
      </c>
      <c r="D1590">
        <v>7</v>
      </c>
      <c r="E1590" t="str">
        <f>VLOOKUP(A1590,vendedores!$A$2:$C$17,2)</f>
        <v>Amparo</v>
      </c>
      <c r="F1590" t="str">
        <f>VLOOKUP(A1590,vendedores!$A$2:$C$17,3)</f>
        <v>Valter Teixeira</v>
      </c>
      <c r="G1590" t="str">
        <f>VLOOKUP(B1590,produtos!$A$2:$D$33,2)</f>
        <v>Adidas</v>
      </c>
      <c r="H1590" t="str">
        <f>VLOOKUP(B1590,produtos!$A$2:$D$33,3)</f>
        <v>Bola de Basquete</v>
      </c>
      <c r="I1590" s="1">
        <f>VLOOKUP(B1590,produtos!$A$2:$D$33,4)</f>
        <v>129.9</v>
      </c>
      <c r="J1590" s="1">
        <f t="shared" si="24"/>
        <v>909.30000000000007</v>
      </c>
    </row>
    <row r="1591" spans="1:10" x14ac:dyDescent="0.25">
      <c r="A1591">
        <v>9</v>
      </c>
      <c r="B1591">
        <v>9</v>
      </c>
      <c r="C1591" s="2">
        <v>44765</v>
      </c>
      <c r="D1591">
        <v>2</v>
      </c>
      <c r="E1591" t="str">
        <f>VLOOKUP(A1591,vendedores!$A$2:$C$17,2)</f>
        <v>Amparo</v>
      </c>
      <c r="F1591" t="str">
        <f>VLOOKUP(A1591,vendedores!$A$2:$C$17,3)</f>
        <v>Quevin Neto Júnior</v>
      </c>
      <c r="G1591" t="str">
        <f>VLOOKUP(B1591,produtos!$A$2:$D$33,2)</f>
        <v>Adidas</v>
      </c>
      <c r="H1591" t="str">
        <f>VLOOKUP(B1591,produtos!$A$2:$D$33,3)</f>
        <v>Bola de Futebol</v>
      </c>
      <c r="I1591" s="1">
        <f>VLOOKUP(B1591,produtos!$A$2:$D$33,4)</f>
        <v>119.9</v>
      </c>
      <c r="J1591" s="1">
        <f t="shared" si="24"/>
        <v>239.8</v>
      </c>
    </row>
    <row r="1592" spans="1:10" x14ac:dyDescent="0.25">
      <c r="A1592">
        <v>4</v>
      </c>
      <c r="B1592">
        <v>10</v>
      </c>
      <c r="C1592" s="2">
        <v>44765</v>
      </c>
      <c r="D1592">
        <v>8</v>
      </c>
      <c r="E1592" t="str">
        <f>VLOOKUP(A1592,vendedores!$A$2:$C$17,2)</f>
        <v>Jaguariúna</v>
      </c>
      <c r="F1592" t="str">
        <f>VLOOKUP(A1592,vendedores!$A$2:$C$17,3)</f>
        <v>Ivo da Silva</v>
      </c>
      <c r="G1592" t="str">
        <f>VLOOKUP(B1592,produtos!$A$2:$D$33,2)</f>
        <v>Puma</v>
      </c>
      <c r="H1592" t="str">
        <f>VLOOKUP(B1592,produtos!$A$2:$D$33,3)</f>
        <v>Bola de Futebol</v>
      </c>
      <c r="I1592" s="1">
        <f>VLOOKUP(B1592,produtos!$A$2:$D$33,4)</f>
        <v>103.11</v>
      </c>
      <c r="J1592" s="1">
        <f t="shared" si="24"/>
        <v>824.88</v>
      </c>
    </row>
    <row r="1593" spans="1:10" x14ac:dyDescent="0.25">
      <c r="A1593">
        <v>9</v>
      </c>
      <c r="B1593">
        <v>20</v>
      </c>
      <c r="C1593" s="2">
        <v>44765</v>
      </c>
      <c r="D1593">
        <v>8</v>
      </c>
      <c r="E1593" t="str">
        <f>VLOOKUP(A1593,vendedores!$A$2:$C$17,2)</f>
        <v>Amparo</v>
      </c>
      <c r="F1593" t="str">
        <f>VLOOKUP(A1593,vendedores!$A$2:$C$17,3)</f>
        <v>Quevin Neto Júnior</v>
      </c>
      <c r="G1593" t="str">
        <f>VLOOKUP(B1593,produtos!$A$2:$D$33,2)</f>
        <v>Adidas</v>
      </c>
      <c r="H1593" t="str">
        <f>VLOOKUP(B1593,produtos!$A$2:$D$33,3)</f>
        <v>Camiseta</v>
      </c>
      <c r="I1593" s="1">
        <f>VLOOKUP(B1593,produtos!$A$2:$D$33,4)</f>
        <v>29.9</v>
      </c>
      <c r="J1593" s="1">
        <f t="shared" si="24"/>
        <v>239.2</v>
      </c>
    </row>
    <row r="1594" spans="1:10" x14ac:dyDescent="0.25">
      <c r="A1594">
        <v>6</v>
      </c>
      <c r="B1594">
        <v>23</v>
      </c>
      <c r="C1594" s="2">
        <v>44765</v>
      </c>
      <c r="D1594">
        <v>5</v>
      </c>
      <c r="E1594" t="str">
        <f>VLOOKUP(A1594,vendedores!$A$2:$C$17,2)</f>
        <v>Amparo</v>
      </c>
      <c r="F1594" t="str">
        <f>VLOOKUP(A1594,vendedores!$A$2:$C$17,3)</f>
        <v>Valter Teixeira</v>
      </c>
      <c r="G1594" t="str">
        <f>VLOOKUP(B1594,produtos!$A$2:$D$33,2)</f>
        <v>Adidas</v>
      </c>
      <c r="H1594" t="str">
        <f>VLOOKUP(B1594,produtos!$A$2:$D$33,3)</f>
        <v>Chuteira</v>
      </c>
      <c r="I1594" s="1">
        <f>VLOOKUP(B1594,produtos!$A$2:$D$33,4)</f>
        <v>250</v>
      </c>
      <c r="J1594" s="1">
        <f t="shared" si="24"/>
        <v>1250</v>
      </c>
    </row>
    <row r="1595" spans="1:10" x14ac:dyDescent="0.25">
      <c r="A1595">
        <v>14</v>
      </c>
      <c r="B1595">
        <v>32</v>
      </c>
      <c r="C1595" s="2">
        <v>44765</v>
      </c>
      <c r="D1595">
        <v>8</v>
      </c>
      <c r="E1595" t="str">
        <f>VLOOKUP(A1595,vendedores!$A$2:$C$17,2)</f>
        <v>Pedreira</v>
      </c>
      <c r="F1595" t="str">
        <f>VLOOKUP(A1595,vendedores!$A$2:$C$17,3)</f>
        <v>Paula da Silva</v>
      </c>
      <c r="G1595" t="str">
        <f>VLOOKUP(B1595,produtos!$A$2:$D$33,2)</f>
        <v>Nike</v>
      </c>
      <c r="H1595" t="str">
        <f>VLOOKUP(B1595,produtos!$A$2:$D$33,3)</f>
        <v>Tênis de Corrida</v>
      </c>
      <c r="I1595" s="1">
        <f>VLOOKUP(B1595,produtos!$A$2:$D$33,4)</f>
        <v>221</v>
      </c>
      <c r="J1595" s="1">
        <f t="shared" si="24"/>
        <v>1768</v>
      </c>
    </row>
    <row r="1596" spans="1:10" x14ac:dyDescent="0.25">
      <c r="A1596">
        <v>9</v>
      </c>
      <c r="B1596">
        <v>2</v>
      </c>
      <c r="C1596" s="2">
        <v>44765</v>
      </c>
      <c r="D1596">
        <v>7</v>
      </c>
      <c r="E1596" t="str">
        <f>VLOOKUP(A1596,vendedores!$A$2:$C$17,2)</f>
        <v>Amparo</v>
      </c>
      <c r="F1596" t="str">
        <f>VLOOKUP(A1596,vendedores!$A$2:$C$17,3)</f>
        <v>Quevin Neto Júnior</v>
      </c>
      <c r="G1596" t="str">
        <f>VLOOKUP(B1596,produtos!$A$2:$D$33,2)</f>
        <v>Nike</v>
      </c>
      <c r="H1596" t="str">
        <f>VLOOKUP(B1596,produtos!$A$2:$D$33,3)</f>
        <v>Blusa</v>
      </c>
      <c r="I1596" s="1">
        <f>VLOOKUP(B1596,produtos!$A$2:$D$33,4)</f>
        <v>33.75</v>
      </c>
      <c r="J1596" s="1">
        <f t="shared" si="24"/>
        <v>236.25</v>
      </c>
    </row>
    <row r="1597" spans="1:10" x14ac:dyDescent="0.25">
      <c r="A1597">
        <v>5</v>
      </c>
      <c r="B1597">
        <v>12</v>
      </c>
      <c r="C1597" s="2">
        <v>44766</v>
      </c>
      <c r="D1597">
        <v>6</v>
      </c>
      <c r="E1597" t="str">
        <f>VLOOKUP(A1597,vendedores!$A$2:$C$17,2)</f>
        <v>Amparo</v>
      </c>
      <c r="F1597" t="str">
        <f>VLOOKUP(A1597,vendedores!$A$2:$C$17,3)</f>
        <v>Yago de Souza</v>
      </c>
      <c r="G1597" t="str">
        <f>VLOOKUP(B1597,produtos!$A$2:$D$33,2)</f>
        <v>Puma</v>
      </c>
      <c r="H1597" t="str">
        <f>VLOOKUP(B1597,produtos!$A$2:$D$33,3)</f>
        <v>Bola de Futsal</v>
      </c>
      <c r="I1597" s="1">
        <f>VLOOKUP(B1597,produtos!$A$2:$D$33,4)</f>
        <v>80.92</v>
      </c>
      <c r="J1597" s="1">
        <f t="shared" si="24"/>
        <v>485.52</v>
      </c>
    </row>
    <row r="1598" spans="1:10" x14ac:dyDescent="0.25">
      <c r="A1598">
        <v>2</v>
      </c>
      <c r="B1598">
        <v>24</v>
      </c>
      <c r="C1598" s="2">
        <v>44766</v>
      </c>
      <c r="D1598">
        <v>5</v>
      </c>
      <c r="E1598" t="str">
        <f>VLOOKUP(A1598,vendedores!$A$2:$C$17,2)</f>
        <v>Jaguariúna</v>
      </c>
      <c r="F1598" t="str">
        <f>VLOOKUP(A1598,vendedores!$A$2:$C$17,3)</f>
        <v>Luciana de Oliveira</v>
      </c>
      <c r="G1598" t="str">
        <f>VLOOKUP(B1598,produtos!$A$2:$D$33,2)</f>
        <v>Nike</v>
      </c>
      <c r="H1598" t="str">
        <f>VLOOKUP(B1598,produtos!$A$2:$D$33,3)</f>
        <v>Chuteira</v>
      </c>
      <c r="I1598" s="1">
        <f>VLOOKUP(B1598,produtos!$A$2:$D$33,4)</f>
        <v>227.5</v>
      </c>
      <c r="J1598" s="1">
        <f t="shared" si="24"/>
        <v>1137.5</v>
      </c>
    </row>
    <row r="1599" spans="1:10" x14ac:dyDescent="0.25">
      <c r="A1599">
        <v>13</v>
      </c>
      <c r="B1599">
        <v>23</v>
      </c>
      <c r="C1599" s="2">
        <v>44766</v>
      </c>
      <c r="D1599">
        <v>1</v>
      </c>
      <c r="E1599" t="str">
        <f>VLOOKUP(A1599,vendedores!$A$2:$C$17,2)</f>
        <v>Pedreira</v>
      </c>
      <c r="F1599" t="str">
        <f>VLOOKUP(A1599,vendedores!$A$2:$C$17,3)</f>
        <v>Saulo Teixeira Bispo</v>
      </c>
      <c r="G1599" t="str">
        <f>VLOOKUP(B1599,produtos!$A$2:$D$33,2)</f>
        <v>Adidas</v>
      </c>
      <c r="H1599" t="str">
        <f>VLOOKUP(B1599,produtos!$A$2:$D$33,3)</f>
        <v>Chuteira</v>
      </c>
      <c r="I1599" s="1">
        <f>VLOOKUP(B1599,produtos!$A$2:$D$33,4)</f>
        <v>250</v>
      </c>
      <c r="J1599" s="1">
        <f t="shared" si="24"/>
        <v>250</v>
      </c>
    </row>
    <row r="1600" spans="1:10" x14ac:dyDescent="0.25">
      <c r="A1600">
        <v>2</v>
      </c>
      <c r="B1600">
        <v>6</v>
      </c>
      <c r="C1600" s="2">
        <v>44766</v>
      </c>
      <c r="D1600">
        <v>10</v>
      </c>
      <c r="E1600" t="str">
        <f>VLOOKUP(A1600,vendedores!$A$2:$C$17,2)</f>
        <v>Jaguariúna</v>
      </c>
      <c r="F1600" t="str">
        <f>VLOOKUP(A1600,vendedores!$A$2:$C$17,3)</f>
        <v>Luciana de Oliveira</v>
      </c>
      <c r="G1600" t="str">
        <f>VLOOKUP(B1600,produtos!$A$2:$D$33,2)</f>
        <v>Adidas</v>
      </c>
      <c r="H1600" t="str">
        <f>VLOOKUP(B1600,produtos!$A$2:$D$33,3)</f>
        <v>Bola de Basquete</v>
      </c>
      <c r="I1600" s="1">
        <f>VLOOKUP(B1600,produtos!$A$2:$D$33,4)</f>
        <v>129.9</v>
      </c>
      <c r="J1600" s="1">
        <f t="shared" si="24"/>
        <v>1299</v>
      </c>
    </row>
    <row r="1601" spans="1:10" x14ac:dyDescent="0.25">
      <c r="A1601">
        <v>15</v>
      </c>
      <c r="B1601">
        <v>21</v>
      </c>
      <c r="C1601" s="2">
        <v>44766</v>
      </c>
      <c r="D1601">
        <v>9</v>
      </c>
      <c r="E1601" t="str">
        <f>VLOOKUP(A1601,vendedores!$A$2:$C$17,2)</f>
        <v>Pedreira</v>
      </c>
      <c r="F1601" t="str">
        <f>VLOOKUP(A1601,vendedores!$A$2:$C$17,3)</f>
        <v>Gilberto Neto</v>
      </c>
      <c r="G1601" t="str">
        <f>VLOOKUP(B1601,produtos!$A$2:$D$33,2)</f>
        <v>Nike</v>
      </c>
      <c r="H1601" t="str">
        <f>VLOOKUP(B1601,produtos!$A$2:$D$33,3)</f>
        <v>Camiseta</v>
      </c>
      <c r="I1601" s="1">
        <f>VLOOKUP(B1601,produtos!$A$2:$D$33,4)</f>
        <v>29</v>
      </c>
      <c r="J1601" s="1">
        <f t="shared" si="24"/>
        <v>261</v>
      </c>
    </row>
    <row r="1602" spans="1:10" x14ac:dyDescent="0.25">
      <c r="A1602">
        <v>4</v>
      </c>
      <c r="B1602">
        <v>20</v>
      </c>
      <c r="C1602" s="2">
        <v>44766</v>
      </c>
      <c r="D1602">
        <v>6</v>
      </c>
      <c r="E1602" t="str">
        <f>VLOOKUP(A1602,vendedores!$A$2:$C$17,2)</f>
        <v>Jaguariúna</v>
      </c>
      <c r="F1602" t="str">
        <f>VLOOKUP(A1602,vendedores!$A$2:$C$17,3)</f>
        <v>Ivo da Silva</v>
      </c>
      <c r="G1602" t="str">
        <f>VLOOKUP(B1602,produtos!$A$2:$D$33,2)</f>
        <v>Adidas</v>
      </c>
      <c r="H1602" t="str">
        <f>VLOOKUP(B1602,produtos!$A$2:$D$33,3)</f>
        <v>Camiseta</v>
      </c>
      <c r="I1602" s="1">
        <f>VLOOKUP(B1602,produtos!$A$2:$D$33,4)</f>
        <v>29.9</v>
      </c>
      <c r="J1602" s="1">
        <f t="shared" si="24"/>
        <v>179.39999999999998</v>
      </c>
    </row>
    <row r="1603" spans="1:10" x14ac:dyDescent="0.25">
      <c r="A1603">
        <v>9</v>
      </c>
      <c r="B1603">
        <v>11</v>
      </c>
      <c r="C1603" s="2">
        <v>44766</v>
      </c>
      <c r="D1603">
        <v>10</v>
      </c>
      <c r="E1603" t="str">
        <f>VLOOKUP(A1603,vendedores!$A$2:$C$17,2)</f>
        <v>Amparo</v>
      </c>
      <c r="F1603" t="str">
        <f>VLOOKUP(A1603,vendedores!$A$2:$C$17,3)</f>
        <v>Quevin Neto Júnior</v>
      </c>
      <c r="G1603" t="str">
        <f>VLOOKUP(B1603,produtos!$A$2:$D$33,2)</f>
        <v>Adidas</v>
      </c>
      <c r="H1603" t="str">
        <f>VLOOKUP(B1603,produtos!$A$2:$D$33,3)</f>
        <v>Bola de Futsal</v>
      </c>
      <c r="I1603" s="1">
        <f>VLOOKUP(B1603,produtos!$A$2:$D$33,4)</f>
        <v>99.9</v>
      </c>
      <c r="J1603" s="1">
        <f t="shared" ref="J1603:J1666" si="25">D1603*I1603</f>
        <v>999</v>
      </c>
    </row>
    <row r="1604" spans="1:10" x14ac:dyDescent="0.25">
      <c r="A1604">
        <v>2</v>
      </c>
      <c r="B1604">
        <v>10</v>
      </c>
      <c r="C1604" s="2">
        <v>44766</v>
      </c>
      <c r="D1604">
        <v>6</v>
      </c>
      <c r="E1604" t="str">
        <f>VLOOKUP(A1604,vendedores!$A$2:$C$17,2)</f>
        <v>Jaguariúna</v>
      </c>
      <c r="F1604" t="str">
        <f>VLOOKUP(A1604,vendedores!$A$2:$C$17,3)</f>
        <v>Luciana de Oliveira</v>
      </c>
      <c r="G1604" t="str">
        <f>VLOOKUP(B1604,produtos!$A$2:$D$33,2)</f>
        <v>Puma</v>
      </c>
      <c r="H1604" t="str">
        <f>VLOOKUP(B1604,produtos!$A$2:$D$33,3)</f>
        <v>Bola de Futebol</v>
      </c>
      <c r="I1604" s="1">
        <f>VLOOKUP(B1604,produtos!$A$2:$D$33,4)</f>
        <v>103.11</v>
      </c>
      <c r="J1604" s="1">
        <f t="shared" si="25"/>
        <v>618.66</v>
      </c>
    </row>
    <row r="1605" spans="1:10" x14ac:dyDescent="0.25">
      <c r="A1605">
        <v>4</v>
      </c>
      <c r="B1605">
        <v>12</v>
      </c>
      <c r="C1605" s="2">
        <v>44766</v>
      </c>
      <c r="D1605">
        <v>9</v>
      </c>
      <c r="E1605" t="str">
        <f>VLOOKUP(A1605,vendedores!$A$2:$C$17,2)</f>
        <v>Jaguariúna</v>
      </c>
      <c r="F1605" t="str">
        <f>VLOOKUP(A1605,vendedores!$A$2:$C$17,3)</f>
        <v>Ivo da Silva</v>
      </c>
      <c r="G1605" t="str">
        <f>VLOOKUP(B1605,produtos!$A$2:$D$33,2)</f>
        <v>Puma</v>
      </c>
      <c r="H1605" t="str">
        <f>VLOOKUP(B1605,produtos!$A$2:$D$33,3)</f>
        <v>Bola de Futsal</v>
      </c>
      <c r="I1605" s="1">
        <f>VLOOKUP(B1605,produtos!$A$2:$D$33,4)</f>
        <v>80.92</v>
      </c>
      <c r="J1605" s="1">
        <f t="shared" si="25"/>
        <v>728.28</v>
      </c>
    </row>
    <row r="1606" spans="1:10" x14ac:dyDescent="0.25">
      <c r="A1606">
        <v>12</v>
      </c>
      <c r="B1606">
        <v>15</v>
      </c>
      <c r="C1606" s="2">
        <v>44766</v>
      </c>
      <c r="D1606">
        <v>3</v>
      </c>
      <c r="E1606" t="str">
        <f>VLOOKUP(A1606,vendedores!$A$2:$C$17,2)</f>
        <v>Pedreira</v>
      </c>
      <c r="F1606" t="str">
        <f>VLOOKUP(A1606,vendedores!$A$2:$C$17,3)</f>
        <v>Clóvis Teixeira Júnior</v>
      </c>
      <c r="G1606" t="str">
        <f>VLOOKUP(B1606,produtos!$A$2:$D$33,2)</f>
        <v>Adidas</v>
      </c>
      <c r="H1606" t="str">
        <f>VLOOKUP(B1606,produtos!$A$2:$D$33,3)</f>
        <v>Bola de Voley</v>
      </c>
      <c r="I1606" s="1">
        <f>VLOOKUP(B1606,produtos!$A$2:$D$33,4)</f>
        <v>79.900000000000006</v>
      </c>
      <c r="J1606" s="1">
        <f t="shared" si="25"/>
        <v>239.70000000000002</v>
      </c>
    </row>
    <row r="1607" spans="1:10" x14ac:dyDescent="0.25">
      <c r="A1607">
        <v>16</v>
      </c>
      <c r="B1607">
        <v>16</v>
      </c>
      <c r="C1607" s="2">
        <v>44767</v>
      </c>
      <c r="D1607">
        <v>1</v>
      </c>
      <c r="E1607" t="str">
        <f>VLOOKUP(A1607,vendedores!$A$2:$C$17,2)</f>
        <v>Chicago</v>
      </c>
      <c r="F1607" t="str">
        <f>VLOOKUP(A1607,vendedores!$A$2:$C$17,3)</f>
        <v>Waldemar Louis</v>
      </c>
      <c r="G1607" t="str">
        <f>VLOOKUP(B1607,produtos!$A$2:$D$33,2)</f>
        <v>Nike</v>
      </c>
      <c r="H1607" t="str">
        <f>VLOOKUP(B1607,produtos!$A$2:$D$33,3)</f>
        <v>Bola de Voley</v>
      </c>
      <c r="I1607" s="1">
        <f>VLOOKUP(B1607,produtos!$A$2:$D$33,4)</f>
        <v>75.11</v>
      </c>
      <c r="J1607" s="1">
        <f t="shared" si="25"/>
        <v>75.11</v>
      </c>
    </row>
    <row r="1608" spans="1:10" x14ac:dyDescent="0.25">
      <c r="A1608">
        <v>16</v>
      </c>
      <c r="B1608">
        <v>3</v>
      </c>
      <c r="C1608" s="2">
        <v>44767</v>
      </c>
      <c r="D1608">
        <v>3</v>
      </c>
      <c r="E1608" t="str">
        <f>VLOOKUP(A1608,vendedores!$A$2:$C$17,2)</f>
        <v>Chicago</v>
      </c>
      <c r="F1608" t="str">
        <f>VLOOKUP(A1608,vendedores!$A$2:$C$17,3)</f>
        <v>Waldemar Louis</v>
      </c>
      <c r="G1608" t="str">
        <f>VLOOKUP(B1608,produtos!$A$2:$D$33,2)</f>
        <v>Puma</v>
      </c>
      <c r="H1608" t="str">
        <f>VLOOKUP(B1608,produtos!$A$2:$D$33,3)</f>
        <v>Blusa</v>
      </c>
      <c r="I1608" s="1">
        <f>VLOOKUP(B1608,produtos!$A$2:$D$33,4)</f>
        <v>29.44</v>
      </c>
      <c r="J1608" s="1">
        <f t="shared" si="25"/>
        <v>88.320000000000007</v>
      </c>
    </row>
    <row r="1609" spans="1:10" x14ac:dyDescent="0.25">
      <c r="A1609">
        <v>1</v>
      </c>
      <c r="B1609">
        <v>4</v>
      </c>
      <c r="C1609" s="2">
        <v>44767</v>
      </c>
      <c r="D1609">
        <v>5</v>
      </c>
      <c r="E1609" t="str">
        <f>VLOOKUP(A1609,vendedores!$A$2:$C$17,2)</f>
        <v>Jaguariúna</v>
      </c>
      <c r="F1609" t="str">
        <f>VLOOKUP(A1609,vendedores!$A$2:$C$17,3)</f>
        <v>Tatiane Sobrinho de Souza</v>
      </c>
      <c r="G1609" t="str">
        <f>VLOOKUP(B1609,produtos!$A$2:$D$33,2)</f>
        <v>Adidas</v>
      </c>
      <c r="H1609" t="str">
        <f>VLOOKUP(B1609,produtos!$A$2:$D$33,3)</f>
        <v>Bluzinha</v>
      </c>
      <c r="I1609" s="1">
        <f>VLOOKUP(B1609,produtos!$A$2:$D$33,4)</f>
        <v>59.9</v>
      </c>
      <c r="J1609" s="1">
        <f t="shared" si="25"/>
        <v>299.5</v>
      </c>
    </row>
    <row r="1610" spans="1:10" x14ac:dyDescent="0.25">
      <c r="A1610">
        <v>10</v>
      </c>
      <c r="B1610">
        <v>32</v>
      </c>
      <c r="C1610" s="2">
        <v>44767</v>
      </c>
      <c r="D1610">
        <v>6</v>
      </c>
      <c r="E1610" t="str">
        <f>VLOOKUP(A1610,vendedores!$A$2:$C$17,2)</f>
        <v>Amparo</v>
      </c>
      <c r="F1610" t="str">
        <f>VLOOKUP(A1610,vendedores!$A$2:$C$17,3)</f>
        <v>Ivo Bispo</v>
      </c>
      <c r="G1610" t="str">
        <f>VLOOKUP(B1610,produtos!$A$2:$D$33,2)</f>
        <v>Nike</v>
      </c>
      <c r="H1610" t="str">
        <f>VLOOKUP(B1610,produtos!$A$2:$D$33,3)</f>
        <v>Tênis de Corrida</v>
      </c>
      <c r="I1610" s="1">
        <f>VLOOKUP(B1610,produtos!$A$2:$D$33,4)</f>
        <v>221</v>
      </c>
      <c r="J1610" s="1">
        <f t="shared" si="25"/>
        <v>1326</v>
      </c>
    </row>
    <row r="1611" spans="1:10" x14ac:dyDescent="0.25">
      <c r="A1611">
        <v>11</v>
      </c>
      <c r="B1611">
        <v>5</v>
      </c>
      <c r="C1611" s="2">
        <v>44767</v>
      </c>
      <c r="D1611">
        <v>6</v>
      </c>
      <c r="E1611" t="str">
        <f>VLOOKUP(A1611,vendedores!$A$2:$C$17,2)</f>
        <v>Amparo</v>
      </c>
      <c r="F1611" t="str">
        <f>VLOOKUP(A1611,vendedores!$A$2:$C$17,3)</f>
        <v>Gisele Júnior</v>
      </c>
      <c r="G1611" t="str">
        <f>VLOOKUP(B1611,produtos!$A$2:$D$33,2)</f>
        <v>Puma</v>
      </c>
      <c r="H1611" t="str">
        <f>VLOOKUP(B1611,produtos!$A$2:$D$33,3)</f>
        <v>Bluzinha</v>
      </c>
      <c r="I1611" s="1">
        <f>VLOOKUP(B1611,produtos!$A$2:$D$33,4)</f>
        <v>49.12</v>
      </c>
      <c r="J1611" s="1">
        <f t="shared" si="25"/>
        <v>294.71999999999997</v>
      </c>
    </row>
    <row r="1612" spans="1:10" x14ac:dyDescent="0.25">
      <c r="A1612">
        <v>11</v>
      </c>
      <c r="B1612">
        <v>26</v>
      </c>
      <c r="C1612" s="2">
        <v>44767</v>
      </c>
      <c r="D1612">
        <v>6</v>
      </c>
      <c r="E1612" t="str">
        <f>VLOOKUP(A1612,vendedores!$A$2:$C$17,2)</f>
        <v>Amparo</v>
      </c>
      <c r="F1612" t="str">
        <f>VLOOKUP(A1612,vendedores!$A$2:$C$17,3)</f>
        <v>Gisele Júnior</v>
      </c>
      <c r="G1612" t="str">
        <f>VLOOKUP(B1612,produtos!$A$2:$D$33,2)</f>
        <v>Adidas</v>
      </c>
      <c r="H1612" t="str">
        <f>VLOOKUP(B1612,produtos!$A$2:$D$33,3)</f>
        <v>Meia</v>
      </c>
      <c r="I1612" s="1">
        <f>VLOOKUP(B1612,produtos!$A$2:$D$33,4)</f>
        <v>19.899999999999999</v>
      </c>
      <c r="J1612" s="1">
        <f t="shared" si="25"/>
        <v>119.39999999999999</v>
      </c>
    </row>
    <row r="1613" spans="1:10" x14ac:dyDescent="0.25">
      <c r="A1613">
        <v>1</v>
      </c>
      <c r="B1613">
        <v>26</v>
      </c>
      <c r="C1613" s="2">
        <v>44767</v>
      </c>
      <c r="D1613">
        <v>8</v>
      </c>
      <c r="E1613" t="str">
        <f>VLOOKUP(A1613,vendedores!$A$2:$C$17,2)</f>
        <v>Jaguariúna</v>
      </c>
      <c r="F1613" t="str">
        <f>VLOOKUP(A1613,vendedores!$A$2:$C$17,3)</f>
        <v>Tatiane Sobrinho de Souza</v>
      </c>
      <c r="G1613" t="str">
        <f>VLOOKUP(B1613,produtos!$A$2:$D$33,2)</f>
        <v>Adidas</v>
      </c>
      <c r="H1613" t="str">
        <f>VLOOKUP(B1613,produtos!$A$2:$D$33,3)</f>
        <v>Meia</v>
      </c>
      <c r="I1613" s="1">
        <f>VLOOKUP(B1613,produtos!$A$2:$D$33,4)</f>
        <v>19.899999999999999</v>
      </c>
      <c r="J1613" s="1">
        <f t="shared" si="25"/>
        <v>159.19999999999999</v>
      </c>
    </row>
    <row r="1614" spans="1:10" x14ac:dyDescent="0.25">
      <c r="A1614">
        <v>3</v>
      </c>
      <c r="B1614">
        <v>6</v>
      </c>
      <c r="C1614" s="2">
        <v>44767</v>
      </c>
      <c r="D1614">
        <v>6</v>
      </c>
      <c r="E1614" t="str">
        <f>VLOOKUP(A1614,vendedores!$A$2:$C$17,2)</f>
        <v>Jaguariúna</v>
      </c>
      <c r="F1614" t="str">
        <f>VLOOKUP(A1614,vendedores!$A$2:$C$17,3)</f>
        <v>Valter Teixeira</v>
      </c>
      <c r="G1614" t="str">
        <f>VLOOKUP(B1614,produtos!$A$2:$D$33,2)</f>
        <v>Adidas</v>
      </c>
      <c r="H1614" t="str">
        <f>VLOOKUP(B1614,produtos!$A$2:$D$33,3)</f>
        <v>Bola de Basquete</v>
      </c>
      <c r="I1614" s="1">
        <f>VLOOKUP(B1614,produtos!$A$2:$D$33,4)</f>
        <v>129.9</v>
      </c>
      <c r="J1614" s="1">
        <f t="shared" si="25"/>
        <v>779.40000000000009</v>
      </c>
    </row>
    <row r="1615" spans="1:10" x14ac:dyDescent="0.25">
      <c r="A1615">
        <v>8</v>
      </c>
      <c r="B1615">
        <v>32</v>
      </c>
      <c r="C1615" s="2">
        <v>44767</v>
      </c>
      <c r="D1615">
        <v>2</v>
      </c>
      <c r="E1615" t="str">
        <f>VLOOKUP(A1615,vendedores!$A$2:$C$17,2)</f>
        <v>Amparo</v>
      </c>
      <c r="F1615" t="str">
        <f>VLOOKUP(A1615,vendedores!$A$2:$C$17,3)</f>
        <v>Saulo Mattos</v>
      </c>
      <c r="G1615" t="str">
        <f>VLOOKUP(B1615,produtos!$A$2:$D$33,2)</f>
        <v>Nike</v>
      </c>
      <c r="H1615" t="str">
        <f>VLOOKUP(B1615,produtos!$A$2:$D$33,3)</f>
        <v>Tênis de Corrida</v>
      </c>
      <c r="I1615" s="1">
        <f>VLOOKUP(B1615,produtos!$A$2:$D$33,4)</f>
        <v>221</v>
      </c>
      <c r="J1615" s="1">
        <f t="shared" si="25"/>
        <v>442</v>
      </c>
    </row>
    <row r="1616" spans="1:10" x14ac:dyDescent="0.25">
      <c r="A1616">
        <v>12</v>
      </c>
      <c r="B1616">
        <v>13</v>
      </c>
      <c r="C1616" s="2">
        <v>44767</v>
      </c>
      <c r="D1616">
        <v>7</v>
      </c>
      <c r="E1616" t="str">
        <f>VLOOKUP(A1616,vendedores!$A$2:$C$17,2)</f>
        <v>Pedreira</v>
      </c>
      <c r="F1616" t="str">
        <f>VLOOKUP(A1616,vendedores!$A$2:$C$17,3)</f>
        <v>Clóvis Teixeira Júnior</v>
      </c>
      <c r="G1616" t="str">
        <f>VLOOKUP(B1616,produtos!$A$2:$D$33,2)</f>
        <v>Adidas</v>
      </c>
      <c r="H1616" t="str">
        <f>VLOOKUP(B1616,produtos!$A$2:$D$33,3)</f>
        <v>Bola de Handbol</v>
      </c>
      <c r="I1616" s="1">
        <f>VLOOKUP(B1616,produtos!$A$2:$D$33,4)</f>
        <v>159.9</v>
      </c>
      <c r="J1616" s="1">
        <f t="shared" si="25"/>
        <v>1119.3</v>
      </c>
    </row>
    <row r="1617" spans="1:10" x14ac:dyDescent="0.25">
      <c r="A1617">
        <v>7</v>
      </c>
      <c r="B1617">
        <v>31</v>
      </c>
      <c r="C1617" s="2">
        <v>44767</v>
      </c>
      <c r="D1617">
        <v>7</v>
      </c>
      <c r="E1617" t="str">
        <f>VLOOKUP(A1617,vendedores!$A$2:$C$17,2)</f>
        <v>Amparo</v>
      </c>
      <c r="F1617" t="str">
        <f>VLOOKUP(A1617,vendedores!$A$2:$C$17,3)</f>
        <v>Queila Sobrinho Bispo</v>
      </c>
      <c r="G1617" t="str">
        <f>VLOOKUP(B1617,produtos!$A$2:$D$33,2)</f>
        <v>Puma</v>
      </c>
      <c r="H1617" t="str">
        <f>VLOOKUP(B1617,produtos!$A$2:$D$33,3)</f>
        <v>Tênis</v>
      </c>
      <c r="I1617" s="1">
        <f>VLOOKUP(B1617,produtos!$A$2:$D$33,4)</f>
        <v>171.14</v>
      </c>
      <c r="J1617" s="1">
        <f t="shared" si="25"/>
        <v>1197.98</v>
      </c>
    </row>
    <row r="1618" spans="1:10" x14ac:dyDescent="0.25">
      <c r="A1618">
        <v>7</v>
      </c>
      <c r="B1618">
        <v>31</v>
      </c>
      <c r="C1618" s="2">
        <v>44768</v>
      </c>
      <c r="D1618">
        <v>6</v>
      </c>
      <c r="E1618" t="str">
        <f>VLOOKUP(A1618,vendedores!$A$2:$C$17,2)</f>
        <v>Amparo</v>
      </c>
      <c r="F1618" t="str">
        <f>VLOOKUP(A1618,vendedores!$A$2:$C$17,3)</f>
        <v>Queila Sobrinho Bispo</v>
      </c>
      <c r="G1618" t="str">
        <f>VLOOKUP(B1618,produtos!$A$2:$D$33,2)</f>
        <v>Puma</v>
      </c>
      <c r="H1618" t="str">
        <f>VLOOKUP(B1618,produtos!$A$2:$D$33,3)</f>
        <v>Tênis</v>
      </c>
      <c r="I1618" s="1">
        <f>VLOOKUP(B1618,produtos!$A$2:$D$33,4)</f>
        <v>171.14</v>
      </c>
      <c r="J1618" s="1">
        <f t="shared" si="25"/>
        <v>1026.8399999999999</v>
      </c>
    </row>
    <row r="1619" spans="1:10" x14ac:dyDescent="0.25">
      <c r="A1619">
        <v>16</v>
      </c>
      <c r="B1619">
        <v>29</v>
      </c>
      <c r="C1619" s="2">
        <v>44768</v>
      </c>
      <c r="D1619">
        <v>9</v>
      </c>
      <c r="E1619" t="str">
        <f>VLOOKUP(A1619,vendedores!$A$2:$C$17,2)</f>
        <v>Chicago</v>
      </c>
      <c r="F1619" t="str">
        <f>VLOOKUP(A1619,vendedores!$A$2:$C$17,3)</f>
        <v>Waldemar Louis</v>
      </c>
      <c r="G1619" t="str">
        <f>VLOOKUP(B1619,produtos!$A$2:$D$33,2)</f>
        <v>Adidas</v>
      </c>
      <c r="H1619" t="str">
        <f>VLOOKUP(B1619,produtos!$A$2:$D$33,3)</f>
        <v>Tênis</v>
      </c>
      <c r="I1619" s="1">
        <f>VLOOKUP(B1619,produtos!$A$2:$D$33,4)</f>
        <v>199</v>
      </c>
      <c r="J1619" s="1">
        <f t="shared" si="25"/>
        <v>1791</v>
      </c>
    </row>
    <row r="1620" spans="1:10" x14ac:dyDescent="0.25">
      <c r="A1620">
        <v>7</v>
      </c>
      <c r="B1620">
        <v>21</v>
      </c>
      <c r="C1620" s="2">
        <v>44768</v>
      </c>
      <c r="D1620">
        <v>8</v>
      </c>
      <c r="E1620" t="str">
        <f>VLOOKUP(A1620,vendedores!$A$2:$C$17,2)</f>
        <v>Amparo</v>
      </c>
      <c r="F1620" t="str">
        <f>VLOOKUP(A1620,vendedores!$A$2:$C$17,3)</f>
        <v>Queila Sobrinho Bispo</v>
      </c>
      <c r="G1620" t="str">
        <f>VLOOKUP(B1620,produtos!$A$2:$D$33,2)</f>
        <v>Nike</v>
      </c>
      <c r="H1620" t="str">
        <f>VLOOKUP(B1620,produtos!$A$2:$D$33,3)</f>
        <v>Camiseta</v>
      </c>
      <c r="I1620" s="1">
        <f>VLOOKUP(B1620,produtos!$A$2:$D$33,4)</f>
        <v>29</v>
      </c>
      <c r="J1620" s="1">
        <f t="shared" si="25"/>
        <v>232</v>
      </c>
    </row>
    <row r="1621" spans="1:10" x14ac:dyDescent="0.25">
      <c r="A1621">
        <v>6</v>
      </c>
      <c r="B1621">
        <v>28</v>
      </c>
      <c r="C1621" s="2">
        <v>44768</v>
      </c>
      <c r="D1621">
        <v>8</v>
      </c>
      <c r="E1621" t="str">
        <f>VLOOKUP(A1621,vendedores!$A$2:$C$17,2)</f>
        <v>Amparo</v>
      </c>
      <c r="F1621" t="str">
        <f>VLOOKUP(A1621,vendedores!$A$2:$C$17,3)</f>
        <v>Valter Teixeira</v>
      </c>
      <c r="G1621" t="str">
        <f>VLOOKUP(B1621,produtos!$A$2:$D$33,2)</f>
        <v>Puma</v>
      </c>
      <c r="H1621" t="str">
        <f>VLOOKUP(B1621,produtos!$A$2:$D$33,3)</f>
        <v>Meia</v>
      </c>
      <c r="I1621" s="1">
        <f>VLOOKUP(B1621,produtos!$A$2:$D$33,4)</f>
        <v>16.920000000000002</v>
      </c>
      <c r="J1621" s="1">
        <f t="shared" si="25"/>
        <v>135.36000000000001</v>
      </c>
    </row>
    <row r="1622" spans="1:10" x14ac:dyDescent="0.25">
      <c r="A1622">
        <v>11</v>
      </c>
      <c r="B1622">
        <v>17</v>
      </c>
      <c r="C1622" s="2">
        <v>44769</v>
      </c>
      <c r="D1622">
        <v>4</v>
      </c>
      <c r="E1622" t="str">
        <f>VLOOKUP(A1622,vendedores!$A$2:$C$17,2)</f>
        <v>Amparo</v>
      </c>
      <c r="F1622" t="str">
        <f>VLOOKUP(A1622,vendedores!$A$2:$C$17,3)</f>
        <v>Gisele Júnior</v>
      </c>
      <c r="G1622" t="str">
        <f>VLOOKUP(B1622,produtos!$A$2:$D$33,2)</f>
        <v>Adidas</v>
      </c>
      <c r="H1622" t="str">
        <f>VLOOKUP(B1622,produtos!$A$2:$D$33,3)</f>
        <v>Calça</v>
      </c>
      <c r="I1622" s="1">
        <f>VLOOKUP(B1622,produtos!$A$2:$D$33,4)</f>
        <v>99.9</v>
      </c>
      <c r="J1622" s="1">
        <f t="shared" si="25"/>
        <v>399.6</v>
      </c>
    </row>
    <row r="1623" spans="1:10" x14ac:dyDescent="0.25">
      <c r="A1623">
        <v>8</v>
      </c>
      <c r="B1623">
        <v>23</v>
      </c>
      <c r="C1623" s="2">
        <v>44769</v>
      </c>
      <c r="D1623">
        <v>2</v>
      </c>
      <c r="E1623" t="str">
        <f>VLOOKUP(A1623,vendedores!$A$2:$C$17,2)</f>
        <v>Amparo</v>
      </c>
      <c r="F1623" t="str">
        <f>VLOOKUP(A1623,vendedores!$A$2:$C$17,3)</f>
        <v>Saulo Mattos</v>
      </c>
      <c r="G1623" t="str">
        <f>VLOOKUP(B1623,produtos!$A$2:$D$33,2)</f>
        <v>Adidas</v>
      </c>
      <c r="H1623" t="str">
        <f>VLOOKUP(B1623,produtos!$A$2:$D$33,3)</f>
        <v>Chuteira</v>
      </c>
      <c r="I1623" s="1">
        <f>VLOOKUP(B1623,produtos!$A$2:$D$33,4)</f>
        <v>250</v>
      </c>
      <c r="J1623" s="1">
        <f t="shared" si="25"/>
        <v>500</v>
      </c>
    </row>
    <row r="1624" spans="1:10" x14ac:dyDescent="0.25">
      <c r="A1624">
        <v>10</v>
      </c>
      <c r="B1624">
        <v>14</v>
      </c>
      <c r="C1624" s="2">
        <v>44769</v>
      </c>
      <c r="D1624">
        <v>2</v>
      </c>
      <c r="E1624" t="str">
        <f>VLOOKUP(A1624,vendedores!$A$2:$C$17,2)</f>
        <v>Amparo</v>
      </c>
      <c r="F1624" t="str">
        <f>VLOOKUP(A1624,vendedores!$A$2:$C$17,3)</f>
        <v>Ivo Bispo</v>
      </c>
      <c r="G1624" t="str">
        <f>VLOOKUP(B1624,produtos!$A$2:$D$33,2)</f>
        <v>Nike</v>
      </c>
      <c r="H1624" t="str">
        <f>VLOOKUP(B1624,produtos!$A$2:$D$33,3)</f>
        <v>Bola de Handbol</v>
      </c>
      <c r="I1624" s="1">
        <f>VLOOKUP(B1624,produtos!$A$2:$D$33,4)</f>
        <v>151.91</v>
      </c>
      <c r="J1624" s="1">
        <f t="shared" si="25"/>
        <v>303.82</v>
      </c>
    </row>
    <row r="1625" spans="1:10" x14ac:dyDescent="0.25">
      <c r="A1625">
        <v>10</v>
      </c>
      <c r="B1625">
        <v>21</v>
      </c>
      <c r="C1625" s="2">
        <v>44769</v>
      </c>
      <c r="D1625">
        <v>5</v>
      </c>
      <c r="E1625" t="str">
        <f>VLOOKUP(A1625,vendedores!$A$2:$C$17,2)</f>
        <v>Amparo</v>
      </c>
      <c r="F1625" t="str">
        <f>VLOOKUP(A1625,vendedores!$A$2:$C$17,3)</f>
        <v>Ivo Bispo</v>
      </c>
      <c r="G1625" t="str">
        <f>VLOOKUP(B1625,produtos!$A$2:$D$33,2)</f>
        <v>Nike</v>
      </c>
      <c r="H1625" t="str">
        <f>VLOOKUP(B1625,produtos!$A$2:$D$33,3)</f>
        <v>Camiseta</v>
      </c>
      <c r="I1625" s="1">
        <f>VLOOKUP(B1625,produtos!$A$2:$D$33,4)</f>
        <v>29</v>
      </c>
      <c r="J1625" s="1">
        <f t="shared" si="25"/>
        <v>145</v>
      </c>
    </row>
    <row r="1626" spans="1:10" x14ac:dyDescent="0.25">
      <c r="A1626">
        <v>4</v>
      </c>
      <c r="B1626">
        <v>26</v>
      </c>
      <c r="C1626" s="2">
        <v>44769</v>
      </c>
      <c r="D1626">
        <v>2</v>
      </c>
      <c r="E1626" t="str">
        <f>VLOOKUP(A1626,vendedores!$A$2:$C$17,2)</f>
        <v>Jaguariúna</v>
      </c>
      <c r="F1626" t="str">
        <f>VLOOKUP(A1626,vendedores!$A$2:$C$17,3)</f>
        <v>Ivo da Silva</v>
      </c>
      <c r="G1626" t="str">
        <f>VLOOKUP(B1626,produtos!$A$2:$D$33,2)</f>
        <v>Adidas</v>
      </c>
      <c r="H1626" t="str">
        <f>VLOOKUP(B1626,produtos!$A$2:$D$33,3)</f>
        <v>Meia</v>
      </c>
      <c r="I1626" s="1">
        <f>VLOOKUP(B1626,produtos!$A$2:$D$33,4)</f>
        <v>19.899999999999999</v>
      </c>
      <c r="J1626" s="1">
        <f t="shared" si="25"/>
        <v>39.799999999999997</v>
      </c>
    </row>
    <row r="1627" spans="1:10" x14ac:dyDescent="0.25">
      <c r="A1627">
        <v>7</v>
      </c>
      <c r="B1627">
        <v>2</v>
      </c>
      <c r="C1627" s="2">
        <v>44769</v>
      </c>
      <c r="D1627">
        <v>2</v>
      </c>
      <c r="E1627" t="str">
        <f>VLOOKUP(A1627,vendedores!$A$2:$C$17,2)</f>
        <v>Amparo</v>
      </c>
      <c r="F1627" t="str">
        <f>VLOOKUP(A1627,vendedores!$A$2:$C$17,3)</f>
        <v>Queila Sobrinho Bispo</v>
      </c>
      <c r="G1627" t="str">
        <f>VLOOKUP(B1627,produtos!$A$2:$D$33,2)</f>
        <v>Nike</v>
      </c>
      <c r="H1627" t="str">
        <f>VLOOKUP(B1627,produtos!$A$2:$D$33,3)</f>
        <v>Blusa</v>
      </c>
      <c r="I1627" s="1">
        <f>VLOOKUP(B1627,produtos!$A$2:$D$33,4)</f>
        <v>33.75</v>
      </c>
      <c r="J1627" s="1">
        <f t="shared" si="25"/>
        <v>67.5</v>
      </c>
    </row>
    <row r="1628" spans="1:10" x14ac:dyDescent="0.25">
      <c r="A1628">
        <v>6</v>
      </c>
      <c r="B1628">
        <v>1</v>
      </c>
      <c r="C1628" s="2">
        <v>44769</v>
      </c>
      <c r="D1628">
        <v>7</v>
      </c>
      <c r="E1628" t="str">
        <f>VLOOKUP(A1628,vendedores!$A$2:$C$17,2)</f>
        <v>Amparo</v>
      </c>
      <c r="F1628" t="str">
        <f>VLOOKUP(A1628,vendedores!$A$2:$C$17,3)</f>
        <v>Valter Teixeira</v>
      </c>
      <c r="G1628" t="str">
        <f>VLOOKUP(B1628,produtos!$A$2:$D$33,2)</f>
        <v>Adidas</v>
      </c>
      <c r="H1628" t="str">
        <f>VLOOKUP(B1628,produtos!$A$2:$D$33,3)</f>
        <v>Blusa</v>
      </c>
      <c r="I1628" s="1">
        <f>VLOOKUP(B1628,produtos!$A$2:$D$33,4)</f>
        <v>35.9</v>
      </c>
      <c r="J1628" s="1">
        <f t="shared" si="25"/>
        <v>251.29999999999998</v>
      </c>
    </row>
    <row r="1629" spans="1:10" x14ac:dyDescent="0.25">
      <c r="A1629">
        <v>8</v>
      </c>
      <c r="B1629">
        <v>6</v>
      </c>
      <c r="C1629" s="2">
        <v>44769</v>
      </c>
      <c r="D1629">
        <v>8</v>
      </c>
      <c r="E1629" t="str">
        <f>VLOOKUP(A1629,vendedores!$A$2:$C$17,2)</f>
        <v>Amparo</v>
      </c>
      <c r="F1629" t="str">
        <f>VLOOKUP(A1629,vendedores!$A$2:$C$17,3)</f>
        <v>Saulo Mattos</v>
      </c>
      <c r="G1629" t="str">
        <f>VLOOKUP(B1629,produtos!$A$2:$D$33,2)</f>
        <v>Adidas</v>
      </c>
      <c r="H1629" t="str">
        <f>VLOOKUP(B1629,produtos!$A$2:$D$33,3)</f>
        <v>Bola de Basquete</v>
      </c>
      <c r="I1629" s="1">
        <f>VLOOKUP(B1629,produtos!$A$2:$D$33,4)</f>
        <v>129.9</v>
      </c>
      <c r="J1629" s="1">
        <f t="shared" si="25"/>
        <v>1039.2</v>
      </c>
    </row>
    <row r="1630" spans="1:10" x14ac:dyDescent="0.25">
      <c r="A1630">
        <v>4</v>
      </c>
      <c r="B1630">
        <v>3</v>
      </c>
      <c r="C1630" s="2">
        <v>44769</v>
      </c>
      <c r="D1630">
        <v>4</v>
      </c>
      <c r="E1630" t="str">
        <f>VLOOKUP(A1630,vendedores!$A$2:$C$17,2)</f>
        <v>Jaguariúna</v>
      </c>
      <c r="F1630" t="str">
        <f>VLOOKUP(A1630,vendedores!$A$2:$C$17,3)</f>
        <v>Ivo da Silva</v>
      </c>
      <c r="G1630" t="str">
        <f>VLOOKUP(B1630,produtos!$A$2:$D$33,2)</f>
        <v>Puma</v>
      </c>
      <c r="H1630" t="str">
        <f>VLOOKUP(B1630,produtos!$A$2:$D$33,3)</f>
        <v>Blusa</v>
      </c>
      <c r="I1630" s="1">
        <f>VLOOKUP(B1630,produtos!$A$2:$D$33,4)</f>
        <v>29.44</v>
      </c>
      <c r="J1630" s="1">
        <f t="shared" si="25"/>
        <v>117.76</v>
      </c>
    </row>
    <row r="1631" spans="1:10" x14ac:dyDescent="0.25">
      <c r="A1631">
        <v>10</v>
      </c>
      <c r="B1631">
        <v>3</v>
      </c>
      <c r="C1631" s="2">
        <v>44769</v>
      </c>
      <c r="D1631">
        <v>2</v>
      </c>
      <c r="E1631" t="str">
        <f>VLOOKUP(A1631,vendedores!$A$2:$C$17,2)</f>
        <v>Amparo</v>
      </c>
      <c r="F1631" t="str">
        <f>VLOOKUP(A1631,vendedores!$A$2:$C$17,3)</f>
        <v>Ivo Bispo</v>
      </c>
      <c r="G1631" t="str">
        <f>VLOOKUP(B1631,produtos!$A$2:$D$33,2)</f>
        <v>Puma</v>
      </c>
      <c r="H1631" t="str">
        <f>VLOOKUP(B1631,produtos!$A$2:$D$33,3)</f>
        <v>Blusa</v>
      </c>
      <c r="I1631" s="1">
        <f>VLOOKUP(B1631,produtos!$A$2:$D$33,4)</f>
        <v>29.44</v>
      </c>
      <c r="J1631" s="1">
        <f t="shared" si="25"/>
        <v>58.88</v>
      </c>
    </row>
    <row r="1632" spans="1:10" x14ac:dyDescent="0.25">
      <c r="A1632">
        <v>3</v>
      </c>
      <c r="B1632">
        <v>3</v>
      </c>
      <c r="C1632" s="2">
        <v>44769</v>
      </c>
      <c r="D1632">
        <v>1</v>
      </c>
      <c r="E1632" t="str">
        <f>VLOOKUP(A1632,vendedores!$A$2:$C$17,2)</f>
        <v>Jaguariúna</v>
      </c>
      <c r="F1632" t="str">
        <f>VLOOKUP(A1632,vendedores!$A$2:$C$17,3)</f>
        <v>Valter Teixeira</v>
      </c>
      <c r="G1632" t="str">
        <f>VLOOKUP(B1632,produtos!$A$2:$D$33,2)</f>
        <v>Puma</v>
      </c>
      <c r="H1632" t="str">
        <f>VLOOKUP(B1632,produtos!$A$2:$D$33,3)</f>
        <v>Blusa</v>
      </c>
      <c r="I1632" s="1">
        <f>VLOOKUP(B1632,produtos!$A$2:$D$33,4)</f>
        <v>29.44</v>
      </c>
      <c r="J1632" s="1">
        <f t="shared" si="25"/>
        <v>29.44</v>
      </c>
    </row>
    <row r="1633" spans="1:10" x14ac:dyDescent="0.25">
      <c r="A1633">
        <v>11</v>
      </c>
      <c r="B1633">
        <v>12</v>
      </c>
      <c r="C1633" s="2">
        <v>44769</v>
      </c>
      <c r="D1633">
        <v>10</v>
      </c>
      <c r="E1633" t="str">
        <f>VLOOKUP(A1633,vendedores!$A$2:$C$17,2)</f>
        <v>Amparo</v>
      </c>
      <c r="F1633" t="str">
        <f>VLOOKUP(A1633,vendedores!$A$2:$C$17,3)</f>
        <v>Gisele Júnior</v>
      </c>
      <c r="G1633" t="str">
        <f>VLOOKUP(B1633,produtos!$A$2:$D$33,2)</f>
        <v>Puma</v>
      </c>
      <c r="H1633" t="str">
        <f>VLOOKUP(B1633,produtos!$A$2:$D$33,3)</f>
        <v>Bola de Futsal</v>
      </c>
      <c r="I1633" s="1">
        <f>VLOOKUP(B1633,produtos!$A$2:$D$33,4)</f>
        <v>80.92</v>
      </c>
      <c r="J1633" s="1">
        <f t="shared" si="25"/>
        <v>809.2</v>
      </c>
    </row>
    <row r="1634" spans="1:10" x14ac:dyDescent="0.25">
      <c r="A1634">
        <v>4</v>
      </c>
      <c r="B1634">
        <v>25</v>
      </c>
      <c r="C1634" s="2">
        <v>44769</v>
      </c>
      <c r="D1634">
        <v>5</v>
      </c>
      <c r="E1634" t="str">
        <f>VLOOKUP(A1634,vendedores!$A$2:$C$17,2)</f>
        <v>Jaguariúna</v>
      </c>
      <c r="F1634" t="str">
        <f>VLOOKUP(A1634,vendedores!$A$2:$C$17,3)</f>
        <v>Ivo da Silva</v>
      </c>
      <c r="G1634" t="str">
        <f>VLOOKUP(B1634,produtos!$A$2:$D$33,2)</f>
        <v>Puma</v>
      </c>
      <c r="H1634" t="str">
        <f>VLOOKUP(B1634,produtos!$A$2:$D$33,3)</f>
        <v>Chuteira</v>
      </c>
      <c r="I1634" s="1">
        <f>VLOOKUP(B1634,produtos!$A$2:$D$33,4)</f>
        <v>232.5</v>
      </c>
      <c r="J1634" s="1">
        <f t="shared" si="25"/>
        <v>1162.5</v>
      </c>
    </row>
    <row r="1635" spans="1:10" x14ac:dyDescent="0.25">
      <c r="A1635">
        <v>7</v>
      </c>
      <c r="B1635">
        <v>9</v>
      </c>
      <c r="C1635" s="2">
        <v>44770</v>
      </c>
      <c r="D1635">
        <v>9</v>
      </c>
      <c r="E1635" t="str">
        <f>VLOOKUP(A1635,vendedores!$A$2:$C$17,2)</f>
        <v>Amparo</v>
      </c>
      <c r="F1635" t="str">
        <f>VLOOKUP(A1635,vendedores!$A$2:$C$17,3)</f>
        <v>Queila Sobrinho Bispo</v>
      </c>
      <c r="G1635" t="str">
        <f>VLOOKUP(B1635,produtos!$A$2:$D$33,2)</f>
        <v>Adidas</v>
      </c>
      <c r="H1635" t="str">
        <f>VLOOKUP(B1635,produtos!$A$2:$D$33,3)</f>
        <v>Bola de Futebol</v>
      </c>
      <c r="I1635" s="1">
        <f>VLOOKUP(B1635,produtos!$A$2:$D$33,4)</f>
        <v>119.9</v>
      </c>
      <c r="J1635" s="1">
        <f t="shared" si="25"/>
        <v>1079.1000000000001</v>
      </c>
    </row>
    <row r="1636" spans="1:10" x14ac:dyDescent="0.25">
      <c r="A1636">
        <v>5</v>
      </c>
      <c r="B1636">
        <v>5</v>
      </c>
      <c r="C1636" s="2">
        <v>44770</v>
      </c>
      <c r="D1636">
        <v>5</v>
      </c>
      <c r="E1636" t="str">
        <f>VLOOKUP(A1636,vendedores!$A$2:$C$17,2)</f>
        <v>Amparo</v>
      </c>
      <c r="F1636" t="str">
        <f>VLOOKUP(A1636,vendedores!$A$2:$C$17,3)</f>
        <v>Yago de Souza</v>
      </c>
      <c r="G1636" t="str">
        <f>VLOOKUP(B1636,produtos!$A$2:$D$33,2)</f>
        <v>Puma</v>
      </c>
      <c r="H1636" t="str">
        <f>VLOOKUP(B1636,produtos!$A$2:$D$33,3)</f>
        <v>Bluzinha</v>
      </c>
      <c r="I1636" s="1">
        <f>VLOOKUP(B1636,produtos!$A$2:$D$33,4)</f>
        <v>49.12</v>
      </c>
      <c r="J1636" s="1">
        <f t="shared" si="25"/>
        <v>245.6</v>
      </c>
    </row>
    <row r="1637" spans="1:10" x14ac:dyDescent="0.25">
      <c r="A1637">
        <v>12</v>
      </c>
      <c r="B1637">
        <v>27</v>
      </c>
      <c r="C1637" s="2">
        <v>44770</v>
      </c>
      <c r="D1637">
        <v>3</v>
      </c>
      <c r="E1637" t="str">
        <f>VLOOKUP(A1637,vendedores!$A$2:$C$17,2)</f>
        <v>Pedreira</v>
      </c>
      <c r="F1637" t="str">
        <f>VLOOKUP(A1637,vendedores!$A$2:$C$17,3)</f>
        <v>Clóvis Teixeira Júnior</v>
      </c>
      <c r="G1637" t="str">
        <f>VLOOKUP(B1637,produtos!$A$2:$D$33,2)</f>
        <v>Nike</v>
      </c>
      <c r="H1637" t="str">
        <f>VLOOKUP(B1637,produtos!$A$2:$D$33,3)</f>
        <v>Meia</v>
      </c>
      <c r="I1637" s="1">
        <f>VLOOKUP(B1637,produtos!$A$2:$D$33,4)</f>
        <v>19.3</v>
      </c>
      <c r="J1637" s="1">
        <f t="shared" si="25"/>
        <v>57.900000000000006</v>
      </c>
    </row>
    <row r="1638" spans="1:10" x14ac:dyDescent="0.25">
      <c r="A1638">
        <v>14</v>
      </c>
      <c r="B1638">
        <v>12</v>
      </c>
      <c r="C1638" s="2">
        <v>44771</v>
      </c>
      <c r="D1638">
        <v>3</v>
      </c>
      <c r="E1638" t="str">
        <f>VLOOKUP(A1638,vendedores!$A$2:$C$17,2)</f>
        <v>Pedreira</v>
      </c>
      <c r="F1638" t="str">
        <f>VLOOKUP(A1638,vendedores!$A$2:$C$17,3)</f>
        <v>Paula da Silva</v>
      </c>
      <c r="G1638" t="str">
        <f>VLOOKUP(B1638,produtos!$A$2:$D$33,2)</f>
        <v>Puma</v>
      </c>
      <c r="H1638" t="str">
        <f>VLOOKUP(B1638,produtos!$A$2:$D$33,3)</f>
        <v>Bola de Futsal</v>
      </c>
      <c r="I1638" s="1">
        <f>VLOOKUP(B1638,produtos!$A$2:$D$33,4)</f>
        <v>80.92</v>
      </c>
      <c r="J1638" s="1">
        <f t="shared" si="25"/>
        <v>242.76</v>
      </c>
    </row>
    <row r="1639" spans="1:10" x14ac:dyDescent="0.25">
      <c r="A1639">
        <v>7</v>
      </c>
      <c r="B1639">
        <v>7</v>
      </c>
      <c r="C1639" s="2">
        <v>44771</v>
      </c>
      <c r="D1639">
        <v>2</v>
      </c>
      <c r="E1639" t="str">
        <f>VLOOKUP(A1639,vendedores!$A$2:$C$17,2)</f>
        <v>Amparo</v>
      </c>
      <c r="F1639" t="str">
        <f>VLOOKUP(A1639,vendedores!$A$2:$C$17,3)</f>
        <v>Queila Sobrinho Bispo</v>
      </c>
      <c r="G1639" t="str">
        <f>VLOOKUP(B1639,produtos!$A$2:$D$33,2)</f>
        <v>Nike</v>
      </c>
      <c r="H1639" t="str">
        <f>VLOOKUP(B1639,produtos!$A$2:$D$33,3)</f>
        <v>Bola de Basquete</v>
      </c>
      <c r="I1639" s="1">
        <f>VLOOKUP(B1639,produtos!$A$2:$D$33,4)</f>
        <v>116.91</v>
      </c>
      <c r="J1639" s="1">
        <f t="shared" si="25"/>
        <v>233.82</v>
      </c>
    </row>
    <row r="1640" spans="1:10" x14ac:dyDescent="0.25">
      <c r="A1640">
        <v>1</v>
      </c>
      <c r="B1640">
        <v>8</v>
      </c>
      <c r="C1640" s="2">
        <v>44771</v>
      </c>
      <c r="D1640">
        <v>3</v>
      </c>
      <c r="E1640" t="str">
        <f>VLOOKUP(A1640,vendedores!$A$2:$C$17,2)</f>
        <v>Jaguariúna</v>
      </c>
      <c r="F1640" t="str">
        <f>VLOOKUP(A1640,vendedores!$A$2:$C$17,3)</f>
        <v>Tatiane Sobrinho de Souza</v>
      </c>
      <c r="G1640" t="str">
        <f>VLOOKUP(B1640,produtos!$A$2:$D$33,2)</f>
        <v>Puma</v>
      </c>
      <c r="H1640" t="str">
        <f>VLOOKUP(B1640,produtos!$A$2:$D$33,3)</f>
        <v>Bola de Basquete</v>
      </c>
      <c r="I1640" s="1">
        <f>VLOOKUP(B1640,produtos!$A$2:$D$33,4)</f>
        <v>122.11</v>
      </c>
      <c r="J1640" s="1">
        <f t="shared" si="25"/>
        <v>366.33</v>
      </c>
    </row>
    <row r="1641" spans="1:10" x14ac:dyDescent="0.25">
      <c r="A1641">
        <v>16</v>
      </c>
      <c r="B1641">
        <v>26</v>
      </c>
      <c r="C1641" s="2">
        <v>44771</v>
      </c>
      <c r="D1641">
        <v>3</v>
      </c>
      <c r="E1641" t="str">
        <f>VLOOKUP(A1641,vendedores!$A$2:$C$17,2)</f>
        <v>Chicago</v>
      </c>
      <c r="F1641" t="str">
        <f>VLOOKUP(A1641,vendedores!$A$2:$C$17,3)</f>
        <v>Waldemar Louis</v>
      </c>
      <c r="G1641" t="str">
        <f>VLOOKUP(B1641,produtos!$A$2:$D$33,2)</f>
        <v>Adidas</v>
      </c>
      <c r="H1641" t="str">
        <f>VLOOKUP(B1641,produtos!$A$2:$D$33,3)</f>
        <v>Meia</v>
      </c>
      <c r="I1641" s="1">
        <f>VLOOKUP(B1641,produtos!$A$2:$D$33,4)</f>
        <v>19.899999999999999</v>
      </c>
      <c r="J1641" s="1">
        <f t="shared" si="25"/>
        <v>59.699999999999996</v>
      </c>
    </row>
    <row r="1642" spans="1:10" x14ac:dyDescent="0.25">
      <c r="A1642">
        <v>2</v>
      </c>
      <c r="B1642">
        <v>22</v>
      </c>
      <c r="C1642" s="2">
        <v>44771</v>
      </c>
      <c r="D1642">
        <v>3</v>
      </c>
      <c r="E1642" t="str">
        <f>VLOOKUP(A1642,vendedores!$A$2:$C$17,2)</f>
        <v>Jaguariúna</v>
      </c>
      <c r="F1642" t="str">
        <f>VLOOKUP(A1642,vendedores!$A$2:$C$17,3)</f>
        <v>Luciana de Oliveira</v>
      </c>
      <c r="G1642" t="str">
        <f>VLOOKUP(B1642,produtos!$A$2:$D$33,2)</f>
        <v>Puma</v>
      </c>
      <c r="H1642" t="str">
        <f>VLOOKUP(B1642,produtos!$A$2:$D$33,3)</f>
        <v>Camiseta</v>
      </c>
      <c r="I1642" s="1">
        <f>VLOOKUP(B1642,produtos!$A$2:$D$33,4)</f>
        <v>28.11</v>
      </c>
      <c r="J1642" s="1">
        <f t="shared" si="25"/>
        <v>84.33</v>
      </c>
    </row>
    <row r="1643" spans="1:10" x14ac:dyDescent="0.25">
      <c r="A1643">
        <v>1</v>
      </c>
      <c r="B1643">
        <v>9</v>
      </c>
      <c r="C1643" s="2">
        <v>44771</v>
      </c>
      <c r="D1643">
        <v>6</v>
      </c>
      <c r="E1643" t="str">
        <f>VLOOKUP(A1643,vendedores!$A$2:$C$17,2)</f>
        <v>Jaguariúna</v>
      </c>
      <c r="F1643" t="str">
        <f>VLOOKUP(A1643,vendedores!$A$2:$C$17,3)</f>
        <v>Tatiane Sobrinho de Souza</v>
      </c>
      <c r="G1643" t="str">
        <f>VLOOKUP(B1643,produtos!$A$2:$D$33,2)</f>
        <v>Adidas</v>
      </c>
      <c r="H1643" t="str">
        <f>VLOOKUP(B1643,produtos!$A$2:$D$33,3)</f>
        <v>Bola de Futebol</v>
      </c>
      <c r="I1643" s="1">
        <f>VLOOKUP(B1643,produtos!$A$2:$D$33,4)</f>
        <v>119.9</v>
      </c>
      <c r="J1643" s="1">
        <f t="shared" si="25"/>
        <v>719.40000000000009</v>
      </c>
    </row>
    <row r="1644" spans="1:10" x14ac:dyDescent="0.25">
      <c r="A1644">
        <v>6</v>
      </c>
      <c r="B1644">
        <v>31</v>
      </c>
      <c r="C1644" s="2">
        <v>44771</v>
      </c>
      <c r="D1644">
        <v>3</v>
      </c>
      <c r="E1644" t="str">
        <f>VLOOKUP(A1644,vendedores!$A$2:$C$17,2)</f>
        <v>Amparo</v>
      </c>
      <c r="F1644" t="str">
        <f>VLOOKUP(A1644,vendedores!$A$2:$C$17,3)</f>
        <v>Valter Teixeira</v>
      </c>
      <c r="G1644" t="str">
        <f>VLOOKUP(B1644,produtos!$A$2:$D$33,2)</f>
        <v>Puma</v>
      </c>
      <c r="H1644" t="str">
        <f>VLOOKUP(B1644,produtos!$A$2:$D$33,3)</f>
        <v>Tênis</v>
      </c>
      <c r="I1644" s="1">
        <f>VLOOKUP(B1644,produtos!$A$2:$D$33,4)</f>
        <v>171.14</v>
      </c>
      <c r="J1644" s="1">
        <f t="shared" si="25"/>
        <v>513.41999999999996</v>
      </c>
    </row>
    <row r="1645" spans="1:10" x14ac:dyDescent="0.25">
      <c r="A1645">
        <v>9</v>
      </c>
      <c r="B1645">
        <v>13</v>
      </c>
      <c r="C1645" s="2">
        <v>44771</v>
      </c>
      <c r="D1645">
        <v>5</v>
      </c>
      <c r="E1645" t="str">
        <f>VLOOKUP(A1645,vendedores!$A$2:$C$17,2)</f>
        <v>Amparo</v>
      </c>
      <c r="F1645" t="str">
        <f>VLOOKUP(A1645,vendedores!$A$2:$C$17,3)</f>
        <v>Quevin Neto Júnior</v>
      </c>
      <c r="G1645" t="str">
        <f>VLOOKUP(B1645,produtos!$A$2:$D$33,2)</f>
        <v>Adidas</v>
      </c>
      <c r="H1645" t="str">
        <f>VLOOKUP(B1645,produtos!$A$2:$D$33,3)</f>
        <v>Bola de Handbol</v>
      </c>
      <c r="I1645" s="1">
        <f>VLOOKUP(B1645,produtos!$A$2:$D$33,4)</f>
        <v>159.9</v>
      </c>
      <c r="J1645" s="1">
        <f t="shared" si="25"/>
        <v>799.5</v>
      </c>
    </row>
    <row r="1646" spans="1:10" x14ac:dyDescent="0.25">
      <c r="A1646">
        <v>6</v>
      </c>
      <c r="B1646">
        <v>14</v>
      </c>
      <c r="C1646" s="2">
        <v>44771</v>
      </c>
      <c r="D1646">
        <v>1</v>
      </c>
      <c r="E1646" t="str">
        <f>VLOOKUP(A1646,vendedores!$A$2:$C$17,2)</f>
        <v>Amparo</v>
      </c>
      <c r="F1646" t="str">
        <f>VLOOKUP(A1646,vendedores!$A$2:$C$17,3)</f>
        <v>Valter Teixeira</v>
      </c>
      <c r="G1646" t="str">
        <f>VLOOKUP(B1646,produtos!$A$2:$D$33,2)</f>
        <v>Nike</v>
      </c>
      <c r="H1646" t="str">
        <f>VLOOKUP(B1646,produtos!$A$2:$D$33,3)</f>
        <v>Bola de Handbol</v>
      </c>
      <c r="I1646" s="1">
        <f>VLOOKUP(B1646,produtos!$A$2:$D$33,4)</f>
        <v>151.91</v>
      </c>
      <c r="J1646" s="1">
        <f t="shared" si="25"/>
        <v>151.91</v>
      </c>
    </row>
    <row r="1647" spans="1:10" x14ac:dyDescent="0.25">
      <c r="A1647">
        <v>4</v>
      </c>
      <c r="B1647">
        <v>3</v>
      </c>
      <c r="C1647" s="2">
        <v>44772</v>
      </c>
      <c r="D1647">
        <v>3</v>
      </c>
      <c r="E1647" t="str">
        <f>VLOOKUP(A1647,vendedores!$A$2:$C$17,2)</f>
        <v>Jaguariúna</v>
      </c>
      <c r="F1647" t="str">
        <f>VLOOKUP(A1647,vendedores!$A$2:$C$17,3)</f>
        <v>Ivo da Silva</v>
      </c>
      <c r="G1647" t="str">
        <f>VLOOKUP(B1647,produtos!$A$2:$D$33,2)</f>
        <v>Puma</v>
      </c>
      <c r="H1647" t="str">
        <f>VLOOKUP(B1647,produtos!$A$2:$D$33,3)</f>
        <v>Blusa</v>
      </c>
      <c r="I1647" s="1">
        <f>VLOOKUP(B1647,produtos!$A$2:$D$33,4)</f>
        <v>29.44</v>
      </c>
      <c r="J1647" s="1">
        <f t="shared" si="25"/>
        <v>88.320000000000007</v>
      </c>
    </row>
    <row r="1648" spans="1:10" x14ac:dyDescent="0.25">
      <c r="A1648">
        <v>11</v>
      </c>
      <c r="B1648">
        <v>17</v>
      </c>
      <c r="C1648" s="2">
        <v>44772</v>
      </c>
      <c r="D1648">
        <v>7</v>
      </c>
      <c r="E1648" t="str">
        <f>VLOOKUP(A1648,vendedores!$A$2:$C$17,2)</f>
        <v>Amparo</v>
      </c>
      <c r="F1648" t="str">
        <f>VLOOKUP(A1648,vendedores!$A$2:$C$17,3)</f>
        <v>Gisele Júnior</v>
      </c>
      <c r="G1648" t="str">
        <f>VLOOKUP(B1648,produtos!$A$2:$D$33,2)</f>
        <v>Adidas</v>
      </c>
      <c r="H1648" t="str">
        <f>VLOOKUP(B1648,produtos!$A$2:$D$33,3)</f>
        <v>Calça</v>
      </c>
      <c r="I1648" s="1">
        <f>VLOOKUP(B1648,produtos!$A$2:$D$33,4)</f>
        <v>99.9</v>
      </c>
      <c r="J1648" s="1">
        <f t="shared" si="25"/>
        <v>699.30000000000007</v>
      </c>
    </row>
    <row r="1649" spans="1:10" x14ac:dyDescent="0.25">
      <c r="A1649">
        <v>8</v>
      </c>
      <c r="B1649">
        <v>28</v>
      </c>
      <c r="C1649" s="2">
        <v>44772</v>
      </c>
      <c r="D1649">
        <v>3</v>
      </c>
      <c r="E1649" t="str">
        <f>VLOOKUP(A1649,vendedores!$A$2:$C$17,2)</f>
        <v>Amparo</v>
      </c>
      <c r="F1649" t="str">
        <f>VLOOKUP(A1649,vendedores!$A$2:$C$17,3)</f>
        <v>Saulo Mattos</v>
      </c>
      <c r="G1649" t="str">
        <f>VLOOKUP(B1649,produtos!$A$2:$D$33,2)</f>
        <v>Puma</v>
      </c>
      <c r="H1649" t="str">
        <f>VLOOKUP(B1649,produtos!$A$2:$D$33,3)</f>
        <v>Meia</v>
      </c>
      <c r="I1649" s="1">
        <f>VLOOKUP(B1649,produtos!$A$2:$D$33,4)</f>
        <v>16.920000000000002</v>
      </c>
      <c r="J1649" s="1">
        <f t="shared" si="25"/>
        <v>50.760000000000005</v>
      </c>
    </row>
    <row r="1650" spans="1:10" x14ac:dyDescent="0.25">
      <c r="A1650">
        <v>6</v>
      </c>
      <c r="B1650">
        <v>5</v>
      </c>
      <c r="C1650" s="2">
        <v>44772</v>
      </c>
      <c r="D1650">
        <v>8</v>
      </c>
      <c r="E1650" t="str">
        <f>VLOOKUP(A1650,vendedores!$A$2:$C$17,2)</f>
        <v>Amparo</v>
      </c>
      <c r="F1650" t="str">
        <f>VLOOKUP(A1650,vendedores!$A$2:$C$17,3)</f>
        <v>Valter Teixeira</v>
      </c>
      <c r="G1650" t="str">
        <f>VLOOKUP(B1650,produtos!$A$2:$D$33,2)</f>
        <v>Puma</v>
      </c>
      <c r="H1650" t="str">
        <f>VLOOKUP(B1650,produtos!$A$2:$D$33,3)</f>
        <v>Bluzinha</v>
      </c>
      <c r="I1650" s="1">
        <f>VLOOKUP(B1650,produtos!$A$2:$D$33,4)</f>
        <v>49.12</v>
      </c>
      <c r="J1650" s="1">
        <f t="shared" si="25"/>
        <v>392.96</v>
      </c>
    </row>
    <row r="1651" spans="1:10" x14ac:dyDescent="0.25">
      <c r="A1651">
        <v>7</v>
      </c>
      <c r="B1651">
        <v>10</v>
      </c>
      <c r="C1651" s="2">
        <v>44772</v>
      </c>
      <c r="D1651">
        <v>7</v>
      </c>
      <c r="E1651" t="str">
        <f>VLOOKUP(A1651,vendedores!$A$2:$C$17,2)</f>
        <v>Amparo</v>
      </c>
      <c r="F1651" t="str">
        <f>VLOOKUP(A1651,vendedores!$A$2:$C$17,3)</f>
        <v>Queila Sobrinho Bispo</v>
      </c>
      <c r="G1651" t="str">
        <f>VLOOKUP(B1651,produtos!$A$2:$D$33,2)</f>
        <v>Puma</v>
      </c>
      <c r="H1651" t="str">
        <f>VLOOKUP(B1651,produtos!$A$2:$D$33,3)</f>
        <v>Bola de Futebol</v>
      </c>
      <c r="I1651" s="1">
        <f>VLOOKUP(B1651,produtos!$A$2:$D$33,4)</f>
        <v>103.11</v>
      </c>
      <c r="J1651" s="1">
        <f t="shared" si="25"/>
        <v>721.77</v>
      </c>
    </row>
    <row r="1652" spans="1:10" x14ac:dyDescent="0.25">
      <c r="A1652">
        <v>3</v>
      </c>
      <c r="B1652">
        <v>10</v>
      </c>
      <c r="C1652" s="2">
        <v>44772</v>
      </c>
      <c r="D1652">
        <v>2</v>
      </c>
      <c r="E1652" t="str">
        <f>VLOOKUP(A1652,vendedores!$A$2:$C$17,2)</f>
        <v>Jaguariúna</v>
      </c>
      <c r="F1652" t="str">
        <f>VLOOKUP(A1652,vendedores!$A$2:$C$17,3)</f>
        <v>Valter Teixeira</v>
      </c>
      <c r="G1652" t="str">
        <f>VLOOKUP(B1652,produtos!$A$2:$D$33,2)</f>
        <v>Puma</v>
      </c>
      <c r="H1652" t="str">
        <f>VLOOKUP(B1652,produtos!$A$2:$D$33,3)</f>
        <v>Bola de Futebol</v>
      </c>
      <c r="I1652" s="1">
        <f>VLOOKUP(B1652,produtos!$A$2:$D$33,4)</f>
        <v>103.11</v>
      </c>
      <c r="J1652" s="1">
        <f t="shared" si="25"/>
        <v>206.22</v>
      </c>
    </row>
    <row r="1653" spans="1:10" x14ac:dyDescent="0.25">
      <c r="A1653">
        <v>8</v>
      </c>
      <c r="B1653">
        <v>32</v>
      </c>
      <c r="C1653" s="2">
        <v>44772</v>
      </c>
      <c r="D1653">
        <v>8</v>
      </c>
      <c r="E1653" t="str">
        <f>VLOOKUP(A1653,vendedores!$A$2:$C$17,2)</f>
        <v>Amparo</v>
      </c>
      <c r="F1653" t="str">
        <f>VLOOKUP(A1653,vendedores!$A$2:$C$17,3)</f>
        <v>Saulo Mattos</v>
      </c>
      <c r="G1653" t="str">
        <f>VLOOKUP(B1653,produtos!$A$2:$D$33,2)</f>
        <v>Nike</v>
      </c>
      <c r="H1653" t="str">
        <f>VLOOKUP(B1653,produtos!$A$2:$D$33,3)</f>
        <v>Tênis de Corrida</v>
      </c>
      <c r="I1653" s="1">
        <f>VLOOKUP(B1653,produtos!$A$2:$D$33,4)</f>
        <v>221</v>
      </c>
      <c r="J1653" s="1">
        <f t="shared" si="25"/>
        <v>1768</v>
      </c>
    </row>
    <row r="1654" spans="1:10" x14ac:dyDescent="0.25">
      <c r="A1654">
        <v>6</v>
      </c>
      <c r="B1654">
        <v>19</v>
      </c>
      <c r="C1654" s="2">
        <v>44772</v>
      </c>
      <c r="D1654">
        <v>10</v>
      </c>
      <c r="E1654" t="str">
        <f>VLOOKUP(A1654,vendedores!$A$2:$C$17,2)</f>
        <v>Amparo</v>
      </c>
      <c r="F1654" t="str">
        <f>VLOOKUP(A1654,vendedores!$A$2:$C$17,3)</f>
        <v>Valter Teixeira</v>
      </c>
      <c r="G1654" t="str">
        <f>VLOOKUP(B1654,produtos!$A$2:$D$33,2)</f>
        <v>Puma</v>
      </c>
      <c r="H1654" t="str">
        <f>VLOOKUP(B1654,produtos!$A$2:$D$33,3)</f>
        <v>Calça</v>
      </c>
      <c r="I1654" s="1">
        <f>VLOOKUP(B1654,produtos!$A$2:$D$33,4)</f>
        <v>88.91</v>
      </c>
      <c r="J1654" s="1">
        <f t="shared" si="25"/>
        <v>889.09999999999991</v>
      </c>
    </row>
    <row r="1655" spans="1:10" x14ac:dyDescent="0.25">
      <c r="A1655">
        <v>12</v>
      </c>
      <c r="B1655">
        <v>21</v>
      </c>
      <c r="C1655" s="2">
        <v>44773</v>
      </c>
      <c r="D1655">
        <v>8</v>
      </c>
      <c r="E1655" t="str">
        <f>VLOOKUP(A1655,vendedores!$A$2:$C$17,2)</f>
        <v>Pedreira</v>
      </c>
      <c r="F1655" t="str">
        <f>VLOOKUP(A1655,vendedores!$A$2:$C$17,3)</f>
        <v>Clóvis Teixeira Júnior</v>
      </c>
      <c r="G1655" t="str">
        <f>VLOOKUP(B1655,produtos!$A$2:$D$33,2)</f>
        <v>Nike</v>
      </c>
      <c r="H1655" t="str">
        <f>VLOOKUP(B1655,produtos!$A$2:$D$33,3)</f>
        <v>Camiseta</v>
      </c>
      <c r="I1655" s="1">
        <f>VLOOKUP(B1655,produtos!$A$2:$D$33,4)</f>
        <v>29</v>
      </c>
      <c r="J1655" s="1">
        <f t="shared" si="25"/>
        <v>232</v>
      </c>
    </row>
    <row r="1656" spans="1:10" x14ac:dyDescent="0.25">
      <c r="A1656">
        <v>10</v>
      </c>
      <c r="B1656">
        <v>6</v>
      </c>
      <c r="C1656" s="2">
        <v>44773</v>
      </c>
      <c r="D1656">
        <v>9</v>
      </c>
      <c r="E1656" t="str">
        <f>VLOOKUP(A1656,vendedores!$A$2:$C$17,2)</f>
        <v>Amparo</v>
      </c>
      <c r="F1656" t="str">
        <f>VLOOKUP(A1656,vendedores!$A$2:$C$17,3)</f>
        <v>Ivo Bispo</v>
      </c>
      <c r="G1656" t="str">
        <f>VLOOKUP(B1656,produtos!$A$2:$D$33,2)</f>
        <v>Adidas</v>
      </c>
      <c r="H1656" t="str">
        <f>VLOOKUP(B1656,produtos!$A$2:$D$33,3)</f>
        <v>Bola de Basquete</v>
      </c>
      <c r="I1656" s="1">
        <f>VLOOKUP(B1656,produtos!$A$2:$D$33,4)</f>
        <v>129.9</v>
      </c>
      <c r="J1656" s="1">
        <f t="shared" si="25"/>
        <v>1169.1000000000001</v>
      </c>
    </row>
    <row r="1657" spans="1:10" x14ac:dyDescent="0.25">
      <c r="A1657">
        <v>4</v>
      </c>
      <c r="B1657">
        <v>2</v>
      </c>
      <c r="C1657" s="2">
        <v>44773</v>
      </c>
      <c r="D1657">
        <v>6</v>
      </c>
      <c r="E1657" t="str">
        <f>VLOOKUP(A1657,vendedores!$A$2:$C$17,2)</f>
        <v>Jaguariúna</v>
      </c>
      <c r="F1657" t="str">
        <f>VLOOKUP(A1657,vendedores!$A$2:$C$17,3)</f>
        <v>Ivo da Silva</v>
      </c>
      <c r="G1657" t="str">
        <f>VLOOKUP(B1657,produtos!$A$2:$D$33,2)</f>
        <v>Nike</v>
      </c>
      <c r="H1657" t="str">
        <f>VLOOKUP(B1657,produtos!$A$2:$D$33,3)</f>
        <v>Blusa</v>
      </c>
      <c r="I1657" s="1">
        <f>VLOOKUP(B1657,produtos!$A$2:$D$33,4)</f>
        <v>33.75</v>
      </c>
      <c r="J1657" s="1">
        <f t="shared" si="25"/>
        <v>202.5</v>
      </c>
    </row>
    <row r="1658" spans="1:10" x14ac:dyDescent="0.25">
      <c r="A1658">
        <v>6</v>
      </c>
      <c r="B1658">
        <v>26</v>
      </c>
      <c r="C1658" s="2">
        <v>44773</v>
      </c>
      <c r="D1658">
        <v>10</v>
      </c>
      <c r="E1658" t="str">
        <f>VLOOKUP(A1658,vendedores!$A$2:$C$17,2)</f>
        <v>Amparo</v>
      </c>
      <c r="F1658" t="str">
        <f>VLOOKUP(A1658,vendedores!$A$2:$C$17,3)</f>
        <v>Valter Teixeira</v>
      </c>
      <c r="G1658" t="str">
        <f>VLOOKUP(B1658,produtos!$A$2:$D$33,2)</f>
        <v>Adidas</v>
      </c>
      <c r="H1658" t="str">
        <f>VLOOKUP(B1658,produtos!$A$2:$D$33,3)</f>
        <v>Meia</v>
      </c>
      <c r="I1658" s="1">
        <f>VLOOKUP(B1658,produtos!$A$2:$D$33,4)</f>
        <v>19.899999999999999</v>
      </c>
      <c r="J1658" s="1">
        <f t="shared" si="25"/>
        <v>199</v>
      </c>
    </row>
    <row r="1659" spans="1:10" x14ac:dyDescent="0.25">
      <c r="A1659">
        <v>12</v>
      </c>
      <c r="B1659">
        <v>29</v>
      </c>
      <c r="C1659" s="2">
        <v>44773</v>
      </c>
      <c r="D1659">
        <v>10</v>
      </c>
      <c r="E1659" t="str">
        <f>VLOOKUP(A1659,vendedores!$A$2:$C$17,2)</f>
        <v>Pedreira</v>
      </c>
      <c r="F1659" t="str">
        <f>VLOOKUP(A1659,vendedores!$A$2:$C$17,3)</f>
        <v>Clóvis Teixeira Júnior</v>
      </c>
      <c r="G1659" t="str">
        <f>VLOOKUP(B1659,produtos!$A$2:$D$33,2)</f>
        <v>Adidas</v>
      </c>
      <c r="H1659" t="str">
        <f>VLOOKUP(B1659,produtos!$A$2:$D$33,3)</f>
        <v>Tênis</v>
      </c>
      <c r="I1659" s="1">
        <f>VLOOKUP(B1659,produtos!$A$2:$D$33,4)</f>
        <v>199</v>
      </c>
      <c r="J1659" s="1">
        <f t="shared" si="25"/>
        <v>1990</v>
      </c>
    </row>
    <row r="1660" spans="1:10" x14ac:dyDescent="0.25">
      <c r="A1660">
        <v>13</v>
      </c>
      <c r="B1660">
        <v>32</v>
      </c>
      <c r="C1660" s="2">
        <v>44773</v>
      </c>
      <c r="D1660">
        <v>4</v>
      </c>
      <c r="E1660" t="str">
        <f>VLOOKUP(A1660,vendedores!$A$2:$C$17,2)</f>
        <v>Pedreira</v>
      </c>
      <c r="F1660" t="str">
        <f>VLOOKUP(A1660,vendedores!$A$2:$C$17,3)</f>
        <v>Saulo Teixeira Bispo</v>
      </c>
      <c r="G1660" t="str">
        <f>VLOOKUP(B1660,produtos!$A$2:$D$33,2)</f>
        <v>Nike</v>
      </c>
      <c r="H1660" t="str">
        <f>VLOOKUP(B1660,produtos!$A$2:$D$33,3)</f>
        <v>Tênis de Corrida</v>
      </c>
      <c r="I1660" s="1">
        <f>VLOOKUP(B1660,produtos!$A$2:$D$33,4)</f>
        <v>221</v>
      </c>
      <c r="J1660" s="1">
        <f t="shared" si="25"/>
        <v>884</v>
      </c>
    </row>
    <row r="1661" spans="1:10" x14ac:dyDescent="0.25">
      <c r="A1661">
        <v>14</v>
      </c>
      <c r="B1661">
        <v>22</v>
      </c>
      <c r="C1661" s="2">
        <v>44773</v>
      </c>
      <c r="D1661">
        <v>7</v>
      </c>
      <c r="E1661" t="str">
        <f>VLOOKUP(A1661,vendedores!$A$2:$C$17,2)</f>
        <v>Pedreira</v>
      </c>
      <c r="F1661" t="str">
        <f>VLOOKUP(A1661,vendedores!$A$2:$C$17,3)</f>
        <v>Paula da Silva</v>
      </c>
      <c r="G1661" t="str">
        <f>VLOOKUP(B1661,produtos!$A$2:$D$33,2)</f>
        <v>Puma</v>
      </c>
      <c r="H1661" t="str">
        <f>VLOOKUP(B1661,produtos!$A$2:$D$33,3)</f>
        <v>Camiseta</v>
      </c>
      <c r="I1661" s="1">
        <f>VLOOKUP(B1661,produtos!$A$2:$D$33,4)</f>
        <v>28.11</v>
      </c>
      <c r="J1661" s="1">
        <f t="shared" si="25"/>
        <v>196.76999999999998</v>
      </c>
    </row>
    <row r="1662" spans="1:10" x14ac:dyDescent="0.25">
      <c r="A1662">
        <v>5</v>
      </c>
      <c r="B1662">
        <v>25</v>
      </c>
      <c r="C1662" s="2">
        <v>44773</v>
      </c>
      <c r="D1662">
        <v>10</v>
      </c>
      <c r="E1662" t="str">
        <f>VLOOKUP(A1662,vendedores!$A$2:$C$17,2)</f>
        <v>Amparo</v>
      </c>
      <c r="F1662" t="str">
        <f>VLOOKUP(A1662,vendedores!$A$2:$C$17,3)</f>
        <v>Yago de Souza</v>
      </c>
      <c r="G1662" t="str">
        <f>VLOOKUP(B1662,produtos!$A$2:$D$33,2)</f>
        <v>Puma</v>
      </c>
      <c r="H1662" t="str">
        <f>VLOOKUP(B1662,produtos!$A$2:$D$33,3)</f>
        <v>Chuteira</v>
      </c>
      <c r="I1662" s="1">
        <f>VLOOKUP(B1662,produtos!$A$2:$D$33,4)</f>
        <v>232.5</v>
      </c>
      <c r="J1662" s="1">
        <f t="shared" si="25"/>
        <v>2325</v>
      </c>
    </row>
    <row r="1663" spans="1:10" x14ac:dyDescent="0.25">
      <c r="A1663">
        <v>10</v>
      </c>
      <c r="B1663">
        <v>20</v>
      </c>
      <c r="C1663" s="2">
        <v>44773</v>
      </c>
      <c r="D1663">
        <v>8</v>
      </c>
      <c r="E1663" t="str">
        <f>VLOOKUP(A1663,vendedores!$A$2:$C$17,2)</f>
        <v>Amparo</v>
      </c>
      <c r="F1663" t="str">
        <f>VLOOKUP(A1663,vendedores!$A$2:$C$17,3)</f>
        <v>Ivo Bispo</v>
      </c>
      <c r="G1663" t="str">
        <f>VLOOKUP(B1663,produtos!$A$2:$D$33,2)</f>
        <v>Adidas</v>
      </c>
      <c r="H1663" t="str">
        <f>VLOOKUP(B1663,produtos!$A$2:$D$33,3)</f>
        <v>Camiseta</v>
      </c>
      <c r="I1663" s="1">
        <f>VLOOKUP(B1663,produtos!$A$2:$D$33,4)</f>
        <v>29.9</v>
      </c>
      <c r="J1663" s="1">
        <f t="shared" si="25"/>
        <v>239.2</v>
      </c>
    </row>
    <row r="1664" spans="1:10" x14ac:dyDescent="0.25">
      <c r="A1664">
        <v>7</v>
      </c>
      <c r="B1664">
        <v>25</v>
      </c>
      <c r="C1664" s="2">
        <v>44773</v>
      </c>
      <c r="D1664">
        <v>7</v>
      </c>
      <c r="E1664" t="str">
        <f>VLOOKUP(A1664,vendedores!$A$2:$C$17,2)</f>
        <v>Amparo</v>
      </c>
      <c r="F1664" t="str">
        <f>VLOOKUP(A1664,vendedores!$A$2:$C$17,3)</f>
        <v>Queila Sobrinho Bispo</v>
      </c>
      <c r="G1664" t="str">
        <f>VLOOKUP(B1664,produtos!$A$2:$D$33,2)</f>
        <v>Puma</v>
      </c>
      <c r="H1664" t="str">
        <f>VLOOKUP(B1664,produtos!$A$2:$D$33,3)</f>
        <v>Chuteira</v>
      </c>
      <c r="I1664" s="1">
        <f>VLOOKUP(B1664,produtos!$A$2:$D$33,4)</f>
        <v>232.5</v>
      </c>
      <c r="J1664" s="1">
        <f t="shared" si="25"/>
        <v>1627.5</v>
      </c>
    </row>
    <row r="1665" spans="1:10" x14ac:dyDescent="0.25">
      <c r="A1665">
        <v>15</v>
      </c>
      <c r="B1665">
        <v>31</v>
      </c>
      <c r="C1665" s="2">
        <v>44773</v>
      </c>
      <c r="D1665">
        <v>8</v>
      </c>
      <c r="E1665" t="str">
        <f>VLOOKUP(A1665,vendedores!$A$2:$C$17,2)</f>
        <v>Pedreira</v>
      </c>
      <c r="F1665" t="str">
        <f>VLOOKUP(A1665,vendedores!$A$2:$C$17,3)</f>
        <v>Gilberto Neto</v>
      </c>
      <c r="G1665" t="str">
        <f>VLOOKUP(B1665,produtos!$A$2:$D$33,2)</f>
        <v>Puma</v>
      </c>
      <c r="H1665" t="str">
        <f>VLOOKUP(B1665,produtos!$A$2:$D$33,3)</f>
        <v>Tênis</v>
      </c>
      <c r="I1665" s="1">
        <f>VLOOKUP(B1665,produtos!$A$2:$D$33,4)</f>
        <v>171.14</v>
      </c>
      <c r="J1665" s="1">
        <f t="shared" si="25"/>
        <v>1369.12</v>
      </c>
    </row>
    <row r="1666" spans="1:10" x14ac:dyDescent="0.25">
      <c r="A1666">
        <v>13</v>
      </c>
      <c r="B1666">
        <v>24</v>
      </c>
      <c r="C1666" s="2">
        <v>44773</v>
      </c>
      <c r="D1666">
        <v>10</v>
      </c>
      <c r="E1666" t="str">
        <f>VLOOKUP(A1666,vendedores!$A$2:$C$17,2)</f>
        <v>Pedreira</v>
      </c>
      <c r="F1666" t="str">
        <f>VLOOKUP(A1666,vendedores!$A$2:$C$17,3)</f>
        <v>Saulo Teixeira Bispo</v>
      </c>
      <c r="G1666" t="str">
        <f>VLOOKUP(B1666,produtos!$A$2:$D$33,2)</f>
        <v>Nike</v>
      </c>
      <c r="H1666" t="str">
        <f>VLOOKUP(B1666,produtos!$A$2:$D$33,3)</f>
        <v>Chuteira</v>
      </c>
      <c r="I1666" s="1">
        <f>VLOOKUP(B1666,produtos!$A$2:$D$33,4)</f>
        <v>227.5</v>
      </c>
      <c r="J1666" s="1">
        <f t="shared" si="25"/>
        <v>2275</v>
      </c>
    </row>
    <row r="1667" spans="1:10" x14ac:dyDescent="0.25">
      <c r="A1667">
        <v>8</v>
      </c>
      <c r="B1667">
        <v>14</v>
      </c>
      <c r="C1667" s="2">
        <v>44774</v>
      </c>
      <c r="D1667">
        <v>5</v>
      </c>
      <c r="E1667" t="str">
        <f>VLOOKUP(A1667,vendedores!$A$2:$C$17,2)</f>
        <v>Amparo</v>
      </c>
      <c r="F1667" t="str">
        <f>VLOOKUP(A1667,vendedores!$A$2:$C$17,3)</f>
        <v>Saulo Mattos</v>
      </c>
      <c r="G1667" t="str">
        <f>VLOOKUP(B1667,produtos!$A$2:$D$33,2)</f>
        <v>Nike</v>
      </c>
      <c r="H1667" t="str">
        <f>VLOOKUP(B1667,produtos!$A$2:$D$33,3)</f>
        <v>Bola de Handbol</v>
      </c>
      <c r="I1667" s="1">
        <f>VLOOKUP(B1667,produtos!$A$2:$D$33,4)</f>
        <v>151.91</v>
      </c>
      <c r="J1667" s="1">
        <f t="shared" ref="J1667:J1730" si="26">D1667*I1667</f>
        <v>759.55</v>
      </c>
    </row>
    <row r="1668" spans="1:10" x14ac:dyDescent="0.25">
      <c r="A1668">
        <v>5</v>
      </c>
      <c r="B1668">
        <v>20</v>
      </c>
      <c r="C1668" s="2">
        <v>44774</v>
      </c>
      <c r="D1668">
        <v>6</v>
      </c>
      <c r="E1668" t="str">
        <f>VLOOKUP(A1668,vendedores!$A$2:$C$17,2)</f>
        <v>Amparo</v>
      </c>
      <c r="F1668" t="str">
        <f>VLOOKUP(A1668,vendedores!$A$2:$C$17,3)</f>
        <v>Yago de Souza</v>
      </c>
      <c r="G1668" t="str">
        <f>VLOOKUP(B1668,produtos!$A$2:$D$33,2)</f>
        <v>Adidas</v>
      </c>
      <c r="H1668" t="str">
        <f>VLOOKUP(B1668,produtos!$A$2:$D$33,3)</f>
        <v>Camiseta</v>
      </c>
      <c r="I1668" s="1">
        <f>VLOOKUP(B1668,produtos!$A$2:$D$33,4)</f>
        <v>29.9</v>
      </c>
      <c r="J1668" s="1">
        <f t="shared" si="26"/>
        <v>179.39999999999998</v>
      </c>
    </row>
    <row r="1669" spans="1:10" x14ac:dyDescent="0.25">
      <c r="A1669">
        <v>15</v>
      </c>
      <c r="B1669">
        <v>26</v>
      </c>
      <c r="C1669" s="2">
        <v>44774</v>
      </c>
      <c r="D1669">
        <v>8</v>
      </c>
      <c r="E1669" t="str">
        <f>VLOOKUP(A1669,vendedores!$A$2:$C$17,2)</f>
        <v>Pedreira</v>
      </c>
      <c r="F1669" t="str">
        <f>VLOOKUP(A1669,vendedores!$A$2:$C$17,3)</f>
        <v>Gilberto Neto</v>
      </c>
      <c r="G1669" t="str">
        <f>VLOOKUP(B1669,produtos!$A$2:$D$33,2)</f>
        <v>Adidas</v>
      </c>
      <c r="H1669" t="str">
        <f>VLOOKUP(B1669,produtos!$A$2:$D$33,3)</f>
        <v>Meia</v>
      </c>
      <c r="I1669" s="1">
        <f>VLOOKUP(B1669,produtos!$A$2:$D$33,4)</f>
        <v>19.899999999999999</v>
      </c>
      <c r="J1669" s="1">
        <f t="shared" si="26"/>
        <v>159.19999999999999</v>
      </c>
    </row>
    <row r="1670" spans="1:10" x14ac:dyDescent="0.25">
      <c r="A1670">
        <v>10</v>
      </c>
      <c r="B1670">
        <v>24</v>
      </c>
      <c r="C1670" s="2">
        <v>44774</v>
      </c>
      <c r="D1670">
        <v>4</v>
      </c>
      <c r="E1670" t="str">
        <f>VLOOKUP(A1670,vendedores!$A$2:$C$17,2)</f>
        <v>Amparo</v>
      </c>
      <c r="F1670" t="str">
        <f>VLOOKUP(A1670,vendedores!$A$2:$C$17,3)</f>
        <v>Ivo Bispo</v>
      </c>
      <c r="G1670" t="str">
        <f>VLOOKUP(B1670,produtos!$A$2:$D$33,2)</f>
        <v>Nike</v>
      </c>
      <c r="H1670" t="str">
        <f>VLOOKUP(B1670,produtos!$A$2:$D$33,3)</f>
        <v>Chuteira</v>
      </c>
      <c r="I1670" s="1">
        <f>VLOOKUP(B1670,produtos!$A$2:$D$33,4)</f>
        <v>227.5</v>
      </c>
      <c r="J1670" s="1">
        <f t="shared" si="26"/>
        <v>910</v>
      </c>
    </row>
    <row r="1671" spans="1:10" x14ac:dyDescent="0.25">
      <c r="A1671">
        <v>8</v>
      </c>
      <c r="B1671">
        <v>8</v>
      </c>
      <c r="C1671" s="2">
        <v>44774</v>
      </c>
      <c r="D1671">
        <v>2</v>
      </c>
      <c r="E1671" t="str">
        <f>VLOOKUP(A1671,vendedores!$A$2:$C$17,2)</f>
        <v>Amparo</v>
      </c>
      <c r="F1671" t="str">
        <f>VLOOKUP(A1671,vendedores!$A$2:$C$17,3)</f>
        <v>Saulo Mattos</v>
      </c>
      <c r="G1671" t="str">
        <f>VLOOKUP(B1671,produtos!$A$2:$D$33,2)</f>
        <v>Puma</v>
      </c>
      <c r="H1671" t="str">
        <f>VLOOKUP(B1671,produtos!$A$2:$D$33,3)</f>
        <v>Bola de Basquete</v>
      </c>
      <c r="I1671" s="1">
        <f>VLOOKUP(B1671,produtos!$A$2:$D$33,4)</f>
        <v>122.11</v>
      </c>
      <c r="J1671" s="1">
        <f t="shared" si="26"/>
        <v>244.22</v>
      </c>
    </row>
    <row r="1672" spans="1:10" x14ac:dyDescent="0.25">
      <c r="A1672">
        <v>10</v>
      </c>
      <c r="B1672">
        <v>15</v>
      </c>
      <c r="C1672" s="2">
        <v>44774</v>
      </c>
      <c r="D1672">
        <v>5</v>
      </c>
      <c r="E1672" t="str">
        <f>VLOOKUP(A1672,vendedores!$A$2:$C$17,2)</f>
        <v>Amparo</v>
      </c>
      <c r="F1672" t="str">
        <f>VLOOKUP(A1672,vendedores!$A$2:$C$17,3)</f>
        <v>Ivo Bispo</v>
      </c>
      <c r="G1672" t="str">
        <f>VLOOKUP(B1672,produtos!$A$2:$D$33,2)</f>
        <v>Adidas</v>
      </c>
      <c r="H1672" t="str">
        <f>VLOOKUP(B1672,produtos!$A$2:$D$33,3)</f>
        <v>Bola de Voley</v>
      </c>
      <c r="I1672" s="1">
        <f>VLOOKUP(B1672,produtos!$A$2:$D$33,4)</f>
        <v>79.900000000000006</v>
      </c>
      <c r="J1672" s="1">
        <f t="shared" si="26"/>
        <v>399.5</v>
      </c>
    </row>
    <row r="1673" spans="1:10" x14ac:dyDescent="0.25">
      <c r="A1673">
        <v>14</v>
      </c>
      <c r="B1673">
        <v>5</v>
      </c>
      <c r="C1673" s="2">
        <v>44774</v>
      </c>
      <c r="D1673">
        <v>3</v>
      </c>
      <c r="E1673" t="str">
        <f>VLOOKUP(A1673,vendedores!$A$2:$C$17,2)</f>
        <v>Pedreira</v>
      </c>
      <c r="F1673" t="str">
        <f>VLOOKUP(A1673,vendedores!$A$2:$C$17,3)</f>
        <v>Paula da Silva</v>
      </c>
      <c r="G1673" t="str">
        <f>VLOOKUP(B1673,produtos!$A$2:$D$33,2)</f>
        <v>Puma</v>
      </c>
      <c r="H1673" t="str">
        <f>VLOOKUP(B1673,produtos!$A$2:$D$33,3)</f>
        <v>Bluzinha</v>
      </c>
      <c r="I1673" s="1">
        <f>VLOOKUP(B1673,produtos!$A$2:$D$33,4)</f>
        <v>49.12</v>
      </c>
      <c r="J1673" s="1">
        <f t="shared" si="26"/>
        <v>147.35999999999999</v>
      </c>
    </row>
    <row r="1674" spans="1:10" x14ac:dyDescent="0.25">
      <c r="A1674">
        <v>10</v>
      </c>
      <c r="B1674">
        <v>3</v>
      </c>
      <c r="C1674" s="2">
        <v>44774</v>
      </c>
      <c r="D1674">
        <v>4</v>
      </c>
      <c r="E1674" t="str">
        <f>VLOOKUP(A1674,vendedores!$A$2:$C$17,2)</f>
        <v>Amparo</v>
      </c>
      <c r="F1674" t="str">
        <f>VLOOKUP(A1674,vendedores!$A$2:$C$17,3)</f>
        <v>Ivo Bispo</v>
      </c>
      <c r="G1674" t="str">
        <f>VLOOKUP(B1674,produtos!$A$2:$D$33,2)</f>
        <v>Puma</v>
      </c>
      <c r="H1674" t="str">
        <f>VLOOKUP(B1674,produtos!$A$2:$D$33,3)</f>
        <v>Blusa</v>
      </c>
      <c r="I1674" s="1">
        <f>VLOOKUP(B1674,produtos!$A$2:$D$33,4)</f>
        <v>29.44</v>
      </c>
      <c r="J1674" s="1">
        <f t="shared" si="26"/>
        <v>117.76</v>
      </c>
    </row>
    <row r="1675" spans="1:10" x14ac:dyDescent="0.25">
      <c r="A1675">
        <v>15</v>
      </c>
      <c r="B1675">
        <v>6</v>
      </c>
      <c r="C1675" s="2">
        <v>44775</v>
      </c>
      <c r="D1675">
        <v>2</v>
      </c>
      <c r="E1675" t="str">
        <f>VLOOKUP(A1675,vendedores!$A$2:$C$17,2)</f>
        <v>Pedreira</v>
      </c>
      <c r="F1675" t="str">
        <f>VLOOKUP(A1675,vendedores!$A$2:$C$17,3)</f>
        <v>Gilberto Neto</v>
      </c>
      <c r="G1675" t="str">
        <f>VLOOKUP(B1675,produtos!$A$2:$D$33,2)</f>
        <v>Adidas</v>
      </c>
      <c r="H1675" t="str">
        <f>VLOOKUP(B1675,produtos!$A$2:$D$33,3)</f>
        <v>Bola de Basquete</v>
      </c>
      <c r="I1675" s="1">
        <f>VLOOKUP(B1675,produtos!$A$2:$D$33,4)</f>
        <v>129.9</v>
      </c>
      <c r="J1675" s="1">
        <f t="shared" si="26"/>
        <v>259.8</v>
      </c>
    </row>
    <row r="1676" spans="1:10" x14ac:dyDescent="0.25">
      <c r="A1676">
        <v>6</v>
      </c>
      <c r="B1676">
        <v>23</v>
      </c>
      <c r="C1676" s="2">
        <v>44775</v>
      </c>
      <c r="D1676">
        <v>4</v>
      </c>
      <c r="E1676" t="str">
        <f>VLOOKUP(A1676,vendedores!$A$2:$C$17,2)</f>
        <v>Amparo</v>
      </c>
      <c r="F1676" t="str">
        <f>VLOOKUP(A1676,vendedores!$A$2:$C$17,3)</f>
        <v>Valter Teixeira</v>
      </c>
      <c r="G1676" t="str">
        <f>VLOOKUP(B1676,produtos!$A$2:$D$33,2)</f>
        <v>Adidas</v>
      </c>
      <c r="H1676" t="str">
        <f>VLOOKUP(B1676,produtos!$A$2:$D$33,3)</f>
        <v>Chuteira</v>
      </c>
      <c r="I1676" s="1">
        <f>VLOOKUP(B1676,produtos!$A$2:$D$33,4)</f>
        <v>250</v>
      </c>
      <c r="J1676" s="1">
        <f t="shared" si="26"/>
        <v>1000</v>
      </c>
    </row>
    <row r="1677" spans="1:10" x14ac:dyDescent="0.25">
      <c r="A1677">
        <v>5</v>
      </c>
      <c r="B1677">
        <v>13</v>
      </c>
      <c r="C1677" s="2">
        <v>44775</v>
      </c>
      <c r="D1677">
        <v>3</v>
      </c>
      <c r="E1677" t="str">
        <f>VLOOKUP(A1677,vendedores!$A$2:$C$17,2)</f>
        <v>Amparo</v>
      </c>
      <c r="F1677" t="str">
        <f>VLOOKUP(A1677,vendedores!$A$2:$C$17,3)</f>
        <v>Yago de Souza</v>
      </c>
      <c r="G1677" t="str">
        <f>VLOOKUP(B1677,produtos!$A$2:$D$33,2)</f>
        <v>Adidas</v>
      </c>
      <c r="H1677" t="str">
        <f>VLOOKUP(B1677,produtos!$A$2:$D$33,3)</f>
        <v>Bola de Handbol</v>
      </c>
      <c r="I1677" s="1">
        <f>VLOOKUP(B1677,produtos!$A$2:$D$33,4)</f>
        <v>159.9</v>
      </c>
      <c r="J1677" s="1">
        <f t="shared" si="26"/>
        <v>479.70000000000005</v>
      </c>
    </row>
    <row r="1678" spans="1:10" x14ac:dyDescent="0.25">
      <c r="A1678">
        <v>15</v>
      </c>
      <c r="B1678">
        <v>17</v>
      </c>
      <c r="C1678" s="2">
        <v>44775</v>
      </c>
      <c r="D1678">
        <v>4</v>
      </c>
      <c r="E1678" t="str">
        <f>VLOOKUP(A1678,vendedores!$A$2:$C$17,2)</f>
        <v>Pedreira</v>
      </c>
      <c r="F1678" t="str">
        <f>VLOOKUP(A1678,vendedores!$A$2:$C$17,3)</f>
        <v>Gilberto Neto</v>
      </c>
      <c r="G1678" t="str">
        <f>VLOOKUP(B1678,produtos!$A$2:$D$33,2)</f>
        <v>Adidas</v>
      </c>
      <c r="H1678" t="str">
        <f>VLOOKUP(B1678,produtos!$A$2:$D$33,3)</f>
        <v>Calça</v>
      </c>
      <c r="I1678" s="1">
        <f>VLOOKUP(B1678,produtos!$A$2:$D$33,4)</f>
        <v>99.9</v>
      </c>
      <c r="J1678" s="1">
        <f t="shared" si="26"/>
        <v>399.6</v>
      </c>
    </row>
    <row r="1679" spans="1:10" x14ac:dyDescent="0.25">
      <c r="A1679">
        <v>8</v>
      </c>
      <c r="B1679">
        <v>32</v>
      </c>
      <c r="C1679" s="2">
        <v>44775</v>
      </c>
      <c r="D1679">
        <v>5</v>
      </c>
      <c r="E1679" t="str">
        <f>VLOOKUP(A1679,vendedores!$A$2:$C$17,2)</f>
        <v>Amparo</v>
      </c>
      <c r="F1679" t="str">
        <f>VLOOKUP(A1679,vendedores!$A$2:$C$17,3)</f>
        <v>Saulo Mattos</v>
      </c>
      <c r="G1679" t="str">
        <f>VLOOKUP(B1679,produtos!$A$2:$D$33,2)</f>
        <v>Nike</v>
      </c>
      <c r="H1679" t="str">
        <f>VLOOKUP(B1679,produtos!$A$2:$D$33,3)</f>
        <v>Tênis de Corrida</v>
      </c>
      <c r="I1679" s="1">
        <f>VLOOKUP(B1679,produtos!$A$2:$D$33,4)</f>
        <v>221</v>
      </c>
      <c r="J1679" s="1">
        <f t="shared" si="26"/>
        <v>1105</v>
      </c>
    </row>
    <row r="1680" spans="1:10" x14ac:dyDescent="0.25">
      <c r="A1680">
        <v>12</v>
      </c>
      <c r="B1680">
        <v>18</v>
      </c>
      <c r="C1680" s="2">
        <v>44775</v>
      </c>
      <c r="D1680">
        <v>3</v>
      </c>
      <c r="E1680" t="str">
        <f>VLOOKUP(A1680,vendedores!$A$2:$C$17,2)</f>
        <v>Pedreira</v>
      </c>
      <c r="F1680" t="str">
        <f>VLOOKUP(A1680,vendedores!$A$2:$C$17,3)</f>
        <v>Clóvis Teixeira Júnior</v>
      </c>
      <c r="G1680" t="str">
        <f>VLOOKUP(B1680,produtos!$A$2:$D$33,2)</f>
        <v>Nike</v>
      </c>
      <c r="H1680" t="str">
        <f>VLOOKUP(B1680,produtos!$A$2:$D$33,3)</f>
        <v>Calça</v>
      </c>
      <c r="I1680" s="1">
        <f>VLOOKUP(B1680,produtos!$A$2:$D$33,4)</f>
        <v>92.91</v>
      </c>
      <c r="J1680" s="1">
        <f t="shared" si="26"/>
        <v>278.73</v>
      </c>
    </row>
    <row r="1681" spans="1:10" x14ac:dyDescent="0.25">
      <c r="A1681">
        <v>6</v>
      </c>
      <c r="B1681">
        <v>10</v>
      </c>
      <c r="C1681" s="2">
        <v>44775</v>
      </c>
      <c r="D1681">
        <v>3</v>
      </c>
      <c r="E1681" t="str">
        <f>VLOOKUP(A1681,vendedores!$A$2:$C$17,2)</f>
        <v>Amparo</v>
      </c>
      <c r="F1681" t="str">
        <f>VLOOKUP(A1681,vendedores!$A$2:$C$17,3)</f>
        <v>Valter Teixeira</v>
      </c>
      <c r="G1681" t="str">
        <f>VLOOKUP(B1681,produtos!$A$2:$D$33,2)</f>
        <v>Puma</v>
      </c>
      <c r="H1681" t="str">
        <f>VLOOKUP(B1681,produtos!$A$2:$D$33,3)</f>
        <v>Bola de Futebol</v>
      </c>
      <c r="I1681" s="1">
        <f>VLOOKUP(B1681,produtos!$A$2:$D$33,4)</f>
        <v>103.11</v>
      </c>
      <c r="J1681" s="1">
        <f t="shared" si="26"/>
        <v>309.33</v>
      </c>
    </row>
    <row r="1682" spans="1:10" x14ac:dyDescent="0.25">
      <c r="A1682">
        <v>1</v>
      </c>
      <c r="B1682">
        <v>26</v>
      </c>
      <c r="C1682" s="2">
        <v>44776</v>
      </c>
      <c r="D1682">
        <v>5</v>
      </c>
      <c r="E1682" t="str">
        <f>VLOOKUP(A1682,vendedores!$A$2:$C$17,2)</f>
        <v>Jaguariúna</v>
      </c>
      <c r="F1682" t="str">
        <f>VLOOKUP(A1682,vendedores!$A$2:$C$17,3)</f>
        <v>Tatiane Sobrinho de Souza</v>
      </c>
      <c r="G1682" t="str">
        <f>VLOOKUP(B1682,produtos!$A$2:$D$33,2)</f>
        <v>Adidas</v>
      </c>
      <c r="H1682" t="str">
        <f>VLOOKUP(B1682,produtos!$A$2:$D$33,3)</f>
        <v>Meia</v>
      </c>
      <c r="I1682" s="1">
        <f>VLOOKUP(B1682,produtos!$A$2:$D$33,4)</f>
        <v>19.899999999999999</v>
      </c>
      <c r="J1682" s="1">
        <f t="shared" si="26"/>
        <v>99.5</v>
      </c>
    </row>
    <row r="1683" spans="1:10" x14ac:dyDescent="0.25">
      <c r="A1683">
        <v>11</v>
      </c>
      <c r="B1683">
        <v>31</v>
      </c>
      <c r="C1683" s="2">
        <v>44776</v>
      </c>
      <c r="D1683">
        <v>5</v>
      </c>
      <c r="E1683" t="str">
        <f>VLOOKUP(A1683,vendedores!$A$2:$C$17,2)</f>
        <v>Amparo</v>
      </c>
      <c r="F1683" t="str">
        <f>VLOOKUP(A1683,vendedores!$A$2:$C$17,3)</f>
        <v>Gisele Júnior</v>
      </c>
      <c r="G1683" t="str">
        <f>VLOOKUP(B1683,produtos!$A$2:$D$33,2)</f>
        <v>Puma</v>
      </c>
      <c r="H1683" t="str">
        <f>VLOOKUP(B1683,produtos!$A$2:$D$33,3)</f>
        <v>Tênis</v>
      </c>
      <c r="I1683" s="1">
        <f>VLOOKUP(B1683,produtos!$A$2:$D$33,4)</f>
        <v>171.14</v>
      </c>
      <c r="J1683" s="1">
        <f t="shared" si="26"/>
        <v>855.69999999999993</v>
      </c>
    </row>
    <row r="1684" spans="1:10" x14ac:dyDescent="0.25">
      <c r="A1684">
        <v>7</v>
      </c>
      <c r="B1684">
        <v>3</v>
      </c>
      <c r="C1684" s="2">
        <v>44777</v>
      </c>
      <c r="D1684">
        <v>10</v>
      </c>
      <c r="E1684" t="str">
        <f>VLOOKUP(A1684,vendedores!$A$2:$C$17,2)</f>
        <v>Amparo</v>
      </c>
      <c r="F1684" t="str">
        <f>VLOOKUP(A1684,vendedores!$A$2:$C$17,3)</f>
        <v>Queila Sobrinho Bispo</v>
      </c>
      <c r="G1684" t="str">
        <f>VLOOKUP(B1684,produtos!$A$2:$D$33,2)</f>
        <v>Puma</v>
      </c>
      <c r="H1684" t="str">
        <f>VLOOKUP(B1684,produtos!$A$2:$D$33,3)</f>
        <v>Blusa</v>
      </c>
      <c r="I1684" s="1">
        <f>VLOOKUP(B1684,produtos!$A$2:$D$33,4)</f>
        <v>29.44</v>
      </c>
      <c r="J1684" s="1">
        <f t="shared" si="26"/>
        <v>294.40000000000003</v>
      </c>
    </row>
    <row r="1685" spans="1:10" x14ac:dyDescent="0.25">
      <c r="A1685">
        <v>16</v>
      </c>
      <c r="B1685">
        <v>21</v>
      </c>
      <c r="C1685" s="2">
        <v>44777</v>
      </c>
      <c r="D1685">
        <v>1</v>
      </c>
      <c r="E1685" t="str">
        <f>VLOOKUP(A1685,vendedores!$A$2:$C$17,2)</f>
        <v>Chicago</v>
      </c>
      <c r="F1685" t="str">
        <f>VLOOKUP(A1685,vendedores!$A$2:$C$17,3)</f>
        <v>Waldemar Louis</v>
      </c>
      <c r="G1685" t="str">
        <f>VLOOKUP(B1685,produtos!$A$2:$D$33,2)</f>
        <v>Nike</v>
      </c>
      <c r="H1685" t="str">
        <f>VLOOKUP(B1685,produtos!$A$2:$D$33,3)</f>
        <v>Camiseta</v>
      </c>
      <c r="I1685" s="1">
        <f>VLOOKUP(B1685,produtos!$A$2:$D$33,4)</f>
        <v>29</v>
      </c>
      <c r="J1685" s="1">
        <f t="shared" si="26"/>
        <v>29</v>
      </c>
    </row>
    <row r="1686" spans="1:10" x14ac:dyDescent="0.25">
      <c r="A1686">
        <v>13</v>
      </c>
      <c r="B1686">
        <v>17</v>
      </c>
      <c r="C1686" s="2">
        <v>44777</v>
      </c>
      <c r="D1686">
        <v>3</v>
      </c>
      <c r="E1686" t="str">
        <f>VLOOKUP(A1686,vendedores!$A$2:$C$17,2)</f>
        <v>Pedreira</v>
      </c>
      <c r="F1686" t="str">
        <f>VLOOKUP(A1686,vendedores!$A$2:$C$17,3)</f>
        <v>Saulo Teixeira Bispo</v>
      </c>
      <c r="G1686" t="str">
        <f>VLOOKUP(B1686,produtos!$A$2:$D$33,2)</f>
        <v>Adidas</v>
      </c>
      <c r="H1686" t="str">
        <f>VLOOKUP(B1686,produtos!$A$2:$D$33,3)</f>
        <v>Calça</v>
      </c>
      <c r="I1686" s="1">
        <f>VLOOKUP(B1686,produtos!$A$2:$D$33,4)</f>
        <v>99.9</v>
      </c>
      <c r="J1686" s="1">
        <f t="shared" si="26"/>
        <v>299.70000000000005</v>
      </c>
    </row>
    <row r="1687" spans="1:10" x14ac:dyDescent="0.25">
      <c r="A1687">
        <v>10</v>
      </c>
      <c r="B1687">
        <v>9</v>
      </c>
      <c r="C1687" s="2">
        <v>44777</v>
      </c>
      <c r="D1687">
        <v>1</v>
      </c>
      <c r="E1687" t="str">
        <f>VLOOKUP(A1687,vendedores!$A$2:$C$17,2)</f>
        <v>Amparo</v>
      </c>
      <c r="F1687" t="str">
        <f>VLOOKUP(A1687,vendedores!$A$2:$C$17,3)</f>
        <v>Ivo Bispo</v>
      </c>
      <c r="G1687" t="str">
        <f>VLOOKUP(B1687,produtos!$A$2:$D$33,2)</f>
        <v>Adidas</v>
      </c>
      <c r="H1687" t="str">
        <f>VLOOKUP(B1687,produtos!$A$2:$D$33,3)</f>
        <v>Bola de Futebol</v>
      </c>
      <c r="I1687" s="1">
        <f>VLOOKUP(B1687,produtos!$A$2:$D$33,4)</f>
        <v>119.9</v>
      </c>
      <c r="J1687" s="1">
        <f t="shared" si="26"/>
        <v>119.9</v>
      </c>
    </row>
    <row r="1688" spans="1:10" x14ac:dyDescent="0.25">
      <c r="A1688">
        <v>2</v>
      </c>
      <c r="B1688">
        <v>1</v>
      </c>
      <c r="C1688" s="2">
        <v>44777</v>
      </c>
      <c r="D1688">
        <v>9</v>
      </c>
      <c r="E1688" t="str">
        <f>VLOOKUP(A1688,vendedores!$A$2:$C$17,2)</f>
        <v>Jaguariúna</v>
      </c>
      <c r="F1688" t="str">
        <f>VLOOKUP(A1688,vendedores!$A$2:$C$17,3)</f>
        <v>Luciana de Oliveira</v>
      </c>
      <c r="G1688" t="str">
        <f>VLOOKUP(B1688,produtos!$A$2:$D$33,2)</f>
        <v>Adidas</v>
      </c>
      <c r="H1688" t="str">
        <f>VLOOKUP(B1688,produtos!$A$2:$D$33,3)</f>
        <v>Blusa</v>
      </c>
      <c r="I1688" s="1">
        <f>VLOOKUP(B1688,produtos!$A$2:$D$33,4)</f>
        <v>35.9</v>
      </c>
      <c r="J1688" s="1">
        <f t="shared" si="26"/>
        <v>323.09999999999997</v>
      </c>
    </row>
    <row r="1689" spans="1:10" x14ac:dyDescent="0.25">
      <c r="A1689">
        <v>12</v>
      </c>
      <c r="B1689">
        <v>31</v>
      </c>
      <c r="C1689" s="2">
        <v>44777</v>
      </c>
      <c r="D1689">
        <v>10</v>
      </c>
      <c r="E1689" t="str">
        <f>VLOOKUP(A1689,vendedores!$A$2:$C$17,2)</f>
        <v>Pedreira</v>
      </c>
      <c r="F1689" t="str">
        <f>VLOOKUP(A1689,vendedores!$A$2:$C$17,3)</f>
        <v>Clóvis Teixeira Júnior</v>
      </c>
      <c r="G1689" t="str">
        <f>VLOOKUP(B1689,produtos!$A$2:$D$33,2)</f>
        <v>Puma</v>
      </c>
      <c r="H1689" t="str">
        <f>VLOOKUP(B1689,produtos!$A$2:$D$33,3)</f>
        <v>Tênis</v>
      </c>
      <c r="I1689" s="1">
        <f>VLOOKUP(B1689,produtos!$A$2:$D$33,4)</f>
        <v>171.14</v>
      </c>
      <c r="J1689" s="1">
        <f t="shared" si="26"/>
        <v>1711.3999999999999</v>
      </c>
    </row>
    <row r="1690" spans="1:10" x14ac:dyDescent="0.25">
      <c r="A1690">
        <v>3</v>
      </c>
      <c r="B1690">
        <v>23</v>
      </c>
      <c r="C1690" s="2">
        <v>44777</v>
      </c>
      <c r="D1690">
        <v>8</v>
      </c>
      <c r="E1690" t="str">
        <f>VLOOKUP(A1690,vendedores!$A$2:$C$17,2)</f>
        <v>Jaguariúna</v>
      </c>
      <c r="F1690" t="str">
        <f>VLOOKUP(A1690,vendedores!$A$2:$C$17,3)</f>
        <v>Valter Teixeira</v>
      </c>
      <c r="G1690" t="str">
        <f>VLOOKUP(B1690,produtos!$A$2:$D$33,2)</f>
        <v>Adidas</v>
      </c>
      <c r="H1690" t="str">
        <f>VLOOKUP(B1690,produtos!$A$2:$D$33,3)</f>
        <v>Chuteira</v>
      </c>
      <c r="I1690" s="1">
        <f>VLOOKUP(B1690,produtos!$A$2:$D$33,4)</f>
        <v>250</v>
      </c>
      <c r="J1690" s="1">
        <f t="shared" si="26"/>
        <v>2000</v>
      </c>
    </row>
    <row r="1691" spans="1:10" x14ac:dyDescent="0.25">
      <c r="A1691">
        <v>5</v>
      </c>
      <c r="B1691">
        <v>20</v>
      </c>
      <c r="C1691" s="2">
        <v>44777</v>
      </c>
      <c r="D1691">
        <v>10</v>
      </c>
      <c r="E1691" t="str">
        <f>VLOOKUP(A1691,vendedores!$A$2:$C$17,2)</f>
        <v>Amparo</v>
      </c>
      <c r="F1691" t="str">
        <f>VLOOKUP(A1691,vendedores!$A$2:$C$17,3)</f>
        <v>Yago de Souza</v>
      </c>
      <c r="G1691" t="str">
        <f>VLOOKUP(B1691,produtos!$A$2:$D$33,2)</f>
        <v>Adidas</v>
      </c>
      <c r="H1691" t="str">
        <f>VLOOKUP(B1691,produtos!$A$2:$D$33,3)</f>
        <v>Camiseta</v>
      </c>
      <c r="I1691" s="1">
        <f>VLOOKUP(B1691,produtos!$A$2:$D$33,4)</f>
        <v>29.9</v>
      </c>
      <c r="J1691" s="1">
        <f t="shared" si="26"/>
        <v>299</v>
      </c>
    </row>
    <row r="1692" spans="1:10" x14ac:dyDescent="0.25">
      <c r="A1692">
        <v>12</v>
      </c>
      <c r="B1692">
        <v>11</v>
      </c>
      <c r="C1692" s="2">
        <v>44777</v>
      </c>
      <c r="D1692">
        <v>5</v>
      </c>
      <c r="E1692" t="str">
        <f>VLOOKUP(A1692,vendedores!$A$2:$C$17,2)</f>
        <v>Pedreira</v>
      </c>
      <c r="F1692" t="str">
        <f>VLOOKUP(A1692,vendedores!$A$2:$C$17,3)</f>
        <v>Clóvis Teixeira Júnior</v>
      </c>
      <c r="G1692" t="str">
        <f>VLOOKUP(B1692,produtos!$A$2:$D$33,2)</f>
        <v>Adidas</v>
      </c>
      <c r="H1692" t="str">
        <f>VLOOKUP(B1692,produtos!$A$2:$D$33,3)</f>
        <v>Bola de Futsal</v>
      </c>
      <c r="I1692" s="1">
        <f>VLOOKUP(B1692,produtos!$A$2:$D$33,4)</f>
        <v>99.9</v>
      </c>
      <c r="J1692" s="1">
        <f t="shared" si="26"/>
        <v>499.5</v>
      </c>
    </row>
    <row r="1693" spans="1:10" x14ac:dyDescent="0.25">
      <c r="A1693">
        <v>2</v>
      </c>
      <c r="B1693">
        <v>25</v>
      </c>
      <c r="C1693" s="2">
        <v>44777</v>
      </c>
      <c r="D1693">
        <v>6</v>
      </c>
      <c r="E1693" t="str">
        <f>VLOOKUP(A1693,vendedores!$A$2:$C$17,2)</f>
        <v>Jaguariúna</v>
      </c>
      <c r="F1693" t="str">
        <f>VLOOKUP(A1693,vendedores!$A$2:$C$17,3)</f>
        <v>Luciana de Oliveira</v>
      </c>
      <c r="G1693" t="str">
        <f>VLOOKUP(B1693,produtos!$A$2:$D$33,2)</f>
        <v>Puma</v>
      </c>
      <c r="H1693" t="str">
        <f>VLOOKUP(B1693,produtos!$A$2:$D$33,3)</f>
        <v>Chuteira</v>
      </c>
      <c r="I1693" s="1">
        <f>VLOOKUP(B1693,produtos!$A$2:$D$33,4)</f>
        <v>232.5</v>
      </c>
      <c r="J1693" s="1">
        <f t="shared" si="26"/>
        <v>1395</v>
      </c>
    </row>
    <row r="1694" spans="1:10" x14ac:dyDescent="0.25">
      <c r="A1694">
        <v>8</v>
      </c>
      <c r="B1694">
        <v>16</v>
      </c>
      <c r="C1694" s="2">
        <v>44778</v>
      </c>
      <c r="D1694">
        <v>2</v>
      </c>
      <c r="E1694" t="str">
        <f>VLOOKUP(A1694,vendedores!$A$2:$C$17,2)</f>
        <v>Amparo</v>
      </c>
      <c r="F1694" t="str">
        <f>VLOOKUP(A1694,vendedores!$A$2:$C$17,3)</f>
        <v>Saulo Mattos</v>
      </c>
      <c r="G1694" t="str">
        <f>VLOOKUP(B1694,produtos!$A$2:$D$33,2)</f>
        <v>Nike</v>
      </c>
      <c r="H1694" t="str">
        <f>VLOOKUP(B1694,produtos!$A$2:$D$33,3)</f>
        <v>Bola de Voley</v>
      </c>
      <c r="I1694" s="1">
        <f>VLOOKUP(B1694,produtos!$A$2:$D$33,4)</f>
        <v>75.11</v>
      </c>
      <c r="J1694" s="1">
        <f t="shared" si="26"/>
        <v>150.22</v>
      </c>
    </row>
    <row r="1695" spans="1:10" x14ac:dyDescent="0.25">
      <c r="A1695">
        <v>15</v>
      </c>
      <c r="B1695">
        <v>3</v>
      </c>
      <c r="C1695" s="2">
        <v>44778</v>
      </c>
      <c r="D1695">
        <v>7</v>
      </c>
      <c r="E1695" t="str">
        <f>VLOOKUP(A1695,vendedores!$A$2:$C$17,2)</f>
        <v>Pedreira</v>
      </c>
      <c r="F1695" t="str">
        <f>VLOOKUP(A1695,vendedores!$A$2:$C$17,3)</f>
        <v>Gilberto Neto</v>
      </c>
      <c r="G1695" t="str">
        <f>VLOOKUP(B1695,produtos!$A$2:$D$33,2)</f>
        <v>Puma</v>
      </c>
      <c r="H1695" t="str">
        <f>VLOOKUP(B1695,produtos!$A$2:$D$33,3)</f>
        <v>Blusa</v>
      </c>
      <c r="I1695" s="1">
        <f>VLOOKUP(B1695,produtos!$A$2:$D$33,4)</f>
        <v>29.44</v>
      </c>
      <c r="J1695" s="1">
        <f t="shared" si="26"/>
        <v>206.08</v>
      </c>
    </row>
    <row r="1696" spans="1:10" x14ac:dyDescent="0.25">
      <c r="A1696">
        <v>5</v>
      </c>
      <c r="B1696">
        <v>16</v>
      </c>
      <c r="C1696" s="2">
        <v>44778</v>
      </c>
      <c r="D1696">
        <v>8</v>
      </c>
      <c r="E1696" t="str">
        <f>VLOOKUP(A1696,vendedores!$A$2:$C$17,2)</f>
        <v>Amparo</v>
      </c>
      <c r="F1696" t="str">
        <f>VLOOKUP(A1696,vendedores!$A$2:$C$17,3)</f>
        <v>Yago de Souza</v>
      </c>
      <c r="G1696" t="str">
        <f>VLOOKUP(B1696,produtos!$A$2:$D$33,2)</f>
        <v>Nike</v>
      </c>
      <c r="H1696" t="str">
        <f>VLOOKUP(B1696,produtos!$A$2:$D$33,3)</f>
        <v>Bola de Voley</v>
      </c>
      <c r="I1696" s="1">
        <f>VLOOKUP(B1696,produtos!$A$2:$D$33,4)</f>
        <v>75.11</v>
      </c>
      <c r="J1696" s="1">
        <f t="shared" si="26"/>
        <v>600.88</v>
      </c>
    </row>
    <row r="1697" spans="1:10" x14ac:dyDescent="0.25">
      <c r="A1697">
        <v>6</v>
      </c>
      <c r="B1697">
        <v>23</v>
      </c>
      <c r="C1697" s="2">
        <v>44778</v>
      </c>
      <c r="D1697">
        <v>10</v>
      </c>
      <c r="E1697" t="str">
        <f>VLOOKUP(A1697,vendedores!$A$2:$C$17,2)</f>
        <v>Amparo</v>
      </c>
      <c r="F1697" t="str">
        <f>VLOOKUP(A1697,vendedores!$A$2:$C$17,3)</f>
        <v>Valter Teixeira</v>
      </c>
      <c r="G1697" t="str">
        <f>VLOOKUP(B1697,produtos!$A$2:$D$33,2)</f>
        <v>Adidas</v>
      </c>
      <c r="H1697" t="str">
        <f>VLOOKUP(B1697,produtos!$A$2:$D$33,3)</f>
        <v>Chuteira</v>
      </c>
      <c r="I1697" s="1">
        <f>VLOOKUP(B1697,produtos!$A$2:$D$33,4)</f>
        <v>250</v>
      </c>
      <c r="J1697" s="1">
        <f t="shared" si="26"/>
        <v>2500</v>
      </c>
    </row>
    <row r="1698" spans="1:10" x14ac:dyDescent="0.25">
      <c r="A1698">
        <v>13</v>
      </c>
      <c r="B1698">
        <v>9</v>
      </c>
      <c r="C1698" s="2">
        <v>44778</v>
      </c>
      <c r="D1698">
        <v>10</v>
      </c>
      <c r="E1698" t="str">
        <f>VLOOKUP(A1698,vendedores!$A$2:$C$17,2)</f>
        <v>Pedreira</v>
      </c>
      <c r="F1698" t="str">
        <f>VLOOKUP(A1698,vendedores!$A$2:$C$17,3)</f>
        <v>Saulo Teixeira Bispo</v>
      </c>
      <c r="G1698" t="str">
        <f>VLOOKUP(B1698,produtos!$A$2:$D$33,2)</f>
        <v>Adidas</v>
      </c>
      <c r="H1698" t="str">
        <f>VLOOKUP(B1698,produtos!$A$2:$D$33,3)</f>
        <v>Bola de Futebol</v>
      </c>
      <c r="I1698" s="1">
        <f>VLOOKUP(B1698,produtos!$A$2:$D$33,4)</f>
        <v>119.9</v>
      </c>
      <c r="J1698" s="1">
        <f t="shared" si="26"/>
        <v>1199</v>
      </c>
    </row>
    <row r="1699" spans="1:10" x14ac:dyDescent="0.25">
      <c r="A1699">
        <v>16</v>
      </c>
      <c r="B1699">
        <v>5</v>
      </c>
      <c r="C1699" s="2">
        <v>44778</v>
      </c>
      <c r="D1699">
        <v>7</v>
      </c>
      <c r="E1699" t="str">
        <f>VLOOKUP(A1699,vendedores!$A$2:$C$17,2)</f>
        <v>Chicago</v>
      </c>
      <c r="F1699" t="str">
        <f>VLOOKUP(A1699,vendedores!$A$2:$C$17,3)</f>
        <v>Waldemar Louis</v>
      </c>
      <c r="G1699" t="str">
        <f>VLOOKUP(B1699,produtos!$A$2:$D$33,2)</f>
        <v>Puma</v>
      </c>
      <c r="H1699" t="str">
        <f>VLOOKUP(B1699,produtos!$A$2:$D$33,3)</f>
        <v>Bluzinha</v>
      </c>
      <c r="I1699" s="1">
        <f>VLOOKUP(B1699,produtos!$A$2:$D$33,4)</f>
        <v>49.12</v>
      </c>
      <c r="J1699" s="1">
        <f t="shared" si="26"/>
        <v>343.84</v>
      </c>
    </row>
    <row r="1700" spans="1:10" x14ac:dyDescent="0.25">
      <c r="A1700">
        <v>16</v>
      </c>
      <c r="B1700">
        <v>3</v>
      </c>
      <c r="C1700" s="2">
        <v>44779</v>
      </c>
      <c r="D1700">
        <v>6</v>
      </c>
      <c r="E1700" t="str">
        <f>VLOOKUP(A1700,vendedores!$A$2:$C$17,2)</f>
        <v>Chicago</v>
      </c>
      <c r="F1700" t="str">
        <f>VLOOKUP(A1700,vendedores!$A$2:$C$17,3)</f>
        <v>Waldemar Louis</v>
      </c>
      <c r="G1700" t="str">
        <f>VLOOKUP(B1700,produtos!$A$2:$D$33,2)</f>
        <v>Puma</v>
      </c>
      <c r="H1700" t="str">
        <f>VLOOKUP(B1700,produtos!$A$2:$D$33,3)</f>
        <v>Blusa</v>
      </c>
      <c r="I1700" s="1">
        <f>VLOOKUP(B1700,produtos!$A$2:$D$33,4)</f>
        <v>29.44</v>
      </c>
      <c r="J1700" s="1">
        <f t="shared" si="26"/>
        <v>176.64000000000001</v>
      </c>
    </row>
    <row r="1701" spans="1:10" x14ac:dyDescent="0.25">
      <c r="A1701">
        <v>6</v>
      </c>
      <c r="B1701">
        <v>14</v>
      </c>
      <c r="C1701" s="2">
        <v>44779</v>
      </c>
      <c r="D1701">
        <v>8</v>
      </c>
      <c r="E1701" t="str">
        <f>VLOOKUP(A1701,vendedores!$A$2:$C$17,2)</f>
        <v>Amparo</v>
      </c>
      <c r="F1701" t="str">
        <f>VLOOKUP(A1701,vendedores!$A$2:$C$17,3)</f>
        <v>Valter Teixeira</v>
      </c>
      <c r="G1701" t="str">
        <f>VLOOKUP(B1701,produtos!$A$2:$D$33,2)</f>
        <v>Nike</v>
      </c>
      <c r="H1701" t="str">
        <f>VLOOKUP(B1701,produtos!$A$2:$D$33,3)</f>
        <v>Bola de Handbol</v>
      </c>
      <c r="I1701" s="1">
        <f>VLOOKUP(B1701,produtos!$A$2:$D$33,4)</f>
        <v>151.91</v>
      </c>
      <c r="J1701" s="1">
        <f t="shared" si="26"/>
        <v>1215.28</v>
      </c>
    </row>
    <row r="1702" spans="1:10" x14ac:dyDescent="0.25">
      <c r="A1702">
        <v>16</v>
      </c>
      <c r="B1702">
        <v>3</v>
      </c>
      <c r="C1702" s="2">
        <v>44779</v>
      </c>
      <c r="D1702">
        <v>1</v>
      </c>
      <c r="E1702" t="str">
        <f>VLOOKUP(A1702,vendedores!$A$2:$C$17,2)</f>
        <v>Chicago</v>
      </c>
      <c r="F1702" t="str">
        <f>VLOOKUP(A1702,vendedores!$A$2:$C$17,3)</f>
        <v>Waldemar Louis</v>
      </c>
      <c r="G1702" t="str">
        <f>VLOOKUP(B1702,produtos!$A$2:$D$33,2)</f>
        <v>Puma</v>
      </c>
      <c r="H1702" t="str">
        <f>VLOOKUP(B1702,produtos!$A$2:$D$33,3)</f>
        <v>Blusa</v>
      </c>
      <c r="I1702" s="1">
        <f>VLOOKUP(B1702,produtos!$A$2:$D$33,4)</f>
        <v>29.44</v>
      </c>
      <c r="J1702" s="1">
        <f t="shared" si="26"/>
        <v>29.44</v>
      </c>
    </row>
    <row r="1703" spans="1:10" x14ac:dyDescent="0.25">
      <c r="A1703">
        <v>10</v>
      </c>
      <c r="B1703">
        <v>8</v>
      </c>
      <c r="C1703" s="2">
        <v>44779</v>
      </c>
      <c r="D1703">
        <v>2</v>
      </c>
      <c r="E1703" t="str">
        <f>VLOOKUP(A1703,vendedores!$A$2:$C$17,2)</f>
        <v>Amparo</v>
      </c>
      <c r="F1703" t="str">
        <f>VLOOKUP(A1703,vendedores!$A$2:$C$17,3)</f>
        <v>Ivo Bispo</v>
      </c>
      <c r="G1703" t="str">
        <f>VLOOKUP(B1703,produtos!$A$2:$D$33,2)</f>
        <v>Puma</v>
      </c>
      <c r="H1703" t="str">
        <f>VLOOKUP(B1703,produtos!$A$2:$D$33,3)</f>
        <v>Bola de Basquete</v>
      </c>
      <c r="I1703" s="1">
        <f>VLOOKUP(B1703,produtos!$A$2:$D$33,4)</f>
        <v>122.11</v>
      </c>
      <c r="J1703" s="1">
        <f t="shared" si="26"/>
        <v>244.22</v>
      </c>
    </row>
    <row r="1704" spans="1:10" x14ac:dyDescent="0.25">
      <c r="A1704">
        <v>7</v>
      </c>
      <c r="B1704">
        <v>3</v>
      </c>
      <c r="C1704" s="2">
        <v>44779</v>
      </c>
      <c r="D1704">
        <v>1</v>
      </c>
      <c r="E1704" t="str">
        <f>VLOOKUP(A1704,vendedores!$A$2:$C$17,2)</f>
        <v>Amparo</v>
      </c>
      <c r="F1704" t="str">
        <f>VLOOKUP(A1704,vendedores!$A$2:$C$17,3)</f>
        <v>Queila Sobrinho Bispo</v>
      </c>
      <c r="G1704" t="str">
        <f>VLOOKUP(B1704,produtos!$A$2:$D$33,2)</f>
        <v>Puma</v>
      </c>
      <c r="H1704" t="str">
        <f>VLOOKUP(B1704,produtos!$A$2:$D$33,3)</f>
        <v>Blusa</v>
      </c>
      <c r="I1704" s="1">
        <f>VLOOKUP(B1704,produtos!$A$2:$D$33,4)</f>
        <v>29.44</v>
      </c>
      <c r="J1704" s="1">
        <f t="shared" si="26"/>
        <v>29.44</v>
      </c>
    </row>
    <row r="1705" spans="1:10" x14ac:dyDescent="0.25">
      <c r="A1705">
        <v>9</v>
      </c>
      <c r="B1705">
        <v>16</v>
      </c>
      <c r="C1705" s="2">
        <v>44779</v>
      </c>
      <c r="D1705">
        <v>1</v>
      </c>
      <c r="E1705" t="str">
        <f>VLOOKUP(A1705,vendedores!$A$2:$C$17,2)</f>
        <v>Amparo</v>
      </c>
      <c r="F1705" t="str">
        <f>VLOOKUP(A1705,vendedores!$A$2:$C$17,3)</f>
        <v>Quevin Neto Júnior</v>
      </c>
      <c r="G1705" t="str">
        <f>VLOOKUP(B1705,produtos!$A$2:$D$33,2)</f>
        <v>Nike</v>
      </c>
      <c r="H1705" t="str">
        <f>VLOOKUP(B1705,produtos!$A$2:$D$33,3)</f>
        <v>Bola de Voley</v>
      </c>
      <c r="I1705" s="1">
        <f>VLOOKUP(B1705,produtos!$A$2:$D$33,4)</f>
        <v>75.11</v>
      </c>
      <c r="J1705" s="1">
        <f t="shared" si="26"/>
        <v>75.11</v>
      </c>
    </row>
    <row r="1706" spans="1:10" x14ac:dyDescent="0.25">
      <c r="A1706">
        <v>4</v>
      </c>
      <c r="B1706">
        <v>32</v>
      </c>
      <c r="C1706" s="2">
        <v>44780</v>
      </c>
      <c r="D1706">
        <v>6</v>
      </c>
      <c r="E1706" t="str">
        <f>VLOOKUP(A1706,vendedores!$A$2:$C$17,2)</f>
        <v>Jaguariúna</v>
      </c>
      <c r="F1706" t="str">
        <f>VLOOKUP(A1706,vendedores!$A$2:$C$17,3)</f>
        <v>Ivo da Silva</v>
      </c>
      <c r="G1706" t="str">
        <f>VLOOKUP(B1706,produtos!$A$2:$D$33,2)</f>
        <v>Nike</v>
      </c>
      <c r="H1706" t="str">
        <f>VLOOKUP(B1706,produtos!$A$2:$D$33,3)</f>
        <v>Tênis de Corrida</v>
      </c>
      <c r="I1706" s="1">
        <f>VLOOKUP(B1706,produtos!$A$2:$D$33,4)</f>
        <v>221</v>
      </c>
      <c r="J1706" s="1">
        <f t="shared" si="26"/>
        <v>1326</v>
      </c>
    </row>
    <row r="1707" spans="1:10" x14ac:dyDescent="0.25">
      <c r="A1707">
        <v>13</v>
      </c>
      <c r="B1707">
        <v>31</v>
      </c>
      <c r="C1707" s="2">
        <v>44780</v>
      </c>
      <c r="D1707">
        <v>9</v>
      </c>
      <c r="E1707" t="str">
        <f>VLOOKUP(A1707,vendedores!$A$2:$C$17,2)</f>
        <v>Pedreira</v>
      </c>
      <c r="F1707" t="str">
        <f>VLOOKUP(A1707,vendedores!$A$2:$C$17,3)</f>
        <v>Saulo Teixeira Bispo</v>
      </c>
      <c r="G1707" t="str">
        <f>VLOOKUP(B1707,produtos!$A$2:$D$33,2)</f>
        <v>Puma</v>
      </c>
      <c r="H1707" t="str">
        <f>VLOOKUP(B1707,produtos!$A$2:$D$33,3)</f>
        <v>Tênis</v>
      </c>
      <c r="I1707" s="1">
        <f>VLOOKUP(B1707,produtos!$A$2:$D$33,4)</f>
        <v>171.14</v>
      </c>
      <c r="J1707" s="1">
        <f t="shared" si="26"/>
        <v>1540.2599999999998</v>
      </c>
    </row>
    <row r="1708" spans="1:10" x14ac:dyDescent="0.25">
      <c r="A1708">
        <v>1</v>
      </c>
      <c r="B1708">
        <v>27</v>
      </c>
      <c r="C1708" s="2">
        <v>44780</v>
      </c>
      <c r="D1708">
        <v>4</v>
      </c>
      <c r="E1708" t="str">
        <f>VLOOKUP(A1708,vendedores!$A$2:$C$17,2)</f>
        <v>Jaguariúna</v>
      </c>
      <c r="F1708" t="str">
        <f>VLOOKUP(A1708,vendedores!$A$2:$C$17,3)</f>
        <v>Tatiane Sobrinho de Souza</v>
      </c>
      <c r="G1708" t="str">
        <f>VLOOKUP(B1708,produtos!$A$2:$D$33,2)</f>
        <v>Nike</v>
      </c>
      <c r="H1708" t="str">
        <f>VLOOKUP(B1708,produtos!$A$2:$D$33,3)</f>
        <v>Meia</v>
      </c>
      <c r="I1708" s="1">
        <f>VLOOKUP(B1708,produtos!$A$2:$D$33,4)</f>
        <v>19.3</v>
      </c>
      <c r="J1708" s="1">
        <f t="shared" si="26"/>
        <v>77.2</v>
      </c>
    </row>
    <row r="1709" spans="1:10" x14ac:dyDescent="0.25">
      <c r="A1709">
        <v>10</v>
      </c>
      <c r="B1709">
        <v>23</v>
      </c>
      <c r="C1709" s="2">
        <v>44781</v>
      </c>
      <c r="D1709">
        <v>10</v>
      </c>
      <c r="E1709" t="str">
        <f>VLOOKUP(A1709,vendedores!$A$2:$C$17,2)</f>
        <v>Amparo</v>
      </c>
      <c r="F1709" t="str">
        <f>VLOOKUP(A1709,vendedores!$A$2:$C$17,3)</f>
        <v>Ivo Bispo</v>
      </c>
      <c r="G1709" t="str">
        <f>VLOOKUP(B1709,produtos!$A$2:$D$33,2)</f>
        <v>Adidas</v>
      </c>
      <c r="H1709" t="str">
        <f>VLOOKUP(B1709,produtos!$A$2:$D$33,3)</f>
        <v>Chuteira</v>
      </c>
      <c r="I1709" s="1">
        <f>VLOOKUP(B1709,produtos!$A$2:$D$33,4)</f>
        <v>250</v>
      </c>
      <c r="J1709" s="1">
        <f t="shared" si="26"/>
        <v>2500</v>
      </c>
    </row>
    <row r="1710" spans="1:10" x14ac:dyDescent="0.25">
      <c r="A1710">
        <v>14</v>
      </c>
      <c r="B1710">
        <v>28</v>
      </c>
      <c r="C1710" s="2">
        <v>44782</v>
      </c>
      <c r="D1710">
        <v>9</v>
      </c>
      <c r="E1710" t="str">
        <f>VLOOKUP(A1710,vendedores!$A$2:$C$17,2)</f>
        <v>Pedreira</v>
      </c>
      <c r="F1710" t="str">
        <f>VLOOKUP(A1710,vendedores!$A$2:$C$17,3)</f>
        <v>Paula da Silva</v>
      </c>
      <c r="G1710" t="str">
        <f>VLOOKUP(B1710,produtos!$A$2:$D$33,2)</f>
        <v>Puma</v>
      </c>
      <c r="H1710" t="str">
        <f>VLOOKUP(B1710,produtos!$A$2:$D$33,3)</f>
        <v>Meia</v>
      </c>
      <c r="I1710" s="1">
        <f>VLOOKUP(B1710,produtos!$A$2:$D$33,4)</f>
        <v>16.920000000000002</v>
      </c>
      <c r="J1710" s="1">
        <f t="shared" si="26"/>
        <v>152.28000000000003</v>
      </c>
    </row>
    <row r="1711" spans="1:10" x14ac:dyDescent="0.25">
      <c r="A1711">
        <v>7</v>
      </c>
      <c r="B1711">
        <v>7</v>
      </c>
      <c r="C1711" s="2">
        <v>44782</v>
      </c>
      <c r="D1711">
        <v>9</v>
      </c>
      <c r="E1711" t="str">
        <f>VLOOKUP(A1711,vendedores!$A$2:$C$17,2)</f>
        <v>Amparo</v>
      </c>
      <c r="F1711" t="str">
        <f>VLOOKUP(A1711,vendedores!$A$2:$C$17,3)</f>
        <v>Queila Sobrinho Bispo</v>
      </c>
      <c r="G1711" t="str">
        <f>VLOOKUP(B1711,produtos!$A$2:$D$33,2)</f>
        <v>Nike</v>
      </c>
      <c r="H1711" t="str">
        <f>VLOOKUP(B1711,produtos!$A$2:$D$33,3)</f>
        <v>Bola de Basquete</v>
      </c>
      <c r="I1711" s="1">
        <f>VLOOKUP(B1711,produtos!$A$2:$D$33,4)</f>
        <v>116.91</v>
      </c>
      <c r="J1711" s="1">
        <f t="shared" si="26"/>
        <v>1052.19</v>
      </c>
    </row>
    <row r="1712" spans="1:10" x14ac:dyDescent="0.25">
      <c r="A1712">
        <v>8</v>
      </c>
      <c r="B1712">
        <v>30</v>
      </c>
      <c r="C1712" s="2">
        <v>44782</v>
      </c>
      <c r="D1712">
        <v>5</v>
      </c>
      <c r="E1712" t="str">
        <f>VLOOKUP(A1712,vendedores!$A$2:$C$17,2)</f>
        <v>Amparo</v>
      </c>
      <c r="F1712" t="str">
        <f>VLOOKUP(A1712,vendedores!$A$2:$C$17,3)</f>
        <v>Saulo Mattos</v>
      </c>
      <c r="G1712" t="str">
        <f>VLOOKUP(B1712,produtos!$A$2:$D$33,2)</f>
        <v>Nike</v>
      </c>
      <c r="H1712" t="str">
        <f>VLOOKUP(B1712,produtos!$A$2:$D$33,3)</f>
        <v>Tênis</v>
      </c>
      <c r="I1712" s="1">
        <f>VLOOKUP(B1712,produtos!$A$2:$D$33,4)</f>
        <v>195.02</v>
      </c>
      <c r="J1712" s="1">
        <f t="shared" si="26"/>
        <v>975.1</v>
      </c>
    </row>
    <row r="1713" spans="1:10" x14ac:dyDescent="0.25">
      <c r="A1713">
        <v>16</v>
      </c>
      <c r="B1713">
        <v>17</v>
      </c>
      <c r="C1713" s="2">
        <v>44782</v>
      </c>
      <c r="D1713">
        <v>9</v>
      </c>
      <c r="E1713" t="str">
        <f>VLOOKUP(A1713,vendedores!$A$2:$C$17,2)</f>
        <v>Chicago</v>
      </c>
      <c r="F1713" t="str">
        <f>VLOOKUP(A1713,vendedores!$A$2:$C$17,3)</f>
        <v>Waldemar Louis</v>
      </c>
      <c r="G1713" t="str">
        <f>VLOOKUP(B1713,produtos!$A$2:$D$33,2)</f>
        <v>Adidas</v>
      </c>
      <c r="H1713" t="str">
        <f>VLOOKUP(B1713,produtos!$A$2:$D$33,3)</f>
        <v>Calça</v>
      </c>
      <c r="I1713" s="1">
        <f>VLOOKUP(B1713,produtos!$A$2:$D$33,4)</f>
        <v>99.9</v>
      </c>
      <c r="J1713" s="1">
        <f t="shared" si="26"/>
        <v>899.1</v>
      </c>
    </row>
    <row r="1714" spans="1:10" x14ac:dyDescent="0.25">
      <c r="A1714">
        <v>11</v>
      </c>
      <c r="B1714">
        <v>32</v>
      </c>
      <c r="C1714" s="2">
        <v>44782</v>
      </c>
      <c r="D1714">
        <v>6</v>
      </c>
      <c r="E1714" t="str">
        <f>VLOOKUP(A1714,vendedores!$A$2:$C$17,2)</f>
        <v>Amparo</v>
      </c>
      <c r="F1714" t="str">
        <f>VLOOKUP(A1714,vendedores!$A$2:$C$17,3)</f>
        <v>Gisele Júnior</v>
      </c>
      <c r="G1714" t="str">
        <f>VLOOKUP(B1714,produtos!$A$2:$D$33,2)</f>
        <v>Nike</v>
      </c>
      <c r="H1714" t="str">
        <f>VLOOKUP(B1714,produtos!$A$2:$D$33,3)</f>
        <v>Tênis de Corrida</v>
      </c>
      <c r="I1714" s="1">
        <f>VLOOKUP(B1714,produtos!$A$2:$D$33,4)</f>
        <v>221</v>
      </c>
      <c r="J1714" s="1">
        <f t="shared" si="26"/>
        <v>1326</v>
      </c>
    </row>
    <row r="1715" spans="1:10" x14ac:dyDescent="0.25">
      <c r="A1715">
        <v>13</v>
      </c>
      <c r="B1715">
        <v>24</v>
      </c>
      <c r="C1715" s="2">
        <v>44783</v>
      </c>
      <c r="D1715">
        <v>7</v>
      </c>
      <c r="E1715" t="str">
        <f>VLOOKUP(A1715,vendedores!$A$2:$C$17,2)</f>
        <v>Pedreira</v>
      </c>
      <c r="F1715" t="str">
        <f>VLOOKUP(A1715,vendedores!$A$2:$C$17,3)</f>
        <v>Saulo Teixeira Bispo</v>
      </c>
      <c r="G1715" t="str">
        <f>VLOOKUP(B1715,produtos!$A$2:$D$33,2)</f>
        <v>Nike</v>
      </c>
      <c r="H1715" t="str">
        <f>VLOOKUP(B1715,produtos!$A$2:$D$33,3)</f>
        <v>Chuteira</v>
      </c>
      <c r="I1715" s="1">
        <f>VLOOKUP(B1715,produtos!$A$2:$D$33,4)</f>
        <v>227.5</v>
      </c>
      <c r="J1715" s="1">
        <f t="shared" si="26"/>
        <v>1592.5</v>
      </c>
    </row>
    <row r="1716" spans="1:10" x14ac:dyDescent="0.25">
      <c r="A1716">
        <v>4</v>
      </c>
      <c r="B1716">
        <v>13</v>
      </c>
      <c r="C1716" s="2">
        <v>44783</v>
      </c>
      <c r="D1716">
        <v>10</v>
      </c>
      <c r="E1716" t="str">
        <f>VLOOKUP(A1716,vendedores!$A$2:$C$17,2)</f>
        <v>Jaguariúna</v>
      </c>
      <c r="F1716" t="str">
        <f>VLOOKUP(A1716,vendedores!$A$2:$C$17,3)</f>
        <v>Ivo da Silva</v>
      </c>
      <c r="G1716" t="str">
        <f>VLOOKUP(B1716,produtos!$A$2:$D$33,2)</f>
        <v>Adidas</v>
      </c>
      <c r="H1716" t="str">
        <f>VLOOKUP(B1716,produtos!$A$2:$D$33,3)</f>
        <v>Bola de Handbol</v>
      </c>
      <c r="I1716" s="1">
        <f>VLOOKUP(B1716,produtos!$A$2:$D$33,4)</f>
        <v>159.9</v>
      </c>
      <c r="J1716" s="1">
        <f t="shared" si="26"/>
        <v>1599</v>
      </c>
    </row>
    <row r="1717" spans="1:10" x14ac:dyDescent="0.25">
      <c r="A1717">
        <v>3</v>
      </c>
      <c r="B1717">
        <v>28</v>
      </c>
      <c r="C1717" s="2">
        <v>44783</v>
      </c>
      <c r="D1717">
        <v>6</v>
      </c>
      <c r="E1717" t="str">
        <f>VLOOKUP(A1717,vendedores!$A$2:$C$17,2)</f>
        <v>Jaguariúna</v>
      </c>
      <c r="F1717" t="str">
        <f>VLOOKUP(A1717,vendedores!$A$2:$C$17,3)</f>
        <v>Valter Teixeira</v>
      </c>
      <c r="G1717" t="str">
        <f>VLOOKUP(B1717,produtos!$A$2:$D$33,2)</f>
        <v>Puma</v>
      </c>
      <c r="H1717" t="str">
        <f>VLOOKUP(B1717,produtos!$A$2:$D$33,3)</f>
        <v>Meia</v>
      </c>
      <c r="I1717" s="1">
        <f>VLOOKUP(B1717,produtos!$A$2:$D$33,4)</f>
        <v>16.920000000000002</v>
      </c>
      <c r="J1717" s="1">
        <f t="shared" si="26"/>
        <v>101.52000000000001</v>
      </c>
    </row>
    <row r="1718" spans="1:10" x14ac:dyDescent="0.25">
      <c r="A1718">
        <v>7</v>
      </c>
      <c r="B1718">
        <v>18</v>
      </c>
      <c r="C1718" s="2">
        <v>44783</v>
      </c>
      <c r="D1718">
        <v>1</v>
      </c>
      <c r="E1718" t="str">
        <f>VLOOKUP(A1718,vendedores!$A$2:$C$17,2)</f>
        <v>Amparo</v>
      </c>
      <c r="F1718" t="str">
        <f>VLOOKUP(A1718,vendedores!$A$2:$C$17,3)</f>
        <v>Queila Sobrinho Bispo</v>
      </c>
      <c r="G1718" t="str">
        <f>VLOOKUP(B1718,produtos!$A$2:$D$33,2)</f>
        <v>Nike</v>
      </c>
      <c r="H1718" t="str">
        <f>VLOOKUP(B1718,produtos!$A$2:$D$33,3)</f>
        <v>Calça</v>
      </c>
      <c r="I1718" s="1">
        <f>VLOOKUP(B1718,produtos!$A$2:$D$33,4)</f>
        <v>92.91</v>
      </c>
      <c r="J1718" s="1">
        <f t="shared" si="26"/>
        <v>92.91</v>
      </c>
    </row>
    <row r="1719" spans="1:10" x14ac:dyDescent="0.25">
      <c r="A1719">
        <v>14</v>
      </c>
      <c r="B1719">
        <v>6</v>
      </c>
      <c r="C1719" s="2">
        <v>44783</v>
      </c>
      <c r="D1719">
        <v>1</v>
      </c>
      <c r="E1719" t="str">
        <f>VLOOKUP(A1719,vendedores!$A$2:$C$17,2)</f>
        <v>Pedreira</v>
      </c>
      <c r="F1719" t="str">
        <f>VLOOKUP(A1719,vendedores!$A$2:$C$17,3)</f>
        <v>Paula da Silva</v>
      </c>
      <c r="G1719" t="str">
        <f>VLOOKUP(B1719,produtos!$A$2:$D$33,2)</f>
        <v>Adidas</v>
      </c>
      <c r="H1719" t="str">
        <f>VLOOKUP(B1719,produtos!$A$2:$D$33,3)</f>
        <v>Bola de Basquete</v>
      </c>
      <c r="I1719" s="1">
        <f>VLOOKUP(B1719,produtos!$A$2:$D$33,4)</f>
        <v>129.9</v>
      </c>
      <c r="J1719" s="1">
        <f t="shared" si="26"/>
        <v>129.9</v>
      </c>
    </row>
    <row r="1720" spans="1:10" x14ac:dyDescent="0.25">
      <c r="A1720">
        <v>8</v>
      </c>
      <c r="B1720">
        <v>28</v>
      </c>
      <c r="C1720" s="2">
        <v>44783</v>
      </c>
      <c r="D1720">
        <v>2</v>
      </c>
      <c r="E1720" t="str">
        <f>VLOOKUP(A1720,vendedores!$A$2:$C$17,2)</f>
        <v>Amparo</v>
      </c>
      <c r="F1720" t="str">
        <f>VLOOKUP(A1720,vendedores!$A$2:$C$17,3)</f>
        <v>Saulo Mattos</v>
      </c>
      <c r="G1720" t="str">
        <f>VLOOKUP(B1720,produtos!$A$2:$D$33,2)</f>
        <v>Puma</v>
      </c>
      <c r="H1720" t="str">
        <f>VLOOKUP(B1720,produtos!$A$2:$D$33,3)</f>
        <v>Meia</v>
      </c>
      <c r="I1720" s="1">
        <f>VLOOKUP(B1720,produtos!$A$2:$D$33,4)</f>
        <v>16.920000000000002</v>
      </c>
      <c r="J1720" s="1">
        <f t="shared" si="26"/>
        <v>33.840000000000003</v>
      </c>
    </row>
    <row r="1721" spans="1:10" x14ac:dyDescent="0.25">
      <c r="A1721">
        <v>8</v>
      </c>
      <c r="B1721">
        <v>9</v>
      </c>
      <c r="C1721" s="2">
        <v>44783</v>
      </c>
      <c r="D1721">
        <v>9</v>
      </c>
      <c r="E1721" t="str">
        <f>VLOOKUP(A1721,vendedores!$A$2:$C$17,2)</f>
        <v>Amparo</v>
      </c>
      <c r="F1721" t="str">
        <f>VLOOKUP(A1721,vendedores!$A$2:$C$17,3)</f>
        <v>Saulo Mattos</v>
      </c>
      <c r="G1721" t="str">
        <f>VLOOKUP(B1721,produtos!$A$2:$D$33,2)</f>
        <v>Adidas</v>
      </c>
      <c r="H1721" t="str">
        <f>VLOOKUP(B1721,produtos!$A$2:$D$33,3)</f>
        <v>Bola de Futebol</v>
      </c>
      <c r="I1721" s="1">
        <f>VLOOKUP(B1721,produtos!$A$2:$D$33,4)</f>
        <v>119.9</v>
      </c>
      <c r="J1721" s="1">
        <f t="shared" si="26"/>
        <v>1079.1000000000001</v>
      </c>
    </row>
    <row r="1722" spans="1:10" x14ac:dyDescent="0.25">
      <c r="A1722">
        <v>3</v>
      </c>
      <c r="B1722">
        <v>7</v>
      </c>
      <c r="C1722" s="2">
        <v>44783</v>
      </c>
      <c r="D1722">
        <v>8</v>
      </c>
      <c r="E1722" t="str">
        <f>VLOOKUP(A1722,vendedores!$A$2:$C$17,2)</f>
        <v>Jaguariúna</v>
      </c>
      <c r="F1722" t="str">
        <f>VLOOKUP(A1722,vendedores!$A$2:$C$17,3)</f>
        <v>Valter Teixeira</v>
      </c>
      <c r="G1722" t="str">
        <f>VLOOKUP(B1722,produtos!$A$2:$D$33,2)</f>
        <v>Nike</v>
      </c>
      <c r="H1722" t="str">
        <f>VLOOKUP(B1722,produtos!$A$2:$D$33,3)</f>
        <v>Bola de Basquete</v>
      </c>
      <c r="I1722" s="1">
        <f>VLOOKUP(B1722,produtos!$A$2:$D$33,4)</f>
        <v>116.91</v>
      </c>
      <c r="J1722" s="1">
        <f t="shared" si="26"/>
        <v>935.28</v>
      </c>
    </row>
    <row r="1723" spans="1:10" x14ac:dyDescent="0.25">
      <c r="A1723">
        <v>9</v>
      </c>
      <c r="B1723">
        <v>11</v>
      </c>
      <c r="C1723" s="2">
        <v>44783</v>
      </c>
      <c r="D1723">
        <v>1</v>
      </c>
      <c r="E1723" t="str">
        <f>VLOOKUP(A1723,vendedores!$A$2:$C$17,2)</f>
        <v>Amparo</v>
      </c>
      <c r="F1723" t="str">
        <f>VLOOKUP(A1723,vendedores!$A$2:$C$17,3)</f>
        <v>Quevin Neto Júnior</v>
      </c>
      <c r="G1723" t="str">
        <f>VLOOKUP(B1723,produtos!$A$2:$D$33,2)</f>
        <v>Adidas</v>
      </c>
      <c r="H1723" t="str">
        <f>VLOOKUP(B1723,produtos!$A$2:$D$33,3)</f>
        <v>Bola de Futsal</v>
      </c>
      <c r="I1723" s="1">
        <f>VLOOKUP(B1723,produtos!$A$2:$D$33,4)</f>
        <v>99.9</v>
      </c>
      <c r="J1723" s="1">
        <f t="shared" si="26"/>
        <v>99.9</v>
      </c>
    </row>
    <row r="1724" spans="1:10" x14ac:dyDescent="0.25">
      <c r="A1724">
        <v>14</v>
      </c>
      <c r="B1724">
        <v>5</v>
      </c>
      <c r="C1724" s="2">
        <v>44783</v>
      </c>
      <c r="D1724">
        <v>2</v>
      </c>
      <c r="E1724" t="str">
        <f>VLOOKUP(A1724,vendedores!$A$2:$C$17,2)</f>
        <v>Pedreira</v>
      </c>
      <c r="F1724" t="str">
        <f>VLOOKUP(A1724,vendedores!$A$2:$C$17,3)</f>
        <v>Paula da Silva</v>
      </c>
      <c r="G1724" t="str">
        <f>VLOOKUP(B1724,produtos!$A$2:$D$33,2)</f>
        <v>Puma</v>
      </c>
      <c r="H1724" t="str">
        <f>VLOOKUP(B1724,produtos!$A$2:$D$33,3)</f>
        <v>Bluzinha</v>
      </c>
      <c r="I1724" s="1">
        <f>VLOOKUP(B1724,produtos!$A$2:$D$33,4)</f>
        <v>49.12</v>
      </c>
      <c r="J1724" s="1">
        <f t="shared" si="26"/>
        <v>98.24</v>
      </c>
    </row>
    <row r="1725" spans="1:10" x14ac:dyDescent="0.25">
      <c r="A1725">
        <v>3</v>
      </c>
      <c r="B1725">
        <v>11</v>
      </c>
      <c r="C1725" s="2">
        <v>44784</v>
      </c>
      <c r="D1725">
        <v>5</v>
      </c>
      <c r="E1725" t="str">
        <f>VLOOKUP(A1725,vendedores!$A$2:$C$17,2)</f>
        <v>Jaguariúna</v>
      </c>
      <c r="F1725" t="str">
        <f>VLOOKUP(A1725,vendedores!$A$2:$C$17,3)</f>
        <v>Valter Teixeira</v>
      </c>
      <c r="G1725" t="str">
        <f>VLOOKUP(B1725,produtos!$A$2:$D$33,2)</f>
        <v>Adidas</v>
      </c>
      <c r="H1725" t="str">
        <f>VLOOKUP(B1725,produtos!$A$2:$D$33,3)</f>
        <v>Bola de Futsal</v>
      </c>
      <c r="I1725" s="1">
        <f>VLOOKUP(B1725,produtos!$A$2:$D$33,4)</f>
        <v>99.9</v>
      </c>
      <c r="J1725" s="1">
        <f t="shared" si="26"/>
        <v>499.5</v>
      </c>
    </row>
    <row r="1726" spans="1:10" x14ac:dyDescent="0.25">
      <c r="A1726">
        <v>12</v>
      </c>
      <c r="B1726">
        <v>3</v>
      </c>
      <c r="C1726" s="2">
        <v>44784</v>
      </c>
      <c r="D1726">
        <v>9</v>
      </c>
      <c r="E1726" t="str">
        <f>VLOOKUP(A1726,vendedores!$A$2:$C$17,2)</f>
        <v>Pedreira</v>
      </c>
      <c r="F1726" t="str">
        <f>VLOOKUP(A1726,vendedores!$A$2:$C$17,3)</f>
        <v>Clóvis Teixeira Júnior</v>
      </c>
      <c r="G1726" t="str">
        <f>VLOOKUP(B1726,produtos!$A$2:$D$33,2)</f>
        <v>Puma</v>
      </c>
      <c r="H1726" t="str">
        <f>VLOOKUP(B1726,produtos!$A$2:$D$33,3)</f>
        <v>Blusa</v>
      </c>
      <c r="I1726" s="1">
        <f>VLOOKUP(B1726,produtos!$A$2:$D$33,4)</f>
        <v>29.44</v>
      </c>
      <c r="J1726" s="1">
        <f t="shared" si="26"/>
        <v>264.96000000000004</v>
      </c>
    </row>
    <row r="1727" spans="1:10" x14ac:dyDescent="0.25">
      <c r="A1727">
        <v>13</v>
      </c>
      <c r="B1727">
        <v>25</v>
      </c>
      <c r="C1727" s="2">
        <v>44784</v>
      </c>
      <c r="D1727">
        <v>6</v>
      </c>
      <c r="E1727" t="str">
        <f>VLOOKUP(A1727,vendedores!$A$2:$C$17,2)</f>
        <v>Pedreira</v>
      </c>
      <c r="F1727" t="str">
        <f>VLOOKUP(A1727,vendedores!$A$2:$C$17,3)</f>
        <v>Saulo Teixeira Bispo</v>
      </c>
      <c r="G1727" t="str">
        <f>VLOOKUP(B1727,produtos!$A$2:$D$33,2)</f>
        <v>Puma</v>
      </c>
      <c r="H1727" t="str">
        <f>VLOOKUP(B1727,produtos!$A$2:$D$33,3)</f>
        <v>Chuteira</v>
      </c>
      <c r="I1727" s="1">
        <f>VLOOKUP(B1727,produtos!$A$2:$D$33,4)</f>
        <v>232.5</v>
      </c>
      <c r="J1727" s="1">
        <f t="shared" si="26"/>
        <v>1395</v>
      </c>
    </row>
    <row r="1728" spans="1:10" x14ac:dyDescent="0.25">
      <c r="A1728">
        <v>1</v>
      </c>
      <c r="B1728">
        <v>23</v>
      </c>
      <c r="C1728" s="2">
        <v>44784</v>
      </c>
      <c r="D1728">
        <v>4</v>
      </c>
      <c r="E1728" t="str">
        <f>VLOOKUP(A1728,vendedores!$A$2:$C$17,2)</f>
        <v>Jaguariúna</v>
      </c>
      <c r="F1728" t="str">
        <f>VLOOKUP(A1728,vendedores!$A$2:$C$17,3)</f>
        <v>Tatiane Sobrinho de Souza</v>
      </c>
      <c r="G1728" t="str">
        <f>VLOOKUP(B1728,produtos!$A$2:$D$33,2)</f>
        <v>Adidas</v>
      </c>
      <c r="H1728" t="str">
        <f>VLOOKUP(B1728,produtos!$A$2:$D$33,3)</f>
        <v>Chuteira</v>
      </c>
      <c r="I1728" s="1">
        <f>VLOOKUP(B1728,produtos!$A$2:$D$33,4)</f>
        <v>250</v>
      </c>
      <c r="J1728" s="1">
        <f t="shared" si="26"/>
        <v>1000</v>
      </c>
    </row>
    <row r="1729" spans="1:10" x14ac:dyDescent="0.25">
      <c r="A1729">
        <v>11</v>
      </c>
      <c r="B1729">
        <v>10</v>
      </c>
      <c r="C1729" s="2">
        <v>44784</v>
      </c>
      <c r="D1729">
        <v>8</v>
      </c>
      <c r="E1729" t="str">
        <f>VLOOKUP(A1729,vendedores!$A$2:$C$17,2)</f>
        <v>Amparo</v>
      </c>
      <c r="F1729" t="str">
        <f>VLOOKUP(A1729,vendedores!$A$2:$C$17,3)</f>
        <v>Gisele Júnior</v>
      </c>
      <c r="G1729" t="str">
        <f>VLOOKUP(B1729,produtos!$A$2:$D$33,2)</f>
        <v>Puma</v>
      </c>
      <c r="H1729" t="str">
        <f>VLOOKUP(B1729,produtos!$A$2:$D$33,3)</f>
        <v>Bola de Futebol</v>
      </c>
      <c r="I1729" s="1">
        <f>VLOOKUP(B1729,produtos!$A$2:$D$33,4)</f>
        <v>103.11</v>
      </c>
      <c r="J1729" s="1">
        <f t="shared" si="26"/>
        <v>824.88</v>
      </c>
    </row>
    <row r="1730" spans="1:10" x14ac:dyDescent="0.25">
      <c r="A1730">
        <v>13</v>
      </c>
      <c r="B1730">
        <v>9</v>
      </c>
      <c r="C1730" s="2">
        <v>44784</v>
      </c>
      <c r="D1730">
        <v>5</v>
      </c>
      <c r="E1730" t="str">
        <f>VLOOKUP(A1730,vendedores!$A$2:$C$17,2)</f>
        <v>Pedreira</v>
      </c>
      <c r="F1730" t="str">
        <f>VLOOKUP(A1730,vendedores!$A$2:$C$17,3)</f>
        <v>Saulo Teixeira Bispo</v>
      </c>
      <c r="G1730" t="str">
        <f>VLOOKUP(B1730,produtos!$A$2:$D$33,2)</f>
        <v>Adidas</v>
      </c>
      <c r="H1730" t="str">
        <f>VLOOKUP(B1730,produtos!$A$2:$D$33,3)</f>
        <v>Bola de Futebol</v>
      </c>
      <c r="I1730" s="1">
        <f>VLOOKUP(B1730,produtos!$A$2:$D$33,4)</f>
        <v>119.9</v>
      </c>
      <c r="J1730" s="1">
        <f t="shared" si="26"/>
        <v>599.5</v>
      </c>
    </row>
    <row r="1731" spans="1:10" x14ac:dyDescent="0.25">
      <c r="A1731">
        <v>6</v>
      </c>
      <c r="B1731">
        <v>11</v>
      </c>
      <c r="C1731" s="2">
        <v>44784</v>
      </c>
      <c r="D1731">
        <v>8</v>
      </c>
      <c r="E1731" t="str">
        <f>VLOOKUP(A1731,vendedores!$A$2:$C$17,2)</f>
        <v>Amparo</v>
      </c>
      <c r="F1731" t="str">
        <f>VLOOKUP(A1731,vendedores!$A$2:$C$17,3)</f>
        <v>Valter Teixeira</v>
      </c>
      <c r="G1731" t="str">
        <f>VLOOKUP(B1731,produtos!$A$2:$D$33,2)</f>
        <v>Adidas</v>
      </c>
      <c r="H1731" t="str">
        <f>VLOOKUP(B1731,produtos!$A$2:$D$33,3)</f>
        <v>Bola de Futsal</v>
      </c>
      <c r="I1731" s="1">
        <f>VLOOKUP(B1731,produtos!$A$2:$D$33,4)</f>
        <v>99.9</v>
      </c>
      <c r="J1731" s="1">
        <f t="shared" ref="J1731:J1794" si="27">D1731*I1731</f>
        <v>799.2</v>
      </c>
    </row>
    <row r="1732" spans="1:10" x14ac:dyDescent="0.25">
      <c r="A1732">
        <v>16</v>
      </c>
      <c r="B1732">
        <v>25</v>
      </c>
      <c r="C1732" s="2">
        <v>44784</v>
      </c>
      <c r="D1732">
        <v>6</v>
      </c>
      <c r="E1732" t="str">
        <f>VLOOKUP(A1732,vendedores!$A$2:$C$17,2)</f>
        <v>Chicago</v>
      </c>
      <c r="F1732" t="str">
        <f>VLOOKUP(A1732,vendedores!$A$2:$C$17,3)</f>
        <v>Waldemar Louis</v>
      </c>
      <c r="G1732" t="str">
        <f>VLOOKUP(B1732,produtos!$A$2:$D$33,2)</f>
        <v>Puma</v>
      </c>
      <c r="H1732" t="str">
        <f>VLOOKUP(B1732,produtos!$A$2:$D$33,3)</f>
        <v>Chuteira</v>
      </c>
      <c r="I1732" s="1">
        <f>VLOOKUP(B1732,produtos!$A$2:$D$33,4)</f>
        <v>232.5</v>
      </c>
      <c r="J1732" s="1">
        <f t="shared" si="27"/>
        <v>1395</v>
      </c>
    </row>
    <row r="1733" spans="1:10" x14ac:dyDescent="0.25">
      <c r="A1733">
        <v>11</v>
      </c>
      <c r="B1733">
        <v>1</v>
      </c>
      <c r="C1733" s="2">
        <v>44784</v>
      </c>
      <c r="D1733">
        <v>5</v>
      </c>
      <c r="E1733" t="str">
        <f>VLOOKUP(A1733,vendedores!$A$2:$C$17,2)</f>
        <v>Amparo</v>
      </c>
      <c r="F1733" t="str">
        <f>VLOOKUP(A1733,vendedores!$A$2:$C$17,3)</f>
        <v>Gisele Júnior</v>
      </c>
      <c r="G1733" t="str">
        <f>VLOOKUP(B1733,produtos!$A$2:$D$33,2)</f>
        <v>Adidas</v>
      </c>
      <c r="H1733" t="str">
        <f>VLOOKUP(B1733,produtos!$A$2:$D$33,3)</f>
        <v>Blusa</v>
      </c>
      <c r="I1733" s="1">
        <f>VLOOKUP(B1733,produtos!$A$2:$D$33,4)</f>
        <v>35.9</v>
      </c>
      <c r="J1733" s="1">
        <f t="shared" si="27"/>
        <v>179.5</v>
      </c>
    </row>
    <row r="1734" spans="1:10" x14ac:dyDescent="0.25">
      <c r="A1734">
        <v>7</v>
      </c>
      <c r="B1734">
        <v>28</v>
      </c>
      <c r="C1734" s="2">
        <v>44784</v>
      </c>
      <c r="D1734">
        <v>2</v>
      </c>
      <c r="E1734" t="str">
        <f>VLOOKUP(A1734,vendedores!$A$2:$C$17,2)</f>
        <v>Amparo</v>
      </c>
      <c r="F1734" t="str">
        <f>VLOOKUP(A1734,vendedores!$A$2:$C$17,3)</f>
        <v>Queila Sobrinho Bispo</v>
      </c>
      <c r="G1734" t="str">
        <f>VLOOKUP(B1734,produtos!$A$2:$D$33,2)</f>
        <v>Puma</v>
      </c>
      <c r="H1734" t="str">
        <f>VLOOKUP(B1734,produtos!$A$2:$D$33,3)</f>
        <v>Meia</v>
      </c>
      <c r="I1734" s="1">
        <f>VLOOKUP(B1734,produtos!$A$2:$D$33,4)</f>
        <v>16.920000000000002</v>
      </c>
      <c r="J1734" s="1">
        <f t="shared" si="27"/>
        <v>33.840000000000003</v>
      </c>
    </row>
    <row r="1735" spans="1:10" x14ac:dyDescent="0.25">
      <c r="A1735">
        <v>2</v>
      </c>
      <c r="B1735">
        <v>16</v>
      </c>
      <c r="C1735" s="2">
        <v>44784</v>
      </c>
      <c r="D1735">
        <v>9</v>
      </c>
      <c r="E1735" t="str">
        <f>VLOOKUP(A1735,vendedores!$A$2:$C$17,2)</f>
        <v>Jaguariúna</v>
      </c>
      <c r="F1735" t="str">
        <f>VLOOKUP(A1735,vendedores!$A$2:$C$17,3)</f>
        <v>Luciana de Oliveira</v>
      </c>
      <c r="G1735" t="str">
        <f>VLOOKUP(B1735,produtos!$A$2:$D$33,2)</f>
        <v>Nike</v>
      </c>
      <c r="H1735" t="str">
        <f>VLOOKUP(B1735,produtos!$A$2:$D$33,3)</f>
        <v>Bola de Voley</v>
      </c>
      <c r="I1735" s="1">
        <f>VLOOKUP(B1735,produtos!$A$2:$D$33,4)</f>
        <v>75.11</v>
      </c>
      <c r="J1735" s="1">
        <f t="shared" si="27"/>
        <v>675.99</v>
      </c>
    </row>
    <row r="1736" spans="1:10" x14ac:dyDescent="0.25">
      <c r="A1736">
        <v>10</v>
      </c>
      <c r="B1736">
        <v>22</v>
      </c>
      <c r="C1736" s="2">
        <v>44784</v>
      </c>
      <c r="D1736">
        <v>1</v>
      </c>
      <c r="E1736" t="str">
        <f>VLOOKUP(A1736,vendedores!$A$2:$C$17,2)</f>
        <v>Amparo</v>
      </c>
      <c r="F1736" t="str">
        <f>VLOOKUP(A1736,vendedores!$A$2:$C$17,3)</f>
        <v>Ivo Bispo</v>
      </c>
      <c r="G1736" t="str">
        <f>VLOOKUP(B1736,produtos!$A$2:$D$33,2)</f>
        <v>Puma</v>
      </c>
      <c r="H1736" t="str">
        <f>VLOOKUP(B1736,produtos!$A$2:$D$33,3)</f>
        <v>Camiseta</v>
      </c>
      <c r="I1736" s="1">
        <f>VLOOKUP(B1736,produtos!$A$2:$D$33,4)</f>
        <v>28.11</v>
      </c>
      <c r="J1736" s="1">
        <f t="shared" si="27"/>
        <v>28.11</v>
      </c>
    </row>
    <row r="1737" spans="1:10" x14ac:dyDescent="0.25">
      <c r="A1737">
        <v>2</v>
      </c>
      <c r="B1737">
        <v>28</v>
      </c>
      <c r="C1737" s="2">
        <v>44784</v>
      </c>
      <c r="D1737">
        <v>5</v>
      </c>
      <c r="E1737" t="str">
        <f>VLOOKUP(A1737,vendedores!$A$2:$C$17,2)</f>
        <v>Jaguariúna</v>
      </c>
      <c r="F1737" t="str">
        <f>VLOOKUP(A1737,vendedores!$A$2:$C$17,3)</f>
        <v>Luciana de Oliveira</v>
      </c>
      <c r="G1737" t="str">
        <f>VLOOKUP(B1737,produtos!$A$2:$D$33,2)</f>
        <v>Puma</v>
      </c>
      <c r="H1737" t="str">
        <f>VLOOKUP(B1737,produtos!$A$2:$D$33,3)</f>
        <v>Meia</v>
      </c>
      <c r="I1737" s="1">
        <f>VLOOKUP(B1737,produtos!$A$2:$D$33,4)</f>
        <v>16.920000000000002</v>
      </c>
      <c r="J1737" s="1">
        <f t="shared" si="27"/>
        <v>84.600000000000009</v>
      </c>
    </row>
    <row r="1738" spans="1:10" x14ac:dyDescent="0.25">
      <c r="A1738">
        <v>15</v>
      </c>
      <c r="B1738">
        <v>3</v>
      </c>
      <c r="C1738" s="2">
        <v>44785</v>
      </c>
      <c r="D1738">
        <v>3</v>
      </c>
      <c r="E1738" t="str">
        <f>VLOOKUP(A1738,vendedores!$A$2:$C$17,2)</f>
        <v>Pedreira</v>
      </c>
      <c r="F1738" t="str">
        <f>VLOOKUP(A1738,vendedores!$A$2:$C$17,3)</f>
        <v>Gilberto Neto</v>
      </c>
      <c r="G1738" t="str">
        <f>VLOOKUP(B1738,produtos!$A$2:$D$33,2)</f>
        <v>Puma</v>
      </c>
      <c r="H1738" t="str">
        <f>VLOOKUP(B1738,produtos!$A$2:$D$33,3)</f>
        <v>Blusa</v>
      </c>
      <c r="I1738" s="1">
        <f>VLOOKUP(B1738,produtos!$A$2:$D$33,4)</f>
        <v>29.44</v>
      </c>
      <c r="J1738" s="1">
        <f t="shared" si="27"/>
        <v>88.320000000000007</v>
      </c>
    </row>
    <row r="1739" spans="1:10" x14ac:dyDescent="0.25">
      <c r="A1739">
        <v>14</v>
      </c>
      <c r="B1739">
        <v>4</v>
      </c>
      <c r="C1739" s="2">
        <v>44785</v>
      </c>
      <c r="D1739">
        <v>1</v>
      </c>
      <c r="E1739" t="str">
        <f>VLOOKUP(A1739,vendedores!$A$2:$C$17,2)</f>
        <v>Pedreira</v>
      </c>
      <c r="F1739" t="str">
        <f>VLOOKUP(A1739,vendedores!$A$2:$C$17,3)</f>
        <v>Paula da Silva</v>
      </c>
      <c r="G1739" t="str">
        <f>VLOOKUP(B1739,produtos!$A$2:$D$33,2)</f>
        <v>Adidas</v>
      </c>
      <c r="H1739" t="str">
        <f>VLOOKUP(B1739,produtos!$A$2:$D$33,3)</f>
        <v>Bluzinha</v>
      </c>
      <c r="I1739" s="1">
        <f>VLOOKUP(B1739,produtos!$A$2:$D$33,4)</f>
        <v>59.9</v>
      </c>
      <c r="J1739" s="1">
        <f t="shared" si="27"/>
        <v>59.9</v>
      </c>
    </row>
    <row r="1740" spans="1:10" x14ac:dyDescent="0.25">
      <c r="A1740">
        <v>13</v>
      </c>
      <c r="B1740">
        <v>1</v>
      </c>
      <c r="C1740" s="2">
        <v>44785</v>
      </c>
      <c r="D1740">
        <v>5</v>
      </c>
      <c r="E1740" t="str">
        <f>VLOOKUP(A1740,vendedores!$A$2:$C$17,2)</f>
        <v>Pedreira</v>
      </c>
      <c r="F1740" t="str">
        <f>VLOOKUP(A1740,vendedores!$A$2:$C$17,3)</f>
        <v>Saulo Teixeira Bispo</v>
      </c>
      <c r="G1740" t="str">
        <f>VLOOKUP(B1740,produtos!$A$2:$D$33,2)</f>
        <v>Adidas</v>
      </c>
      <c r="H1740" t="str">
        <f>VLOOKUP(B1740,produtos!$A$2:$D$33,3)</f>
        <v>Blusa</v>
      </c>
      <c r="I1740" s="1">
        <f>VLOOKUP(B1740,produtos!$A$2:$D$33,4)</f>
        <v>35.9</v>
      </c>
      <c r="J1740" s="1">
        <f t="shared" si="27"/>
        <v>179.5</v>
      </c>
    </row>
    <row r="1741" spans="1:10" x14ac:dyDescent="0.25">
      <c r="A1741">
        <v>1</v>
      </c>
      <c r="B1741">
        <v>28</v>
      </c>
      <c r="C1741" s="2">
        <v>44785</v>
      </c>
      <c r="D1741">
        <v>6</v>
      </c>
      <c r="E1741" t="str">
        <f>VLOOKUP(A1741,vendedores!$A$2:$C$17,2)</f>
        <v>Jaguariúna</v>
      </c>
      <c r="F1741" t="str">
        <f>VLOOKUP(A1741,vendedores!$A$2:$C$17,3)</f>
        <v>Tatiane Sobrinho de Souza</v>
      </c>
      <c r="G1741" t="str">
        <f>VLOOKUP(B1741,produtos!$A$2:$D$33,2)</f>
        <v>Puma</v>
      </c>
      <c r="H1741" t="str">
        <f>VLOOKUP(B1741,produtos!$A$2:$D$33,3)</f>
        <v>Meia</v>
      </c>
      <c r="I1741" s="1">
        <f>VLOOKUP(B1741,produtos!$A$2:$D$33,4)</f>
        <v>16.920000000000002</v>
      </c>
      <c r="J1741" s="1">
        <f t="shared" si="27"/>
        <v>101.52000000000001</v>
      </c>
    </row>
    <row r="1742" spans="1:10" x14ac:dyDescent="0.25">
      <c r="A1742">
        <v>16</v>
      </c>
      <c r="B1742">
        <v>23</v>
      </c>
      <c r="C1742" s="2">
        <v>44785</v>
      </c>
      <c r="D1742">
        <v>3</v>
      </c>
      <c r="E1742" t="str">
        <f>VLOOKUP(A1742,vendedores!$A$2:$C$17,2)</f>
        <v>Chicago</v>
      </c>
      <c r="F1742" t="str">
        <f>VLOOKUP(A1742,vendedores!$A$2:$C$17,3)</f>
        <v>Waldemar Louis</v>
      </c>
      <c r="G1742" t="str">
        <f>VLOOKUP(B1742,produtos!$A$2:$D$33,2)</f>
        <v>Adidas</v>
      </c>
      <c r="H1742" t="str">
        <f>VLOOKUP(B1742,produtos!$A$2:$D$33,3)</f>
        <v>Chuteira</v>
      </c>
      <c r="I1742" s="1">
        <f>VLOOKUP(B1742,produtos!$A$2:$D$33,4)</f>
        <v>250</v>
      </c>
      <c r="J1742" s="1">
        <f t="shared" si="27"/>
        <v>750</v>
      </c>
    </row>
    <row r="1743" spans="1:10" x14ac:dyDescent="0.25">
      <c r="A1743">
        <v>8</v>
      </c>
      <c r="B1743">
        <v>5</v>
      </c>
      <c r="C1743" s="2">
        <v>44785</v>
      </c>
      <c r="D1743">
        <v>10</v>
      </c>
      <c r="E1743" t="str">
        <f>VLOOKUP(A1743,vendedores!$A$2:$C$17,2)</f>
        <v>Amparo</v>
      </c>
      <c r="F1743" t="str">
        <f>VLOOKUP(A1743,vendedores!$A$2:$C$17,3)</f>
        <v>Saulo Mattos</v>
      </c>
      <c r="G1743" t="str">
        <f>VLOOKUP(B1743,produtos!$A$2:$D$33,2)</f>
        <v>Puma</v>
      </c>
      <c r="H1743" t="str">
        <f>VLOOKUP(B1743,produtos!$A$2:$D$33,3)</f>
        <v>Bluzinha</v>
      </c>
      <c r="I1743" s="1">
        <f>VLOOKUP(B1743,produtos!$A$2:$D$33,4)</f>
        <v>49.12</v>
      </c>
      <c r="J1743" s="1">
        <f t="shared" si="27"/>
        <v>491.2</v>
      </c>
    </row>
    <row r="1744" spans="1:10" x14ac:dyDescent="0.25">
      <c r="A1744">
        <v>10</v>
      </c>
      <c r="B1744">
        <v>29</v>
      </c>
      <c r="C1744" s="2">
        <v>44785</v>
      </c>
      <c r="D1744">
        <v>9</v>
      </c>
      <c r="E1744" t="str">
        <f>VLOOKUP(A1744,vendedores!$A$2:$C$17,2)</f>
        <v>Amparo</v>
      </c>
      <c r="F1744" t="str">
        <f>VLOOKUP(A1744,vendedores!$A$2:$C$17,3)</f>
        <v>Ivo Bispo</v>
      </c>
      <c r="G1744" t="str">
        <f>VLOOKUP(B1744,produtos!$A$2:$D$33,2)</f>
        <v>Adidas</v>
      </c>
      <c r="H1744" t="str">
        <f>VLOOKUP(B1744,produtos!$A$2:$D$33,3)</f>
        <v>Tênis</v>
      </c>
      <c r="I1744" s="1">
        <f>VLOOKUP(B1744,produtos!$A$2:$D$33,4)</f>
        <v>199</v>
      </c>
      <c r="J1744" s="1">
        <f t="shared" si="27"/>
        <v>1791</v>
      </c>
    </row>
    <row r="1745" spans="1:10" x14ac:dyDescent="0.25">
      <c r="A1745">
        <v>8</v>
      </c>
      <c r="B1745">
        <v>17</v>
      </c>
      <c r="C1745" s="2">
        <v>44785</v>
      </c>
      <c r="D1745">
        <v>5</v>
      </c>
      <c r="E1745" t="str">
        <f>VLOOKUP(A1745,vendedores!$A$2:$C$17,2)</f>
        <v>Amparo</v>
      </c>
      <c r="F1745" t="str">
        <f>VLOOKUP(A1745,vendedores!$A$2:$C$17,3)</f>
        <v>Saulo Mattos</v>
      </c>
      <c r="G1745" t="str">
        <f>VLOOKUP(B1745,produtos!$A$2:$D$33,2)</f>
        <v>Adidas</v>
      </c>
      <c r="H1745" t="str">
        <f>VLOOKUP(B1745,produtos!$A$2:$D$33,3)</f>
        <v>Calça</v>
      </c>
      <c r="I1745" s="1">
        <f>VLOOKUP(B1745,produtos!$A$2:$D$33,4)</f>
        <v>99.9</v>
      </c>
      <c r="J1745" s="1">
        <f t="shared" si="27"/>
        <v>499.5</v>
      </c>
    </row>
    <row r="1746" spans="1:10" x14ac:dyDescent="0.25">
      <c r="A1746">
        <v>15</v>
      </c>
      <c r="B1746">
        <v>21</v>
      </c>
      <c r="C1746" s="2">
        <v>44785</v>
      </c>
      <c r="D1746">
        <v>2</v>
      </c>
      <c r="E1746" t="str">
        <f>VLOOKUP(A1746,vendedores!$A$2:$C$17,2)</f>
        <v>Pedreira</v>
      </c>
      <c r="F1746" t="str">
        <f>VLOOKUP(A1746,vendedores!$A$2:$C$17,3)</f>
        <v>Gilberto Neto</v>
      </c>
      <c r="G1746" t="str">
        <f>VLOOKUP(B1746,produtos!$A$2:$D$33,2)</f>
        <v>Nike</v>
      </c>
      <c r="H1746" t="str">
        <f>VLOOKUP(B1746,produtos!$A$2:$D$33,3)</f>
        <v>Camiseta</v>
      </c>
      <c r="I1746" s="1">
        <f>VLOOKUP(B1746,produtos!$A$2:$D$33,4)</f>
        <v>29</v>
      </c>
      <c r="J1746" s="1">
        <f t="shared" si="27"/>
        <v>58</v>
      </c>
    </row>
    <row r="1747" spans="1:10" x14ac:dyDescent="0.25">
      <c r="A1747">
        <v>9</v>
      </c>
      <c r="B1747">
        <v>25</v>
      </c>
      <c r="C1747" s="2">
        <v>44785</v>
      </c>
      <c r="D1747">
        <v>4</v>
      </c>
      <c r="E1747" t="str">
        <f>VLOOKUP(A1747,vendedores!$A$2:$C$17,2)</f>
        <v>Amparo</v>
      </c>
      <c r="F1747" t="str">
        <f>VLOOKUP(A1747,vendedores!$A$2:$C$17,3)</f>
        <v>Quevin Neto Júnior</v>
      </c>
      <c r="G1747" t="str">
        <f>VLOOKUP(B1747,produtos!$A$2:$D$33,2)</f>
        <v>Puma</v>
      </c>
      <c r="H1747" t="str">
        <f>VLOOKUP(B1747,produtos!$A$2:$D$33,3)</f>
        <v>Chuteira</v>
      </c>
      <c r="I1747" s="1">
        <f>VLOOKUP(B1747,produtos!$A$2:$D$33,4)</f>
        <v>232.5</v>
      </c>
      <c r="J1747" s="1">
        <f t="shared" si="27"/>
        <v>930</v>
      </c>
    </row>
    <row r="1748" spans="1:10" x14ac:dyDescent="0.25">
      <c r="A1748">
        <v>10</v>
      </c>
      <c r="B1748">
        <v>19</v>
      </c>
      <c r="C1748" s="2">
        <v>44785</v>
      </c>
      <c r="D1748">
        <v>10</v>
      </c>
      <c r="E1748" t="str">
        <f>VLOOKUP(A1748,vendedores!$A$2:$C$17,2)</f>
        <v>Amparo</v>
      </c>
      <c r="F1748" t="str">
        <f>VLOOKUP(A1748,vendedores!$A$2:$C$17,3)</f>
        <v>Ivo Bispo</v>
      </c>
      <c r="G1748" t="str">
        <f>VLOOKUP(B1748,produtos!$A$2:$D$33,2)</f>
        <v>Puma</v>
      </c>
      <c r="H1748" t="str">
        <f>VLOOKUP(B1748,produtos!$A$2:$D$33,3)</f>
        <v>Calça</v>
      </c>
      <c r="I1748" s="1">
        <f>VLOOKUP(B1748,produtos!$A$2:$D$33,4)</f>
        <v>88.91</v>
      </c>
      <c r="J1748" s="1">
        <f t="shared" si="27"/>
        <v>889.09999999999991</v>
      </c>
    </row>
    <row r="1749" spans="1:10" x14ac:dyDescent="0.25">
      <c r="A1749">
        <v>3</v>
      </c>
      <c r="B1749">
        <v>21</v>
      </c>
      <c r="C1749" s="2">
        <v>44785</v>
      </c>
      <c r="D1749">
        <v>7</v>
      </c>
      <c r="E1749" t="str">
        <f>VLOOKUP(A1749,vendedores!$A$2:$C$17,2)</f>
        <v>Jaguariúna</v>
      </c>
      <c r="F1749" t="str">
        <f>VLOOKUP(A1749,vendedores!$A$2:$C$17,3)</f>
        <v>Valter Teixeira</v>
      </c>
      <c r="G1749" t="str">
        <f>VLOOKUP(B1749,produtos!$A$2:$D$33,2)</f>
        <v>Nike</v>
      </c>
      <c r="H1749" t="str">
        <f>VLOOKUP(B1749,produtos!$A$2:$D$33,3)</f>
        <v>Camiseta</v>
      </c>
      <c r="I1749" s="1">
        <f>VLOOKUP(B1749,produtos!$A$2:$D$33,4)</f>
        <v>29</v>
      </c>
      <c r="J1749" s="1">
        <f t="shared" si="27"/>
        <v>203</v>
      </c>
    </row>
    <row r="1750" spans="1:10" x14ac:dyDescent="0.25">
      <c r="A1750">
        <v>8</v>
      </c>
      <c r="B1750">
        <v>6</v>
      </c>
      <c r="C1750" s="2">
        <v>44785</v>
      </c>
      <c r="D1750">
        <v>1</v>
      </c>
      <c r="E1750" t="str">
        <f>VLOOKUP(A1750,vendedores!$A$2:$C$17,2)</f>
        <v>Amparo</v>
      </c>
      <c r="F1750" t="str">
        <f>VLOOKUP(A1750,vendedores!$A$2:$C$17,3)</f>
        <v>Saulo Mattos</v>
      </c>
      <c r="G1750" t="str">
        <f>VLOOKUP(B1750,produtos!$A$2:$D$33,2)</f>
        <v>Adidas</v>
      </c>
      <c r="H1750" t="str">
        <f>VLOOKUP(B1750,produtos!$A$2:$D$33,3)</f>
        <v>Bola de Basquete</v>
      </c>
      <c r="I1750" s="1">
        <f>VLOOKUP(B1750,produtos!$A$2:$D$33,4)</f>
        <v>129.9</v>
      </c>
      <c r="J1750" s="1">
        <f t="shared" si="27"/>
        <v>129.9</v>
      </c>
    </row>
    <row r="1751" spans="1:10" x14ac:dyDescent="0.25">
      <c r="A1751">
        <v>2</v>
      </c>
      <c r="B1751">
        <v>11</v>
      </c>
      <c r="C1751" s="2">
        <v>44785</v>
      </c>
      <c r="D1751">
        <v>3</v>
      </c>
      <c r="E1751" t="str">
        <f>VLOOKUP(A1751,vendedores!$A$2:$C$17,2)</f>
        <v>Jaguariúna</v>
      </c>
      <c r="F1751" t="str">
        <f>VLOOKUP(A1751,vendedores!$A$2:$C$17,3)</f>
        <v>Luciana de Oliveira</v>
      </c>
      <c r="G1751" t="str">
        <f>VLOOKUP(B1751,produtos!$A$2:$D$33,2)</f>
        <v>Adidas</v>
      </c>
      <c r="H1751" t="str">
        <f>VLOOKUP(B1751,produtos!$A$2:$D$33,3)</f>
        <v>Bola de Futsal</v>
      </c>
      <c r="I1751" s="1">
        <f>VLOOKUP(B1751,produtos!$A$2:$D$33,4)</f>
        <v>99.9</v>
      </c>
      <c r="J1751" s="1">
        <f t="shared" si="27"/>
        <v>299.70000000000005</v>
      </c>
    </row>
    <row r="1752" spans="1:10" x14ac:dyDescent="0.25">
      <c r="A1752">
        <v>15</v>
      </c>
      <c r="B1752">
        <v>5</v>
      </c>
      <c r="C1752" s="2">
        <v>44786</v>
      </c>
      <c r="D1752">
        <v>10</v>
      </c>
      <c r="E1752" t="str">
        <f>VLOOKUP(A1752,vendedores!$A$2:$C$17,2)</f>
        <v>Pedreira</v>
      </c>
      <c r="F1752" t="str">
        <f>VLOOKUP(A1752,vendedores!$A$2:$C$17,3)</f>
        <v>Gilberto Neto</v>
      </c>
      <c r="G1752" t="str">
        <f>VLOOKUP(B1752,produtos!$A$2:$D$33,2)</f>
        <v>Puma</v>
      </c>
      <c r="H1752" t="str">
        <f>VLOOKUP(B1752,produtos!$A$2:$D$33,3)</f>
        <v>Bluzinha</v>
      </c>
      <c r="I1752" s="1">
        <f>VLOOKUP(B1752,produtos!$A$2:$D$33,4)</f>
        <v>49.12</v>
      </c>
      <c r="J1752" s="1">
        <f t="shared" si="27"/>
        <v>491.2</v>
      </c>
    </row>
    <row r="1753" spans="1:10" x14ac:dyDescent="0.25">
      <c r="A1753">
        <v>1</v>
      </c>
      <c r="B1753">
        <v>24</v>
      </c>
      <c r="C1753" s="2">
        <v>44786</v>
      </c>
      <c r="D1753">
        <v>3</v>
      </c>
      <c r="E1753" t="str">
        <f>VLOOKUP(A1753,vendedores!$A$2:$C$17,2)</f>
        <v>Jaguariúna</v>
      </c>
      <c r="F1753" t="str">
        <f>VLOOKUP(A1753,vendedores!$A$2:$C$17,3)</f>
        <v>Tatiane Sobrinho de Souza</v>
      </c>
      <c r="G1753" t="str">
        <f>VLOOKUP(B1753,produtos!$A$2:$D$33,2)</f>
        <v>Nike</v>
      </c>
      <c r="H1753" t="str">
        <f>VLOOKUP(B1753,produtos!$A$2:$D$33,3)</f>
        <v>Chuteira</v>
      </c>
      <c r="I1753" s="1">
        <f>VLOOKUP(B1753,produtos!$A$2:$D$33,4)</f>
        <v>227.5</v>
      </c>
      <c r="J1753" s="1">
        <f t="shared" si="27"/>
        <v>682.5</v>
      </c>
    </row>
    <row r="1754" spans="1:10" x14ac:dyDescent="0.25">
      <c r="A1754">
        <v>10</v>
      </c>
      <c r="B1754">
        <v>24</v>
      </c>
      <c r="C1754" s="2">
        <v>44786</v>
      </c>
      <c r="D1754">
        <v>1</v>
      </c>
      <c r="E1754" t="str">
        <f>VLOOKUP(A1754,vendedores!$A$2:$C$17,2)</f>
        <v>Amparo</v>
      </c>
      <c r="F1754" t="str">
        <f>VLOOKUP(A1754,vendedores!$A$2:$C$17,3)</f>
        <v>Ivo Bispo</v>
      </c>
      <c r="G1754" t="str">
        <f>VLOOKUP(B1754,produtos!$A$2:$D$33,2)</f>
        <v>Nike</v>
      </c>
      <c r="H1754" t="str">
        <f>VLOOKUP(B1754,produtos!$A$2:$D$33,3)</f>
        <v>Chuteira</v>
      </c>
      <c r="I1754" s="1">
        <f>VLOOKUP(B1754,produtos!$A$2:$D$33,4)</f>
        <v>227.5</v>
      </c>
      <c r="J1754" s="1">
        <f t="shared" si="27"/>
        <v>227.5</v>
      </c>
    </row>
    <row r="1755" spans="1:10" x14ac:dyDescent="0.25">
      <c r="A1755">
        <v>9</v>
      </c>
      <c r="B1755">
        <v>22</v>
      </c>
      <c r="C1755" s="2">
        <v>44786</v>
      </c>
      <c r="D1755">
        <v>10</v>
      </c>
      <c r="E1755" t="str">
        <f>VLOOKUP(A1755,vendedores!$A$2:$C$17,2)</f>
        <v>Amparo</v>
      </c>
      <c r="F1755" t="str">
        <f>VLOOKUP(A1755,vendedores!$A$2:$C$17,3)</f>
        <v>Quevin Neto Júnior</v>
      </c>
      <c r="G1755" t="str">
        <f>VLOOKUP(B1755,produtos!$A$2:$D$33,2)</f>
        <v>Puma</v>
      </c>
      <c r="H1755" t="str">
        <f>VLOOKUP(B1755,produtos!$A$2:$D$33,3)</f>
        <v>Camiseta</v>
      </c>
      <c r="I1755" s="1">
        <f>VLOOKUP(B1755,produtos!$A$2:$D$33,4)</f>
        <v>28.11</v>
      </c>
      <c r="J1755" s="1">
        <f t="shared" si="27"/>
        <v>281.10000000000002</v>
      </c>
    </row>
    <row r="1756" spans="1:10" x14ac:dyDescent="0.25">
      <c r="A1756">
        <v>3</v>
      </c>
      <c r="B1756">
        <v>19</v>
      </c>
      <c r="C1756" s="2">
        <v>44786</v>
      </c>
      <c r="D1756">
        <v>5</v>
      </c>
      <c r="E1756" t="str">
        <f>VLOOKUP(A1756,vendedores!$A$2:$C$17,2)</f>
        <v>Jaguariúna</v>
      </c>
      <c r="F1756" t="str">
        <f>VLOOKUP(A1756,vendedores!$A$2:$C$17,3)</f>
        <v>Valter Teixeira</v>
      </c>
      <c r="G1756" t="str">
        <f>VLOOKUP(B1756,produtos!$A$2:$D$33,2)</f>
        <v>Puma</v>
      </c>
      <c r="H1756" t="str">
        <f>VLOOKUP(B1756,produtos!$A$2:$D$33,3)</f>
        <v>Calça</v>
      </c>
      <c r="I1756" s="1">
        <f>VLOOKUP(B1756,produtos!$A$2:$D$33,4)</f>
        <v>88.91</v>
      </c>
      <c r="J1756" s="1">
        <f t="shared" si="27"/>
        <v>444.54999999999995</v>
      </c>
    </row>
    <row r="1757" spans="1:10" x14ac:dyDescent="0.25">
      <c r="A1757">
        <v>7</v>
      </c>
      <c r="B1757">
        <v>17</v>
      </c>
      <c r="C1757" s="2">
        <v>44786</v>
      </c>
      <c r="D1757">
        <v>8</v>
      </c>
      <c r="E1757" t="str">
        <f>VLOOKUP(A1757,vendedores!$A$2:$C$17,2)</f>
        <v>Amparo</v>
      </c>
      <c r="F1757" t="str">
        <f>VLOOKUP(A1757,vendedores!$A$2:$C$17,3)</f>
        <v>Queila Sobrinho Bispo</v>
      </c>
      <c r="G1757" t="str">
        <f>VLOOKUP(B1757,produtos!$A$2:$D$33,2)</f>
        <v>Adidas</v>
      </c>
      <c r="H1757" t="str">
        <f>VLOOKUP(B1757,produtos!$A$2:$D$33,3)</f>
        <v>Calça</v>
      </c>
      <c r="I1757" s="1">
        <f>VLOOKUP(B1757,produtos!$A$2:$D$33,4)</f>
        <v>99.9</v>
      </c>
      <c r="J1757" s="1">
        <f t="shared" si="27"/>
        <v>799.2</v>
      </c>
    </row>
    <row r="1758" spans="1:10" x14ac:dyDescent="0.25">
      <c r="A1758">
        <v>16</v>
      </c>
      <c r="B1758">
        <v>24</v>
      </c>
      <c r="C1758" s="2">
        <v>44786</v>
      </c>
      <c r="D1758">
        <v>8</v>
      </c>
      <c r="E1758" t="str">
        <f>VLOOKUP(A1758,vendedores!$A$2:$C$17,2)</f>
        <v>Chicago</v>
      </c>
      <c r="F1758" t="str">
        <f>VLOOKUP(A1758,vendedores!$A$2:$C$17,3)</f>
        <v>Waldemar Louis</v>
      </c>
      <c r="G1758" t="str">
        <f>VLOOKUP(B1758,produtos!$A$2:$D$33,2)</f>
        <v>Nike</v>
      </c>
      <c r="H1758" t="str">
        <f>VLOOKUP(B1758,produtos!$A$2:$D$33,3)</f>
        <v>Chuteira</v>
      </c>
      <c r="I1758" s="1">
        <f>VLOOKUP(B1758,produtos!$A$2:$D$33,4)</f>
        <v>227.5</v>
      </c>
      <c r="J1758" s="1">
        <f t="shared" si="27"/>
        <v>1820</v>
      </c>
    </row>
    <row r="1759" spans="1:10" x14ac:dyDescent="0.25">
      <c r="A1759">
        <v>5</v>
      </c>
      <c r="B1759">
        <v>23</v>
      </c>
      <c r="C1759" s="2">
        <v>44786</v>
      </c>
      <c r="D1759">
        <v>1</v>
      </c>
      <c r="E1759" t="str">
        <f>VLOOKUP(A1759,vendedores!$A$2:$C$17,2)</f>
        <v>Amparo</v>
      </c>
      <c r="F1759" t="str">
        <f>VLOOKUP(A1759,vendedores!$A$2:$C$17,3)</f>
        <v>Yago de Souza</v>
      </c>
      <c r="G1759" t="str">
        <f>VLOOKUP(B1759,produtos!$A$2:$D$33,2)</f>
        <v>Adidas</v>
      </c>
      <c r="H1759" t="str">
        <f>VLOOKUP(B1759,produtos!$A$2:$D$33,3)</f>
        <v>Chuteira</v>
      </c>
      <c r="I1759" s="1">
        <f>VLOOKUP(B1759,produtos!$A$2:$D$33,4)</f>
        <v>250</v>
      </c>
      <c r="J1759" s="1">
        <f t="shared" si="27"/>
        <v>250</v>
      </c>
    </row>
    <row r="1760" spans="1:10" x14ac:dyDescent="0.25">
      <c r="A1760">
        <v>2</v>
      </c>
      <c r="B1760">
        <v>31</v>
      </c>
      <c r="C1760" s="2">
        <v>44786</v>
      </c>
      <c r="D1760">
        <v>6</v>
      </c>
      <c r="E1760" t="str">
        <f>VLOOKUP(A1760,vendedores!$A$2:$C$17,2)</f>
        <v>Jaguariúna</v>
      </c>
      <c r="F1760" t="str">
        <f>VLOOKUP(A1760,vendedores!$A$2:$C$17,3)</f>
        <v>Luciana de Oliveira</v>
      </c>
      <c r="G1760" t="str">
        <f>VLOOKUP(B1760,produtos!$A$2:$D$33,2)</f>
        <v>Puma</v>
      </c>
      <c r="H1760" t="str">
        <f>VLOOKUP(B1760,produtos!$A$2:$D$33,3)</f>
        <v>Tênis</v>
      </c>
      <c r="I1760" s="1">
        <f>VLOOKUP(B1760,produtos!$A$2:$D$33,4)</f>
        <v>171.14</v>
      </c>
      <c r="J1760" s="1">
        <f t="shared" si="27"/>
        <v>1026.8399999999999</v>
      </c>
    </row>
    <row r="1761" spans="1:10" x14ac:dyDescent="0.25">
      <c r="A1761">
        <v>13</v>
      </c>
      <c r="B1761">
        <v>13</v>
      </c>
      <c r="C1761" s="2">
        <v>44786</v>
      </c>
      <c r="D1761">
        <v>5</v>
      </c>
      <c r="E1761" t="str">
        <f>VLOOKUP(A1761,vendedores!$A$2:$C$17,2)</f>
        <v>Pedreira</v>
      </c>
      <c r="F1761" t="str">
        <f>VLOOKUP(A1761,vendedores!$A$2:$C$17,3)</f>
        <v>Saulo Teixeira Bispo</v>
      </c>
      <c r="G1761" t="str">
        <f>VLOOKUP(B1761,produtos!$A$2:$D$33,2)</f>
        <v>Adidas</v>
      </c>
      <c r="H1761" t="str">
        <f>VLOOKUP(B1761,produtos!$A$2:$D$33,3)</f>
        <v>Bola de Handbol</v>
      </c>
      <c r="I1761" s="1">
        <f>VLOOKUP(B1761,produtos!$A$2:$D$33,4)</f>
        <v>159.9</v>
      </c>
      <c r="J1761" s="1">
        <f t="shared" si="27"/>
        <v>799.5</v>
      </c>
    </row>
    <row r="1762" spans="1:10" x14ac:dyDescent="0.25">
      <c r="A1762">
        <v>4</v>
      </c>
      <c r="B1762">
        <v>29</v>
      </c>
      <c r="C1762" s="2">
        <v>44786</v>
      </c>
      <c r="D1762">
        <v>3</v>
      </c>
      <c r="E1762" t="str">
        <f>VLOOKUP(A1762,vendedores!$A$2:$C$17,2)</f>
        <v>Jaguariúna</v>
      </c>
      <c r="F1762" t="str">
        <f>VLOOKUP(A1762,vendedores!$A$2:$C$17,3)</f>
        <v>Ivo da Silva</v>
      </c>
      <c r="G1762" t="str">
        <f>VLOOKUP(B1762,produtos!$A$2:$D$33,2)</f>
        <v>Adidas</v>
      </c>
      <c r="H1762" t="str">
        <f>VLOOKUP(B1762,produtos!$A$2:$D$33,3)</f>
        <v>Tênis</v>
      </c>
      <c r="I1762" s="1">
        <f>VLOOKUP(B1762,produtos!$A$2:$D$33,4)</f>
        <v>199</v>
      </c>
      <c r="J1762" s="1">
        <f t="shared" si="27"/>
        <v>597</v>
      </c>
    </row>
    <row r="1763" spans="1:10" x14ac:dyDescent="0.25">
      <c r="A1763">
        <v>2</v>
      </c>
      <c r="B1763">
        <v>25</v>
      </c>
      <c r="C1763" s="2">
        <v>44786</v>
      </c>
      <c r="D1763">
        <v>5</v>
      </c>
      <c r="E1763" t="str">
        <f>VLOOKUP(A1763,vendedores!$A$2:$C$17,2)</f>
        <v>Jaguariúna</v>
      </c>
      <c r="F1763" t="str">
        <f>VLOOKUP(A1763,vendedores!$A$2:$C$17,3)</f>
        <v>Luciana de Oliveira</v>
      </c>
      <c r="G1763" t="str">
        <f>VLOOKUP(B1763,produtos!$A$2:$D$33,2)</f>
        <v>Puma</v>
      </c>
      <c r="H1763" t="str">
        <f>VLOOKUP(B1763,produtos!$A$2:$D$33,3)</f>
        <v>Chuteira</v>
      </c>
      <c r="I1763" s="1">
        <f>VLOOKUP(B1763,produtos!$A$2:$D$33,4)</f>
        <v>232.5</v>
      </c>
      <c r="J1763" s="1">
        <f t="shared" si="27"/>
        <v>1162.5</v>
      </c>
    </row>
    <row r="1764" spans="1:10" x14ac:dyDescent="0.25">
      <c r="A1764">
        <v>8</v>
      </c>
      <c r="B1764">
        <v>2</v>
      </c>
      <c r="C1764" s="2">
        <v>44786</v>
      </c>
      <c r="D1764">
        <v>9</v>
      </c>
      <c r="E1764" t="str">
        <f>VLOOKUP(A1764,vendedores!$A$2:$C$17,2)</f>
        <v>Amparo</v>
      </c>
      <c r="F1764" t="str">
        <f>VLOOKUP(A1764,vendedores!$A$2:$C$17,3)</f>
        <v>Saulo Mattos</v>
      </c>
      <c r="G1764" t="str">
        <f>VLOOKUP(B1764,produtos!$A$2:$D$33,2)</f>
        <v>Nike</v>
      </c>
      <c r="H1764" t="str">
        <f>VLOOKUP(B1764,produtos!$A$2:$D$33,3)</f>
        <v>Blusa</v>
      </c>
      <c r="I1764" s="1">
        <f>VLOOKUP(B1764,produtos!$A$2:$D$33,4)</f>
        <v>33.75</v>
      </c>
      <c r="J1764" s="1">
        <f t="shared" si="27"/>
        <v>303.75</v>
      </c>
    </row>
    <row r="1765" spans="1:10" x14ac:dyDescent="0.25">
      <c r="A1765">
        <v>4</v>
      </c>
      <c r="B1765">
        <v>9</v>
      </c>
      <c r="C1765" s="2">
        <v>44786</v>
      </c>
      <c r="D1765">
        <v>1</v>
      </c>
      <c r="E1765" t="str">
        <f>VLOOKUP(A1765,vendedores!$A$2:$C$17,2)</f>
        <v>Jaguariúna</v>
      </c>
      <c r="F1765" t="str">
        <f>VLOOKUP(A1765,vendedores!$A$2:$C$17,3)</f>
        <v>Ivo da Silva</v>
      </c>
      <c r="G1765" t="str">
        <f>VLOOKUP(B1765,produtos!$A$2:$D$33,2)</f>
        <v>Adidas</v>
      </c>
      <c r="H1765" t="str">
        <f>VLOOKUP(B1765,produtos!$A$2:$D$33,3)</f>
        <v>Bola de Futebol</v>
      </c>
      <c r="I1765" s="1">
        <f>VLOOKUP(B1765,produtos!$A$2:$D$33,4)</f>
        <v>119.9</v>
      </c>
      <c r="J1765" s="1">
        <f t="shared" si="27"/>
        <v>119.9</v>
      </c>
    </row>
    <row r="1766" spans="1:10" x14ac:dyDescent="0.25">
      <c r="A1766">
        <v>7</v>
      </c>
      <c r="B1766">
        <v>22</v>
      </c>
      <c r="C1766" s="2">
        <v>44786</v>
      </c>
      <c r="D1766">
        <v>4</v>
      </c>
      <c r="E1766" t="str">
        <f>VLOOKUP(A1766,vendedores!$A$2:$C$17,2)</f>
        <v>Amparo</v>
      </c>
      <c r="F1766" t="str">
        <f>VLOOKUP(A1766,vendedores!$A$2:$C$17,3)</f>
        <v>Queila Sobrinho Bispo</v>
      </c>
      <c r="G1766" t="str">
        <f>VLOOKUP(B1766,produtos!$A$2:$D$33,2)</f>
        <v>Puma</v>
      </c>
      <c r="H1766" t="str">
        <f>VLOOKUP(B1766,produtos!$A$2:$D$33,3)</f>
        <v>Camiseta</v>
      </c>
      <c r="I1766" s="1">
        <f>VLOOKUP(B1766,produtos!$A$2:$D$33,4)</f>
        <v>28.11</v>
      </c>
      <c r="J1766" s="1">
        <f t="shared" si="27"/>
        <v>112.44</v>
      </c>
    </row>
    <row r="1767" spans="1:10" x14ac:dyDescent="0.25">
      <c r="A1767">
        <v>12</v>
      </c>
      <c r="B1767">
        <v>19</v>
      </c>
      <c r="C1767" s="2">
        <v>44787</v>
      </c>
      <c r="D1767">
        <v>7</v>
      </c>
      <c r="E1767" t="str">
        <f>VLOOKUP(A1767,vendedores!$A$2:$C$17,2)</f>
        <v>Pedreira</v>
      </c>
      <c r="F1767" t="str">
        <f>VLOOKUP(A1767,vendedores!$A$2:$C$17,3)</f>
        <v>Clóvis Teixeira Júnior</v>
      </c>
      <c r="G1767" t="str">
        <f>VLOOKUP(B1767,produtos!$A$2:$D$33,2)</f>
        <v>Puma</v>
      </c>
      <c r="H1767" t="str">
        <f>VLOOKUP(B1767,produtos!$A$2:$D$33,3)</f>
        <v>Calça</v>
      </c>
      <c r="I1767" s="1">
        <f>VLOOKUP(B1767,produtos!$A$2:$D$33,4)</f>
        <v>88.91</v>
      </c>
      <c r="J1767" s="1">
        <f t="shared" si="27"/>
        <v>622.37</v>
      </c>
    </row>
    <row r="1768" spans="1:10" x14ac:dyDescent="0.25">
      <c r="A1768">
        <v>9</v>
      </c>
      <c r="B1768">
        <v>15</v>
      </c>
      <c r="C1768" s="2">
        <v>44787</v>
      </c>
      <c r="D1768">
        <v>7</v>
      </c>
      <c r="E1768" t="str">
        <f>VLOOKUP(A1768,vendedores!$A$2:$C$17,2)</f>
        <v>Amparo</v>
      </c>
      <c r="F1768" t="str">
        <f>VLOOKUP(A1768,vendedores!$A$2:$C$17,3)</f>
        <v>Quevin Neto Júnior</v>
      </c>
      <c r="G1768" t="str">
        <f>VLOOKUP(B1768,produtos!$A$2:$D$33,2)</f>
        <v>Adidas</v>
      </c>
      <c r="H1768" t="str">
        <f>VLOOKUP(B1768,produtos!$A$2:$D$33,3)</f>
        <v>Bola de Voley</v>
      </c>
      <c r="I1768" s="1">
        <f>VLOOKUP(B1768,produtos!$A$2:$D$33,4)</f>
        <v>79.900000000000006</v>
      </c>
      <c r="J1768" s="1">
        <f t="shared" si="27"/>
        <v>559.30000000000007</v>
      </c>
    </row>
    <row r="1769" spans="1:10" x14ac:dyDescent="0.25">
      <c r="A1769">
        <v>16</v>
      </c>
      <c r="B1769">
        <v>17</v>
      </c>
      <c r="C1769" s="2">
        <v>44787</v>
      </c>
      <c r="D1769">
        <v>5</v>
      </c>
      <c r="E1769" t="str">
        <f>VLOOKUP(A1769,vendedores!$A$2:$C$17,2)</f>
        <v>Chicago</v>
      </c>
      <c r="F1769" t="str">
        <f>VLOOKUP(A1769,vendedores!$A$2:$C$17,3)</f>
        <v>Waldemar Louis</v>
      </c>
      <c r="G1769" t="str">
        <f>VLOOKUP(B1769,produtos!$A$2:$D$33,2)</f>
        <v>Adidas</v>
      </c>
      <c r="H1769" t="str">
        <f>VLOOKUP(B1769,produtos!$A$2:$D$33,3)</f>
        <v>Calça</v>
      </c>
      <c r="I1769" s="1">
        <f>VLOOKUP(B1769,produtos!$A$2:$D$33,4)</f>
        <v>99.9</v>
      </c>
      <c r="J1769" s="1">
        <f t="shared" si="27"/>
        <v>499.5</v>
      </c>
    </row>
    <row r="1770" spans="1:10" x14ac:dyDescent="0.25">
      <c r="A1770">
        <v>7</v>
      </c>
      <c r="B1770">
        <v>23</v>
      </c>
      <c r="C1770" s="2">
        <v>44787</v>
      </c>
      <c r="D1770">
        <v>1</v>
      </c>
      <c r="E1770" t="str">
        <f>VLOOKUP(A1770,vendedores!$A$2:$C$17,2)</f>
        <v>Amparo</v>
      </c>
      <c r="F1770" t="str">
        <f>VLOOKUP(A1770,vendedores!$A$2:$C$17,3)</f>
        <v>Queila Sobrinho Bispo</v>
      </c>
      <c r="G1770" t="str">
        <f>VLOOKUP(B1770,produtos!$A$2:$D$33,2)</f>
        <v>Adidas</v>
      </c>
      <c r="H1770" t="str">
        <f>VLOOKUP(B1770,produtos!$A$2:$D$33,3)</f>
        <v>Chuteira</v>
      </c>
      <c r="I1770" s="1">
        <f>VLOOKUP(B1770,produtos!$A$2:$D$33,4)</f>
        <v>250</v>
      </c>
      <c r="J1770" s="1">
        <f t="shared" si="27"/>
        <v>250</v>
      </c>
    </row>
    <row r="1771" spans="1:10" x14ac:dyDescent="0.25">
      <c r="A1771">
        <v>6</v>
      </c>
      <c r="B1771">
        <v>30</v>
      </c>
      <c r="C1771" s="2">
        <v>44787</v>
      </c>
      <c r="D1771">
        <v>5</v>
      </c>
      <c r="E1771" t="str">
        <f>VLOOKUP(A1771,vendedores!$A$2:$C$17,2)</f>
        <v>Amparo</v>
      </c>
      <c r="F1771" t="str">
        <f>VLOOKUP(A1771,vendedores!$A$2:$C$17,3)</f>
        <v>Valter Teixeira</v>
      </c>
      <c r="G1771" t="str">
        <f>VLOOKUP(B1771,produtos!$A$2:$D$33,2)</f>
        <v>Nike</v>
      </c>
      <c r="H1771" t="str">
        <f>VLOOKUP(B1771,produtos!$A$2:$D$33,3)</f>
        <v>Tênis</v>
      </c>
      <c r="I1771" s="1">
        <f>VLOOKUP(B1771,produtos!$A$2:$D$33,4)</f>
        <v>195.02</v>
      </c>
      <c r="J1771" s="1">
        <f t="shared" si="27"/>
        <v>975.1</v>
      </c>
    </row>
    <row r="1772" spans="1:10" x14ac:dyDescent="0.25">
      <c r="A1772">
        <v>16</v>
      </c>
      <c r="B1772">
        <v>14</v>
      </c>
      <c r="C1772" s="2">
        <v>44787</v>
      </c>
      <c r="D1772">
        <v>8</v>
      </c>
      <c r="E1772" t="str">
        <f>VLOOKUP(A1772,vendedores!$A$2:$C$17,2)</f>
        <v>Chicago</v>
      </c>
      <c r="F1772" t="str">
        <f>VLOOKUP(A1772,vendedores!$A$2:$C$17,3)</f>
        <v>Waldemar Louis</v>
      </c>
      <c r="G1772" t="str">
        <f>VLOOKUP(B1772,produtos!$A$2:$D$33,2)</f>
        <v>Nike</v>
      </c>
      <c r="H1772" t="str">
        <f>VLOOKUP(B1772,produtos!$A$2:$D$33,3)</f>
        <v>Bola de Handbol</v>
      </c>
      <c r="I1772" s="1">
        <f>VLOOKUP(B1772,produtos!$A$2:$D$33,4)</f>
        <v>151.91</v>
      </c>
      <c r="J1772" s="1">
        <f t="shared" si="27"/>
        <v>1215.28</v>
      </c>
    </row>
    <row r="1773" spans="1:10" x14ac:dyDescent="0.25">
      <c r="A1773">
        <v>16</v>
      </c>
      <c r="B1773">
        <v>12</v>
      </c>
      <c r="C1773" s="2">
        <v>44787</v>
      </c>
      <c r="D1773">
        <v>5</v>
      </c>
      <c r="E1773" t="str">
        <f>VLOOKUP(A1773,vendedores!$A$2:$C$17,2)</f>
        <v>Chicago</v>
      </c>
      <c r="F1773" t="str">
        <f>VLOOKUP(A1773,vendedores!$A$2:$C$17,3)</f>
        <v>Waldemar Louis</v>
      </c>
      <c r="G1773" t="str">
        <f>VLOOKUP(B1773,produtos!$A$2:$D$33,2)</f>
        <v>Puma</v>
      </c>
      <c r="H1773" t="str">
        <f>VLOOKUP(B1773,produtos!$A$2:$D$33,3)</f>
        <v>Bola de Futsal</v>
      </c>
      <c r="I1773" s="1">
        <f>VLOOKUP(B1773,produtos!$A$2:$D$33,4)</f>
        <v>80.92</v>
      </c>
      <c r="J1773" s="1">
        <f t="shared" si="27"/>
        <v>404.6</v>
      </c>
    </row>
    <row r="1774" spans="1:10" x14ac:dyDescent="0.25">
      <c r="A1774">
        <v>14</v>
      </c>
      <c r="B1774">
        <v>9</v>
      </c>
      <c r="C1774" s="2">
        <v>44787</v>
      </c>
      <c r="D1774">
        <v>10</v>
      </c>
      <c r="E1774" t="str">
        <f>VLOOKUP(A1774,vendedores!$A$2:$C$17,2)</f>
        <v>Pedreira</v>
      </c>
      <c r="F1774" t="str">
        <f>VLOOKUP(A1774,vendedores!$A$2:$C$17,3)</f>
        <v>Paula da Silva</v>
      </c>
      <c r="G1774" t="str">
        <f>VLOOKUP(B1774,produtos!$A$2:$D$33,2)</f>
        <v>Adidas</v>
      </c>
      <c r="H1774" t="str">
        <f>VLOOKUP(B1774,produtos!$A$2:$D$33,3)</f>
        <v>Bola de Futebol</v>
      </c>
      <c r="I1774" s="1">
        <f>VLOOKUP(B1774,produtos!$A$2:$D$33,4)</f>
        <v>119.9</v>
      </c>
      <c r="J1774" s="1">
        <f t="shared" si="27"/>
        <v>1199</v>
      </c>
    </row>
    <row r="1775" spans="1:10" x14ac:dyDescent="0.25">
      <c r="A1775">
        <v>9</v>
      </c>
      <c r="B1775">
        <v>29</v>
      </c>
      <c r="C1775" s="2">
        <v>44788</v>
      </c>
      <c r="D1775">
        <v>5</v>
      </c>
      <c r="E1775" t="str">
        <f>VLOOKUP(A1775,vendedores!$A$2:$C$17,2)</f>
        <v>Amparo</v>
      </c>
      <c r="F1775" t="str">
        <f>VLOOKUP(A1775,vendedores!$A$2:$C$17,3)</f>
        <v>Quevin Neto Júnior</v>
      </c>
      <c r="G1775" t="str">
        <f>VLOOKUP(B1775,produtos!$A$2:$D$33,2)</f>
        <v>Adidas</v>
      </c>
      <c r="H1775" t="str">
        <f>VLOOKUP(B1775,produtos!$A$2:$D$33,3)</f>
        <v>Tênis</v>
      </c>
      <c r="I1775" s="1">
        <f>VLOOKUP(B1775,produtos!$A$2:$D$33,4)</f>
        <v>199</v>
      </c>
      <c r="J1775" s="1">
        <f t="shared" si="27"/>
        <v>995</v>
      </c>
    </row>
    <row r="1776" spans="1:10" x14ac:dyDescent="0.25">
      <c r="A1776">
        <v>1</v>
      </c>
      <c r="B1776">
        <v>22</v>
      </c>
      <c r="C1776" s="2">
        <v>44789</v>
      </c>
      <c r="D1776">
        <v>5</v>
      </c>
      <c r="E1776" t="str">
        <f>VLOOKUP(A1776,vendedores!$A$2:$C$17,2)</f>
        <v>Jaguariúna</v>
      </c>
      <c r="F1776" t="str">
        <f>VLOOKUP(A1776,vendedores!$A$2:$C$17,3)</f>
        <v>Tatiane Sobrinho de Souza</v>
      </c>
      <c r="G1776" t="str">
        <f>VLOOKUP(B1776,produtos!$A$2:$D$33,2)</f>
        <v>Puma</v>
      </c>
      <c r="H1776" t="str">
        <f>VLOOKUP(B1776,produtos!$A$2:$D$33,3)</f>
        <v>Camiseta</v>
      </c>
      <c r="I1776" s="1">
        <f>VLOOKUP(B1776,produtos!$A$2:$D$33,4)</f>
        <v>28.11</v>
      </c>
      <c r="J1776" s="1">
        <f t="shared" si="27"/>
        <v>140.55000000000001</v>
      </c>
    </row>
    <row r="1777" spans="1:10" x14ac:dyDescent="0.25">
      <c r="A1777">
        <v>4</v>
      </c>
      <c r="B1777">
        <v>6</v>
      </c>
      <c r="C1777" s="2">
        <v>44789</v>
      </c>
      <c r="D1777">
        <v>3</v>
      </c>
      <c r="E1777" t="str">
        <f>VLOOKUP(A1777,vendedores!$A$2:$C$17,2)</f>
        <v>Jaguariúna</v>
      </c>
      <c r="F1777" t="str">
        <f>VLOOKUP(A1777,vendedores!$A$2:$C$17,3)</f>
        <v>Ivo da Silva</v>
      </c>
      <c r="G1777" t="str">
        <f>VLOOKUP(B1777,produtos!$A$2:$D$33,2)</f>
        <v>Adidas</v>
      </c>
      <c r="H1777" t="str">
        <f>VLOOKUP(B1777,produtos!$A$2:$D$33,3)</f>
        <v>Bola de Basquete</v>
      </c>
      <c r="I1777" s="1">
        <f>VLOOKUP(B1777,produtos!$A$2:$D$33,4)</f>
        <v>129.9</v>
      </c>
      <c r="J1777" s="1">
        <f t="shared" si="27"/>
        <v>389.70000000000005</v>
      </c>
    </row>
    <row r="1778" spans="1:10" x14ac:dyDescent="0.25">
      <c r="A1778">
        <v>2</v>
      </c>
      <c r="B1778">
        <v>17</v>
      </c>
      <c r="C1778" s="2">
        <v>44789</v>
      </c>
      <c r="D1778">
        <v>3</v>
      </c>
      <c r="E1778" t="str">
        <f>VLOOKUP(A1778,vendedores!$A$2:$C$17,2)</f>
        <v>Jaguariúna</v>
      </c>
      <c r="F1778" t="str">
        <f>VLOOKUP(A1778,vendedores!$A$2:$C$17,3)</f>
        <v>Luciana de Oliveira</v>
      </c>
      <c r="G1778" t="str">
        <f>VLOOKUP(B1778,produtos!$A$2:$D$33,2)</f>
        <v>Adidas</v>
      </c>
      <c r="H1778" t="str">
        <f>VLOOKUP(B1778,produtos!$A$2:$D$33,3)</f>
        <v>Calça</v>
      </c>
      <c r="I1778" s="1">
        <f>VLOOKUP(B1778,produtos!$A$2:$D$33,4)</f>
        <v>99.9</v>
      </c>
      <c r="J1778" s="1">
        <f t="shared" si="27"/>
        <v>299.70000000000005</v>
      </c>
    </row>
    <row r="1779" spans="1:10" x14ac:dyDescent="0.25">
      <c r="A1779">
        <v>6</v>
      </c>
      <c r="B1779">
        <v>30</v>
      </c>
      <c r="C1779" s="2">
        <v>44789</v>
      </c>
      <c r="D1779">
        <v>6</v>
      </c>
      <c r="E1779" t="str">
        <f>VLOOKUP(A1779,vendedores!$A$2:$C$17,2)</f>
        <v>Amparo</v>
      </c>
      <c r="F1779" t="str">
        <f>VLOOKUP(A1779,vendedores!$A$2:$C$17,3)</f>
        <v>Valter Teixeira</v>
      </c>
      <c r="G1779" t="str">
        <f>VLOOKUP(B1779,produtos!$A$2:$D$33,2)</f>
        <v>Nike</v>
      </c>
      <c r="H1779" t="str">
        <f>VLOOKUP(B1779,produtos!$A$2:$D$33,3)</f>
        <v>Tênis</v>
      </c>
      <c r="I1779" s="1">
        <f>VLOOKUP(B1779,produtos!$A$2:$D$33,4)</f>
        <v>195.02</v>
      </c>
      <c r="J1779" s="1">
        <f t="shared" si="27"/>
        <v>1170.1200000000001</v>
      </c>
    </row>
    <row r="1780" spans="1:10" x14ac:dyDescent="0.25">
      <c r="A1780">
        <v>14</v>
      </c>
      <c r="B1780">
        <v>5</v>
      </c>
      <c r="C1780" s="2">
        <v>44789</v>
      </c>
      <c r="D1780">
        <v>1</v>
      </c>
      <c r="E1780" t="str">
        <f>VLOOKUP(A1780,vendedores!$A$2:$C$17,2)</f>
        <v>Pedreira</v>
      </c>
      <c r="F1780" t="str">
        <f>VLOOKUP(A1780,vendedores!$A$2:$C$17,3)</f>
        <v>Paula da Silva</v>
      </c>
      <c r="G1780" t="str">
        <f>VLOOKUP(B1780,produtos!$A$2:$D$33,2)</f>
        <v>Puma</v>
      </c>
      <c r="H1780" t="str">
        <f>VLOOKUP(B1780,produtos!$A$2:$D$33,3)</f>
        <v>Bluzinha</v>
      </c>
      <c r="I1780" s="1">
        <f>VLOOKUP(B1780,produtos!$A$2:$D$33,4)</f>
        <v>49.12</v>
      </c>
      <c r="J1780" s="1">
        <f t="shared" si="27"/>
        <v>49.12</v>
      </c>
    </row>
    <row r="1781" spans="1:10" x14ac:dyDescent="0.25">
      <c r="A1781">
        <v>4</v>
      </c>
      <c r="B1781">
        <v>2</v>
      </c>
      <c r="C1781" s="2">
        <v>44789</v>
      </c>
      <c r="D1781">
        <v>5</v>
      </c>
      <c r="E1781" t="str">
        <f>VLOOKUP(A1781,vendedores!$A$2:$C$17,2)</f>
        <v>Jaguariúna</v>
      </c>
      <c r="F1781" t="str">
        <f>VLOOKUP(A1781,vendedores!$A$2:$C$17,3)</f>
        <v>Ivo da Silva</v>
      </c>
      <c r="G1781" t="str">
        <f>VLOOKUP(B1781,produtos!$A$2:$D$33,2)</f>
        <v>Nike</v>
      </c>
      <c r="H1781" t="str">
        <f>VLOOKUP(B1781,produtos!$A$2:$D$33,3)</f>
        <v>Blusa</v>
      </c>
      <c r="I1781" s="1">
        <f>VLOOKUP(B1781,produtos!$A$2:$D$33,4)</f>
        <v>33.75</v>
      </c>
      <c r="J1781" s="1">
        <f t="shared" si="27"/>
        <v>168.75</v>
      </c>
    </row>
    <row r="1782" spans="1:10" x14ac:dyDescent="0.25">
      <c r="A1782">
        <v>14</v>
      </c>
      <c r="B1782">
        <v>17</v>
      </c>
      <c r="C1782" s="2">
        <v>44789</v>
      </c>
      <c r="D1782">
        <v>6</v>
      </c>
      <c r="E1782" t="str">
        <f>VLOOKUP(A1782,vendedores!$A$2:$C$17,2)</f>
        <v>Pedreira</v>
      </c>
      <c r="F1782" t="str">
        <f>VLOOKUP(A1782,vendedores!$A$2:$C$17,3)</f>
        <v>Paula da Silva</v>
      </c>
      <c r="G1782" t="str">
        <f>VLOOKUP(B1782,produtos!$A$2:$D$33,2)</f>
        <v>Adidas</v>
      </c>
      <c r="H1782" t="str">
        <f>VLOOKUP(B1782,produtos!$A$2:$D$33,3)</f>
        <v>Calça</v>
      </c>
      <c r="I1782" s="1">
        <f>VLOOKUP(B1782,produtos!$A$2:$D$33,4)</f>
        <v>99.9</v>
      </c>
      <c r="J1782" s="1">
        <f t="shared" si="27"/>
        <v>599.40000000000009</v>
      </c>
    </row>
    <row r="1783" spans="1:10" x14ac:dyDescent="0.25">
      <c r="A1783">
        <v>14</v>
      </c>
      <c r="B1783">
        <v>2</v>
      </c>
      <c r="C1783" s="2">
        <v>44790</v>
      </c>
      <c r="D1783">
        <v>10</v>
      </c>
      <c r="E1783" t="str">
        <f>VLOOKUP(A1783,vendedores!$A$2:$C$17,2)</f>
        <v>Pedreira</v>
      </c>
      <c r="F1783" t="str">
        <f>VLOOKUP(A1783,vendedores!$A$2:$C$17,3)</f>
        <v>Paula da Silva</v>
      </c>
      <c r="G1783" t="str">
        <f>VLOOKUP(B1783,produtos!$A$2:$D$33,2)</f>
        <v>Nike</v>
      </c>
      <c r="H1783" t="str">
        <f>VLOOKUP(B1783,produtos!$A$2:$D$33,3)</f>
        <v>Blusa</v>
      </c>
      <c r="I1783" s="1">
        <f>VLOOKUP(B1783,produtos!$A$2:$D$33,4)</f>
        <v>33.75</v>
      </c>
      <c r="J1783" s="1">
        <f t="shared" si="27"/>
        <v>337.5</v>
      </c>
    </row>
    <row r="1784" spans="1:10" x14ac:dyDescent="0.25">
      <c r="A1784">
        <v>10</v>
      </c>
      <c r="B1784">
        <v>11</v>
      </c>
      <c r="C1784" s="2">
        <v>44790</v>
      </c>
      <c r="D1784">
        <v>7</v>
      </c>
      <c r="E1784" t="str">
        <f>VLOOKUP(A1784,vendedores!$A$2:$C$17,2)</f>
        <v>Amparo</v>
      </c>
      <c r="F1784" t="str">
        <f>VLOOKUP(A1784,vendedores!$A$2:$C$17,3)</f>
        <v>Ivo Bispo</v>
      </c>
      <c r="G1784" t="str">
        <f>VLOOKUP(B1784,produtos!$A$2:$D$33,2)</f>
        <v>Adidas</v>
      </c>
      <c r="H1784" t="str">
        <f>VLOOKUP(B1784,produtos!$A$2:$D$33,3)</f>
        <v>Bola de Futsal</v>
      </c>
      <c r="I1784" s="1">
        <f>VLOOKUP(B1784,produtos!$A$2:$D$33,4)</f>
        <v>99.9</v>
      </c>
      <c r="J1784" s="1">
        <f t="shared" si="27"/>
        <v>699.30000000000007</v>
      </c>
    </row>
    <row r="1785" spans="1:10" x14ac:dyDescent="0.25">
      <c r="A1785">
        <v>12</v>
      </c>
      <c r="B1785">
        <v>8</v>
      </c>
      <c r="C1785" s="2">
        <v>44790</v>
      </c>
      <c r="D1785">
        <v>10</v>
      </c>
      <c r="E1785" t="str">
        <f>VLOOKUP(A1785,vendedores!$A$2:$C$17,2)</f>
        <v>Pedreira</v>
      </c>
      <c r="F1785" t="str">
        <f>VLOOKUP(A1785,vendedores!$A$2:$C$17,3)</f>
        <v>Clóvis Teixeira Júnior</v>
      </c>
      <c r="G1785" t="str">
        <f>VLOOKUP(B1785,produtos!$A$2:$D$33,2)</f>
        <v>Puma</v>
      </c>
      <c r="H1785" t="str">
        <f>VLOOKUP(B1785,produtos!$A$2:$D$33,3)</f>
        <v>Bola de Basquete</v>
      </c>
      <c r="I1785" s="1">
        <f>VLOOKUP(B1785,produtos!$A$2:$D$33,4)</f>
        <v>122.11</v>
      </c>
      <c r="J1785" s="1">
        <f t="shared" si="27"/>
        <v>1221.0999999999999</v>
      </c>
    </row>
    <row r="1786" spans="1:10" x14ac:dyDescent="0.25">
      <c r="A1786">
        <v>3</v>
      </c>
      <c r="B1786">
        <v>30</v>
      </c>
      <c r="C1786" s="2">
        <v>44790</v>
      </c>
      <c r="D1786">
        <v>3</v>
      </c>
      <c r="E1786" t="str">
        <f>VLOOKUP(A1786,vendedores!$A$2:$C$17,2)</f>
        <v>Jaguariúna</v>
      </c>
      <c r="F1786" t="str">
        <f>VLOOKUP(A1786,vendedores!$A$2:$C$17,3)</f>
        <v>Valter Teixeira</v>
      </c>
      <c r="G1786" t="str">
        <f>VLOOKUP(B1786,produtos!$A$2:$D$33,2)</f>
        <v>Nike</v>
      </c>
      <c r="H1786" t="str">
        <f>VLOOKUP(B1786,produtos!$A$2:$D$33,3)</f>
        <v>Tênis</v>
      </c>
      <c r="I1786" s="1">
        <f>VLOOKUP(B1786,produtos!$A$2:$D$33,4)</f>
        <v>195.02</v>
      </c>
      <c r="J1786" s="1">
        <f t="shared" si="27"/>
        <v>585.06000000000006</v>
      </c>
    </row>
    <row r="1787" spans="1:10" x14ac:dyDescent="0.25">
      <c r="A1787">
        <v>4</v>
      </c>
      <c r="B1787">
        <v>26</v>
      </c>
      <c r="C1787" s="2">
        <v>44790</v>
      </c>
      <c r="D1787">
        <v>8</v>
      </c>
      <c r="E1787" t="str">
        <f>VLOOKUP(A1787,vendedores!$A$2:$C$17,2)</f>
        <v>Jaguariúna</v>
      </c>
      <c r="F1787" t="str">
        <f>VLOOKUP(A1787,vendedores!$A$2:$C$17,3)</f>
        <v>Ivo da Silva</v>
      </c>
      <c r="G1787" t="str">
        <f>VLOOKUP(B1787,produtos!$A$2:$D$33,2)</f>
        <v>Adidas</v>
      </c>
      <c r="H1787" t="str">
        <f>VLOOKUP(B1787,produtos!$A$2:$D$33,3)</f>
        <v>Meia</v>
      </c>
      <c r="I1787" s="1">
        <f>VLOOKUP(B1787,produtos!$A$2:$D$33,4)</f>
        <v>19.899999999999999</v>
      </c>
      <c r="J1787" s="1">
        <f t="shared" si="27"/>
        <v>159.19999999999999</v>
      </c>
    </row>
    <row r="1788" spans="1:10" x14ac:dyDescent="0.25">
      <c r="A1788">
        <v>1</v>
      </c>
      <c r="B1788">
        <v>22</v>
      </c>
      <c r="C1788" s="2">
        <v>44790</v>
      </c>
      <c r="D1788">
        <v>5</v>
      </c>
      <c r="E1788" t="str">
        <f>VLOOKUP(A1788,vendedores!$A$2:$C$17,2)</f>
        <v>Jaguariúna</v>
      </c>
      <c r="F1788" t="str">
        <f>VLOOKUP(A1788,vendedores!$A$2:$C$17,3)</f>
        <v>Tatiane Sobrinho de Souza</v>
      </c>
      <c r="G1788" t="str">
        <f>VLOOKUP(B1788,produtos!$A$2:$D$33,2)</f>
        <v>Puma</v>
      </c>
      <c r="H1788" t="str">
        <f>VLOOKUP(B1788,produtos!$A$2:$D$33,3)</f>
        <v>Camiseta</v>
      </c>
      <c r="I1788" s="1">
        <f>VLOOKUP(B1788,produtos!$A$2:$D$33,4)</f>
        <v>28.11</v>
      </c>
      <c r="J1788" s="1">
        <f t="shared" si="27"/>
        <v>140.55000000000001</v>
      </c>
    </row>
    <row r="1789" spans="1:10" x14ac:dyDescent="0.25">
      <c r="A1789">
        <v>5</v>
      </c>
      <c r="B1789">
        <v>15</v>
      </c>
      <c r="C1789" s="2">
        <v>44790</v>
      </c>
      <c r="D1789">
        <v>5</v>
      </c>
      <c r="E1789" t="str">
        <f>VLOOKUP(A1789,vendedores!$A$2:$C$17,2)</f>
        <v>Amparo</v>
      </c>
      <c r="F1789" t="str">
        <f>VLOOKUP(A1789,vendedores!$A$2:$C$17,3)</f>
        <v>Yago de Souza</v>
      </c>
      <c r="G1789" t="str">
        <f>VLOOKUP(B1789,produtos!$A$2:$D$33,2)</f>
        <v>Adidas</v>
      </c>
      <c r="H1789" t="str">
        <f>VLOOKUP(B1789,produtos!$A$2:$D$33,3)</f>
        <v>Bola de Voley</v>
      </c>
      <c r="I1789" s="1">
        <f>VLOOKUP(B1789,produtos!$A$2:$D$33,4)</f>
        <v>79.900000000000006</v>
      </c>
      <c r="J1789" s="1">
        <f t="shared" si="27"/>
        <v>399.5</v>
      </c>
    </row>
    <row r="1790" spans="1:10" x14ac:dyDescent="0.25">
      <c r="A1790">
        <v>4</v>
      </c>
      <c r="B1790">
        <v>24</v>
      </c>
      <c r="C1790" s="2">
        <v>44790</v>
      </c>
      <c r="D1790">
        <v>4</v>
      </c>
      <c r="E1790" t="str">
        <f>VLOOKUP(A1790,vendedores!$A$2:$C$17,2)</f>
        <v>Jaguariúna</v>
      </c>
      <c r="F1790" t="str">
        <f>VLOOKUP(A1790,vendedores!$A$2:$C$17,3)</f>
        <v>Ivo da Silva</v>
      </c>
      <c r="G1790" t="str">
        <f>VLOOKUP(B1790,produtos!$A$2:$D$33,2)</f>
        <v>Nike</v>
      </c>
      <c r="H1790" t="str">
        <f>VLOOKUP(B1790,produtos!$A$2:$D$33,3)</f>
        <v>Chuteira</v>
      </c>
      <c r="I1790" s="1">
        <f>VLOOKUP(B1790,produtos!$A$2:$D$33,4)</f>
        <v>227.5</v>
      </c>
      <c r="J1790" s="1">
        <f t="shared" si="27"/>
        <v>910</v>
      </c>
    </row>
    <row r="1791" spans="1:10" x14ac:dyDescent="0.25">
      <c r="A1791">
        <v>15</v>
      </c>
      <c r="B1791">
        <v>21</v>
      </c>
      <c r="C1791" s="2">
        <v>44790</v>
      </c>
      <c r="D1791">
        <v>8</v>
      </c>
      <c r="E1791" t="str">
        <f>VLOOKUP(A1791,vendedores!$A$2:$C$17,2)</f>
        <v>Pedreira</v>
      </c>
      <c r="F1791" t="str">
        <f>VLOOKUP(A1791,vendedores!$A$2:$C$17,3)</f>
        <v>Gilberto Neto</v>
      </c>
      <c r="G1791" t="str">
        <f>VLOOKUP(B1791,produtos!$A$2:$D$33,2)</f>
        <v>Nike</v>
      </c>
      <c r="H1791" t="str">
        <f>VLOOKUP(B1791,produtos!$A$2:$D$33,3)</f>
        <v>Camiseta</v>
      </c>
      <c r="I1791" s="1">
        <f>VLOOKUP(B1791,produtos!$A$2:$D$33,4)</f>
        <v>29</v>
      </c>
      <c r="J1791" s="1">
        <f t="shared" si="27"/>
        <v>232</v>
      </c>
    </row>
    <row r="1792" spans="1:10" x14ac:dyDescent="0.25">
      <c r="A1792">
        <v>12</v>
      </c>
      <c r="B1792">
        <v>19</v>
      </c>
      <c r="C1792" s="2">
        <v>44790</v>
      </c>
      <c r="D1792">
        <v>2</v>
      </c>
      <c r="E1792" t="str">
        <f>VLOOKUP(A1792,vendedores!$A$2:$C$17,2)</f>
        <v>Pedreira</v>
      </c>
      <c r="F1792" t="str">
        <f>VLOOKUP(A1792,vendedores!$A$2:$C$17,3)</f>
        <v>Clóvis Teixeira Júnior</v>
      </c>
      <c r="G1792" t="str">
        <f>VLOOKUP(B1792,produtos!$A$2:$D$33,2)</f>
        <v>Puma</v>
      </c>
      <c r="H1792" t="str">
        <f>VLOOKUP(B1792,produtos!$A$2:$D$33,3)</f>
        <v>Calça</v>
      </c>
      <c r="I1792" s="1">
        <f>VLOOKUP(B1792,produtos!$A$2:$D$33,4)</f>
        <v>88.91</v>
      </c>
      <c r="J1792" s="1">
        <f t="shared" si="27"/>
        <v>177.82</v>
      </c>
    </row>
    <row r="1793" spans="1:10" x14ac:dyDescent="0.25">
      <c r="A1793">
        <v>6</v>
      </c>
      <c r="B1793">
        <v>28</v>
      </c>
      <c r="C1793" s="2">
        <v>44790</v>
      </c>
      <c r="D1793">
        <v>8</v>
      </c>
      <c r="E1793" t="str">
        <f>VLOOKUP(A1793,vendedores!$A$2:$C$17,2)</f>
        <v>Amparo</v>
      </c>
      <c r="F1793" t="str">
        <f>VLOOKUP(A1793,vendedores!$A$2:$C$17,3)</f>
        <v>Valter Teixeira</v>
      </c>
      <c r="G1793" t="str">
        <f>VLOOKUP(B1793,produtos!$A$2:$D$33,2)</f>
        <v>Puma</v>
      </c>
      <c r="H1793" t="str">
        <f>VLOOKUP(B1793,produtos!$A$2:$D$33,3)</f>
        <v>Meia</v>
      </c>
      <c r="I1793" s="1">
        <f>VLOOKUP(B1793,produtos!$A$2:$D$33,4)</f>
        <v>16.920000000000002</v>
      </c>
      <c r="J1793" s="1">
        <f t="shared" si="27"/>
        <v>135.36000000000001</v>
      </c>
    </row>
    <row r="1794" spans="1:10" x14ac:dyDescent="0.25">
      <c r="A1794">
        <v>9</v>
      </c>
      <c r="B1794">
        <v>6</v>
      </c>
      <c r="C1794" s="2">
        <v>44790</v>
      </c>
      <c r="D1794">
        <v>1</v>
      </c>
      <c r="E1794" t="str">
        <f>VLOOKUP(A1794,vendedores!$A$2:$C$17,2)</f>
        <v>Amparo</v>
      </c>
      <c r="F1794" t="str">
        <f>VLOOKUP(A1794,vendedores!$A$2:$C$17,3)</f>
        <v>Quevin Neto Júnior</v>
      </c>
      <c r="G1794" t="str">
        <f>VLOOKUP(B1794,produtos!$A$2:$D$33,2)</f>
        <v>Adidas</v>
      </c>
      <c r="H1794" t="str">
        <f>VLOOKUP(B1794,produtos!$A$2:$D$33,3)</f>
        <v>Bola de Basquete</v>
      </c>
      <c r="I1794" s="1">
        <f>VLOOKUP(B1794,produtos!$A$2:$D$33,4)</f>
        <v>129.9</v>
      </c>
      <c r="J1794" s="1">
        <f t="shared" si="27"/>
        <v>129.9</v>
      </c>
    </row>
    <row r="1795" spans="1:10" x14ac:dyDescent="0.25">
      <c r="A1795">
        <v>7</v>
      </c>
      <c r="B1795">
        <v>28</v>
      </c>
      <c r="C1795" s="2">
        <v>44790</v>
      </c>
      <c r="D1795">
        <v>2</v>
      </c>
      <c r="E1795" t="str">
        <f>VLOOKUP(A1795,vendedores!$A$2:$C$17,2)</f>
        <v>Amparo</v>
      </c>
      <c r="F1795" t="str">
        <f>VLOOKUP(A1795,vendedores!$A$2:$C$17,3)</f>
        <v>Queila Sobrinho Bispo</v>
      </c>
      <c r="G1795" t="str">
        <f>VLOOKUP(B1795,produtos!$A$2:$D$33,2)</f>
        <v>Puma</v>
      </c>
      <c r="H1795" t="str">
        <f>VLOOKUP(B1795,produtos!$A$2:$D$33,3)</f>
        <v>Meia</v>
      </c>
      <c r="I1795" s="1">
        <f>VLOOKUP(B1795,produtos!$A$2:$D$33,4)</f>
        <v>16.920000000000002</v>
      </c>
      <c r="J1795" s="1">
        <f t="shared" ref="J1795:J1858" si="28">D1795*I1795</f>
        <v>33.840000000000003</v>
      </c>
    </row>
    <row r="1796" spans="1:10" x14ac:dyDescent="0.25">
      <c r="A1796">
        <v>2</v>
      </c>
      <c r="B1796">
        <v>4</v>
      </c>
      <c r="C1796" s="2">
        <v>44790</v>
      </c>
      <c r="D1796">
        <v>10</v>
      </c>
      <c r="E1796" t="str">
        <f>VLOOKUP(A1796,vendedores!$A$2:$C$17,2)</f>
        <v>Jaguariúna</v>
      </c>
      <c r="F1796" t="str">
        <f>VLOOKUP(A1796,vendedores!$A$2:$C$17,3)</f>
        <v>Luciana de Oliveira</v>
      </c>
      <c r="G1796" t="str">
        <f>VLOOKUP(B1796,produtos!$A$2:$D$33,2)</f>
        <v>Adidas</v>
      </c>
      <c r="H1796" t="str">
        <f>VLOOKUP(B1796,produtos!$A$2:$D$33,3)</f>
        <v>Bluzinha</v>
      </c>
      <c r="I1796" s="1">
        <f>VLOOKUP(B1796,produtos!$A$2:$D$33,4)</f>
        <v>59.9</v>
      </c>
      <c r="J1796" s="1">
        <f t="shared" si="28"/>
        <v>599</v>
      </c>
    </row>
    <row r="1797" spans="1:10" x14ac:dyDescent="0.25">
      <c r="A1797">
        <v>15</v>
      </c>
      <c r="B1797">
        <v>19</v>
      </c>
      <c r="C1797" s="2">
        <v>44791</v>
      </c>
      <c r="D1797">
        <v>8</v>
      </c>
      <c r="E1797" t="str">
        <f>VLOOKUP(A1797,vendedores!$A$2:$C$17,2)</f>
        <v>Pedreira</v>
      </c>
      <c r="F1797" t="str">
        <f>VLOOKUP(A1797,vendedores!$A$2:$C$17,3)</f>
        <v>Gilberto Neto</v>
      </c>
      <c r="G1797" t="str">
        <f>VLOOKUP(B1797,produtos!$A$2:$D$33,2)</f>
        <v>Puma</v>
      </c>
      <c r="H1797" t="str">
        <f>VLOOKUP(B1797,produtos!$A$2:$D$33,3)</f>
        <v>Calça</v>
      </c>
      <c r="I1797" s="1">
        <f>VLOOKUP(B1797,produtos!$A$2:$D$33,4)</f>
        <v>88.91</v>
      </c>
      <c r="J1797" s="1">
        <f t="shared" si="28"/>
        <v>711.28</v>
      </c>
    </row>
    <row r="1798" spans="1:10" x14ac:dyDescent="0.25">
      <c r="A1798">
        <v>14</v>
      </c>
      <c r="B1798">
        <v>8</v>
      </c>
      <c r="C1798" s="2">
        <v>44791</v>
      </c>
      <c r="D1798">
        <v>2</v>
      </c>
      <c r="E1798" t="str">
        <f>VLOOKUP(A1798,vendedores!$A$2:$C$17,2)</f>
        <v>Pedreira</v>
      </c>
      <c r="F1798" t="str">
        <f>VLOOKUP(A1798,vendedores!$A$2:$C$17,3)</f>
        <v>Paula da Silva</v>
      </c>
      <c r="G1798" t="str">
        <f>VLOOKUP(B1798,produtos!$A$2:$D$33,2)</f>
        <v>Puma</v>
      </c>
      <c r="H1798" t="str">
        <f>VLOOKUP(B1798,produtos!$A$2:$D$33,3)</f>
        <v>Bola de Basquete</v>
      </c>
      <c r="I1798" s="1">
        <f>VLOOKUP(B1798,produtos!$A$2:$D$33,4)</f>
        <v>122.11</v>
      </c>
      <c r="J1798" s="1">
        <f t="shared" si="28"/>
        <v>244.22</v>
      </c>
    </row>
    <row r="1799" spans="1:10" x14ac:dyDescent="0.25">
      <c r="A1799">
        <v>2</v>
      </c>
      <c r="B1799">
        <v>15</v>
      </c>
      <c r="C1799" s="2">
        <v>44791</v>
      </c>
      <c r="D1799">
        <v>9</v>
      </c>
      <c r="E1799" t="str">
        <f>VLOOKUP(A1799,vendedores!$A$2:$C$17,2)</f>
        <v>Jaguariúna</v>
      </c>
      <c r="F1799" t="str">
        <f>VLOOKUP(A1799,vendedores!$A$2:$C$17,3)</f>
        <v>Luciana de Oliveira</v>
      </c>
      <c r="G1799" t="str">
        <f>VLOOKUP(B1799,produtos!$A$2:$D$33,2)</f>
        <v>Adidas</v>
      </c>
      <c r="H1799" t="str">
        <f>VLOOKUP(B1799,produtos!$A$2:$D$33,3)</f>
        <v>Bola de Voley</v>
      </c>
      <c r="I1799" s="1">
        <f>VLOOKUP(B1799,produtos!$A$2:$D$33,4)</f>
        <v>79.900000000000006</v>
      </c>
      <c r="J1799" s="1">
        <f t="shared" si="28"/>
        <v>719.1</v>
      </c>
    </row>
    <row r="1800" spans="1:10" x14ac:dyDescent="0.25">
      <c r="A1800">
        <v>1</v>
      </c>
      <c r="B1800">
        <v>2</v>
      </c>
      <c r="C1800" s="2">
        <v>44791</v>
      </c>
      <c r="D1800">
        <v>9</v>
      </c>
      <c r="E1800" t="str">
        <f>VLOOKUP(A1800,vendedores!$A$2:$C$17,2)</f>
        <v>Jaguariúna</v>
      </c>
      <c r="F1800" t="str">
        <f>VLOOKUP(A1800,vendedores!$A$2:$C$17,3)</f>
        <v>Tatiane Sobrinho de Souza</v>
      </c>
      <c r="G1800" t="str">
        <f>VLOOKUP(B1800,produtos!$A$2:$D$33,2)</f>
        <v>Nike</v>
      </c>
      <c r="H1800" t="str">
        <f>VLOOKUP(B1800,produtos!$A$2:$D$33,3)</f>
        <v>Blusa</v>
      </c>
      <c r="I1800" s="1">
        <f>VLOOKUP(B1800,produtos!$A$2:$D$33,4)</f>
        <v>33.75</v>
      </c>
      <c r="J1800" s="1">
        <f t="shared" si="28"/>
        <v>303.75</v>
      </c>
    </row>
    <row r="1801" spans="1:10" x14ac:dyDescent="0.25">
      <c r="A1801">
        <v>1</v>
      </c>
      <c r="B1801">
        <v>1</v>
      </c>
      <c r="C1801" s="2">
        <v>44791</v>
      </c>
      <c r="D1801">
        <v>5</v>
      </c>
      <c r="E1801" t="str">
        <f>VLOOKUP(A1801,vendedores!$A$2:$C$17,2)</f>
        <v>Jaguariúna</v>
      </c>
      <c r="F1801" t="str">
        <f>VLOOKUP(A1801,vendedores!$A$2:$C$17,3)</f>
        <v>Tatiane Sobrinho de Souza</v>
      </c>
      <c r="G1801" t="str">
        <f>VLOOKUP(B1801,produtos!$A$2:$D$33,2)</f>
        <v>Adidas</v>
      </c>
      <c r="H1801" t="str">
        <f>VLOOKUP(B1801,produtos!$A$2:$D$33,3)</f>
        <v>Blusa</v>
      </c>
      <c r="I1801" s="1">
        <f>VLOOKUP(B1801,produtos!$A$2:$D$33,4)</f>
        <v>35.9</v>
      </c>
      <c r="J1801" s="1">
        <f t="shared" si="28"/>
        <v>179.5</v>
      </c>
    </row>
    <row r="1802" spans="1:10" x14ac:dyDescent="0.25">
      <c r="A1802">
        <v>4</v>
      </c>
      <c r="B1802">
        <v>7</v>
      </c>
      <c r="C1802" s="2">
        <v>44791</v>
      </c>
      <c r="D1802">
        <v>8</v>
      </c>
      <c r="E1802" t="str">
        <f>VLOOKUP(A1802,vendedores!$A$2:$C$17,2)</f>
        <v>Jaguariúna</v>
      </c>
      <c r="F1802" t="str">
        <f>VLOOKUP(A1802,vendedores!$A$2:$C$17,3)</f>
        <v>Ivo da Silva</v>
      </c>
      <c r="G1802" t="str">
        <f>VLOOKUP(B1802,produtos!$A$2:$D$33,2)</f>
        <v>Nike</v>
      </c>
      <c r="H1802" t="str">
        <f>VLOOKUP(B1802,produtos!$A$2:$D$33,3)</f>
        <v>Bola de Basquete</v>
      </c>
      <c r="I1802" s="1">
        <f>VLOOKUP(B1802,produtos!$A$2:$D$33,4)</f>
        <v>116.91</v>
      </c>
      <c r="J1802" s="1">
        <f t="shared" si="28"/>
        <v>935.28</v>
      </c>
    </row>
    <row r="1803" spans="1:10" x14ac:dyDescent="0.25">
      <c r="A1803">
        <v>7</v>
      </c>
      <c r="B1803">
        <v>13</v>
      </c>
      <c r="C1803" s="2">
        <v>44791</v>
      </c>
      <c r="D1803">
        <v>10</v>
      </c>
      <c r="E1803" t="str">
        <f>VLOOKUP(A1803,vendedores!$A$2:$C$17,2)</f>
        <v>Amparo</v>
      </c>
      <c r="F1803" t="str">
        <f>VLOOKUP(A1803,vendedores!$A$2:$C$17,3)</f>
        <v>Queila Sobrinho Bispo</v>
      </c>
      <c r="G1803" t="str">
        <f>VLOOKUP(B1803,produtos!$A$2:$D$33,2)</f>
        <v>Adidas</v>
      </c>
      <c r="H1803" t="str">
        <f>VLOOKUP(B1803,produtos!$A$2:$D$33,3)</f>
        <v>Bola de Handbol</v>
      </c>
      <c r="I1803" s="1">
        <f>VLOOKUP(B1803,produtos!$A$2:$D$33,4)</f>
        <v>159.9</v>
      </c>
      <c r="J1803" s="1">
        <f t="shared" si="28"/>
        <v>1599</v>
      </c>
    </row>
    <row r="1804" spans="1:10" x14ac:dyDescent="0.25">
      <c r="A1804">
        <v>13</v>
      </c>
      <c r="B1804">
        <v>23</v>
      </c>
      <c r="C1804" s="2">
        <v>44791</v>
      </c>
      <c r="D1804">
        <v>2</v>
      </c>
      <c r="E1804" t="str">
        <f>VLOOKUP(A1804,vendedores!$A$2:$C$17,2)</f>
        <v>Pedreira</v>
      </c>
      <c r="F1804" t="str">
        <f>VLOOKUP(A1804,vendedores!$A$2:$C$17,3)</f>
        <v>Saulo Teixeira Bispo</v>
      </c>
      <c r="G1804" t="str">
        <f>VLOOKUP(B1804,produtos!$A$2:$D$33,2)</f>
        <v>Adidas</v>
      </c>
      <c r="H1804" t="str">
        <f>VLOOKUP(B1804,produtos!$A$2:$D$33,3)</f>
        <v>Chuteira</v>
      </c>
      <c r="I1804" s="1">
        <f>VLOOKUP(B1804,produtos!$A$2:$D$33,4)</f>
        <v>250</v>
      </c>
      <c r="J1804" s="1">
        <f t="shared" si="28"/>
        <v>500</v>
      </c>
    </row>
    <row r="1805" spans="1:10" x14ac:dyDescent="0.25">
      <c r="A1805">
        <v>11</v>
      </c>
      <c r="B1805">
        <v>17</v>
      </c>
      <c r="C1805" s="2">
        <v>44791</v>
      </c>
      <c r="D1805">
        <v>5</v>
      </c>
      <c r="E1805" t="str">
        <f>VLOOKUP(A1805,vendedores!$A$2:$C$17,2)</f>
        <v>Amparo</v>
      </c>
      <c r="F1805" t="str">
        <f>VLOOKUP(A1805,vendedores!$A$2:$C$17,3)</f>
        <v>Gisele Júnior</v>
      </c>
      <c r="G1805" t="str">
        <f>VLOOKUP(B1805,produtos!$A$2:$D$33,2)</f>
        <v>Adidas</v>
      </c>
      <c r="H1805" t="str">
        <f>VLOOKUP(B1805,produtos!$A$2:$D$33,3)</f>
        <v>Calça</v>
      </c>
      <c r="I1805" s="1">
        <f>VLOOKUP(B1805,produtos!$A$2:$D$33,4)</f>
        <v>99.9</v>
      </c>
      <c r="J1805" s="1">
        <f t="shared" si="28"/>
        <v>499.5</v>
      </c>
    </row>
    <row r="1806" spans="1:10" x14ac:dyDescent="0.25">
      <c r="A1806">
        <v>1</v>
      </c>
      <c r="B1806">
        <v>12</v>
      </c>
      <c r="C1806" s="2">
        <v>44791</v>
      </c>
      <c r="D1806">
        <v>9</v>
      </c>
      <c r="E1806" t="str">
        <f>VLOOKUP(A1806,vendedores!$A$2:$C$17,2)</f>
        <v>Jaguariúna</v>
      </c>
      <c r="F1806" t="str">
        <f>VLOOKUP(A1806,vendedores!$A$2:$C$17,3)</f>
        <v>Tatiane Sobrinho de Souza</v>
      </c>
      <c r="G1806" t="str">
        <f>VLOOKUP(B1806,produtos!$A$2:$D$33,2)</f>
        <v>Puma</v>
      </c>
      <c r="H1806" t="str">
        <f>VLOOKUP(B1806,produtos!$A$2:$D$33,3)</f>
        <v>Bola de Futsal</v>
      </c>
      <c r="I1806" s="1">
        <f>VLOOKUP(B1806,produtos!$A$2:$D$33,4)</f>
        <v>80.92</v>
      </c>
      <c r="J1806" s="1">
        <f t="shared" si="28"/>
        <v>728.28</v>
      </c>
    </row>
    <row r="1807" spans="1:10" x14ac:dyDescent="0.25">
      <c r="A1807">
        <v>5</v>
      </c>
      <c r="B1807">
        <v>24</v>
      </c>
      <c r="C1807" s="2">
        <v>44791</v>
      </c>
      <c r="D1807">
        <v>1</v>
      </c>
      <c r="E1807" t="str">
        <f>VLOOKUP(A1807,vendedores!$A$2:$C$17,2)</f>
        <v>Amparo</v>
      </c>
      <c r="F1807" t="str">
        <f>VLOOKUP(A1807,vendedores!$A$2:$C$17,3)</f>
        <v>Yago de Souza</v>
      </c>
      <c r="G1807" t="str">
        <f>VLOOKUP(B1807,produtos!$A$2:$D$33,2)</f>
        <v>Nike</v>
      </c>
      <c r="H1807" t="str">
        <f>VLOOKUP(B1807,produtos!$A$2:$D$33,3)</f>
        <v>Chuteira</v>
      </c>
      <c r="I1807" s="1">
        <f>VLOOKUP(B1807,produtos!$A$2:$D$33,4)</f>
        <v>227.5</v>
      </c>
      <c r="J1807" s="1">
        <f t="shared" si="28"/>
        <v>227.5</v>
      </c>
    </row>
    <row r="1808" spans="1:10" x14ac:dyDescent="0.25">
      <c r="A1808">
        <v>1</v>
      </c>
      <c r="B1808">
        <v>11</v>
      </c>
      <c r="C1808" s="2">
        <v>44791</v>
      </c>
      <c r="D1808">
        <v>6</v>
      </c>
      <c r="E1808" t="str">
        <f>VLOOKUP(A1808,vendedores!$A$2:$C$17,2)</f>
        <v>Jaguariúna</v>
      </c>
      <c r="F1808" t="str">
        <f>VLOOKUP(A1808,vendedores!$A$2:$C$17,3)</f>
        <v>Tatiane Sobrinho de Souza</v>
      </c>
      <c r="G1808" t="str">
        <f>VLOOKUP(B1808,produtos!$A$2:$D$33,2)</f>
        <v>Adidas</v>
      </c>
      <c r="H1808" t="str">
        <f>VLOOKUP(B1808,produtos!$A$2:$D$33,3)</f>
        <v>Bola de Futsal</v>
      </c>
      <c r="I1808" s="1">
        <f>VLOOKUP(B1808,produtos!$A$2:$D$33,4)</f>
        <v>99.9</v>
      </c>
      <c r="J1808" s="1">
        <f t="shared" si="28"/>
        <v>599.40000000000009</v>
      </c>
    </row>
    <row r="1809" spans="1:10" x14ac:dyDescent="0.25">
      <c r="A1809">
        <v>8</v>
      </c>
      <c r="B1809">
        <v>24</v>
      </c>
      <c r="C1809" s="2">
        <v>44791</v>
      </c>
      <c r="D1809">
        <v>8</v>
      </c>
      <c r="E1809" t="str">
        <f>VLOOKUP(A1809,vendedores!$A$2:$C$17,2)</f>
        <v>Amparo</v>
      </c>
      <c r="F1809" t="str">
        <f>VLOOKUP(A1809,vendedores!$A$2:$C$17,3)</f>
        <v>Saulo Mattos</v>
      </c>
      <c r="G1809" t="str">
        <f>VLOOKUP(B1809,produtos!$A$2:$D$33,2)</f>
        <v>Nike</v>
      </c>
      <c r="H1809" t="str">
        <f>VLOOKUP(B1809,produtos!$A$2:$D$33,3)</f>
        <v>Chuteira</v>
      </c>
      <c r="I1809" s="1">
        <f>VLOOKUP(B1809,produtos!$A$2:$D$33,4)</f>
        <v>227.5</v>
      </c>
      <c r="J1809" s="1">
        <f t="shared" si="28"/>
        <v>1820</v>
      </c>
    </row>
    <row r="1810" spans="1:10" x14ac:dyDescent="0.25">
      <c r="A1810">
        <v>7</v>
      </c>
      <c r="B1810">
        <v>6</v>
      </c>
      <c r="C1810" s="2">
        <v>44791</v>
      </c>
      <c r="D1810">
        <v>2</v>
      </c>
      <c r="E1810" t="str">
        <f>VLOOKUP(A1810,vendedores!$A$2:$C$17,2)</f>
        <v>Amparo</v>
      </c>
      <c r="F1810" t="str">
        <f>VLOOKUP(A1810,vendedores!$A$2:$C$17,3)</f>
        <v>Queila Sobrinho Bispo</v>
      </c>
      <c r="G1810" t="str">
        <f>VLOOKUP(B1810,produtos!$A$2:$D$33,2)</f>
        <v>Adidas</v>
      </c>
      <c r="H1810" t="str">
        <f>VLOOKUP(B1810,produtos!$A$2:$D$33,3)</f>
        <v>Bola de Basquete</v>
      </c>
      <c r="I1810" s="1">
        <f>VLOOKUP(B1810,produtos!$A$2:$D$33,4)</f>
        <v>129.9</v>
      </c>
      <c r="J1810" s="1">
        <f t="shared" si="28"/>
        <v>259.8</v>
      </c>
    </row>
    <row r="1811" spans="1:10" x14ac:dyDescent="0.25">
      <c r="A1811">
        <v>16</v>
      </c>
      <c r="B1811">
        <v>24</v>
      </c>
      <c r="C1811" s="2">
        <v>44792</v>
      </c>
      <c r="D1811">
        <v>5</v>
      </c>
      <c r="E1811" t="str">
        <f>VLOOKUP(A1811,vendedores!$A$2:$C$17,2)</f>
        <v>Chicago</v>
      </c>
      <c r="F1811" t="str">
        <f>VLOOKUP(A1811,vendedores!$A$2:$C$17,3)</f>
        <v>Waldemar Louis</v>
      </c>
      <c r="G1811" t="str">
        <f>VLOOKUP(B1811,produtos!$A$2:$D$33,2)</f>
        <v>Nike</v>
      </c>
      <c r="H1811" t="str">
        <f>VLOOKUP(B1811,produtos!$A$2:$D$33,3)</f>
        <v>Chuteira</v>
      </c>
      <c r="I1811" s="1">
        <f>VLOOKUP(B1811,produtos!$A$2:$D$33,4)</f>
        <v>227.5</v>
      </c>
      <c r="J1811" s="1">
        <f t="shared" si="28"/>
        <v>1137.5</v>
      </c>
    </row>
    <row r="1812" spans="1:10" x14ac:dyDescent="0.25">
      <c r="A1812">
        <v>11</v>
      </c>
      <c r="B1812">
        <v>21</v>
      </c>
      <c r="C1812" s="2">
        <v>44792</v>
      </c>
      <c r="D1812">
        <v>7</v>
      </c>
      <c r="E1812" t="str">
        <f>VLOOKUP(A1812,vendedores!$A$2:$C$17,2)</f>
        <v>Amparo</v>
      </c>
      <c r="F1812" t="str">
        <f>VLOOKUP(A1812,vendedores!$A$2:$C$17,3)</f>
        <v>Gisele Júnior</v>
      </c>
      <c r="G1812" t="str">
        <f>VLOOKUP(B1812,produtos!$A$2:$D$33,2)</f>
        <v>Nike</v>
      </c>
      <c r="H1812" t="str">
        <f>VLOOKUP(B1812,produtos!$A$2:$D$33,3)</f>
        <v>Camiseta</v>
      </c>
      <c r="I1812" s="1">
        <f>VLOOKUP(B1812,produtos!$A$2:$D$33,4)</f>
        <v>29</v>
      </c>
      <c r="J1812" s="1">
        <f t="shared" si="28"/>
        <v>203</v>
      </c>
    </row>
    <row r="1813" spans="1:10" x14ac:dyDescent="0.25">
      <c r="A1813">
        <v>11</v>
      </c>
      <c r="B1813">
        <v>9</v>
      </c>
      <c r="C1813" s="2">
        <v>44792</v>
      </c>
      <c r="D1813">
        <v>10</v>
      </c>
      <c r="E1813" t="str">
        <f>VLOOKUP(A1813,vendedores!$A$2:$C$17,2)</f>
        <v>Amparo</v>
      </c>
      <c r="F1813" t="str">
        <f>VLOOKUP(A1813,vendedores!$A$2:$C$17,3)</f>
        <v>Gisele Júnior</v>
      </c>
      <c r="G1813" t="str">
        <f>VLOOKUP(B1813,produtos!$A$2:$D$33,2)</f>
        <v>Adidas</v>
      </c>
      <c r="H1813" t="str">
        <f>VLOOKUP(B1813,produtos!$A$2:$D$33,3)</f>
        <v>Bola de Futebol</v>
      </c>
      <c r="I1813" s="1">
        <f>VLOOKUP(B1813,produtos!$A$2:$D$33,4)</f>
        <v>119.9</v>
      </c>
      <c r="J1813" s="1">
        <f t="shared" si="28"/>
        <v>1199</v>
      </c>
    </row>
    <row r="1814" spans="1:10" x14ac:dyDescent="0.25">
      <c r="A1814">
        <v>6</v>
      </c>
      <c r="B1814">
        <v>28</v>
      </c>
      <c r="C1814" s="2">
        <v>44792</v>
      </c>
      <c r="D1814">
        <v>9</v>
      </c>
      <c r="E1814" t="str">
        <f>VLOOKUP(A1814,vendedores!$A$2:$C$17,2)</f>
        <v>Amparo</v>
      </c>
      <c r="F1814" t="str">
        <f>VLOOKUP(A1814,vendedores!$A$2:$C$17,3)</f>
        <v>Valter Teixeira</v>
      </c>
      <c r="G1814" t="str">
        <f>VLOOKUP(B1814,produtos!$A$2:$D$33,2)</f>
        <v>Puma</v>
      </c>
      <c r="H1814" t="str">
        <f>VLOOKUP(B1814,produtos!$A$2:$D$33,3)</f>
        <v>Meia</v>
      </c>
      <c r="I1814" s="1">
        <f>VLOOKUP(B1814,produtos!$A$2:$D$33,4)</f>
        <v>16.920000000000002</v>
      </c>
      <c r="J1814" s="1">
        <f t="shared" si="28"/>
        <v>152.28000000000003</v>
      </c>
    </row>
    <row r="1815" spans="1:10" x14ac:dyDescent="0.25">
      <c r="A1815">
        <v>2</v>
      </c>
      <c r="B1815">
        <v>27</v>
      </c>
      <c r="C1815" s="2">
        <v>44792</v>
      </c>
      <c r="D1815">
        <v>5</v>
      </c>
      <c r="E1815" t="str">
        <f>VLOOKUP(A1815,vendedores!$A$2:$C$17,2)</f>
        <v>Jaguariúna</v>
      </c>
      <c r="F1815" t="str">
        <f>VLOOKUP(A1815,vendedores!$A$2:$C$17,3)</f>
        <v>Luciana de Oliveira</v>
      </c>
      <c r="G1815" t="str">
        <f>VLOOKUP(B1815,produtos!$A$2:$D$33,2)</f>
        <v>Nike</v>
      </c>
      <c r="H1815" t="str">
        <f>VLOOKUP(B1815,produtos!$A$2:$D$33,3)</f>
        <v>Meia</v>
      </c>
      <c r="I1815" s="1">
        <f>VLOOKUP(B1815,produtos!$A$2:$D$33,4)</f>
        <v>19.3</v>
      </c>
      <c r="J1815" s="1">
        <f t="shared" si="28"/>
        <v>96.5</v>
      </c>
    </row>
    <row r="1816" spans="1:10" x14ac:dyDescent="0.25">
      <c r="A1816">
        <v>9</v>
      </c>
      <c r="B1816">
        <v>13</v>
      </c>
      <c r="C1816" s="2">
        <v>44792</v>
      </c>
      <c r="D1816">
        <v>6</v>
      </c>
      <c r="E1816" t="str">
        <f>VLOOKUP(A1816,vendedores!$A$2:$C$17,2)</f>
        <v>Amparo</v>
      </c>
      <c r="F1816" t="str">
        <f>VLOOKUP(A1816,vendedores!$A$2:$C$17,3)</f>
        <v>Quevin Neto Júnior</v>
      </c>
      <c r="G1816" t="str">
        <f>VLOOKUP(B1816,produtos!$A$2:$D$33,2)</f>
        <v>Adidas</v>
      </c>
      <c r="H1816" t="str">
        <f>VLOOKUP(B1816,produtos!$A$2:$D$33,3)</f>
        <v>Bola de Handbol</v>
      </c>
      <c r="I1816" s="1">
        <f>VLOOKUP(B1816,produtos!$A$2:$D$33,4)</f>
        <v>159.9</v>
      </c>
      <c r="J1816" s="1">
        <f t="shared" si="28"/>
        <v>959.40000000000009</v>
      </c>
    </row>
    <row r="1817" spans="1:10" x14ac:dyDescent="0.25">
      <c r="A1817">
        <v>8</v>
      </c>
      <c r="B1817">
        <v>23</v>
      </c>
      <c r="C1817" s="2">
        <v>44792</v>
      </c>
      <c r="D1817">
        <v>2</v>
      </c>
      <c r="E1817" t="str">
        <f>VLOOKUP(A1817,vendedores!$A$2:$C$17,2)</f>
        <v>Amparo</v>
      </c>
      <c r="F1817" t="str">
        <f>VLOOKUP(A1817,vendedores!$A$2:$C$17,3)</f>
        <v>Saulo Mattos</v>
      </c>
      <c r="G1817" t="str">
        <f>VLOOKUP(B1817,produtos!$A$2:$D$33,2)</f>
        <v>Adidas</v>
      </c>
      <c r="H1817" t="str">
        <f>VLOOKUP(B1817,produtos!$A$2:$D$33,3)</f>
        <v>Chuteira</v>
      </c>
      <c r="I1817" s="1">
        <f>VLOOKUP(B1817,produtos!$A$2:$D$33,4)</f>
        <v>250</v>
      </c>
      <c r="J1817" s="1">
        <f t="shared" si="28"/>
        <v>500</v>
      </c>
    </row>
    <row r="1818" spans="1:10" x14ac:dyDescent="0.25">
      <c r="A1818">
        <v>9</v>
      </c>
      <c r="B1818">
        <v>28</v>
      </c>
      <c r="C1818" s="2">
        <v>44792</v>
      </c>
      <c r="D1818">
        <v>1</v>
      </c>
      <c r="E1818" t="str">
        <f>VLOOKUP(A1818,vendedores!$A$2:$C$17,2)</f>
        <v>Amparo</v>
      </c>
      <c r="F1818" t="str">
        <f>VLOOKUP(A1818,vendedores!$A$2:$C$17,3)</f>
        <v>Quevin Neto Júnior</v>
      </c>
      <c r="G1818" t="str">
        <f>VLOOKUP(B1818,produtos!$A$2:$D$33,2)</f>
        <v>Puma</v>
      </c>
      <c r="H1818" t="str">
        <f>VLOOKUP(B1818,produtos!$A$2:$D$33,3)</f>
        <v>Meia</v>
      </c>
      <c r="I1818" s="1">
        <f>VLOOKUP(B1818,produtos!$A$2:$D$33,4)</f>
        <v>16.920000000000002</v>
      </c>
      <c r="J1818" s="1">
        <f t="shared" si="28"/>
        <v>16.920000000000002</v>
      </c>
    </row>
    <row r="1819" spans="1:10" x14ac:dyDescent="0.25">
      <c r="A1819">
        <v>9</v>
      </c>
      <c r="B1819">
        <v>5</v>
      </c>
      <c r="C1819" s="2">
        <v>44792</v>
      </c>
      <c r="D1819">
        <v>5</v>
      </c>
      <c r="E1819" t="str">
        <f>VLOOKUP(A1819,vendedores!$A$2:$C$17,2)</f>
        <v>Amparo</v>
      </c>
      <c r="F1819" t="str">
        <f>VLOOKUP(A1819,vendedores!$A$2:$C$17,3)</f>
        <v>Quevin Neto Júnior</v>
      </c>
      <c r="G1819" t="str">
        <f>VLOOKUP(B1819,produtos!$A$2:$D$33,2)</f>
        <v>Puma</v>
      </c>
      <c r="H1819" t="str">
        <f>VLOOKUP(B1819,produtos!$A$2:$D$33,3)</f>
        <v>Bluzinha</v>
      </c>
      <c r="I1819" s="1">
        <f>VLOOKUP(B1819,produtos!$A$2:$D$33,4)</f>
        <v>49.12</v>
      </c>
      <c r="J1819" s="1">
        <f t="shared" si="28"/>
        <v>245.6</v>
      </c>
    </row>
    <row r="1820" spans="1:10" x14ac:dyDescent="0.25">
      <c r="A1820">
        <v>4</v>
      </c>
      <c r="B1820">
        <v>28</v>
      </c>
      <c r="C1820" s="2">
        <v>44792</v>
      </c>
      <c r="D1820">
        <v>6</v>
      </c>
      <c r="E1820" t="str">
        <f>VLOOKUP(A1820,vendedores!$A$2:$C$17,2)</f>
        <v>Jaguariúna</v>
      </c>
      <c r="F1820" t="str">
        <f>VLOOKUP(A1820,vendedores!$A$2:$C$17,3)</f>
        <v>Ivo da Silva</v>
      </c>
      <c r="G1820" t="str">
        <f>VLOOKUP(B1820,produtos!$A$2:$D$33,2)</f>
        <v>Puma</v>
      </c>
      <c r="H1820" t="str">
        <f>VLOOKUP(B1820,produtos!$A$2:$D$33,3)</f>
        <v>Meia</v>
      </c>
      <c r="I1820" s="1">
        <f>VLOOKUP(B1820,produtos!$A$2:$D$33,4)</f>
        <v>16.920000000000002</v>
      </c>
      <c r="J1820" s="1">
        <f t="shared" si="28"/>
        <v>101.52000000000001</v>
      </c>
    </row>
    <row r="1821" spans="1:10" x14ac:dyDescent="0.25">
      <c r="A1821">
        <v>9</v>
      </c>
      <c r="B1821">
        <v>8</v>
      </c>
      <c r="C1821" s="2">
        <v>44793</v>
      </c>
      <c r="D1821">
        <v>2</v>
      </c>
      <c r="E1821" t="str">
        <f>VLOOKUP(A1821,vendedores!$A$2:$C$17,2)</f>
        <v>Amparo</v>
      </c>
      <c r="F1821" t="str">
        <f>VLOOKUP(A1821,vendedores!$A$2:$C$17,3)</f>
        <v>Quevin Neto Júnior</v>
      </c>
      <c r="G1821" t="str">
        <f>VLOOKUP(B1821,produtos!$A$2:$D$33,2)</f>
        <v>Puma</v>
      </c>
      <c r="H1821" t="str">
        <f>VLOOKUP(B1821,produtos!$A$2:$D$33,3)</f>
        <v>Bola de Basquete</v>
      </c>
      <c r="I1821" s="1">
        <f>VLOOKUP(B1821,produtos!$A$2:$D$33,4)</f>
        <v>122.11</v>
      </c>
      <c r="J1821" s="1">
        <f t="shared" si="28"/>
        <v>244.22</v>
      </c>
    </row>
    <row r="1822" spans="1:10" x14ac:dyDescent="0.25">
      <c r="A1822">
        <v>15</v>
      </c>
      <c r="B1822">
        <v>26</v>
      </c>
      <c r="C1822" s="2">
        <v>44793</v>
      </c>
      <c r="D1822">
        <v>7</v>
      </c>
      <c r="E1822" t="str">
        <f>VLOOKUP(A1822,vendedores!$A$2:$C$17,2)</f>
        <v>Pedreira</v>
      </c>
      <c r="F1822" t="str">
        <f>VLOOKUP(A1822,vendedores!$A$2:$C$17,3)</f>
        <v>Gilberto Neto</v>
      </c>
      <c r="G1822" t="str">
        <f>VLOOKUP(B1822,produtos!$A$2:$D$33,2)</f>
        <v>Adidas</v>
      </c>
      <c r="H1822" t="str">
        <f>VLOOKUP(B1822,produtos!$A$2:$D$33,3)</f>
        <v>Meia</v>
      </c>
      <c r="I1822" s="1">
        <f>VLOOKUP(B1822,produtos!$A$2:$D$33,4)</f>
        <v>19.899999999999999</v>
      </c>
      <c r="J1822" s="1">
        <f t="shared" si="28"/>
        <v>139.29999999999998</v>
      </c>
    </row>
    <row r="1823" spans="1:10" x14ac:dyDescent="0.25">
      <c r="A1823">
        <v>11</v>
      </c>
      <c r="B1823">
        <v>14</v>
      </c>
      <c r="C1823" s="2">
        <v>44793</v>
      </c>
      <c r="D1823">
        <v>1</v>
      </c>
      <c r="E1823" t="str">
        <f>VLOOKUP(A1823,vendedores!$A$2:$C$17,2)</f>
        <v>Amparo</v>
      </c>
      <c r="F1823" t="str">
        <f>VLOOKUP(A1823,vendedores!$A$2:$C$17,3)</f>
        <v>Gisele Júnior</v>
      </c>
      <c r="G1823" t="str">
        <f>VLOOKUP(B1823,produtos!$A$2:$D$33,2)</f>
        <v>Nike</v>
      </c>
      <c r="H1823" t="str">
        <f>VLOOKUP(B1823,produtos!$A$2:$D$33,3)</f>
        <v>Bola de Handbol</v>
      </c>
      <c r="I1823" s="1">
        <f>VLOOKUP(B1823,produtos!$A$2:$D$33,4)</f>
        <v>151.91</v>
      </c>
      <c r="J1823" s="1">
        <f t="shared" si="28"/>
        <v>151.91</v>
      </c>
    </row>
    <row r="1824" spans="1:10" x14ac:dyDescent="0.25">
      <c r="A1824">
        <v>8</v>
      </c>
      <c r="B1824">
        <v>26</v>
      </c>
      <c r="C1824" s="2">
        <v>44793</v>
      </c>
      <c r="D1824">
        <v>3</v>
      </c>
      <c r="E1824" t="str">
        <f>VLOOKUP(A1824,vendedores!$A$2:$C$17,2)</f>
        <v>Amparo</v>
      </c>
      <c r="F1824" t="str">
        <f>VLOOKUP(A1824,vendedores!$A$2:$C$17,3)</f>
        <v>Saulo Mattos</v>
      </c>
      <c r="G1824" t="str">
        <f>VLOOKUP(B1824,produtos!$A$2:$D$33,2)</f>
        <v>Adidas</v>
      </c>
      <c r="H1824" t="str">
        <f>VLOOKUP(B1824,produtos!$A$2:$D$33,3)</f>
        <v>Meia</v>
      </c>
      <c r="I1824" s="1">
        <f>VLOOKUP(B1824,produtos!$A$2:$D$33,4)</f>
        <v>19.899999999999999</v>
      </c>
      <c r="J1824" s="1">
        <f t="shared" si="28"/>
        <v>59.699999999999996</v>
      </c>
    </row>
    <row r="1825" spans="1:10" x14ac:dyDescent="0.25">
      <c r="A1825">
        <v>7</v>
      </c>
      <c r="B1825">
        <v>30</v>
      </c>
      <c r="C1825" s="2">
        <v>44793</v>
      </c>
      <c r="D1825">
        <v>8</v>
      </c>
      <c r="E1825" t="str">
        <f>VLOOKUP(A1825,vendedores!$A$2:$C$17,2)</f>
        <v>Amparo</v>
      </c>
      <c r="F1825" t="str">
        <f>VLOOKUP(A1825,vendedores!$A$2:$C$17,3)</f>
        <v>Queila Sobrinho Bispo</v>
      </c>
      <c r="G1825" t="str">
        <f>VLOOKUP(B1825,produtos!$A$2:$D$33,2)</f>
        <v>Nike</v>
      </c>
      <c r="H1825" t="str">
        <f>VLOOKUP(B1825,produtos!$A$2:$D$33,3)</f>
        <v>Tênis</v>
      </c>
      <c r="I1825" s="1">
        <f>VLOOKUP(B1825,produtos!$A$2:$D$33,4)</f>
        <v>195.02</v>
      </c>
      <c r="J1825" s="1">
        <f t="shared" si="28"/>
        <v>1560.16</v>
      </c>
    </row>
    <row r="1826" spans="1:10" x14ac:dyDescent="0.25">
      <c r="A1826">
        <v>1</v>
      </c>
      <c r="B1826">
        <v>23</v>
      </c>
      <c r="C1826" s="2">
        <v>44793</v>
      </c>
      <c r="D1826">
        <v>7</v>
      </c>
      <c r="E1826" t="str">
        <f>VLOOKUP(A1826,vendedores!$A$2:$C$17,2)</f>
        <v>Jaguariúna</v>
      </c>
      <c r="F1826" t="str">
        <f>VLOOKUP(A1826,vendedores!$A$2:$C$17,3)</f>
        <v>Tatiane Sobrinho de Souza</v>
      </c>
      <c r="G1826" t="str">
        <f>VLOOKUP(B1826,produtos!$A$2:$D$33,2)</f>
        <v>Adidas</v>
      </c>
      <c r="H1826" t="str">
        <f>VLOOKUP(B1826,produtos!$A$2:$D$33,3)</f>
        <v>Chuteira</v>
      </c>
      <c r="I1826" s="1">
        <f>VLOOKUP(B1826,produtos!$A$2:$D$33,4)</f>
        <v>250</v>
      </c>
      <c r="J1826" s="1">
        <f t="shared" si="28"/>
        <v>1750</v>
      </c>
    </row>
    <row r="1827" spans="1:10" x14ac:dyDescent="0.25">
      <c r="A1827">
        <v>2</v>
      </c>
      <c r="B1827">
        <v>32</v>
      </c>
      <c r="C1827" s="2">
        <v>44793</v>
      </c>
      <c r="D1827">
        <v>9</v>
      </c>
      <c r="E1827" t="str">
        <f>VLOOKUP(A1827,vendedores!$A$2:$C$17,2)</f>
        <v>Jaguariúna</v>
      </c>
      <c r="F1827" t="str">
        <f>VLOOKUP(A1827,vendedores!$A$2:$C$17,3)</f>
        <v>Luciana de Oliveira</v>
      </c>
      <c r="G1827" t="str">
        <f>VLOOKUP(B1827,produtos!$A$2:$D$33,2)</f>
        <v>Nike</v>
      </c>
      <c r="H1827" t="str">
        <f>VLOOKUP(B1827,produtos!$A$2:$D$33,3)</f>
        <v>Tênis de Corrida</v>
      </c>
      <c r="I1827" s="1">
        <f>VLOOKUP(B1827,produtos!$A$2:$D$33,4)</f>
        <v>221</v>
      </c>
      <c r="J1827" s="1">
        <f t="shared" si="28"/>
        <v>1989</v>
      </c>
    </row>
    <row r="1828" spans="1:10" x14ac:dyDescent="0.25">
      <c r="A1828">
        <v>8</v>
      </c>
      <c r="B1828">
        <v>26</v>
      </c>
      <c r="C1828" s="2">
        <v>44793</v>
      </c>
      <c r="D1828">
        <v>4</v>
      </c>
      <c r="E1828" t="str">
        <f>VLOOKUP(A1828,vendedores!$A$2:$C$17,2)</f>
        <v>Amparo</v>
      </c>
      <c r="F1828" t="str">
        <f>VLOOKUP(A1828,vendedores!$A$2:$C$17,3)</f>
        <v>Saulo Mattos</v>
      </c>
      <c r="G1828" t="str">
        <f>VLOOKUP(B1828,produtos!$A$2:$D$33,2)</f>
        <v>Adidas</v>
      </c>
      <c r="H1828" t="str">
        <f>VLOOKUP(B1828,produtos!$A$2:$D$33,3)</f>
        <v>Meia</v>
      </c>
      <c r="I1828" s="1">
        <f>VLOOKUP(B1828,produtos!$A$2:$D$33,4)</f>
        <v>19.899999999999999</v>
      </c>
      <c r="J1828" s="1">
        <f t="shared" si="28"/>
        <v>79.599999999999994</v>
      </c>
    </row>
    <row r="1829" spans="1:10" x14ac:dyDescent="0.25">
      <c r="A1829">
        <v>9</v>
      </c>
      <c r="B1829">
        <v>24</v>
      </c>
      <c r="C1829" s="2">
        <v>44793</v>
      </c>
      <c r="D1829">
        <v>4</v>
      </c>
      <c r="E1829" t="str">
        <f>VLOOKUP(A1829,vendedores!$A$2:$C$17,2)</f>
        <v>Amparo</v>
      </c>
      <c r="F1829" t="str">
        <f>VLOOKUP(A1829,vendedores!$A$2:$C$17,3)</f>
        <v>Quevin Neto Júnior</v>
      </c>
      <c r="G1829" t="str">
        <f>VLOOKUP(B1829,produtos!$A$2:$D$33,2)</f>
        <v>Nike</v>
      </c>
      <c r="H1829" t="str">
        <f>VLOOKUP(B1829,produtos!$A$2:$D$33,3)</f>
        <v>Chuteira</v>
      </c>
      <c r="I1829" s="1">
        <f>VLOOKUP(B1829,produtos!$A$2:$D$33,4)</f>
        <v>227.5</v>
      </c>
      <c r="J1829" s="1">
        <f t="shared" si="28"/>
        <v>910</v>
      </c>
    </row>
    <row r="1830" spans="1:10" x14ac:dyDescent="0.25">
      <c r="A1830">
        <v>9</v>
      </c>
      <c r="B1830">
        <v>23</v>
      </c>
      <c r="C1830" s="2">
        <v>44793</v>
      </c>
      <c r="D1830">
        <v>10</v>
      </c>
      <c r="E1830" t="str">
        <f>VLOOKUP(A1830,vendedores!$A$2:$C$17,2)</f>
        <v>Amparo</v>
      </c>
      <c r="F1830" t="str">
        <f>VLOOKUP(A1830,vendedores!$A$2:$C$17,3)</f>
        <v>Quevin Neto Júnior</v>
      </c>
      <c r="G1830" t="str">
        <f>VLOOKUP(B1830,produtos!$A$2:$D$33,2)</f>
        <v>Adidas</v>
      </c>
      <c r="H1830" t="str">
        <f>VLOOKUP(B1830,produtos!$A$2:$D$33,3)</f>
        <v>Chuteira</v>
      </c>
      <c r="I1830" s="1">
        <f>VLOOKUP(B1830,produtos!$A$2:$D$33,4)</f>
        <v>250</v>
      </c>
      <c r="J1830" s="1">
        <f t="shared" si="28"/>
        <v>2500</v>
      </c>
    </row>
    <row r="1831" spans="1:10" x14ac:dyDescent="0.25">
      <c r="A1831">
        <v>2</v>
      </c>
      <c r="B1831">
        <v>1</v>
      </c>
      <c r="C1831" s="2">
        <v>44793</v>
      </c>
      <c r="D1831">
        <v>6</v>
      </c>
      <c r="E1831" t="str">
        <f>VLOOKUP(A1831,vendedores!$A$2:$C$17,2)</f>
        <v>Jaguariúna</v>
      </c>
      <c r="F1831" t="str">
        <f>VLOOKUP(A1831,vendedores!$A$2:$C$17,3)</f>
        <v>Luciana de Oliveira</v>
      </c>
      <c r="G1831" t="str">
        <f>VLOOKUP(B1831,produtos!$A$2:$D$33,2)</f>
        <v>Adidas</v>
      </c>
      <c r="H1831" t="str">
        <f>VLOOKUP(B1831,produtos!$A$2:$D$33,3)</f>
        <v>Blusa</v>
      </c>
      <c r="I1831" s="1">
        <f>VLOOKUP(B1831,produtos!$A$2:$D$33,4)</f>
        <v>35.9</v>
      </c>
      <c r="J1831" s="1">
        <f t="shared" si="28"/>
        <v>215.39999999999998</v>
      </c>
    </row>
    <row r="1832" spans="1:10" x14ac:dyDescent="0.25">
      <c r="A1832">
        <v>11</v>
      </c>
      <c r="B1832">
        <v>17</v>
      </c>
      <c r="C1832" s="2">
        <v>44793</v>
      </c>
      <c r="D1832">
        <v>7</v>
      </c>
      <c r="E1832" t="str">
        <f>VLOOKUP(A1832,vendedores!$A$2:$C$17,2)</f>
        <v>Amparo</v>
      </c>
      <c r="F1832" t="str">
        <f>VLOOKUP(A1832,vendedores!$A$2:$C$17,3)</f>
        <v>Gisele Júnior</v>
      </c>
      <c r="G1832" t="str">
        <f>VLOOKUP(B1832,produtos!$A$2:$D$33,2)</f>
        <v>Adidas</v>
      </c>
      <c r="H1832" t="str">
        <f>VLOOKUP(B1832,produtos!$A$2:$D$33,3)</f>
        <v>Calça</v>
      </c>
      <c r="I1832" s="1">
        <f>VLOOKUP(B1832,produtos!$A$2:$D$33,4)</f>
        <v>99.9</v>
      </c>
      <c r="J1832" s="1">
        <f t="shared" si="28"/>
        <v>699.30000000000007</v>
      </c>
    </row>
    <row r="1833" spans="1:10" x14ac:dyDescent="0.25">
      <c r="A1833">
        <v>8</v>
      </c>
      <c r="B1833">
        <v>32</v>
      </c>
      <c r="C1833" s="2">
        <v>44793</v>
      </c>
      <c r="D1833">
        <v>3</v>
      </c>
      <c r="E1833" t="str">
        <f>VLOOKUP(A1833,vendedores!$A$2:$C$17,2)</f>
        <v>Amparo</v>
      </c>
      <c r="F1833" t="str">
        <f>VLOOKUP(A1833,vendedores!$A$2:$C$17,3)</f>
        <v>Saulo Mattos</v>
      </c>
      <c r="G1833" t="str">
        <f>VLOOKUP(B1833,produtos!$A$2:$D$33,2)</f>
        <v>Nike</v>
      </c>
      <c r="H1833" t="str">
        <f>VLOOKUP(B1833,produtos!$A$2:$D$33,3)</f>
        <v>Tênis de Corrida</v>
      </c>
      <c r="I1833" s="1">
        <f>VLOOKUP(B1833,produtos!$A$2:$D$33,4)</f>
        <v>221</v>
      </c>
      <c r="J1833" s="1">
        <f t="shared" si="28"/>
        <v>663</v>
      </c>
    </row>
    <row r="1834" spans="1:10" x14ac:dyDescent="0.25">
      <c r="A1834">
        <v>12</v>
      </c>
      <c r="B1834">
        <v>16</v>
      </c>
      <c r="C1834" s="2">
        <v>44793</v>
      </c>
      <c r="D1834">
        <v>4</v>
      </c>
      <c r="E1834" t="str">
        <f>VLOOKUP(A1834,vendedores!$A$2:$C$17,2)</f>
        <v>Pedreira</v>
      </c>
      <c r="F1834" t="str">
        <f>VLOOKUP(A1834,vendedores!$A$2:$C$17,3)</f>
        <v>Clóvis Teixeira Júnior</v>
      </c>
      <c r="G1834" t="str">
        <f>VLOOKUP(B1834,produtos!$A$2:$D$33,2)</f>
        <v>Nike</v>
      </c>
      <c r="H1834" t="str">
        <f>VLOOKUP(B1834,produtos!$A$2:$D$33,3)</f>
        <v>Bola de Voley</v>
      </c>
      <c r="I1834" s="1">
        <f>VLOOKUP(B1834,produtos!$A$2:$D$33,4)</f>
        <v>75.11</v>
      </c>
      <c r="J1834" s="1">
        <f t="shared" si="28"/>
        <v>300.44</v>
      </c>
    </row>
    <row r="1835" spans="1:10" x14ac:dyDescent="0.25">
      <c r="A1835">
        <v>7</v>
      </c>
      <c r="B1835">
        <v>16</v>
      </c>
      <c r="C1835" s="2">
        <v>44793</v>
      </c>
      <c r="D1835">
        <v>3</v>
      </c>
      <c r="E1835" t="str">
        <f>VLOOKUP(A1835,vendedores!$A$2:$C$17,2)</f>
        <v>Amparo</v>
      </c>
      <c r="F1835" t="str">
        <f>VLOOKUP(A1835,vendedores!$A$2:$C$17,3)</f>
        <v>Queila Sobrinho Bispo</v>
      </c>
      <c r="G1835" t="str">
        <f>VLOOKUP(B1835,produtos!$A$2:$D$33,2)</f>
        <v>Nike</v>
      </c>
      <c r="H1835" t="str">
        <f>VLOOKUP(B1835,produtos!$A$2:$D$33,3)</f>
        <v>Bola de Voley</v>
      </c>
      <c r="I1835" s="1">
        <f>VLOOKUP(B1835,produtos!$A$2:$D$33,4)</f>
        <v>75.11</v>
      </c>
      <c r="J1835" s="1">
        <f t="shared" si="28"/>
        <v>225.32999999999998</v>
      </c>
    </row>
    <row r="1836" spans="1:10" x14ac:dyDescent="0.25">
      <c r="A1836">
        <v>13</v>
      </c>
      <c r="B1836">
        <v>2</v>
      </c>
      <c r="C1836" s="2">
        <v>44794</v>
      </c>
      <c r="D1836">
        <v>10</v>
      </c>
      <c r="E1836" t="str">
        <f>VLOOKUP(A1836,vendedores!$A$2:$C$17,2)</f>
        <v>Pedreira</v>
      </c>
      <c r="F1836" t="str">
        <f>VLOOKUP(A1836,vendedores!$A$2:$C$17,3)</f>
        <v>Saulo Teixeira Bispo</v>
      </c>
      <c r="G1836" t="str">
        <f>VLOOKUP(B1836,produtos!$A$2:$D$33,2)</f>
        <v>Nike</v>
      </c>
      <c r="H1836" t="str">
        <f>VLOOKUP(B1836,produtos!$A$2:$D$33,3)</f>
        <v>Blusa</v>
      </c>
      <c r="I1836" s="1">
        <f>VLOOKUP(B1836,produtos!$A$2:$D$33,4)</f>
        <v>33.75</v>
      </c>
      <c r="J1836" s="1">
        <f t="shared" si="28"/>
        <v>337.5</v>
      </c>
    </row>
    <row r="1837" spans="1:10" x14ac:dyDescent="0.25">
      <c r="A1837">
        <v>9</v>
      </c>
      <c r="B1837">
        <v>23</v>
      </c>
      <c r="C1837" s="2">
        <v>44794</v>
      </c>
      <c r="D1837">
        <v>2</v>
      </c>
      <c r="E1837" t="str">
        <f>VLOOKUP(A1837,vendedores!$A$2:$C$17,2)</f>
        <v>Amparo</v>
      </c>
      <c r="F1837" t="str">
        <f>VLOOKUP(A1837,vendedores!$A$2:$C$17,3)</f>
        <v>Quevin Neto Júnior</v>
      </c>
      <c r="G1837" t="str">
        <f>VLOOKUP(B1837,produtos!$A$2:$D$33,2)</f>
        <v>Adidas</v>
      </c>
      <c r="H1837" t="str">
        <f>VLOOKUP(B1837,produtos!$A$2:$D$33,3)</f>
        <v>Chuteira</v>
      </c>
      <c r="I1837" s="1">
        <f>VLOOKUP(B1837,produtos!$A$2:$D$33,4)</f>
        <v>250</v>
      </c>
      <c r="J1837" s="1">
        <f t="shared" si="28"/>
        <v>500</v>
      </c>
    </row>
    <row r="1838" spans="1:10" x14ac:dyDescent="0.25">
      <c r="A1838">
        <v>10</v>
      </c>
      <c r="B1838">
        <v>11</v>
      </c>
      <c r="C1838" s="2">
        <v>44794</v>
      </c>
      <c r="D1838">
        <v>3</v>
      </c>
      <c r="E1838" t="str">
        <f>VLOOKUP(A1838,vendedores!$A$2:$C$17,2)</f>
        <v>Amparo</v>
      </c>
      <c r="F1838" t="str">
        <f>VLOOKUP(A1838,vendedores!$A$2:$C$17,3)</f>
        <v>Ivo Bispo</v>
      </c>
      <c r="G1838" t="str">
        <f>VLOOKUP(B1838,produtos!$A$2:$D$33,2)</f>
        <v>Adidas</v>
      </c>
      <c r="H1838" t="str">
        <f>VLOOKUP(B1838,produtos!$A$2:$D$33,3)</f>
        <v>Bola de Futsal</v>
      </c>
      <c r="I1838" s="1">
        <f>VLOOKUP(B1838,produtos!$A$2:$D$33,4)</f>
        <v>99.9</v>
      </c>
      <c r="J1838" s="1">
        <f t="shared" si="28"/>
        <v>299.70000000000005</v>
      </c>
    </row>
    <row r="1839" spans="1:10" x14ac:dyDescent="0.25">
      <c r="A1839">
        <v>16</v>
      </c>
      <c r="B1839">
        <v>3</v>
      </c>
      <c r="C1839" s="2">
        <v>44794</v>
      </c>
      <c r="D1839">
        <v>2</v>
      </c>
      <c r="E1839" t="str">
        <f>VLOOKUP(A1839,vendedores!$A$2:$C$17,2)</f>
        <v>Chicago</v>
      </c>
      <c r="F1839" t="str">
        <f>VLOOKUP(A1839,vendedores!$A$2:$C$17,3)</f>
        <v>Waldemar Louis</v>
      </c>
      <c r="G1839" t="str">
        <f>VLOOKUP(B1839,produtos!$A$2:$D$33,2)</f>
        <v>Puma</v>
      </c>
      <c r="H1839" t="str">
        <f>VLOOKUP(B1839,produtos!$A$2:$D$33,3)</f>
        <v>Blusa</v>
      </c>
      <c r="I1839" s="1">
        <f>VLOOKUP(B1839,produtos!$A$2:$D$33,4)</f>
        <v>29.44</v>
      </c>
      <c r="J1839" s="1">
        <f t="shared" si="28"/>
        <v>58.88</v>
      </c>
    </row>
    <row r="1840" spans="1:10" x14ac:dyDescent="0.25">
      <c r="A1840">
        <v>8</v>
      </c>
      <c r="B1840">
        <v>1</v>
      </c>
      <c r="C1840" s="2">
        <v>44794</v>
      </c>
      <c r="D1840">
        <v>7</v>
      </c>
      <c r="E1840" t="str">
        <f>VLOOKUP(A1840,vendedores!$A$2:$C$17,2)</f>
        <v>Amparo</v>
      </c>
      <c r="F1840" t="str">
        <f>VLOOKUP(A1840,vendedores!$A$2:$C$17,3)</f>
        <v>Saulo Mattos</v>
      </c>
      <c r="G1840" t="str">
        <f>VLOOKUP(B1840,produtos!$A$2:$D$33,2)</f>
        <v>Adidas</v>
      </c>
      <c r="H1840" t="str">
        <f>VLOOKUP(B1840,produtos!$A$2:$D$33,3)</f>
        <v>Blusa</v>
      </c>
      <c r="I1840" s="1">
        <f>VLOOKUP(B1840,produtos!$A$2:$D$33,4)</f>
        <v>35.9</v>
      </c>
      <c r="J1840" s="1">
        <f t="shared" si="28"/>
        <v>251.29999999999998</v>
      </c>
    </row>
    <row r="1841" spans="1:10" x14ac:dyDescent="0.25">
      <c r="A1841">
        <v>10</v>
      </c>
      <c r="B1841">
        <v>1</v>
      </c>
      <c r="C1841" s="2">
        <v>44794</v>
      </c>
      <c r="D1841">
        <v>3</v>
      </c>
      <c r="E1841" t="str">
        <f>VLOOKUP(A1841,vendedores!$A$2:$C$17,2)</f>
        <v>Amparo</v>
      </c>
      <c r="F1841" t="str">
        <f>VLOOKUP(A1841,vendedores!$A$2:$C$17,3)</f>
        <v>Ivo Bispo</v>
      </c>
      <c r="G1841" t="str">
        <f>VLOOKUP(B1841,produtos!$A$2:$D$33,2)</f>
        <v>Adidas</v>
      </c>
      <c r="H1841" t="str">
        <f>VLOOKUP(B1841,produtos!$A$2:$D$33,3)</f>
        <v>Blusa</v>
      </c>
      <c r="I1841" s="1">
        <f>VLOOKUP(B1841,produtos!$A$2:$D$33,4)</f>
        <v>35.9</v>
      </c>
      <c r="J1841" s="1">
        <f t="shared" si="28"/>
        <v>107.69999999999999</v>
      </c>
    </row>
    <row r="1842" spans="1:10" x14ac:dyDescent="0.25">
      <c r="A1842">
        <v>13</v>
      </c>
      <c r="B1842">
        <v>31</v>
      </c>
      <c r="C1842" s="2">
        <v>44794</v>
      </c>
      <c r="D1842">
        <v>9</v>
      </c>
      <c r="E1842" t="str">
        <f>VLOOKUP(A1842,vendedores!$A$2:$C$17,2)</f>
        <v>Pedreira</v>
      </c>
      <c r="F1842" t="str">
        <f>VLOOKUP(A1842,vendedores!$A$2:$C$17,3)</f>
        <v>Saulo Teixeira Bispo</v>
      </c>
      <c r="G1842" t="str">
        <f>VLOOKUP(B1842,produtos!$A$2:$D$33,2)</f>
        <v>Puma</v>
      </c>
      <c r="H1842" t="str">
        <f>VLOOKUP(B1842,produtos!$A$2:$D$33,3)</f>
        <v>Tênis</v>
      </c>
      <c r="I1842" s="1">
        <f>VLOOKUP(B1842,produtos!$A$2:$D$33,4)</f>
        <v>171.14</v>
      </c>
      <c r="J1842" s="1">
        <f t="shared" si="28"/>
        <v>1540.2599999999998</v>
      </c>
    </row>
    <row r="1843" spans="1:10" x14ac:dyDescent="0.25">
      <c r="A1843">
        <v>9</v>
      </c>
      <c r="B1843">
        <v>3</v>
      </c>
      <c r="C1843" s="2">
        <v>44794</v>
      </c>
      <c r="D1843">
        <v>6</v>
      </c>
      <c r="E1843" t="str">
        <f>VLOOKUP(A1843,vendedores!$A$2:$C$17,2)</f>
        <v>Amparo</v>
      </c>
      <c r="F1843" t="str">
        <f>VLOOKUP(A1843,vendedores!$A$2:$C$17,3)</f>
        <v>Quevin Neto Júnior</v>
      </c>
      <c r="G1843" t="str">
        <f>VLOOKUP(B1843,produtos!$A$2:$D$33,2)</f>
        <v>Puma</v>
      </c>
      <c r="H1843" t="str">
        <f>VLOOKUP(B1843,produtos!$A$2:$D$33,3)</f>
        <v>Blusa</v>
      </c>
      <c r="I1843" s="1">
        <f>VLOOKUP(B1843,produtos!$A$2:$D$33,4)</f>
        <v>29.44</v>
      </c>
      <c r="J1843" s="1">
        <f t="shared" si="28"/>
        <v>176.64000000000001</v>
      </c>
    </row>
    <row r="1844" spans="1:10" x14ac:dyDescent="0.25">
      <c r="A1844">
        <v>16</v>
      </c>
      <c r="B1844">
        <v>12</v>
      </c>
      <c r="C1844" s="2">
        <v>44794</v>
      </c>
      <c r="D1844">
        <v>6</v>
      </c>
      <c r="E1844" t="str">
        <f>VLOOKUP(A1844,vendedores!$A$2:$C$17,2)</f>
        <v>Chicago</v>
      </c>
      <c r="F1844" t="str">
        <f>VLOOKUP(A1844,vendedores!$A$2:$C$17,3)</f>
        <v>Waldemar Louis</v>
      </c>
      <c r="G1844" t="str">
        <f>VLOOKUP(B1844,produtos!$A$2:$D$33,2)</f>
        <v>Puma</v>
      </c>
      <c r="H1844" t="str">
        <f>VLOOKUP(B1844,produtos!$A$2:$D$33,3)</f>
        <v>Bola de Futsal</v>
      </c>
      <c r="I1844" s="1">
        <f>VLOOKUP(B1844,produtos!$A$2:$D$33,4)</f>
        <v>80.92</v>
      </c>
      <c r="J1844" s="1">
        <f t="shared" si="28"/>
        <v>485.52</v>
      </c>
    </row>
    <row r="1845" spans="1:10" x14ac:dyDescent="0.25">
      <c r="A1845">
        <v>12</v>
      </c>
      <c r="B1845">
        <v>1</v>
      </c>
      <c r="C1845" s="2">
        <v>44794</v>
      </c>
      <c r="D1845">
        <v>2</v>
      </c>
      <c r="E1845" t="str">
        <f>VLOOKUP(A1845,vendedores!$A$2:$C$17,2)</f>
        <v>Pedreira</v>
      </c>
      <c r="F1845" t="str">
        <f>VLOOKUP(A1845,vendedores!$A$2:$C$17,3)</f>
        <v>Clóvis Teixeira Júnior</v>
      </c>
      <c r="G1845" t="str">
        <f>VLOOKUP(B1845,produtos!$A$2:$D$33,2)</f>
        <v>Adidas</v>
      </c>
      <c r="H1845" t="str">
        <f>VLOOKUP(B1845,produtos!$A$2:$D$33,3)</f>
        <v>Blusa</v>
      </c>
      <c r="I1845" s="1">
        <f>VLOOKUP(B1845,produtos!$A$2:$D$33,4)</f>
        <v>35.9</v>
      </c>
      <c r="J1845" s="1">
        <f t="shared" si="28"/>
        <v>71.8</v>
      </c>
    </row>
    <row r="1846" spans="1:10" x14ac:dyDescent="0.25">
      <c r="A1846">
        <v>1</v>
      </c>
      <c r="B1846">
        <v>28</v>
      </c>
      <c r="C1846" s="2">
        <v>44795</v>
      </c>
      <c r="D1846">
        <v>7</v>
      </c>
      <c r="E1846" t="str">
        <f>VLOOKUP(A1846,vendedores!$A$2:$C$17,2)</f>
        <v>Jaguariúna</v>
      </c>
      <c r="F1846" t="str">
        <f>VLOOKUP(A1846,vendedores!$A$2:$C$17,3)</f>
        <v>Tatiane Sobrinho de Souza</v>
      </c>
      <c r="G1846" t="str">
        <f>VLOOKUP(B1846,produtos!$A$2:$D$33,2)</f>
        <v>Puma</v>
      </c>
      <c r="H1846" t="str">
        <f>VLOOKUP(B1846,produtos!$A$2:$D$33,3)</f>
        <v>Meia</v>
      </c>
      <c r="I1846" s="1">
        <f>VLOOKUP(B1846,produtos!$A$2:$D$33,4)</f>
        <v>16.920000000000002</v>
      </c>
      <c r="J1846" s="1">
        <f t="shared" si="28"/>
        <v>118.44000000000001</v>
      </c>
    </row>
    <row r="1847" spans="1:10" x14ac:dyDescent="0.25">
      <c r="A1847">
        <v>11</v>
      </c>
      <c r="B1847">
        <v>14</v>
      </c>
      <c r="C1847" s="2">
        <v>44795</v>
      </c>
      <c r="D1847">
        <v>6</v>
      </c>
      <c r="E1847" t="str">
        <f>VLOOKUP(A1847,vendedores!$A$2:$C$17,2)</f>
        <v>Amparo</v>
      </c>
      <c r="F1847" t="str">
        <f>VLOOKUP(A1847,vendedores!$A$2:$C$17,3)</f>
        <v>Gisele Júnior</v>
      </c>
      <c r="G1847" t="str">
        <f>VLOOKUP(B1847,produtos!$A$2:$D$33,2)</f>
        <v>Nike</v>
      </c>
      <c r="H1847" t="str">
        <f>VLOOKUP(B1847,produtos!$A$2:$D$33,3)</f>
        <v>Bola de Handbol</v>
      </c>
      <c r="I1847" s="1">
        <f>VLOOKUP(B1847,produtos!$A$2:$D$33,4)</f>
        <v>151.91</v>
      </c>
      <c r="J1847" s="1">
        <f t="shared" si="28"/>
        <v>911.46</v>
      </c>
    </row>
    <row r="1848" spans="1:10" x14ac:dyDescent="0.25">
      <c r="A1848">
        <v>14</v>
      </c>
      <c r="B1848">
        <v>32</v>
      </c>
      <c r="C1848" s="2">
        <v>44795</v>
      </c>
      <c r="D1848">
        <v>3</v>
      </c>
      <c r="E1848" t="str">
        <f>VLOOKUP(A1848,vendedores!$A$2:$C$17,2)</f>
        <v>Pedreira</v>
      </c>
      <c r="F1848" t="str">
        <f>VLOOKUP(A1848,vendedores!$A$2:$C$17,3)</f>
        <v>Paula da Silva</v>
      </c>
      <c r="G1848" t="str">
        <f>VLOOKUP(B1848,produtos!$A$2:$D$33,2)</f>
        <v>Nike</v>
      </c>
      <c r="H1848" t="str">
        <f>VLOOKUP(B1848,produtos!$A$2:$D$33,3)</f>
        <v>Tênis de Corrida</v>
      </c>
      <c r="I1848" s="1">
        <f>VLOOKUP(B1848,produtos!$A$2:$D$33,4)</f>
        <v>221</v>
      </c>
      <c r="J1848" s="1">
        <f t="shared" si="28"/>
        <v>663</v>
      </c>
    </row>
    <row r="1849" spans="1:10" x14ac:dyDescent="0.25">
      <c r="A1849">
        <v>6</v>
      </c>
      <c r="B1849">
        <v>18</v>
      </c>
      <c r="C1849" s="2">
        <v>44795</v>
      </c>
      <c r="D1849">
        <v>2</v>
      </c>
      <c r="E1849" t="str">
        <f>VLOOKUP(A1849,vendedores!$A$2:$C$17,2)</f>
        <v>Amparo</v>
      </c>
      <c r="F1849" t="str">
        <f>VLOOKUP(A1849,vendedores!$A$2:$C$17,3)</f>
        <v>Valter Teixeira</v>
      </c>
      <c r="G1849" t="str">
        <f>VLOOKUP(B1849,produtos!$A$2:$D$33,2)</f>
        <v>Nike</v>
      </c>
      <c r="H1849" t="str">
        <f>VLOOKUP(B1849,produtos!$A$2:$D$33,3)</f>
        <v>Calça</v>
      </c>
      <c r="I1849" s="1">
        <f>VLOOKUP(B1849,produtos!$A$2:$D$33,4)</f>
        <v>92.91</v>
      </c>
      <c r="J1849" s="1">
        <f t="shared" si="28"/>
        <v>185.82</v>
      </c>
    </row>
    <row r="1850" spans="1:10" x14ac:dyDescent="0.25">
      <c r="A1850">
        <v>11</v>
      </c>
      <c r="B1850">
        <v>3</v>
      </c>
      <c r="C1850" s="2">
        <v>44795</v>
      </c>
      <c r="D1850">
        <v>4</v>
      </c>
      <c r="E1850" t="str">
        <f>VLOOKUP(A1850,vendedores!$A$2:$C$17,2)</f>
        <v>Amparo</v>
      </c>
      <c r="F1850" t="str">
        <f>VLOOKUP(A1850,vendedores!$A$2:$C$17,3)</f>
        <v>Gisele Júnior</v>
      </c>
      <c r="G1850" t="str">
        <f>VLOOKUP(B1850,produtos!$A$2:$D$33,2)</f>
        <v>Puma</v>
      </c>
      <c r="H1850" t="str">
        <f>VLOOKUP(B1850,produtos!$A$2:$D$33,3)</f>
        <v>Blusa</v>
      </c>
      <c r="I1850" s="1">
        <f>VLOOKUP(B1850,produtos!$A$2:$D$33,4)</f>
        <v>29.44</v>
      </c>
      <c r="J1850" s="1">
        <f t="shared" si="28"/>
        <v>117.76</v>
      </c>
    </row>
    <row r="1851" spans="1:10" x14ac:dyDescent="0.25">
      <c r="A1851">
        <v>3</v>
      </c>
      <c r="B1851">
        <v>9</v>
      </c>
      <c r="C1851" s="2">
        <v>44795</v>
      </c>
      <c r="D1851">
        <v>8</v>
      </c>
      <c r="E1851" t="str">
        <f>VLOOKUP(A1851,vendedores!$A$2:$C$17,2)</f>
        <v>Jaguariúna</v>
      </c>
      <c r="F1851" t="str">
        <f>VLOOKUP(A1851,vendedores!$A$2:$C$17,3)</f>
        <v>Valter Teixeira</v>
      </c>
      <c r="G1851" t="str">
        <f>VLOOKUP(B1851,produtos!$A$2:$D$33,2)</f>
        <v>Adidas</v>
      </c>
      <c r="H1851" t="str">
        <f>VLOOKUP(B1851,produtos!$A$2:$D$33,3)</f>
        <v>Bola de Futebol</v>
      </c>
      <c r="I1851" s="1">
        <f>VLOOKUP(B1851,produtos!$A$2:$D$33,4)</f>
        <v>119.9</v>
      </c>
      <c r="J1851" s="1">
        <f t="shared" si="28"/>
        <v>959.2</v>
      </c>
    </row>
    <row r="1852" spans="1:10" x14ac:dyDescent="0.25">
      <c r="A1852">
        <v>3</v>
      </c>
      <c r="B1852">
        <v>11</v>
      </c>
      <c r="C1852" s="2">
        <v>44796</v>
      </c>
      <c r="D1852">
        <v>6</v>
      </c>
      <c r="E1852" t="str">
        <f>VLOOKUP(A1852,vendedores!$A$2:$C$17,2)</f>
        <v>Jaguariúna</v>
      </c>
      <c r="F1852" t="str">
        <f>VLOOKUP(A1852,vendedores!$A$2:$C$17,3)</f>
        <v>Valter Teixeira</v>
      </c>
      <c r="G1852" t="str">
        <f>VLOOKUP(B1852,produtos!$A$2:$D$33,2)</f>
        <v>Adidas</v>
      </c>
      <c r="H1852" t="str">
        <f>VLOOKUP(B1852,produtos!$A$2:$D$33,3)</f>
        <v>Bola de Futsal</v>
      </c>
      <c r="I1852" s="1">
        <f>VLOOKUP(B1852,produtos!$A$2:$D$33,4)</f>
        <v>99.9</v>
      </c>
      <c r="J1852" s="1">
        <f t="shared" si="28"/>
        <v>599.40000000000009</v>
      </c>
    </row>
    <row r="1853" spans="1:10" x14ac:dyDescent="0.25">
      <c r="A1853">
        <v>11</v>
      </c>
      <c r="B1853">
        <v>32</v>
      </c>
      <c r="C1853" s="2">
        <v>44796</v>
      </c>
      <c r="D1853">
        <v>8</v>
      </c>
      <c r="E1853" t="str">
        <f>VLOOKUP(A1853,vendedores!$A$2:$C$17,2)</f>
        <v>Amparo</v>
      </c>
      <c r="F1853" t="str">
        <f>VLOOKUP(A1853,vendedores!$A$2:$C$17,3)</f>
        <v>Gisele Júnior</v>
      </c>
      <c r="G1853" t="str">
        <f>VLOOKUP(B1853,produtos!$A$2:$D$33,2)</f>
        <v>Nike</v>
      </c>
      <c r="H1853" t="str">
        <f>VLOOKUP(B1853,produtos!$A$2:$D$33,3)</f>
        <v>Tênis de Corrida</v>
      </c>
      <c r="I1853" s="1">
        <f>VLOOKUP(B1853,produtos!$A$2:$D$33,4)</f>
        <v>221</v>
      </c>
      <c r="J1853" s="1">
        <f t="shared" si="28"/>
        <v>1768</v>
      </c>
    </row>
    <row r="1854" spans="1:10" x14ac:dyDescent="0.25">
      <c r="A1854">
        <v>8</v>
      </c>
      <c r="B1854">
        <v>30</v>
      </c>
      <c r="C1854" s="2">
        <v>44796</v>
      </c>
      <c r="D1854">
        <v>4</v>
      </c>
      <c r="E1854" t="str">
        <f>VLOOKUP(A1854,vendedores!$A$2:$C$17,2)</f>
        <v>Amparo</v>
      </c>
      <c r="F1854" t="str">
        <f>VLOOKUP(A1854,vendedores!$A$2:$C$17,3)</f>
        <v>Saulo Mattos</v>
      </c>
      <c r="G1854" t="str">
        <f>VLOOKUP(B1854,produtos!$A$2:$D$33,2)</f>
        <v>Nike</v>
      </c>
      <c r="H1854" t="str">
        <f>VLOOKUP(B1854,produtos!$A$2:$D$33,3)</f>
        <v>Tênis</v>
      </c>
      <c r="I1854" s="1">
        <f>VLOOKUP(B1854,produtos!$A$2:$D$33,4)</f>
        <v>195.02</v>
      </c>
      <c r="J1854" s="1">
        <f t="shared" si="28"/>
        <v>780.08</v>
      </c>
    </row>
    <row r="1855" spans="1:10" x14ac:dyDescent="0.25">
      <c r="A1855">
        <v>11</v>
      </c>
      <c r="B1855">
        <v>1</v>
      </c>
      <c r="C1855" s="2">
        <v>44796</v>
      </c>
      <c r="D1855">
        <v>10</v>
      </c>
      <c r="E1855" t="str">
        <f>VLOOKUP(A1855,vendedores!$A$2:$C$17,2)</f>
        <v>Amparo</v>
      </c>
      <c r="F1855" t="str">
        <f>VLOOKUP(A1855,vendedores!$A$2:$C$17,3)</f>
        <v>Gisele Júnior</v>
      </c>
      <c r="G1855" t="str">
        <f>VLOOKUP(B1855,produtos!$A$2:$D$33,2)</f>
        <v>Adidas</v>
      </c>
      <c r="H1855" t="str">
        <f>VLOOKUP(B1855,produtos!$A$2:$D$33,3)</f>
        <v>Blusa</v>
      </c>
      <c r="I1855" s="1">
        <f>VLOOKUP(B1855,produtos!$A$2:$D$33,4)</f>
        <v>35.9</v>
      </c>
      <c r="J1855" s="1">
        <f t="shared" si="28"/>
        <v>359</v>
      </c>
    </row>
    <row r="1856" spans="1:10" x14ac:dyDescent="0.25">
      <c r="A1856">
        <v>1</v>
      </c>
      <c r="B1856">
        <v>22</v>
      </c>
      <c r="C1856" s="2">
        <v>44796</v>
      </c>
      <c r="D1856">
        <v>10</v>
      </c>
      <c r="E1856" t="str">
        <f>VLOOKUP(A1856,vendedores!$A$2:$C$17,2)</f>
        <v>Jaguariúna</v>
      </c>
      <c r="F1856" t="str">
        <f>VLOOKUP(A1856,vendedores!$A$2:$C$17,3)</f>
        <v>Tatiane Sobrinho de Souza</v>
      </c>
      <c r="G1856" t="str">
        <f>VLOOKUP(B1856,produtos!$A$2:$D$33,2)</f>
        <v>Puma</v>
      </c>
      <c r="H1856" t="str">
        <f>VLOOKUP(B1856,produtos!$A$2:$D$33,3)</f>
        <v>Camiseta</v>
      </c>
      <c r="I1856" s="1">
        <f>VLOOKUP(B1856,produtos!$A$2:$D$33,4)</f>
        <v>28.11</v>
      </c>
      <c r="J1856" s="1">
        <f t="shared" si="28"/>
        <v>281.10000000000002</v>
      </c>
    </row>
    <row r="1857" spans="1:10" x14ac:dyDescent="0.25">
      <c r="A1857">
        <v>6</v>
      </c>
      <c r="B1857">
        <v>30</v>
      </c>
      <c r="C1857" s="2">
        <v>44796</v>
      </c>
      <c r="D1857">
        <v>8</v>
      </c>
      <c r="E1857" t="str">
        <f>VLOOKUP(A1857,vendedores!$A$2:$C$17,2)</f>
        <v>Amparo</v>
      </c>
      <c r="F1857" t="str">
        <f>VLOOKUP(A1857,vendedores!$A$2:$C$17,3)</f>
        <v>Valter Teixeira</v>
      </c>
      <c r="G1857" t="str">
        <f>VLOOKUP(B1857,produtos!$A$2:$D$33,2)</f>
        <v>Nike</v>
      </c>
      <c r="H1857" t="str">
        <f>VLOOKUP(B1857,produtos!$A$2:$D$33,3)</f>
        <v>Tênis</v>
      </c>
      <c r="I1857" s="1">
        <f>VLOOKUP(B1857,produtos!$A$2:$D$33,4)</f>
        <v>195.02</v>
      </c>
      <c r="J1857" s="1">
        <f t="shared" si="28"/>
        <v>1560.16</v>
      </c>
    </row>
    <row r="1858" spans="1:10" x14ac:dyDescent="0.25">
      <c r="A1858">
        <v>16</v>
      </c>
      <c r="B1858">
        <v>9</v>
      </c>
      <c r="C1858" s="2">
        <v>44796</v>
      </c>
      <c r="D1858">
        <v>10</v>
      </c>
      <c r="E1858" t="str">
        <f>VLOOKUP(A1858,vendedores!$A$2:$C$17,2)</f>
        <v>Chicago</v>
      </c>
      <c r="F1858" t="str">
        <f>VLOOKUP(A1858,vendedores!$A$2:$C$17,3)</f>
        <v>Waldemar Louis</v>
      </c>
      <c r="G1858" t="str">
        <f>VLOOKUP(B1858,produtos!$A$2:$D$33,2)</f>
        <v>Adidas</v>
      </c>
      <c r="H1858" t="str">
        <f>VLOOKUP(B1858,produtos!$A$2:$D$33,3)</f>
        <v>Bola de Futebol</v>
      </c>
      <c r="I1858" s="1">
        <f>VLOOKUP(B1858,produtos!$A$2:$D$33,4)</f>
        <v>119.9</v>
      </c>
      <c r="J1858" s="1">
        <f t="shared" si="28"/>
        <v>1199</v>
      </c>
    </row>
    <row r="1859" spans="1:10" x14ac:dyDescent="0.25">
      <c r="A1859">
        <v>14</v>
      </c>
      <c r="B1859">
        <v>15</v>
      </c>
      <c r="C1859" s="2">
        <v>44796</v>
      </c>
      <c r="D1859">
        <v>10</v>
      </c>
      <c r="E1859" t="str">
        <f>VLOOKUP(A1859,vendedores!$A$2:$C$17,2)</f>
        <v>Pedreira</v>
      </c>
      <c r="F1859" t="str">
        <f>VLOOKUP(A1859,vendedores!$A$2:$C$17,3)</f>
        <v>Paula da Silva</v>
      </c>
      <c r="G1859" t="str">
        <f>VLOOKUP(B1859,produtos!$A$2:$D$33,2)</f>
        <v>Adidas</v>
      </c>
      <c r="H1859" t="str">
        <f>VLOOKUP(B1859,produtos!$A$2:$D$33,3)</f>
        <v>Bola de Voley</v>
      </c>
      <c r="I1859" s="1">
        <f>VLOOKUP(B1859,produtos!$A$2:$D$33,4)</f>
        <v>79.900000000000006</v>
      </c>
      <c r="J1859" s="1">
        <f t="shared" ref="J1859:J1922" si="29">D1859*I1859</f>
        <v>799</v>
      </c>
    </row>
    <row r="1860" spans="1:10" x14ac:dyDescent="0.25">
      <c r="A1860">
        <v>1</v>
      </c>
      <c r="B1860">
        <v>11</v>
      </c>
      <c r="C1860" s="2">
        <v>44796</v>
      </c>
      <c r="D1860">
        <v>2</v>
      </c>
      <c r="E1860" t="str">
        <f>VLOOKUP(A1860,vendedores!$A$2:$C$17,2)</f>
        <v>Jaguariúna</v>
      </c>
      <c r="F1860" t="str">
        <f>VLOOKUP(A1860,vendedores!$A$2:$C$17,3)</f>
        <v>Tatiane Sobrinho de Souza</v>
      </c>
      <c r="G1860" t="str">
        <f>VLOOKUP(B1860,produtos!$A$2:$D$33,2)</f>
        <v>Adidas</v>
      </c>
      <c r="H1860" t="str">
        <f>VLOOKUP(B1860,produtos!$A$2:$D$33,3)</f>
        <v>Bola de Futsal</v>
      </c>
      <c r="I1860" s="1">
        <f>VLOOKUP(B1860,produtos!$A$2:$D$33,4)</f>
        <v>99.9</v>
      </c>
      <c r="J1860" s="1">
        <f t="shared" si="29"/>
        <v>199.8</v>
      </c>
    </row>
    <row r="1861" spans="1:10" x14ac:dyDescent="0.25">
      <c r="A1861">
        <v>9</v>
      </c>
      <c r="B1861">
        <v>14</v>
      </c>
      <c r="C1861" s="2">
        <v>44797</v>
      </c>
      <c r="D1861">
        <v>7</v>
      </c>
      <c r="E1861" t="str">
        <f>VLOOKUP(A1861,vendedores!$A$2:$C$17,2)</f>
        <v>Amparo</v>
      </c>
      <c r="F1861" t="str">
        <f>VLOOKUP(A1861,vendedores!$A$2:$C$17,3)</f>
        <v>Quevin Neto Júnior</v>
      </c>
      <c r="G1861" t="str">
        <f>VLOOKUP(B1861,produtos!$A$2:$D$33,2)</f>
        <v>Nike</v>
      </c>
      <c r="H1861" t="str">
        <f>VLOOKUP(B1861,produtos!$A$2:$D$33,3)</f>
        <v>Bola de Handbol</v>
      </c>
      <c r="I1861" s="1">
        <f>VLOOKUP(B1861,produtos!$A$2:$D$33,4)</f>
        <v>151.91</v>
      </c>
      <c r="J1861" s="1">
        <f t="shared" si="29"/>
        <v>1063.3699999999999</v>
      </c>
    </row>
    <row r="1862" spans="1:10" x14ac:dyDescent="0.25">
      <c r="A1862">
        <v>3</v>
      </c>
      <c r="B1862">
        <v>8</v>
      </c>
      <c r="C1862" s="2">
        <v>44797</v>
      </c>
      <c r="D1862">
        <v>10</v>
      </c>
      <c r="E1862" t="str">
        <f>VLOOKUP(A1862,vendedores!$A$2:$C$17,2)</f>
        <v>Jaguariúna</v>
      </c>
      <c r="F1862" t="str">
        <f>VLOOKUP(A1862,vendedores!$A$2:$C$17,3)</f>
        <v>Valter Teixeira</v>
      </c>
      <c r="G1862" t="str">
        <f>VLOOKUP(B1862,produtos!$A$2:$D$33,2)</f>
        <v>Puma</v>
      </c>
      <c r="H1862" t="str">
        <f>VLOOKUP(B1862,produtos!$A$2:$D$33,3)</f>
        <v>Bola de Basquete</v>
      </c>
      <c r="I1862" s="1">
        <f>VLOOKUP(B1862,produtos!$A$2:$D$33,4)</f>
        <v>122.11</v>
      </c>
      <c r="J1862" s="1">
        <f t="shared" si="29"/>
        <v>1221.0999999999999</v>
      </c>
    </row>
    <row r="1863" spans="1:10" x14ac:dyDescent="0.25">
      <c r="A1863">
        <v>11</v>
      </c>
      <c r="B1863">
        <v>17</v>
      </c>
      <c r="C1863" s="2">
        <v>44798</v>
      </c>
      <c r="D1863">
        <v>3</v>
      </c>
      <c r="E1863" t="str">
        <f>VLOOKUP(A1863,vendedores!$A$2:$C$17,2)</f>
        <v>Amparo</v>
      </c>
      <c r="F1863" t="str">
        <f>VLOOKUP(A1863,vendedores!$A$2:$C$17,3)</f>
        <v>Gisele Júnior</v>
      </c>
      <c r="G1863" t="str">
        <f>VLOOKUP(B1863,produtos!$A$2:$D$33,2)</f>
        <v>Adidas</v>
      </c>
      <c r="H1863" t="str">
        <f>VLOOKUP(B1863,produtos!$A$2:$D$33,3)</f>
        <v>Calça</v>
      </c>
      <c r="I1863" s="1">
        <f>VLOOKUP(B1863,produtos!$A$2:$D$33,4)</f>
        <v>99.9</v>
      </c>
      <c r="J1863" s="1">
        <f t="shared" si="29"/>
        <v>299.70000000000005</v>
      </c>
    </row>
    <row r="1864" spans="1:10" x14ac:dyDescent="0.25">
      <c r="A1864">
        <v>14</v>
      </c>
      <c r="B1864">
        <v>20</v>
      </c>
      <c r="C1864" s="2">
        <v>44798</v>
      </c>
      <c r="D1864">
        <v>1</v>
      </c>
      <c r="E1864" t="str">
        <f>VLOOKUP(A1864,vendedores!$A$2:$C$17,2)</f>
        <v>Pedreira</v>
      </c>
      <c r="F1864" t="str">
        <f>VLOOKUP(A1864,vendedores!$A$2:$C$17,3)</f>
        <v>Paula da Silva</v>
      </c>
      <c r="G1864" t="str">
        <f>VLOOKUP(B1864,produtos!$A$2:$D$33,2)</f>
        <v>Adidas</v>
      </c>
      <c r="H1864" t="str">
        <f>VLOOKUP(B1864,produtos!$A$2:$D$33,3)</f>
        <v>Camiseta</v>
      </c>
      <c r="I1864" s="1">
        <f>VLOOKUP(B1864,produtos!$A$2:$D$33,4)</f>
        <v>29.9</v>
      </c>
      <c r="J1864" s="1">
        <f t="shared" si="29"/>
        <v>29.9</v>
      </c>
    </row>
    <row r="1865" spans="1:10" x14ac:dyDescent="0.25">
      <c r="A1865">
        <v>6</v>
      </c>
      <c r="B1865">
        <v>1</v>
      </c>
      <c r="C1865" s="2">
        <v>44798</v>
      </c>
      <c r="D1865">
        <v>3</v>
      </c>
      <c r="E1865" t="str">
        <f>VLOOKUP(A1865,vendedores!$A$2:$C$17,2)</f>
        <v>Amparo</v>
      </c>
      <c r="F1865" t="str">
        <f>VLOOKUP(A1865,vendedores!$A$2:$C$17,3)</f>
        <v>Valter Teixeira</v>
      </c>
      <c r="G1865" t="str">
        <f>VLOOKUP(B1865,produtos!$A$2:$D$33,2)</f>
        <v>Adidas</v>
      </c>
      <c r="H1865" t="str">
        <f>VLOOKUP(B1865,produtos!$A$2:$D$33,3)</f>
        <v>Blusa</v>
      </c>
      <c r="I1865" s="1">
        <f>VLOOKUP(B1865,produtos!$A$2:$D$33,4)</f>
        <v>35.9</v>
      </c>
      <c r="J1865" s="1">
        <f t="shared" si="29"/>
        <v>107.69999999999999</v>
      </c>
    </row>
    <row r="1866" spans="1:10" x14ac:dyDescent="0.25">
      <c r="A1866">
        <v>1</v>
      </c>
      <c r="B1866">
        <v>9</v>
      </c>
      <c r="C1866" s="2">
        <v>44798</v>
      </c>
      <c r="D1866">
        <v>3</v>
      </c>
      <c r="E1866" t="str">
        <f>VLOOKUP(A1866,vendedores!$A$2:$C$17,2)</f>
        <v>Jaguariúna</v>
      </c>
      <c r="F1866" t="str">
        <f>VLOOKUP(A1866,vendedores!$A$2:$C$17,3)</f>
        <v>Tatiane Sobrinho de Souza</v>
      </c>
      <c r="G1866" t="str">
        <f>VLOOKUP(B1866,produtos!$A$2:$D$33,2)</f>
        <v>Adidas</v>
      </c>
      <c r="H1866" t="str">
        <f>VLOOKUP(B1866,produtos!$A$2:$D$33,3)</f>
        <v>Bola de Futebol</v>
      </c>
      <c r="I1866" s="1">
        <f>VLOOKUP(B1866,produtos!$A$2:$D$33,4)</f>
        <v>119.9</v>
      </c>
      <c r="J1866" s="1">
        <f t="shared" si="29"/>
        <v>359.70000000000005</v>
      </c>
    </row>
    <row r="1867" spans="1:10" x14ac:dyDescent="0.25">
      <c r="A1867">
        <v>14</v>
      </c>
      <c r="B1867">
        <v>14</v>
      </c>
      <c r="C1867" s="2">
        <v>44798</v>
      </c>
      <c r="D1867">
        <v>10</v>
      </c>
      <c r="E1867" t="str">
        <f>VLOOKUP(A1867,vendedores!$A$2:$C$17,2)</f>
        <v>Pedreira</v>
      </c>
      <c r="F1867" t="str">
        <f>VLOOKUP(A1867,vendedores!$A$2:$C$17,3)</f>
        <v>Paula da Silva</v>
      </c>
      <c r="G1867" t="str">
        <f>VLOOKUP(B1867,produtos!$A$2:$D$33,2)</f>
        <v>Nike</v>
      </c>
      <c r="H1867" t="str">
        <f>VLOOKUP(B1867,produtos!$A$2:$D$33,3)</f>
        <v>Bola de Handbol</v>
      </c>
      <c r="I1867" s="1">
        <f>VLOOKUP(B1867,produtos!$A$2:$D$33,4)</f>
        <v>151.91</v>
      </c>
      <c r="J1867" s="1">
        <f t="shared" si="29"/>
        <v>1519.1</v>
      </c>
    </row>
    <row r="1868" spans="1:10" x14ac:dyDescent="0.25">
      <c r="A1868">
        <v>11</v>
      </c>
      <c r="B1868">
        <v>16</v>
      </c>
      <c r="C1868" s="2">
        <v>44798</v>
      </c>
      <c r="D1868">
        <v>1</v>
      </c>
      <c r="E1868" t="str">
        <f>VLOOKUP(A1868,vendedores!$A$2:$C$17,2)</f>
        <v>Amparo</v>
      </c>
      <c r="F1868" t="str">
        <f>VLOOKUP(A1868,vendedores!$A$2:$C$17,3)</f>
        <v>Gisele Júnior</v>
      </c>
      <c r="G1868" t="str">
        <f>VLOOKUP(B1868,produtos!$A$2:$D$33,2)</f>
        <v>Nike</v>
      </c>
      <c r="H1868" t="str">
        <f>VLOOKUP(B1868,produtos!$A$2:$D$33,3)</f>
        <v>Bola de Voley</v>
      </c>
      <c r="I1868" s="1">
        <f>VLOOKUP(B1868,produtos!$A$2:$D$33,4)</f>
        <v>75.11</v>
      </c>
      <c r="J1868" s="1">
        <f t="shared" si="29"/>
        <v>75.11</v>
      </c>
    </row>
    <row r="1869" spans="1:10" x14ac:dyDescent="0.25">
      <c r="A1869">
        <v>14</v>
      </c>
      <c r="B1869">
        <v>30</v>
      </c>
      <c r="C1869" s="2">
        <v>44799</v>
      </c>
      <c r="D1869">
        <v>3</v>
      </c>
      <c r="E1869" t="str">
        <f>VLOOKUP(A1869,vendedores!$A$2:$C$17,2)</f>
        <v>Pedreira</v>
      </c>
      <c r="F1869" t="str">
        <f>VLOOKUP(A1869,vendedores!$A$2:$C$17,3)</f>
        <v>Paula da Silva</v>
      </c>
      <c r="G1869" t="str">
        <f>VLOOKUP(B1869,produtos!$A$2:$D$33,2)</f>
        <v>Nike</v>
      </c>
      <c r="H1869" t="str">
        <f>VLOOKUP(B1869,produtos!$A$2:$D$33,3)</f>
        <v>Tênis</v>
      </c>
      <c r="I1869" s="1">
        <f>VLOOKUP(B1869,produtos!$A$2:$D$33,4)</f>
        <v>195.02</v>
      </c>
      <c r="J1869" s="1">
        <f t="shared" si="29"/>
        <v>585.06000000000006</v>
      </c>
    </row>
    <row r="1870" spans="1:10" x14ac:dyDescent="0.25">
      <c r="A1870">
        <v>7</v>
      </c>
      <c r="B1870">
        <v>22</v>
      </c>
      <c r="C1870" s="2">
        <v>44799</v>
      </c>
      <c r="D1870">
        <v>5</v>
      </c>
      <c r="E1870" t="str">
        <f>VLOOKUP(A1870,vendedores!$A$2:$C$17,2)</f>
        <v>Amparo</v>
      </c>
      <c r="F1870" t="str">
        <f>VLOOKUP(A1870,vendedores!$A$2:$C$17,3)</f>
        <v>Queila Sobrinho Bispo</v>
      </c>
      <c r="G1870" t="str">
        <f>VLOOKUP(B1870,produtos!$A$2:$D$33,2)</f>
        <v>Puma</v>
      </c>
      <c r="H1870" t="str">
        <f>VLOOKUP(B1870,produtos!$A$2:$D$33,3)</f>
        <v>Camiseta</v>
      </c>
      <c r="I1870" s="1">
        <f>VLOOKUP(B1870,produtos!$A$2:$D$33,4)</f>
        <v>28.11</v>
      </c>
      <c r="J1870" s="1">
        <f t="shared" si="29"/>
        <v>140.55000000000001</v>
      </c>
    </row>
    <row r="1871" spans="1:10" x14ac:dyDescent="0.25">
      <c r="A1871">
        <v>5</v>
      </c>
      <c r="B1871">
        <v>9</v>
      </c>
      <c r="C1871" s="2">
        <v>44799</v>
      </c>
      <c r="D1871">
        <v>5</v>
      </c>
      <c r="E1871" t="str">
        <f>VLOOKUP(A1871,vendedores!$A$2:$C$17,2)</f>
        <v>Amparo</v>
      </c>
      <c r="F1871" t="str">
        <f>VLOOKUP(A1871,vendedores!$A$2:$C$17,3)</f>
        <v>Yago de Souza</v>
      </c>
      <c r="G1871" t="str">
        <f>VLOOKUP(B1871,produtos!$A$2:$D$33,2)</f>
        <v>Adidas</v>
      </c>
      <c r="H1871" t="str">
        <f>VLOOKUP(B1871,produtos!$A$2:$D$33,3)</f>
        <v>Bola de Futebol</v>
      </c>
      <c r="I1871" s="1">
        <f>VLOOKUP(B1871,produtos!$A$2:$D$33,4)</f>
        <v>119.9</v>
      </c>
      <c r="J1871" s="1">
        <f t="shared" si="29"/>
        <v>599.5</v>
      </c>
    </row>
    <row r="1872" spans="1:10" x14ac:dyDescent="0.25">
      <c r="A1872">
        <v>8</v>
      </c>
      <c r="B1872">
        <v>29</v>
      </c>
      <c r="C1872" s="2">
        <v>44799</v>
      </c>
      <c r="D1872">
        <v>5</v>
      </c>
      <c r="E1872" t="str">
        <f>VLOOKUP(A1872,vendedores!$A$2:$C$17,2)</f>
        <v>Amparo</v>
      </c>
      <c r="F1872" t="str">
        <f>VLOOKUP(A1872,vendedores!$A$2:$C$17,3)</f>
        <v>Saulo Mattos</v>
      </c>
      <c r="G1872" t="str">
        <f>VLOOKUP(B1872,produtos!$A$2:$D$33,2)</f>
        <v>Adidas</v>
      </c>
      <c r="H1872" t="str">
        <f>VLOOKUP(B1872,produtos!$A$2:$D$33,3)</f>
        <v>Tênis</v>
      </c>
      <c r="I1872" s="1">
        <f>VLOOKUP(B1872,produtos!$A$2:$D$33,4)</f>
        <v>199</v>
      </c>
      <c r="J1872" s="1">
        <f t="shared" si="29"/>
        <v>995</v>
      </c>
    </row>
    <row r="1873" spans="1:10" x14ac:dyDescent="0.25">
      <c r="A1873">
        <v>14</v>
      </c>
      <c r="B1873">
        <v>16</v>
      </c>
      <c r="C1873" s="2">
        <v>44799</v>
      </c>
      <c r="D1873">
        <v>5</v>
      </c>
      <c r="E1873" t="str">
        <f>VLOOKUP(A1873,vendedores!$A$2:$C$17,2)</f>
        <v>Pedreira</v>
      </c>
      <c r="F1873" t="str">
        <f>VLOOKUP(A1873,vendedores!$A$2:$C$17,3)</f>
        <v>Paula da Silva</v>
      </c>
      <c r="G1873" t="str">
        <f>VLOOKUP(B1873,produtos!$A$2:$D$33,2)</f>
        <v>Nike</v>
      </c>
      <c r="H1873" t="str">
        <f>VLOOKUP(B1873,produtos!$A$2:$D$33,3)</f>
        <v>Bola de Voley</v>
      </c>
      <c r="I1873" s="1">
        <f>VLOOKUP(B1873,produtos!$A$2:$D$33,4)</f>
        <v>75.11</v>
      </c>
      <c r="J1873" s="1">
        <f t="shared" si="29"/>
        <v>375.55</v>
      </c>
    </row>
    <row r="1874" spans="1:10" x14ac:dyDescent="0.25">
      <c r="A1874">
        <v>1</v>
      </c>
      <c r="B1874">
        <v>32</v>
      </c>
      <c r="C1874" s="2">
        <v>44799</v>
      </c>
      <c r="D1874">
        <v>8</v>
      </c>
      <c r="E1874" t="str">
        <f>VLOOKUP(A1874,vendedores!$A$2:$C$17,2)</f>
        <v>Jaguariúna</v>
      </c>
      <c r="F1874" t="str">
        <f>VLOOKUP(A1874,vendedores!$A$2:$C$17,3)</f>
        <v>Tatiane Sobrinho de Souza</v>
      </c>
      <c r="G1874" t="str">
        <f>VLOOKUP(B1874,produtos!$A$2:$D$33,2)</f>
        <v>Nike</v>
      </c>
      <c r="H1874" t="str">
        <f>VLOOKUP(B1874,produtos!$A$2:$D$33,3)</f>
        <v>Tênis de Corrida</v>
      </c>
      <c r="I1874" s="1">
        <f>VLOOKUP(B1874,produtos!$A$2:$D$33,4)</f>
        <v>221</v>
      </c>
      <c r="J1874" s="1">
        <f t="shared" si="29"/>
        <v>1768</v>
      </c>
    </row>
    <row r="1875" spans="1:10" x14ac:dyDescent="0.25">
      <c r="A1875">
        <v>5</v>
      </c>
      <c r="B1875">
        <v>31</v>
      </c>
      <c r="C1875" s="2">
        <v>44800</v>
      </c>
      <c r="D1875">
        <v>10</v>
      </c>
      <c r="E1875" t="str">
        <f>VLOOKUP(A1875,vendedores!$A$2:$C$17,2)</f>
        <v>Amparo</v>
      </c>
      <c r="F1875" t="str">
        <f>VLOOKUP(A1875,vendedores!$A$2:$C$17,3)</f>
        <v>Yago de Souza</v>
      </c>
      <c r="G1875" t="str">
        <f>VLOOKUP(B1875,produtos!$A$2:$D$33,2)</f>
        <v>Puma</v>
      </c>
      <c r="H1875" t="str">
        <f>VLOOKUP(B1875,produtos!$A$2:$D$33,3)</f>
        <v>Tênis</v>
      </c>
      <c r="I1875" s="1">
        <f>VLOOKUP(B1875,produtos!$A$2:$D$33,4)</f>
        <v>171.14</v>
      </c>
      <c r="J1875" s="1">
        <f t="shared" si="29"/>
        <v>1711.3999999999999</v>
      </c>
    </row>
    <row r="1876" spans="1:10" x14ac:dyDescent="0.25">
      <c r="A1876">
        <v>5</v>
      </c>
      <c r="B1876">
        <v>28</v>
      </c>
      <c r="C1876" s="2">
        <v>44800</v>
      </c>
      <c r="D1876">
        <v>8</v>
      </c>
      <c r="E1876" t="str">
        <f>VLOOKUP(A1876,vendedores!$A$2:$C$17,2)</f>
        <v>Amparo</v>
      </c>
      <c r="F1876" t="str">
        <f>VLOOKUP(A1876,vendedores!$A$2:$C$17,3)</f>
        <v>Yago de Souza</v>
      </c>
      <c r="G1876" t="str">
        <f>VLOOKUP(B1876,produtos!$A$2:$D$33,2)</f>
        <v>Puma</v>
      </c>
      <c r="H1876" t="str">
        <f>VLOOKUP(B1876,produtos!$A$2:$D$33,3)</f>
        <v>Meia</v>
      </c>
      <c r="I1876" s="1">
        <f>VLOOKUP(B1876,produtos!$A$2:$D$33,4)</f>
        <v>16.920000000000002</v>
      </c>
      <c r="J1876" s="1">
        <f t="shared" si="29"/>
        <v>135.36000000000001</v>
      </c>
    </row>
    <row r="1877" spans="1:10" x14ac:dyDescent="0.25">
      <c r="A1877">
        <v>15</v>
      </c>
      <c r="B1877">
        <v>13</v>
      </c>
      <c r="C1877" s="2">
        <v>44800</v>
      </c>
      <c r="D1877">
        <v>9</v>
      </c>
      <c r="E1877" t="str">
        <f>VLOOKUP(A1877,vendedores!$A$2:$C$17,2)</f>
        <v>Pedreira</v>
      </c>
      <c r="F1877" t="str">
        <f>VLOOKUP(A1877,vendedores!$A$2:$C$17,3)</f>
        <v>Gilberto Neto</v>
      </c>
      <c r="G1877" t="str">
        <f>VLOOKUP(B1877,produtos!$A$2:$D$33,2)</f>
        <v>Adidas</v>
      </c>
      <c r="H1877" t="str">
        <f>VLOOKUP(B1877,produtos!$A$2:$D$33,3)</f>
        <v>Bola de Handbol</v>
      </c>
      <c r="I1877" s="1">
        <f>VLOOKUP(B1877,produtos!$A$2:$D$33,4)</f>
        <v>159.9</v>
      </c>
      <c r="J1877" s="1">
        <f t="shared" si="29"/>
        <v>1439.1000000000001</v>
      </c>
    </row>
    <row r="1878" spans="1:10" x14ac:dyDescent="0.25">
      <c r="A1878">
        <v>4</v>
      </c>
      <c r="B1878">
        <v>5</v>
      </c>
      <c r="C1878" s="2">
        <v>44800</v>
      </c>
      <c r="D1878">
        <v>2</v>
      </c>
      <c r="E1878" t="str">
        <f>VLOOKUP(A1878,vendedores!$A$2:$C$17,2)</f>
        <v>Jaguariúna</v>
      </c>
      <c r="F1878" t="str">
        <f>VLOOKUP(A1878,vendedores!$A$2:$C$17,3)</f>
        <v>Ivo da Silva</v>
      </c>
      <c r="G1878" t="str">
        <f>VLOOKUP(B1878,produtos!$A$2:$D$33,2)</f>
        <v>Puma</v>
      </c>
      <c r="H1878" t="str">
        <f>VLOOKUP(B1878,produtos!$A$2:$D$33,3)</f>
        <v>Bluzinha</v>
      </c>
      <c r="I1878" s="1">
        <f>VLOOKUP(B1878,produtos!$A$2:$D$33,4)</f>
        <v>49.12</v>
      </c>
      <c r="J1878" s="1">
        <f t="shared" si="29"/>
        <v>98.24</v>
      </c>
    </row>
    <row r="1879" spans="1:10" x14ac:dyDescent="0.25">
      <c r="A1879">
        <v>12</v>
      </c>
      <c r="B1879">
        <v>17</v>
      </c>
      <c r="C1879" s="2">
        <v>44800</v>
      </c>
      <c r="D1879">
        <v>8</v>
      </c>
      <c r="E1879" t="str">
        <f>VLOOKUP(A1879,vendedores!$A$2:$C$17,2)</f>
        <v>Pedreira</v>
      </c>
      <c r="F1879" t="str">
        <f>VLOOKUP(A1879,vendedores!$A$2:$C$17,3)</f>
        <v>Clóvis Teixeira Júnior</v>
      </c>
      <c r="G1879" t="str">
        <f>VLOOKUP(B1879,produtos!$A$2:$D$33,2)</f>
        <v>Adidas</v>
      </c>
      <c r="H1879" t="str">
        <f>VLOOKUP(B1879,produtos!$A$2:$D$33,3)</f>
        <v>Calça</v>
      </c>
      <c r="I1879" s="1">
        <f>VLOOKUP(B1879,produtos!$A$2:$D$33,4)</f>
        <v>99.9</v>
      </c>
      <c r="J1879" s="1">
        <f t="shared" si="29"/>
        <v>799.2</v>
      </c>
    </row>
    <row r="1880" spans="1:10" x14ac:dyDescent="0.25">
      <c r="A1880">
        <v>2</v>
      </c>
      <c r="B1880">
        <v>29</v>
      </c>
      <c r="C1880" s="2">
        <v>44800</v>
      </c>
      <c r="D1880">
        <v>7</v>
      </c>
      <c r="E1880" t="str">
        <f>VLOOKUP(A1880,vendedores!$A$2:$C$17,2)</f>
        <v>Jaguariúna</v>
      </c>
      <c r="F1880" t="str">
        <f>VLOOKUP(A1880,vendedores!$A$2:$C$17,3)</f>
        <v>Luciana de Oliveira</v>
      </c>
      <c r="G1880" t="str">
        <f>VLOOKUP(B1880,produtos!$A$2:$D$33,2)</f>
        <v>Adidas</v>
      </c>
      <c r="H1880" t="str">
        <f>VLOOKUP(B1880,produtos!$A$2:$D$33,3)</f>
        <v>Tênis</v>
      </c>
      <c r="I1880" s="1">
        <f>VLOOKUP(B1880,produtos!$A$2:$D$33,4)</f>
        <v>199</v>
      </c>
      <c r="J1880" s="1">
        <f t="shared" si="29"/>
        <v>1393</v>
      </c>
    </row>
    <row r="1881" spans="1:10" x14ac:dyDescent="0.25">
      <c r="A1881">
        <v>14</v>
      </c>
      <c r="B1881">
        <v>3</v>
      </c>
      <c r="C1881" s="2">
        <v>44800</v>
      </c>
      <c r="D1881">
        <v>6</v>
      </c>
      <c r="E1881" t="str">
        <f>VLOOKUP(A1881,vendedores!$A$2:$C$17,2)</f>
        <v>Pedreira</v>
      </c>
      <c r="F1881" t="str">
        <f>VLOOKUP(A1881,vendedores!$A$2:$C$17,3)</f>
        <v>Paula da Silva</v>
      </c>
      <c r="G1881" t="str">
        <f>VLOOKUP(B1881,produtos!$A$2:$D$33,2)</f>
        <v>Puma</v>
      </c>
      <c r="H1881" t="str">
        <f>VLOOKUP(B1881,produtos!$A$2:$D$33,3)</f>
        <v>Blusa</v>
      </c>
      <c r="I1881" s="1">
        <f>VLOOKUP(B1881,produtos!$A$2:$D$33,4)</f>
        <v>29.44</v>
      </c>
      <c r="J1881" s="1">
        <f t="shared" si="29"/>
        <v>176.64000000000001</v>
      </c>
    </row>
    <row r="1882" spans="1:10" x14ac:dyDescent="0.25">
      <c r="A1882">
        <v>8</v>
      </c>
      <c r="B1882">
        <v>22</v>
      </c>
      <c r="C1882" s="2">
        <v>44800</v>
      </c>
      <c r="D1882">
        <v>4</v>
      </c>
      <c r="E1882" t="str">
        <f>VLOOKUP(A1882,vendedores!$A$2:$C$17,2)</f>
        <v>Amparo</v>
      </c>
      <c r="F1882" t="str">
        <f>VLOOKUP(A1882,vendedores!$A$2:$C$17,3)</f>
        <v>Saulo Mattos</v>
      </c>
      <c r="G1882" t="str">
        <f>VLOOKUP(B1882,produtos!$A$2:$D$33,2)</f>
        <v>Puma</v>
      </c>
      <c r="H1882" t="str">
        <f>VLOOKUP(B1882,produtos!$A$2:$D$33,3)</f>
        <v>Camiseta</v>
      </c>
      <c r="I1882" s="1">
        <f>VLOOKUP(B1882,produtos!$A$2:$D$33,4)</f>
        <v>28.11</v>
      </c>
      <c r="J1882" s="1">
        <f t="shared" si="29"/>
        <v>112.44</v>
      </c>
    </row>
    <row r="1883" spans="1:10" x14ac:dyDescent="0.25">
      <c r="A1883">
        <v>16</v>
      </c>
      <c r="B1883">
        <v>11</v>
      </c>
      <c r="C1883" s="2">
        <v>44800</v>
      </c>
      <c r="D1883">
        <v>7</v>
      </c>
      <c r="E1883" t="str">
        <f>VLOOKUP(A1883,vendedores!$A$2:$C$17,2)</f>
        <v>Chicago</v>
      </c>
      <c r="F1883" t="str">
        <f>VLOOKUP(A1883,vendedores!$A$2:$C$17,3)</f>
        <v>Waldemar Louis</v>
      </c>
      <c r="G1883" t="str">
        <f>VLOOKUP(B1883,produtos!$A$2:$D$33,2)</f>
        <v>Adidas</v>
      </c>
      <c r="H1883" t="str">
        <f>VLOOKUP(B1883,produtos!$A$2:$D$33,3)</f>
        <v>Bola de Futsal</v>
      </c>
      <c r="I1883" s="1">
        <f>VLOOKUP(B1883,produtos!$A$2:$D$33,4)</f>
        <v>99.9</v>
      </c>
      <c r="J1883" s="1">
        <f t="shared" si="29"/>
        <v>699.30000000000007</v>
      </c>
    </row>
    <row r="1884" spans="1:10" x14ac:dyDescent="0.25">
      <c r="A1884">
        <v>12</v>
      </c>
      <c r="B1884">
        <v>7</v>
      </c>
      <c r="C1884" s="2">
        <v>44800</v>
      </c>
      <c r="D1884">
        <v>7</v>
      </c>
      <c r="E1884" t="str">
        <f>VLOOKUP(A1884,vendedores!$A$2:$C$17,2)</f>
        <v>Pedreira</v>
      </c>
      <c r="F1884" t="str">
        <f>VLOOKUP(A1884,vendedores!$A$2:$C$17,3)</f>
        <v>Clóvis Teixeira Júnior</v>
      </c>
      <c r="G1884" t="str">
        <f>VLOOKUP(B1884,produtos!$A$2:$D$33,2)</f>
        <v>Nike</v>
      </c>
      <c r="H1884" t="str">
        <f>VLOOKUP(B1884,produtos!$A$2:$D$33,3)</f>
        <v>Bola de Basquete</v>
      </c>
      <c r="I1884" s="1">
        <f>VLOOKUP(B1884,produtos!$A$2:$D$33,4)</f>
        <v>116.91</v>
      </c>
      <c r="J1884" s="1">
        <f t="shared" si="29"/>
        <v>818.37</v>
      </c>
    </row>
    <row r="1885" spans="1:10" x14ac:dyDescent="0.25">
      <c r="A1885">
        <v>3</v>
      </c>
      <c r="B1885">
        <v>14</v>
      </c>
      <c r="C1885" s="2">
        <v>44800</v>
      </c>
      <c r="D1885">
        <v>1</v>
      </c>
      <c r="E1885" t="str">
        <f>VLOOKUP(A1885,vendedores!$A$2:$C$17,2)</f>
        <v>Jaguariúna</v>
      </c>
      <c r="F1885" t="str">
        <f>VLOOKUP(A1885,vendedores!$A$2:$C$17,3)</f>
        <v>Valter Teixeira</v>
      </c>
      <c r="G1885" t="str">
        <f>VLOOKUP(B1885,produtos!$A$2:$D$33,2)</f>
        <v>Nike</v>
      </c>
      <c r="H1885" t="str">
        <f>VLOOKUP(B1885,produtos!$A$2:$D$33,3)</f>
        <v>Bola de Handbol</v>
      </c>
      <c r="I1885" s="1">
        <f>VLOOKUP(B1885,produtos!$A$2:$D$33,4)</f>
        <v>151.91</v>
      </c>
      <c r="J1885" s="1">
        <f t="shared" si="29"/>
        <v>151.91</v>
      </c>
    </row>
    <row r="1886" spans="1:10" x14ac:dyDescent="0.25">
      <c r="A1886">
        <v>7</v>
      </c>
      <c r="B1886">
        <v>3</v>
      </c>
      <c r="C1886" s="2">
        <v>44800</v>
      </c>
      <c r="D1886">
        <v>3</v>
      </c>
      <c r="E1886" t="str">
        <f>VLOOKUP(A1886,vendedores!$A$2:$C$17,2)</f>
        <v>Amparo</v>
      </c>
      <c r="F1886" t="str">
        <f>VLOOKUP(A1886,vendedores!$A$2:$C$17,3)</f>
        <v>Queila Sobrinho Bispo</v>
      </c>
      <c r="G1886" t="str">
        <f>VLOOKUP(B1886,produtos!$A$2:$D$33,2)</f>
        <v>Puma</v>
      </c>
      <c r="H1886" t="str">
        <f>VLOOKUP(B1886,produtos!$A$2:$D$33,3)</f>
        <v>Blusa</v>
      </c>
      <c r="I1886" s="1">
        <f>VLOOKUP(B1886,produtos!$A$2:$D$33,4)</f>
        <v>29.44</v>
      </c>
      <c r="J1886" s="1">
        <f t="shared" si="29"/>
        <v>88.320000000000007</v>
      </c>
    </row>
    <row r="1887" spans="1:10" x14ac:dyDescent="0.25">
      <c r="A1887">
        <v>15</v>
      </c>
      <c r="B1887">
        <v>1</v>
      </c>
      <c r="C1887" s="2">
        <v>44800</v>
      </c>
      <c r="D1887">
        <v>1</v>
      </c>
      <c r="E1887" t="str">
        <f>VLOOKUP(A1887,vendedores!$A$2:$C$17,2)</f>
        <v>Pedreira</v>
      </c>
      <c r="F1887" t="str">
        <f>VLOOKUP(A1887,vendedores!$A$2:$C$17,3)</f>
        <v>Gilberto Neto</v>
      </c>
      <c r="G1887" t="str">
        <f>VLOOKUP(B1887,produtos!$A$2:$D$33,2)</f>
        <v>Adidas</v>
      </c>
      <c r="H1887" t="str">
        <f>VLOOKUP(B1887,produtos!$A$2:$D$33,3)</f>
        <v>Blusa</v>
      </c>
      <c r="I1887" s="1">
        <f>VLOOKUP(B1887,produtos!$A$2:$D$33,4)</f>
        <v>35.9</v>
      </c>
      <c r="J1887" s="1">
        <f t="shared" si="29"/>
        <v>35.9</v>
      </c>
    </row>
    <row r="1888" spans="1:10" x14ac:dyDescent="0.25">
      <c r="A1888">
        <v>15</v>
      </c>
      <c r="B1888">
        <v>12</v>
      </c>
      <c r="C1888" s="2">
        <v>44801</v>
      </c>
      <c r="D1888">
        <v>8</v>
      </c>
      <c r="E1888" t="str">
        <f>VLOOKUP(A1888,vendedores!$A$2:$C$17,2)</f>
        <v>Pedreira</v>
      </c>
      <c r="F1888" t="str">
        <f>VLOOKUP(A1888,vendedores!$A$2:$C$17,3)</f>
        <v>Gilberto Neto</v>
      </c>
      <c r="G1888" t="str">
        <f>VLOOKUP(B1888,produtos!$A$2:$D$33,2)</f>
        <v>Puma</v>
      </c>
      <c r="H1888" t="str">
        <f>VLOOKUP(B1888,produtos!$A$2:$D$33,3)</f>
        <v>Bola de Futsal</v>
      </c>
      <c r="I1888" s="1">
        <f>VLOOKUP(B1888,produtos!$A$2:$D$33,4)</f>
        <v>80.92</v>
      </c>
      <c r="J1888" s="1">
        <f t="shared" si="29"/>
        <v>647.36</v>
      </c>
    </row>
    <row r="1889" spans="1:10" x14ac:dyDescent="0.25">
      <c r="A1889">
        <v>6</v>
      </c>
      <c r="B1889">
        <v>2</v>
      </c>
      <c r="C1889" s="2">
        <v>44801</v>
      </c>
      <c r="D1889">
        <v>5</v>
      </c>
      <c r="E1889" t="str">
        <f>VLOOKUP(A1889,vendedores!$A$2:$C$17,2)</f>
        <v>Amparo</v>
      </c>
      <c r="F1889" t="str">
        <f>VLOOKUP(A1889,vendedores!$A$2:$C$17,3)</f>
        <v>Valter Teixeira</v>
      </c>
      <c r="G1889" t="str">
        <f>VLOOKUP(B1889,produtos!$A$2:$D$33,2)</f>
        <v>Nike</v>
      </c>
      <c r="H1889" t="str">
        <f>VLOOKUP(B1889,produtos!$A$2:$D$33,3)</f>
        <v>Blusa</v>
      </c>
      <c r="I1889" s="1">
        <f>VLOOKUP(B1889,produtos!$A$2:$D$33,4)</f>
        <v>33.75</v>
      </c>
      <c r="J1889" s="1">
        <f t="shared" si="29"/>
        <v>168.75</v>
      </c>
    </row>
    <row r="1890" spans="1:10" x14ac:dyDescent="0.25">
      <c r="A1890">
        <v>3</v>
      </c>
      <c r="B1890">
        <v>14</v>
      </c>
      <c r="C1890" s="2">
        <v>44801</v>
      </c>
      <c r="D1890">
        <v>9</v>
      </c>
      <c r="E1890" t="str">
        <f>VLOOKUP(A1890,vendedores!$A$2:$C$17,2)</f>
        <v>Jaguariúna</v>
      </c>
      <c r="F1890" t="str">
        <f>VLOOKUP(A1890,vendedores!$A$2:$C$17,3)</f>
        <v>Valter Teixeira</v>
      </c>
      <c r="G1890" t="str">
        <f>VLOOKUP(B1890,produtos!$A$2:$D$33,2)</f>
        <v>Nike</v>
      </c>
      <c r="H1890" t="str">
        <f>VLOOKUP(B1890,produtos!$A$2:$D$33,3)</f>
        <v>Bola de Handbol</v>
      </c>
      <c r="I1890" s="1">
        <f>VLOOKUP(B1890,produtos!$A$2:$D$33,4)</f>
        <v>151.91</v>
      </c>
      <c r="J1890" s="1">
        <f t="shared" si="29"/>
        <v>1367.19</v>
      </c>
    </row>
    <row r="1891" spans="1:10" x14ac:dyDescent="0.25">
      <c r="A1891">
        <v>12</v>
      </c>
      <c r="B1891">
        <v>18</v>
      </c>
      <c r="C1891" s="2">
        <v>44801</v>
      </c>
      <c r="D1891">
        <v>1</v>
      </c>
      <c r="E1891" t="str">
        <f>VLOOKUP(A1891,vendedores!$A$2:$C$17,2)</f>
        <v>Pedreira</v>
      </c>
      <c r="F1891" t="str">
        <f>VLOOKUP(A1891,vendedores!$A$2:$C$17,3)</f>
        <v>Clóvis Teixeira Júnior</v>
      </c>
      <c r="G1891" t="str">
        <f>VLOOKUP(B1891,produtos!$A$2:$D$33,2)</f>
        <v>Nike</v>
      </c>
      <c r="H1891" t="str">
        <f>VLOOKUP(B1891,produtos!$A$2:$D$33,3)</f>
        <v>Calça</v>
      </c>
      <c r="I1891" s="1">
        <f>VLOOKUP(B1891,produtos!$A$2:$D$33,4)</f>
        <v>92.91</v>
      </c>
      <c r="J1891" s="1">
        <f t="shared" si="29"/>
        <v>92.91</v>
      </c>
    </row>
    <row r="1892" spans="1:10" x14ac:dyDescent="0.25">
      <c r="A1892">
        <v>16</v>
      </c>
      <c r="B1892">
        <v>24</v>
      </c>
      <c r="C1892" s="2">
        <v>44801</v>
      </c>
      <c r="D1892">
        <v>7</v>
      </c>
      <c r="E1892" t="str">
        <f>VLOOKUP(A1892,vendedores!$A$2:$C$17,2)</f>
        <v>Chicago</v>
      </c>
      <c r="F1892" t="str">
        <f>VLOOKUP(A1892,vendedores!$A$2:$C$17,3)</f>
        <v>Waldemar Louis</v>
      </c>
      <c r="G1892" t="str">
        <f>VLOOKUP(B1892,produtos!$A$2:$D$33,2)</f>
        <v>Nike</v>
      </c>
      <c r="H1892" t="str">
        <f>VLOOKUP(B1892,produtos!$A$2:$D$33,3)</f>
        <v>Chuteira</v>
      </c>
      <c r="I1892" s="1">
        <f>VLOOKUP(B1892,produtos!$A$2:$D$33,4)</f>
        <v>227.5</v>
      </c>
      <c r="J1892" s="1">
        <f t="shared" si="29"/>
        <v>1592.5</v>
      </c>
    </row>
    <row r="1893" spans="1:10" x14ac:dyDescent="0.25">
      <c r="A1893">
        <v>5</v>
      </c>
      <c r="B1893">
        <v>1</v>
      </c>
      <c r="C1893" s="2">
        <v>44801</v>
      </c>
      <c r="D1893">
        <v>1</v>
      </c>
      <c r="E1893" t="str">
        <f>VLOOKUP(A1893,vendedores!$A$2:$C$17,2)</f>
        <v>Amparo</v>
      </c>
      <c r="F1893" t="str">
        <f>VLOOKUP(A1893,vendedores!$A$2:$C$17,3)</f>
        <v>Yago de Souza</v>
      </c>
      <c r="G1893" t="str">
        <f>VLOOKUP(B1893,produtos!$A$2:$D$33,2)</f>
        <v>Adidas</v>
      </c>
      <c r="H1893" t="str">
        <f>VLOOKUP(B1893,produtos!$A$2:$D$33,3)</f>
        <v>Blusa</v>
      </c>
      <c r="I1893" s="1">
        <f>VLOOKUP(B1893,produtos!$A$2:$D$33,4)</f>
        <v>35.9</v>
      </c>
      <c r="J1893" s="1">
        <f t="shared" si="29"/>
        <v>35.9</v>
      </c>
    </row>
    <row r="1894" spans="1:10" x14ac:dyDescent="0.25">
      <c r="A1894">
        <v>10</v>
      </c>
      <c r="B1894">
        <v>31</v>
      </c>
      <c r="C1894" s="2">
        <v>44801</v>
      </c>
      <c r="D1894">
        <v>6</v>
      </c>
      <c r="E1894" t="str">
        <f>VLOOKUP(A1894,vendedores!$A$2:$C$17,2)</f>
        <v>Amparo</v>
      </c>
      <c r="F1894" t="str">
        <f>VLOOKUP(A1894,vendedores!$A$2:$C$17,3)</f>
        <v>Ivo Bispo</v>
      </c>
      <c r="G1894" t="str">
        <f>VLOOKUP(B1894,produtos!$A$2:$D$33,2)</f>
        <v>Puma</v>
      </c>
      <c r="H1894" t="str">
        <f>VLOOKUP(B1894,produtos!$A$2:$D$33,3)</f>
        <v>Tênis</v>
      </c>
      <c r="I1894" s="1">
        <f>VLOOKUP(B1894,produtos!$A$2:$D$33,4)</f>
        <v>171.14</v>
      </c>
      <c r="J1894" s="1">
        <f t="shared" si="29"/>
        <v>1026.8399999999999</v>
      </c>
    </row>
    <row r="1895" spans="1:10" x14ac:dyDescent="0.25">
      <c r="A1895">
        <v>8</v>
      </c>
      <c r="B1895">
        <v>16</v>
      </c>
      <c r="C1895" s="2">
        <v>44801</v>
      </c>
      <c r="D1895">
        <v>3</v>
      </c>
      <c r="E1895" t="str">
        <f>VLOOKUP(A1895,vendedores!$A$2:$C$17,2)</f>
        <v>Amparo</v>
      </c>
      <c r="F1895" t="str">
        <f>VLOOKUP(A1895,vendedores!$A$2:$C$17,3)</f>
        <v>Saulo Mattos</v>
      </c>
      <c r="G1895" t="str">
        <f>VLOOKUP(B1895,produtos!$A$2:$D$33,2)</f>
        <v>Nike</v>
      </c>
      <c r="H1895" t="str">
        <f>VLOOKUP(B1895,produtos!$A$2:$D$33,3)</f>
        <v>Bola de Voley</v>
      </c>
      <c r="I1895" s="1">
        <f>VLOOKUP(B1895,produtos!$A$2:$D$33,4)</f>
        <v>75.11</v>
      </c>
      <c r="J1895" s="1">
        <f t="shared" si="29"/>
        <v>225.32999999999998</v>
      </c>
    </row>
    <row r="1896" spans="1:10" x14ac:dyDescent="0.25">
      <c r="A1896">
        <v>13</v>
      </c>
      <c r="B1896">
        <v>5</v>
      </c>
      <c r="C1896" s="2">
        <v>44801</v>
      </c>
      <c r="D1896">
        <v>3</v>
      </c>
      <c r="E1896" t="str">
        <f>VLOOKUP(A1896,vendedores!$A$2:$C$17,2)</f>
        <v>Pedreira</v>
      </c>
      <c r="F1896" t="str">
        <f>VLOOKUP(A1896,vendedores!$A$2:$C$17,3)</f>
        <v>Saulo Teixeira Bispo</v>
      </c>
      <c r="G1896" t="str">
        <f>VLOOKUP(B1896,produtos!$A$2:$D$33,2)</f>
        <v>Puma</v>
      </c>
      <c r="H1896" t="str">
        <f>VLOOKUP(B1896,produtos!$A$2:$D$33,3)</f>
        <v>Bluzinha</v>
      </c>
      <c r="I1896" s="1">
        <f>VLOOKUP(B1896,produtos!$A$2:$D$33,4)</f>
        <v>49.12</v>
      </c>
      <c r="J1896" s="1">
        <f t="shared" si="29"/>
        <v>147.35999999999999</v>
      </c>
    </row>
    <row r="1897" spans="1:10" x14ac:dyDescent="0.25">
      <c r="A1897">
        <v>11</v>
      </c>
      <c r="B1897">
        <v>30</v>
      </c>
      <c r="C1897" s="2">
        <v>44802</v>
      </c>
      <c r="D1897">
        <v>7</v>
      </c>
      <c r="E1897" t="str">
        <f>VLOOKUP(A1897,vendedores!$A$2:$C$17,2)</f>
        <v>Amparo</v>
      </c>
      <c r="F1897" t="str">
        <f>VLOOKUP(A1897,vendedores!$A$2:$C$17,3)</f>
        <v>Gisele Júnior</v>
      </c>
      <c r="G1897" t="str">
        <f>VLOOKUP(B1897,produtos!$A$2:$D$33,2)</f>
        <v>Nike</v>
      </c>
      <c r="H1897" t="str">
        <f>VLOOKUP(B1897,produtos!$A$2:$D$33,3)</f>
        <v>Tênis</v>
      </c>
      <c r="I1897" s="1">
        <f>VLOOKUP(B1897,produtos!$A$2:$D$33,4)</f>
        <v>195.02</v>
      </c>
      <c r="J1897" s="1">
        <f t="shared" si="29"/>
        <v>1365.14</v>
      </c>
    </row>
    <row r="1898" spans="1:10" x14ac:dyDescent="0.25">
      <c r="A1898">
        <v>2</v>
      </c>
      <c r="B1898">
        <v>25</v>
      </c>
      <c r="C1898" s="2">
        <v>44802</v>
      </c>
      <c r="D1898">
        <v>9</v>
      </c>
      <c r="E1898" t="str">
        <f>VLOOKUP(A1898,vendedores!$A$2:$C$17,2)</f>
        <v>Jaguariúna</v>
      </c>
      <c r="F1898" t="str">
        <f>VLOOKUP(A1898,vendedores!$A$2:$C$17,3)</f>
        <v>Luciana de Oliveira</v>
      </c>
      <c r="G1898" t="str">
        <f>VLOOKUP(B1898,produtos!$A$2:$D$33,2)</f>
        <v>Puma</v>
      </c>
      <c r="H1898" t="str">
        <f>VLOOKUP(B1898,produtos!$A$2:$D$33,3)</f>
        <v>Chuteira</v>
      </c>
      <c r="I1898" s="1">
        <f>VLOOKUP(B1898,produtos!$A$2:$D$33,4)</f>
        <v>232.5</v>
      </c>
      <c r="J1898" s="1">
        <f t="shared" si="29"/>
        <v>2092.5</v>
      </c>
    </row>
    <row r="1899" spans="1:10" x14ac:dyDescent="0.25">
      <c r="A1899">
        <v>8</v>
      </c>
      <c r="B1899">
        <v>19</v>
      </c>
      <c r="C1899" s="2">
        <v>44802</v>
      </c>
      <c r="D1899">
        <v>9</v>
      </c>
      <c r="E1899" t="str">
        <f>VLOOKUP(A1899,vendedores!$A$2:$C$17,2)</f>
        <v>Amparo</v>
      </c>
      <c r="F1899" t="str">
        <f>VLOOKUP(A1899,vendedores!$A$2:$C$17,3)</f>
        <v>Saulo Mattos</v>
      </c>
      <c r="G1899" t="str">
        <f>VLOOKUP(B1899,produtos!$A$2:$D$33,2)</f>
        <v>Puma</v>
      </c>
      <c r="H1899" t="str">
        <f>VLOOKUP(B1899,produtos!$A$2:$D$33,3)</f>
        <v>Calça</v>
      </c>
      <c r="I1899" s="1">
        <f>VLOOKUP(B1899,produtos!$A$2:$D$33,4)</f>
        <v>88.91</v>
      </c>
      <c r="J1899" s="1">
        <f t="shared" si="29"/>
        <v>800.18999999999994</v>
      </c>
    </row>
    <row r="1900" spans="1:10" x14ac:dyDescent="0.25">
      <c r="A1900">
        <v>10</v>
      </c>
      <c r="B1900">
        <v>7</v>
      </c>
      <c r="C1900" s="2">
        <v>44802</v>
      </c>
      <c r="D1900">
        <v>6</v>
      </c>
      <c r="E1900" t="str">
        <f>VLOOKUP(A1900,vendedores!$A$2:$C$17,2)</f>
        <v>Amparo</v>
      </c>
      <c r="F1900" t="str">
        <f>VLOOKUP(A1900,vendedores!$A$2:$C$17,3)</f>
        <v>Ivo Bispo</v>
      </c>
      <c r="G1900" t="str">
        <f>VLOOKUP(B1900,produtos!$A$2:$D$33,2)</f>
        <v>Nike</v>
      </c>
      <c r="H1900" t="str">
        <f>VLOOKUP(B1900,produtos!$A$2:$D$33,3)</f>
        <v>Bola de Basquete</v>
      </c>
      <c r="I1900" s="1">
        <f>VLOOKUP(B1900,produtos!$A$2:$D$33,4)</f>
        <v>116.91</v>
      </c>
      <c r="J1900" s="1">
        <f t="shared" si="29"/>
        <v>701.46</v>
      </c>
    </row>
    <row r="1901" spans="1:10" x14ac:dyDescent="0.25">
      <c r="A1901">
        <v>11</v>
      </c>
      <c r="B1901">
        <v>19</v>
      </c>
      <c r="C1901" s="2">
        <v>44802</v>
      </c>
      <c r="D1901">
        <v>4</v>
      </c>
      <c r="E1901" t="str">
        <f>VLOOKUP(A1901,vendedores!$A$2:$C$17,2)</f>
        <v>Amparo</v>
      </c>
      <c r="F1901" t="str">
        <f>VLOOKUP(A1901,vendedores!$A$2:$C$17,3)</f>
        <v>Gisele Júnior</v>
      </c>
      <c r="G1901" t="str">
        <f>VLOOKUP(B1901,produtos!$A$2:$D$33,2)</f>
        <v>Puma</v>
      </c>
      <c r="H1901" t="str">
        <f>VLOOKUP(B1901,produtos!$A$2:$D$33,3)</f>
        <v>Calça</v>
      </c>
      <c r="I1901" s="1">
        <f>VLOOKUP(B1901,produtos!$A$2:$D$33,4)</f>
        <v>88.91</v>
      </c>
      <c r="J1901" s="1">
        <f t="shared" si="29"/>
        <v>355.64</v>
      </c>
    </row>
    <row r="1902" spans="1:10" x14ac:dyDescent="0.25">
      <c r="A1902">
        <v>2</v>
      </c>
      <c r="B1902">
        <v>11</v>
      </c>
      <c r="C1902" s="2">
        <v>44802</v>
      </c>
      <c r="D1902">
        <v>2</v>
      </c>
      <c r="E1902" t="str">
        <f>VLOOKUP(A1902,vendedores!$A$2:$C$17,2)</f>
        <v>Jaguariúna</v>
      </c>
      <c r="F1902" t="str">
        <f>VLOOKUP(A1902,vendedores!$A$2:$C$17,3)</f>
        <v>Luciana de Oliveira</v>
      </c>
      <c r="G1902" t="str">
        <f>VLOOKUP(B1902,produtos!$A$2:$D$33,2)</f>
        <v>Adidas</v>
      </c>
      <c r="H1902" t="str">
        <f>VLOOKUP(B1902,produtos!$A$2:$D$33,3)</f>
        <v>Bola de Futsal</v>
      </c>
      <c r="I1902" s="1">
        <f>VLOOKUP(B1902,produtos!$A$2:$D$33,4)</f>
        <v>99.9</v>
      </c>
      <c r="J1902" s="1">
        <f t="shared" si="29"/>
        <v>199.8</v>
      </c>
    </row>
    <row r="1903" spans="1:10" x14ac:dyDescent="0.25">
      <c r="A1903">
        <v>4</v>
      </c>
      <c r="B1903">
        <v>20</v>
      </c>
      <c r="C1903" s="2">
        <v>44803</v>
      </c>
      <c r="D1903">
        <v>3</v>
      </c>
      <c r="E1903" t="str">
        <f>VLOOKUP(A1903,vendedores!$A$2:$C$17,2)</f>
        <v>Jaguariúna</v>
      </c>
      <c r="F1903" t="str">
        <f>VLOOKUP(A1903,vendedores!$A$2:$C$17,3)</f>
        <v>Ivo da Silva</v>
      </c>
      <c r="G1903" t="str">
        <f>VLOOKUP(B1903,produtos!$A$2:$D$33,2)</f>
        <v>Adidas</v>
      </c>
      <c r="H1903" t="str">
        <f>VLOOKUP(B1903,produtos!$A$2:$D$33,3)</f>
        <v>Camiseta</v>
      </c>
      <c r="I1903" s="1">
        <f>VLOOKUP(B1903,produtos!$A$2:$D$33,4)</f>
        <v>29.9</v>
      </c>
      <c r="J1903" s="1">
        <f t="shared" si="29"/>
        <v>89.699999999999989</v>
      </c>
    </row>
    <row r="1904" spans="1:10" x14ac:dyDescent="0.25">
      <c r="A1904">
        <v>6</v>
      </c>
      <c r="B1904">
        <v>13</v>
      </c>
      <c r="C1904" s="2">
        <v>44803</v>
      </c>
      <c r="D1904">
        <v>2</v>
      </c>
      <c r="E1904" t="str">
        <f>VLOOKUP(A1904,vendedores!$A$2:$C$17,2)</f>
        <v>Amparo</v>
      </c>
      <c r="F1904" t="str">
        <f>VLOOKUP(A1904,vendedores!$A$2:$C$17,3)</f>
        <v>Valter Teixeira</v>
      </c>
      <c r="G1904" t="str">
        <f>VLOOKUP(B1904,produtos!$A$2:$D$33,2)</f>
        <v>Adidas</v>
      </c>
      <c r="H1904" t="str">
        <f>VLOOKUP(B1904,produtos!$A$2:$D$33,3)</f>
        <v>Bola de Handbol</v>
      </c>
      <c r="I1904" s="1">
        <f>VLOOKUP(B1904,produtos!$A$2:$D$33,4)</f>
        <v>159.9</v>
      </c>
      <c r="J1904" s="1">
        <f t="shared" si="29"/>
        <v>319.8</v>
      </c>
    </row>
    <row r="1905" spans="1:10" x14ac:dyDescent="0.25">
      <c r="A1905">
        <v>9</v>
      </c>
      <c r="B1905">
        <v>27</v>
      </c>
      <c r="C1905" s="2">
        <v>44803</v>
      </c>
      <c r="D1905">
        <v>4</v>
      </c>
      <c r="E1905" t="str">
        <f>VLOOKUP(A1905,vendedores!$A$2:$C$17,2)</f>
        <v>Amparo</v>
      </c>
      <c r="F1905" t="str">
        <f>VLOOKUP(A1905,vendedores!$A$2:$C$17,3)</f>
        <v>Quevin Neto Júnior</v>
      </c>
      <c r="G1905" t="str">
        <f>VLOOKUP(B1905,produtos!$A$2:$D$33,2)</f>
        <v>Nike</v>
      </c>
      <c r="H1905" t="str">
        <f>VLOOKUP(B1905,produtos!$A$2:$D$33,3)</f>
        <v>Meia</v>
      </c>
      <c r="I1905" s="1">
        <f>VLOOKUP(B1905,produtos!$A$2:$D$33,4)</f>
        <v>19.3</v>
      </c>
      <c r="J1905" s="1">
        <f t="shared" si="29"/>
        <v>77.2</v>
      </c>
    </row>
    <row r="1906" spans="1:10" x14ac:dyDescent="0.25">
      <c r="A1906">
        <v>4</v>
      </c>
      <c r="B1906">
        <v>32</v>
      </c>
      <c r="C1906" s="2">
        <v>44803</v>
      </c>
      <c r="D1906">
        <v>2</v>
      </c>
      <c r="E1906" t="str">
        <f>VLOOKUP(A1906,vendedores!$A$2:$C$17,2)</f>
        <v>Jaguariúna</v>
      </c>
      <c r="F1906" t="str">
        <f>VLOOKUP(A1906,vendedores!$A$2:$C$17,3)</f>
        <v>Ivo da Silva</v>
      </c>
      <c r="G1906" t="str">
        <f>VLOOKUP(B1906,produtos!$A$2:$D$33,2)</f>
        <v>Nike</v>
      </c>
      <c r="H1906" t="str">
        <f>VLOOKUP(B1906,produtos!$A$2:$D$33,3)</f>
        <v>Tênis de Corrida</v>
      </c>
      <c r="I1906" s="1">
        <f>VLOOKUP(B1906,produtos!$A$2:$D$33,4)</f>
        <v>221</v>
      </c>
      <c r="J1906" s="1">
        <f t="shared" si="29"/>
        <v>442</v>
      </c>
    </row>
    <row r="1907" spans="1:10" x14ac:dyDescent="0.25">
      <c r="A1907">
        <v>1</v>
      </c>
      <c r="B1907">
        <v>21</v>
      </c>
      <c r="C1907" s="2">
        <v>44803</v>
      </c>
      <c r="D1907">
        <v>8</v>
      </c>
      <c r="E1907" t="str">
        <f>VLOOKUP(A1907,vendedores!$A$2:$C$17,2)</f>
        <v>Jaguariúna</v>
      </c>
      <c r="F1907" t="str">
        <f>VLOOKUP(A1907,vendedores!$A$2:$C$17,3)</f>
        <v>Tatiane Sobrinho de Souza</v>
      </c>
      <c r="G1907" t="str">
        <f>VLOOKUP(B1907,produtos!$A$2:$D$33,2)</f>
        <v>Nike</v>
      </c>
      <c r="H1907" t="str">
        <f>VLOOKUP(B1907,produtos!$A$2:$D$33,3)</f>
        <v>Camiseta</v>
      </c>
      <c r="I1907" s="1">
        <f>VLOOKUP(B1907,produtos!$A$2:$D$33,4)</f>
        <v>29</v>
      </c>
      <c r="J1907" s="1">
        <f t="shared" si="29"/>
        <v>232</v>
      </c>
    </row>
    <row r="1908" spans="1:10" x14ac:dyDescent="0.25">
      <c r="A1908">
        <v>2</v>
      </c>
      <c r="B1908">
        <v>20</v>
      </c>
      <c r="C1908" s="2">
        <v>44803</v>
      </c>
      <c r="D1908">
        <v>10</v>
      </c>
      <c r="E1908" t="str">
        <f>VLOOKUP(A1908,vendedores!$A$2:$C$17,2)</f>
        <v>Jaguariúna</v>
      </c>
      <c r="F1908" t="str">
        <f>VLOOKUP(A1908,vendedores!$A$2:$C$17,3)</f>
        <v>Luciana de Oliveira</v>
      </c>
      <c r="G1908" t="str">
        <f>VLOOKUP(B1908,produtos!$A$2:$D$33,2)</f>
        <v>Adidas</v>
      </c>
      <c r="H1908" t="str">
        <f>VLOOKUP(B1908,produtos!$A$2:$D$33,3)</f>
        <v>Camiseta</v>
      </c>
      <c r="I1908" s="1">
        <f>VLOOKUP(B1908,produtos!$A$2:$D$33,4)</f>
        <v>29.9</v>
      </c>
      <c r="J1908" s="1">
        <f t="shared" si="29"/>
        <v>299</v>
      </c>
    </row>
    <row r="1909" spans="1:10" x14ac:dyDescent="0.25">
      <c r="A1909">
        <v>13</v>
      </c>
      <c r="B1909">
        <v>8</v>
      </c>
      <c r="C1909" s="2">
        <v>44804</v>
      </c>
      <c r="D1909">
        <v>3</v>
      </c>
      <c r="E1909" t="str">
        <f>VLOOKUP(A1909,vendedores!$A$2:$C$17,2)</f>
        <v>Pedreira</v>
      </c>
      <c r="F1909" t="str">
        <f>VLOOKUP(A1909,vendedores!$A$2:$C$17,3)</f>
        <v>Saulo Teixeira Bispo</v>
      </c>
      <c r="G1909" t="str">
        <f>VLOOKUP(B1909,produtos!$A$2:$D$33,2)</f>
        <v>Puma</v>
      </c>
      <c r="H1909" t="str">
        <f>VLOOKUP(B1909,produtos!$A$2:$D$33,3)</f>
        <v>Bola de Basquete</v>
      </c>
      <c r="I1909" s="1">
        <f>VLOOKUP(B1909,produtos!$A$2:$D$33,4)</f>
        <v>122.11</v>
      </c>
      <c r="J1909" s="1">
        <f t="shared" si="29"/>
        <v>366.33</v>
      </c>
    </row>
    <row r="1910" spans="1:10" x14ac:dyDescent="0.25">
      <c r="A1910">
        <v>12</v>
      </c>
      <c r="B1910">
        <v>15</v>
      </c>
      <c r="C1910" s="2">
        <v>44804</v>
      </c>
      <c r="D1910">
        <v>3</v>
      </c>
      <c r="E1910" t="str">
        <f>VLOOKUP(A1910,vendedores!$A$2:$C$17,2)</f>
        <v>Pedreira</v>
      </c>
      <c r="F1910" t="str">
        <f>VLOOKUP(A1910,vendedores!$A$2:$C$17,3)</f>
        <v>Clóvis Teixeira Júnior</v>
      </c>
      <c r="G1910" t="str">
        <f>VLOOKUP(B1910,produtos!$A$2:$D$33,2)</f>
        <v>Adidas</v>
      </c>
      <c r="H1910" t="str">
        <f>VLOOKUP(B1910,produtos!$A$2:$D$33,3)</f>
        <v>Bola de Voley</v>
      </c>
      <c r="I1910" s="1">
        <f>VLOOKUP(B1910,produtos!$A$2:$D$33,4)</f>
        <v>79.900000000000006</v>
      </c>
      <c r="J1910" s="1">
        <f t="shared" si="29"/>
        <v>239.70000000000002</v>
      </c>
    </row>
    <row r="1911" spans="1:10" x14ac:dyDescent="0.25">
      <c r="A1911">
        <v>14</v>
      </c>
      <c r="B1911">
        <v>6</v>
      </c>
      <c r="C1911" s="2">
        <v>44804</v>
      </c>
      <c r="D1911">
        <v>10</v>
      </c>
      <c r="E1911" t="str">
        <f>VLOOKUP(A1911,vendedores!$A$2:$C$17,2)</f>
        <v>Pedreira</v>
      </c>
      <c r="F1911" t="str">
        <f>VLOOKUP(A1911,vendedores!$A$2:$C$17,3)</f>
        <v>Paula da Silva</v>
      </c>
      <c r="G1911" t="str">
        <f>VLOOKUP(B1911,produtos!$A$2:$D$33,2)</f>
        <v>Adidas</v>
      </c>
      <c r="H1911" t="str">
        <f>VLOOKUP(B1911,produtos!$A$2:$D$33,3)</f>
        <v>Bola de Basquete</v>
      </c>
      <c r="I1911" s="1">
        <f>VLOOKUP(B1911,produtos!$A$2:$D$33,4)</f>
        <v>129.9</v>
      </c>
      <c r="J1911" s="1">
        <f t="shared" si="29"/>
        <v>1299</v>
      </c>
    </row>
    <row r="1912" spans="1:10" x14ac:dyDescent="0.25">
      <c r="A1912">
        <v>6</v>
      </c>
      <c r="B1912">
        <v>17</v>
      </c>
      <c r="C1912" s="2">
        <v>44804</v>
      </c>
      <c r="D1912">
        <v>9</v>
      </c>
      <c r="E1912" t="str">
        <f>VLOOKUP(A1912,vendedores!$A$2:$C$17,2)</f>
        <v>Amparo</v>
      </c>
      <c r="F1912" t="str">
        <f>VLOOKUP(A1912,vendedores!$A$2:$C$17,3)</f>
        <v>Valter Teixeira</v>
      </c>
      <c r="G1912" t="str">
        <f>VLOOKUP(B1912,produtos!$A$2:$D$33,2)</f>
        <v>Adidas</v>
      </c>
      <c r="H1912" t="str">
        <f>VLOOKUP(B1912,produtos!$A$2:$D$33,3)</f>
        <v>Calça</v>
      </c>
      <c r="I1912" s="1">
        <f>VLOOKUP(B1912,produtos!$A$2:$D$33,4)</f>
        <v>99.9</v>
      </c>
      <c r="J1912" s="1">
        <f t="shared" si="29"/>
        <v>899.1</v>
      </c>
    </row>
    <row r="1913" spans="1:10" x14ac:dyDescent="0.25">
      <c r="A1913">
        <v>12</v>
      </c>
      <c r="B1913">
        <v>7</v>
      </c>
      <c r="C1913" s="2">
        <v>44805</v>
      </c>
      <c r="D1913">
        <v>3</v>
      </c>
      <c r="E1913" t="str">
        <f>VLOOKUP(A1913,vendedores!$A$2:$C$17,2)</f>
        <v>Pedreira</v>
      </c>
      <c r="F1913" t="str">
        <f>VLOOKUP(A1913,vendedores!$A$2:$C$17,3)</f>
        <v>Clóvis Teixeira Júnior</v>
      </c>
      <c r="G1913" t="str">
        <f>VLOOKUP(B1913,produtos!$A$2:$D$33,2)</f>
        <v>Nike</v>
      </c>
      <c r="H1913" t="str">
        <f>VLOOKUP(B1913,produtos!$A$2:$D$33,3)</f>
        <v>Bola de Basquete</v>
      </c>
      <c r="I1913" s="1">
        <f>VLOOKUP(B1913,produtos!$A$2:$D$33,4)</f>
        <v>116.91</v>
      </c>
      <c r="J1913" s="1">
        <f t="shared" si="29"/>
        <v>350.73</v>
      </c>
    </row>
    <row r="1914" spans="1:10" x14ac:dyDescent="0.25">
      <c r="A1914">
        <v>14</v>
      </c>
      <c r="B1914">
        <v>19</v>
      </c>
      <c r="C1914" s="2">
        <v>44805</v>
      </c>
      <c r="D1914">
        <v>5</v>
      </c>
      <c r="E1914" t="str">
        <f>VLOOKUP(A1914,vendedores!$A$2:$C$17,2)</f>
        <v>Pedreira</v>
      </c>
      <c r="F1914" t="str">
        <f>VLOOKUP(A1914,vendedores!$A$2:$C$17,3)</f>
        <v>Paula da Silva</v>
      </c>
      <c r="G1914" t="str">
        <f>VLOOKUP(B1914,produtos!$A$2:$D$33,2)</f>
        <v>Puma</v>
      </c>
      <c r="H1914" t="str">
        <f>VLOOKUP(B1914,produtos!$A$2:$D$33,3)</f>
        <v>Calça</v>
      </c>
      <c r="I1914" s="1">
        <f>VLOOKUP(B1914,produtos!$A$2:$D$33,4)</f>
        <v>88.91</v>
      </c>
      <c r="J1914" s="1">
        <f t="shared" si="29"/>
        <v>444.54999999999995</v>
      </c>
    </row>
    <row r="1915" spans="1:10" x14ac:dyDescent="0.25">
      <c r="A1915">
        <v>3</v>
      </c>
      <c r="B1915">
        <v>1</v>
      </c>
      <c r="C1915" s="2">
        <v>44805</v>
      </c>
      <c r="D1915">
        <v>2</v>
      </c>
      <c r="E1915" t="str">
        <f>VLOOKUP(A1915,vendedores!$A$2:$C$17,2)</f>
        <v>Jaguariúna</v>
      </c>
      <c r="F1915" t="str">
        <f>VLOOKUP(A1915,vendedores!$A$2:$C$17,3)</f>
        <v>Valter Teixeira</v>
      </c>
      <c r="G1915" t="str">
        <f>VLOOKUP(B1915,produtos!$A$2:$D$33,2)</f>
        <v>Adidas</v>
      </c>
      <c r="H1915" t="str">
        <f>VLOOKUP(B1915,produtos!$A$2:$D$33,3)</f>
        <v>Blusa</v>
      </c>
      <c r="I1915" s="1">
        <f>VLOOKUP(B1915,produtos!$A$2:$D$33,4)</f>
        <v>35.9</v>
      </c>
      <c r="J1915" s="1">
        <f t="shared" si="29"/>
        <v>71.8</v>
      </c>
    </row>
    <row r="1916" spans="1:10" x14ac:dyDescent="0.25">
      <c r="A1916">
        <v>11</v>
      </c>
      <c r="B1916">
        <v>17</v>
      </c>
      <c r="C1916" s="2">
        <v>44805</v>
      </c>
      <c r="D1916">
        <v>2</v>
      </c>
      <c r="E1916" t="str">
        <f>VLOOKUP(A1916,vendedores!$A$2:$C$17,2)</f>
        <v>Amparo</v>
      </c>
      <c r="F1916" t="str">
        <f>VLOOKUP(A1916,vendedores!$A$2:$C$17,3)</f>
        <v>Gisele Júnior</v>
      </c>
      <c r="G1916" t="str">
        <f>VLOOKUP(B1916,produtos!$A$2:$D$33,2)</f>
        <v>Adidas</v>
      </c>
      <c r="H1916" t="str">
        <f>VLOOKUP(B1916,produtos!$A$2:$D$33,3)</f>
        <v>Calça</v>
      </c>
      <c r="I1916" s="1">
        <f>VLOOKUP(B1916,produtos!$A$2:$D$33,4)</f>
        <v>99.9</v>
      </c>
      <c r="J1916" s="1">
        <f t="shared" si="29"/>
        <v>199.8</v>
      </c>
    </row>
    <row r="1917" spans="1:10" x14ac:dyDescent="0.25">
      <c r="A1917">
        <v>15</v>
      </c>
      <c r="B1917">
        <v>22</v>
      </c>
      <c r="C1917" s="2">
        <v>44805</v>
      </c>
      <c r="D1917">
        <v>3</v>
      </c>
      <c r="E1917" t="str">
        <f>VLOOKUP(A1917,vendedores!$A$2:$C$17,2)</f>
        <v>Pedreira</v>
      </c>
      <c r="F1917" t="str">
        <f>VLOOKUP(A1917,vendedores!$A$2:$C$17,3)</f>
        <v>Gilberto Neto</v>
      </c>
      <c r="G1917" t="str">
        <f>VLOOKUP(B1917,produtos!$A$2:$D$33,2)</f>
        <v>Puma</v>
      </c>
      <c r="H1917" t="str">
        <f>VLOOKUP(B1917,produtos!$A$2:$D$33,3)</f>
        <v>Camiseta</v>
      </c>
      <c r="I1917" s="1">
        <f>VLOOKUP(B1917,produtos!$A$2:$D$33,4)</f>
        <v>28.11</v>
      </c>
      <c r="J1917" s="1">
        <f t="shared" si="29"/>
        <v>84.33</v>
      </c>
    </row>
    <row r="1918" spans="1:10" x14ac:dyDescent="0.25">
      <c r="A1918">
        <v>15</v>
      </c>
      <c r="B1918">
        <v>31</v>
      </c>
      <c r="C1918" s="2">
        <v>44805</v>
      </c>
      <c r="D1918">
        <v>2</v>
      </c>
      <c r="E1918" t="str">
        <f>VLOOKUP(A1918,vendedores!$A$2:$C$17,2)</f>
        <v>Pedreira</v>
      </c>
      <c r="F1918" t="str">
        <f>VLOOKUP(A1918,vendedores!$A$2:$C$17,3)</f>
        <v>Gilberto Neto</v>
      </c>
      <c r="G1918" t="str">
        <f>VLOOKUP(B1918,produtos!$A$2:$D$33,2)</f>
        <v>Puma</v>
      </c>
      <c r="H1918" t="str">
        <f>VLOOKUP(B1918,produtos!$A$2:$D$33,3)</f>
        <v>Tênis</v>
      </c>
      <c r="I1918" s="1">
        <f>VLOOKUP(B1918,produtos!$A$2:$D$33,4)</f>
        <v>171.14</v>
      </c>
      <c r="J1918" s="1">
        <f t="shared" si="29"/>
        <v>342.28</v>
      </c>
    </row>
    <row r="1919" spans="1:10" x14ac:dyDescent="0.25">
      <c r="A1919">
        <v>14</v>
      </c>
      <c r="B1919">
        <v>30</v>
      </c>
      <c r="C1919" s="2">
        <v>44805</v>
      </c>
      <c r="D1919">
        <v>7</v>
      </c>
      <c r="E1919" t="str">
        <f>VLOOKUP(A1919,vendedores!$A$2:$C$17,2)</f>
        <v>Pedreira</v>
      </c>
      <c r="F1919" t="str">
        <f>VLOOKUP(A1919,vendedores!$A$2:$C$17,3)</f>
        <v>Paula da Silva</v>
      </c>
      <c r="G1919" t="str">
        <f>VLOOKUP(B1919,produtos!$A$2:$D$33,2)</f>
        <v>Nike</v>
      </c>
      <c r="H1919" t="str">
        <f>VLOOKUP(B1919,produtos!$A$2:$D$33,3)</f>
        <v>Tênis</v>
      </c>
      <c r="I1919" s="1">
        <f>VLOOKUP(B1919,produtos!$A$2:$D$33,4)</f>
        <v>195.02</v>
      </c>
      <c r="J1919" s="1">
        <f t="shared" si="29"/>
        <v>1365.14</v>
      </c>
    </row>
    <row r="1920" spans="1:10" x14ac:dyDescent="0.25">
      <c r="A1920">
        <v>10</v>
      </c>
      <c r="B1920">
        <v>18</v>
      </c>
      <c r="C1920" s="2">
        <v>44805</v>
      </c>
      <c r="D1920">
        <v>6</v>
      </c>
      <c r="E1920" t="str">
        <f>VLOOKUP(A1920,vendedores!$A$2:$C$17,2)</f>
        <v>Amparo</v>
      </c>
      <c r="F1920" t="str">
        <f>VLOOKUP(A1920,vendedores!$A$2:$C$17,3)</f>
        <v>Ivo Bispo</v>
      </c>
      <c r="G1920" t="str">
        <f>VLOOKUP(B1920,produtos!$A$2:$D$33,2)</f>
        <v>Nike</v>
      </c>
      <c r="H1920" t="str">
        <f>VLOOKUP(B1920,produtos!$A$2:$D$33,3)</f>
        <v>Calça</v>
      </c>
      <c r="I1920" s="1">
        <f>VLOOKUP(B1920,produtos!$A$2:$D$33,4)</f>
        <v>92.91</v>
      </c>
      <c r="J1920" s="1">
        <f t="shared" si="29"/>
        <v>557.46</v>
      </c>
    </row>
    <row r="1921" spans="1:10" x14ac:dyDescent="0.25">
      <c r="A1921">
        <v>8</v>
      </c>
      <c r="B1921">
        <v>6</v>
      </c>
      <c r="C1921" s="2">
        <v>44805</v>
      </c>
      <c r="D1921">
        <v>2</v>
      </c>
      <c r="E1921" t="str">
        <f>VLOOKUP(A1921,vendedores!$A$2:$C$17,2)</f>
        <v>Amparo</v>
      </c>
      <c r="F1921" t="str">
        <f>VLOOKUP(A1921,vendedores!$A$2:$C$17,3)</f>
        <v>Saulo Mattos</v>
      </c>
      <c r="G1921" t="str">
        <f>VLOOKUP(B1921,produtos!$A$2:$D$33,2)</f>
        <v>Adidas</v>
      </c>
      <c r="H1921" t="str">
        <f>VLOOKUP(B1921,produtos!$A$2:$D$33,3)</f>
        <v>Bola de Basquete</v>
      </c>
      <c r="I1921" s="1">
        <f>VLOOKUP(B1921,produtos!$A$2:$D$33,4)</f>
        <v>129.9</v>
      </c>
      <c r="J1921" s="1">
        <f t="shared" si="29"/>
        <v>259.8</v>
      </c>
    </row>
    <row r="1922" spans="1:10" x14ac:dyDescent="0.25">
      <c r="A1922">
        <v>3</v>
      </c>
      <c r="B1922">
        <v>27</v>
      </c>
      <c r="C1922" s="2">
        <v>44805</v>
      </c>
      <c r="D1922">
        <v>3</v>
      </c>
      <c r="E1922" t="str">
        <f>VLOOKUP(A1922,vendedores!$A$2:$C$17,2)</f>
        <v>Jaguariúna</v>
      </c>
      <c r="F1922" t="str">
        <f>VLOOKUP(A1922,vendedores!$A$2:$C$17,3)</f>
        <v>Valter Teixeira</v>
      </c>
      <c r="G1922" t="str">
        <f>VLOOKUP(B1922,produtos!$A$2:$D$33,2)</f>
        <v>Nike</v>
      </c>
      <c r="H1922" t="str">
        <f>VLOOKUP(B1922,produtos!$A$2:$D$33,3)</f>
        <v>Meia</v>
      </c>
      <c r="I1922" s="1">
        <f>VLOOKUP(B1922,produtos!$A$2:$D$33,4)</f>
        <v>19.3</v>
      </c>
      <c r="J1922" s="1">
        <f t="shared" si="29"/>
        <v>57.900000000000006</v>
      </c>
    </row>
    <row r="1923" spans="1:10" x14ac:dyDescent="0.25">
      <c r="A1923">
        <v>5</v>
      </c>
      <c r="B1923">
        <v>3</v>
      </c>
      <c r="C1923" s="2">
        <v>44805</v>
      </c>
      <c r="D1923">
        <v>8</v>
      </c>
      <c r="E1923" t="str">
        <f>VLOOKUP(A1923,vendedores!$A$2:$C$17,2)</f>
        <v>Amparo</v>
      </c>
      <c r="F1923" t="str">
        <f>VLOOKUP(A1923,vendedores!$A$2:$C$17,3)</f>
        <v>Yago de Souza</v>
      </c>
      <c r="G1923" t="str">
        <f>VLOOKUP(B1923,produtos!$A$2:$D$33,2)</f>
        <v>Puma</v>
      </c>
      <c r="H1923" t="str">
        <f>VLOOKUP(B1923,produtos!$A$2:$D$33,3)</f>
        <v>Blusa</v>
      </c>
      <c r="I1923" s="1">
        <f>VLOOKUP(B1923,produtos!$A$2:$D$33,4)</f>
        <v>29.44</v>
      </c>
      <c r="J1923" s="1">
        <f t="shared" ref="J1923:J1986" si="30">D1923*I1923</f>
        <v>235.52</v>
      </c>
    </row>
    <row r="1924" spans="1:10" x14ac:dyDescent="0.25">
      <c r="A1924">
        <v>2</v>
      </c>
      <c r="B1924">
        <v>20</v>
      </c>
      <c r="C1924" s="2">
        <v>44805</v>
      </c>
      <c r="D1924">
        <v>3</v>
      </c>
      <c r="E1924" t="str">
        <f>VLOOKUP(A1924,vendedores!$A$2:$C$17,2)</f>
        <v>Jaguariúna</v>
      </c>
      <c r="F1924" t="str">
        <f>VLOOKUP(A1924,vendedores!$A$2:$C$17,3)</f>
        <v>Luciana de Oliveira</v>
      </c>
      <c r="G1924" t="str">
        <f>VLOOKUP(B1924,produtos!$A$2:$D$33,2)</f>
        <v>Adidas</v>
      </c>
      <c r="H1924" t="str">
        <f>VLOOKUP(B1924,produtos!$A$2:$D$33,3)</f>
        <v>Camiseta</v>
      </c>
      <c r="I1924" s="1">
        <f>VLOOKUP(B1924,produtos!$A$2:$D$33,4)</f>
        <v>29.9</v>
      </c>
      <c r="J1924" s="1">
        <f t="shared" si="30"/>
        <v>89.699999999999989</v>
      </c>
    </row>
    <row r="1925" spans="1:10" x14ac:dyDescent="0.25">
      <c r="A1925">
        <v>5</v>
      </c>
      <c r="B1925">
        <v>32</v>
      </c>
      <c r="C1925" s="2">
        <v>44805</v>
      </c>
      <c r="D1925">
        <v>4</v>
      </c>
      <c r="E1925" t="str">
        <f>VLOOKUP(A1925,vendedores!$A$2:$C$17,2)</f>
        <v>Amparo</v>
      </c>
      <c r="F1925" t="str">
        <f>VLOOKUP(A1925,vendedores!$A$2:$C$17,3)</f>
        <v>Yago de Souza</v>
      </c>
      <c r="G1925" t="str">
        <f>VLOOKUP(B1925,produtos!$A$2:$D$33,2)</f>
        <v>Nike</v>
      </c>
      <c r="H1925" t="str">
        <f>VLOOKUP(B1925,produtos!$A$2:$D$33,3)</f>
        <v>Tênis de Corrida</v>
      </c>
      <c r="I1925" s="1">
        <f>VLOOKUP(B1925,produtos!$A$2:$D$33,4)</f>
        <v>221</v>
      </c>
      <c r="J1925" s="1">
        <f t="shared" si="30"/>
        <v>884</v>
      </c>
    </row>
    <row r="1926" spans="1:10" x14ac:dyDescent="0.25">
      <c r="A1926">
        <v>4</v>
      </c>
      <c r="B1926">
        <v>31</v>
      </c>
      <c r="C1926" s="2">
        <v>44806</v>
      </c>
      <c r="D1926">
        <v>1</v>
      </c>
      <c r="E1926" t="str">
        <f>VLOOKUP(A1926,vendedores!$A$2:$C$17,2)</f>
        <v>Jaguariúna</v>
      </c>
      <c r="F1926" t="str">
        <f>VLOOKUP(A1926,vendedores!$A$2:$C$17,3)</f>
        <v>Ivo da Silva</v>
      </c>
      <c r="G1926" t="str">
        <f>VLOOKUP(B1926,produtos!$A$2:$D$33,2)</f>
        <v>Puma</v>
      </c>
      <c r="H1926" t="str">
        <f>VLOOKUP(B1926,produtos!$A$2:$D$33,3)</f>
        <v>Tênis</v>
      </c>
      <c r="I1926" s="1">
        <f>VLOOKUP(B1926,produtos!$A$2:$D$33,4)</f>
        <v>171.14</v>
      </c>
      <c r="J1926" s="1">
        <f t="shared" si="30"/>
        <v>171.14</v>
      </c>
    </row>
    <row r="1927" spans="1:10" x14ac:dyDescent="0.25">
      <c r="A1927">
        <v>1</v>
      </c>
      <c r="B1927">
        <v>16</v>
      </c>
      <c r="C1927" s="2">
        <v>44806</v>
      </c>
      <c r="D1927">
        <v>9</v>
      </c>
      <c r="E1927" t="str">
        <f>VLOOKUP(A1927,vendedores!$A$2:$C$17,2)</f>
        <v>Jaguariúna</v>
      </c>
      <c r="F1927" t="str">
        <f>VLOOKUP(A1927,vendedores!$A$2:$C$17,3)</f>
        <v>Tatiane Sobrinho de Souza</v>
      </c>
      <c r="G1927" t="str">
        <f>VLOOKUP(B1927,produtos!$A$2:$D$33,2)</f>
        <v>Nike</v>
      </c>
      <c r="H1927" t="str">
        <f>VLOOKUP(B1927,produtos!$A$2:$D$33,3)</f>
        <v>Bola de Voley</v>
      </c>
      <c r="I1927" s="1">
        <f>VLOOKUP(B1927,produtos!$A$2:$D$33,4)</f>
        <v>75.11</v>
      </c>
      <c r="J1927" s="1">
        <f t="shared" si="30"/>
        <v>675.99</v>
      </c>
    </row>
    <row r="1928" spans="1:10" x14ac:dyDescent="0.25">
      <c r="A1928">
        <v>4</v>
      </c>
      <c r="B1928">
        <v>23</v>
      </c>
      <c r="C1928" s="2">
        <v>44806</v>
      </c>
      <c r="D1928">
        <v>2</v>
      </c>
      <c r="E1928" t="str">
        <f>VLOOKUP(A1928,vendedores!$A$2:$C$17,2)</f>
        <v>Jaguariúna</v>
      </c>
      <c r="F1928" t="str">
        <f>VLOOKUP(A1928,vendedores!$A$2:$C$17,3)</f>
        <v>Ivo da Silva</v>
      </c>
      <c r="G1928" t="str">
        <f>VLOOKUP(B1928,produtos!$A$2:$D$33,2)</f>
        <v>Adidas</v>
      </c>
      <c r="H1928" t="str">
        <f>VLOOKUP(B1928,produtos!$A$2:$D$33,3)</f>
        <v>Chuteira</v>
      </c>
      <c r="I1928" s="1">
        <f>VLOOKUP(B1928,produtos!$A$2:$D$33,4)</f>
        <v>250</v>
      </c>
      <c r="J1928" s="1">
        <f t="shared" si="30"/>
        <v>500</v>
      </c>
    </row>
    <row r="1929" spans="1:10" x14ac:dyDescent="0.25">
      <c r="A1929">
        <v>12</v>
      </c>
      <c r="B1929">
        <v>23</v>
      </c>
      <c r="C1929" s="2">
        <v>44807</v>
      </c>
      <c r="D1929">
        <v>9</v>
      </c>
      <c r="E1929" t="str">
        <f>VLOOKUP(A1929,vendedores!$A$2:$C$17,2)</f>
        <v>Pedreira</v>
      </c>
      <c r="F1929" t="str">
        <f>VLOOKUP(A1929,vendedores!$A$2:$C$17,3)</f>
        <v>Clóvis Teixeira Júnior</v>
      </c>
      <c r="G1929" t="str">
        <f>VLOOKUP(B1929,produtos!$A$2:$D$33,2)</f>
        <v>Adidas</v>
      </c>
      <c r="H1929" t="str">
        <f>VLOOKUP(B1929,produtos!$A$2:$D$33,3)</f>
        <v>Chuteira</v>
      </c>
      <c r="I1929" s="1">
        <f>VLOOKUP(B1929,produtos!$A$2:$D$33,4)</f>
        <v>250</v>
      </c>
      <c r="J1929" s="1">
        <f t="shared" si="30"/>
        <v>2250</v>
      </c>
    </row>
    <row r="1930" spans="1:10" x14ac:dyDescent="0.25">
      <c r="A1930">
        <v>13</v>
      </c>
      <c r="B1930">
        <v>2</v>
      </c>
      <c r="C1930" s="2">
        <v>44807</v>
      </c>
      <c r="D1930">
        <v>3</v>
      </c>
      <c r="E1930" t="str">
        <f>VLOOKUP(A1930,vendedores!$A$2:$C$17,2)</f>
        <v>Pedreira</v>
      </c>
      <c r="F1930" t="str">
        <f>VLOOKUP(A1930,vendedores!$A$2:$C$17,3)</f>
        <v>Saulo Teixeira Bispo</v>
      </c>
      <c r="G1930" t="str">
        <f>VLOOKUP(B1930,produtos!$A$2:$D$33,2)</f>
        <v>Nike</v>
      </c>
      <c r="H1930" t="str">
        <f>VLOOKUP(B1930,produtos!$A$2:$D$33,3)</f>
        <v>Blusa</v>
      </c>
      <c r="I1930" s="1">
        <f>VLOOKUP(B1930,produtos!$A$2:$D$33,4)</f>
        <v>33.75</v>
      </c>
      <c r="J1930" s="1">
        <f t="shared" si="30"/>
        <v>101.25</v>
      </c>
    </row>
    <row r="1931" spans="1:10" x14ac:dyDescent="0.25">
      <c r="A1931">
        <v>3</v>
      </c>
      <c r="B1931">
        <v>32</v>
      </c>
      <c r="C1931" s="2">
        <v>44807</v>
      </c>
      <c r="D1931">
        <v>5</v>
      </c>
      <c r="E1931" t="str">
        <f>VLOOKUP(A1931,vendedores!$A$2:$C$17,2)</f>
        <v>Jaguariúna</v>
      </c>
      <c r="F1931" t="str">
        <f>VLOOKUP(A1931,vendedores!$A$2:$C$17,3)</f>
        <v>Valter Teixeira</v>
      </c>
      <c r="G1931" t="str">
        <f>VLOOKUP(B1931,produtos!$A$2:$D$33,2)</f>
        <v>Nike</v>
      </c>
      <c r="H1931" t="str">
        <f>VLOOKUP(B1931,produtos!$A$2:$D$33,3)</f>
        <v>Tênis de Corrida</v>
      </c>
      <c r="I1931" s="1">
        <f>VLOOKUP(B1931,produtos!$A$2:$D$33,4)</f>
        <v>221</v>
      </c>
      <c r="J1931" s="1">
        <f t="shared" si="30"/>
        <v>1105</v>
      </c>
    </row>
    <row r="1932" spans="1:10" x14ac:dyDescent="0.25">
      <c r="A1932">
        <v>15</v>
      </c>
      <c r="B1932">
        <v>1</v>
      </c>
      <c r="C1932" s="2">
        <v>44807</v>
      </c>
      <c r="D1932">
        <v>3</v>
      </c>
      <c r="E1932" t="str">
        <f>VLOOKUP(A1932,vendedores!$A$2:$C$17,2)</f>
        <v>Pedreira</v>
      </c>
      <c r="F1932" t="str">
        <f>VLOOKUP(A1932,vendedores!$A$2:$C$17,3)</f>
        <v>Gilberto Neto</v>
      </c>
      <c r="G1932" t="str">
        <f>VLOOKUP(B1932,produtos!$A$2:$D$33,2)</f>
        <v>Adidas</v>
      </c>
      <c r="H1932" t="str">
        <f>VLOOKUP(B1932,produtos!$A$2:$D$33,3)</f>
        <v>Blusa</v>
      </c>
      <c r="I1932" s="1">
        <f>VLOOKUP(B1932,produtos!$A$2:$D$33,4)</f>
        <v>35.9</v>
      </c>
      <c r="J1932" s="1">
        <f t="shared" si="30"/>
        <v>107.69999999999999</v>
      </c>
    </row>
    <row r="1933" spans="1:10" x14ac:dyDescent="0.25">
      <c r="A1933">
        <v>11</v>
      </c>
      <c r="B1933">
        <v>25</v>
      </c>
      <c r="C1933" s="2">
        <v>44807</v>
      </c>
      <c r="D1933">
        <v>2</v>
      </c>
      <c r="E1933" t="str">
        <f>VLOOKUP(A1933,vendedores!$A$2:$C$17,2)</f>
        <v>Amparo</v>
      </c>
      <c r="F1933" t="str">
        <f>VLOOKUP(A1933,vendedores!$A$2:$C$17,3)</f>
        <v>Gisele Júnior</v>
      </c>
      <c r="G1933" t="str">
        <f>VLOOKUP(B1933,produtos!$A$2:$D$33,2)</f>
        <v>Puma</v>
      </c>
      <c r="H1933" t="str">
        <f>VLOOKUP(B1933,produtos!$A$2:$D$33,3)</f>
        <v>Chuteira</v>
      </c>
      <c r="I1933" s="1">
        <f>VLOOKUP(B1933,produtos!$A$2:$D$33,4)</f>
        <v>232.5</v>
      </c>
      <c r="J1933" s="1">
        <f t="shared" si="30"/>
        <v>465</v>
      </c>
    </row>
    <row r="1934" spans="1:10" x14ac:dyDescent="0.25">
      <c r="A1934">
        <v>6</v>
      </c>
      <c r="B1934">
        <v>11</v>
      </c>
      <c r="C1934" s="2">
        <v>44808</v>
      </c>
      <c r="D1934">
        <v>5</v>
      </c>
      <c r="E1934" t="str">
        <f>VLOOKUP(A1934,vendedores!$A$2:$C$17,2)</f>
        <v>Amparo</v>
      </c>
      <c r="F1934" t="str">
        <f>VLOOKUP(A1934,vendedores!$A$2:$C$17,3)</f>
        <v>Valter Teixeira</v>
      </c>
      <c r="G1934" t="str">
        <f>VLOOKUP(B1934,produtos!$A$2:$D$33,2)</f>
        <v>Adidas</v>
      </c>
      <c r="H1934" t="str">
        <f>VLOOKUP(B1934,produtos!$A$2:$D$33,3)</f>
        <v>Bola de Futsal</v>
      </c>
      <c r="I1934" s="1">
        <f>VLOOKUP(B1934,produtos!$A$2:$D$33,4)</f>
        <v>99.9</v>
      </c>
      <c r="J1934" s="1">
        <f t="shared" si="30"/>
        <v>499.5</v>
      </c>
    </row>
    <row r="1935" spans="1:10" x14ac:dyDescent="0.25">
      <c r="A1935">
        <v>11</v>
      </c>
      <c r="B1935">
        <v>1</v>
      </c>
      <c r="C1935" s="2">
        <v>44808</v>
      </c>
      <c r="D1935">
        <v>6</v>
      </c>
      <c r="E1935" t="str">
        <f>VLOOKUP(A1935,vendedores!$A$2:$C$17,2)</f>
        <v>Amparo</v>
      </c>
      <c r="F1935" t="str">
        <f>VLOOKUP(A1935,vendedores!$A$2:$C$17,3)</f>
        <v>Gisele Júnior</v>
      </c>
      <c r="G1935" t="str">
        <f>VLOOKUP(B1935,produtos!$A$2:$D$33,2)</f>
        <v>Adidas</v>
      </c>
      <c r="H1935" t="str">
        <f>VLOOKUP(B1935,produtos!$A$2:$D$33,3)</f>
        <v>Blusa</v>
      </c>
      <c r="I1935" s="1">
        <f>VLOOKUP(B1935,produtos!$A$2:$D$33,4)</f>
        <v>35.9</v>
      </c>
      <c r="J1935" s="1">
        <f t="shared" si="30"/>
        <v>215.39999999999998</v>
      </c>
    </row>
    <row r="1936" spans="1:10" x14ac:dyDescent="0.25">
      <c r="A1936">
        <v>13</v>
      </c>
      <c r="B1936">
        <v>27</v>
      </c>
      <c r="C1936" s="2">
        <v>44808</v>
      </c>
      <c r="D1936">
        <v>2</v>
      </c>
      <c r="E1936" t="str">
        <f>VLOOKUP(A1936,vendedores!$A$2:$C$17,2)</f>
        <v>Pedreira</v>
      </c>
      <c r="F1936" t="str">
        <f>VLOOKUP(A1936,vendedores!$A$2:$C$17,3)</f>
        <v>Saulo Teixeira Bispo</v>
      </c>
      <c r="G1936" t="str">
        <f>VLOOKUP(B1936,produtos!$A$2:$D$33,2)</f>
        <v>Nike</v>
      </c>
      <c r="H1936" t="str">
        <f>VLOOKUP(B1936,produtos!$A$2:$D$33,3)</f>
        <v>Meia</v>
      </c>
      <c r="I1936" s="1">
        <f>VLOOKUP(B1936,produtos!$A$2:$D$33,4)</f>
        <v>19.3</v>
      </c>
      <c r="J1936" s="1">
        <f t="shared" si="30"/>
        <v>38.6</v>
      </c>
    </row>
    <row r="1937" spans="1:10" x14ac:dyDescent="0.25">
      <c r="A1937">
        <v>8</v>
      </c>
      <c r="B1937">
        <v>25</v>
      </c>
      <c r="C1937" s="2">
        <v>44808</v>
      </c>
      <c r="D1937">
        <v>8</v>
      </c>
      <c r="E1937" t="str">
        <f>VLOOKUP(A1937,vendedores!$A$2:$C$17,2)</f>
        <v>Amparo</v>
      </c>
      <c r="F1937" t="str">
        <f>VLOOKUP(A1937,vendedores!$A$2:$C$17,3)</f>
        <v>Saulo Mattos</v>
      </c>
      <c r="G1937" t="str">
        <f>VLOOKUP(B1937,produtos!$A$2:$D$33,2)</f>
        <v>Puma</v>
      </c>
      <c r="H1937" t="str">
        <f>VLOOKUP(B1937,produtos!$A$2:$D$33,3)</f>
        <v>Chuteira</v>
      </c>
      <c r="I1937" s="1">
        <f>VLOOKUP(B1937,produtos!$A$2:$D$33,4)</f>
        <v>232.5</v>
      </c>
      <c r="J1937" s="1">
        <f t="shared" si="30"/>
        <v>1860</v>
      </c>
    </row>
    <row r="1938" spans="1:10" x14ac:dyDescent="0.25">
      <c r="A1938">
        <v>6</v>
      </c>
      <c r="B1938">
        <v>23</v>
      </c>
      <c r="C1938" s="2">
        <v>44808</v>
      </c>
      <c r="D1938">
        <v>4</v>
      </c>
      <c r="E1938" t="str">
        <f>VLOOKUP(A1938,vendedores!$A$2:$C$17,2)</f>
        <v>Amparo</v>
      </c>
      <c r="F1938" t="str">
        <f>VLOOKUP(A1938,vendedores!$A$2:$C$17,3)</f>
        <v>Valter Teixeira</v>
      </c>
      <c r="G1938" t="str">
        <f>VLOOKUP(B1938,produtos!$A$2:$D$33,2)</f>
        <v>Adidas</v>
      </c>
      <c r="H1938" t="str">
        <f>VLOOKUP(B1938,produtos!$A$2:$D$33,3)</f>
        <v>Chuteira</v>
      </c>
      <c r="I1938" s="1">
        <f>VLOOKUP(B1938,produtos!$A$2:$D$33,4)</f>
        <v>250</v>
      </c>
      <c r="J1938" s="1">
        <f t="shared" si="30"/>
        <v>1000</v>
      </c>
    </row>
    <row r="1939" spans="1:10" x14ac:dyDescent="0.25">
      <c r="A1939">
        <v>11</v>
      </c>
      <c r="B1939">
        <v>11</v>
      </c>
      <c r="C1939" s="2">
        <v>44808</v>
      </c>
      <c r="D1939">
        <v>1</v>
      </c>
      <c r="E1939" t="str">
        <f>VLOOKUP(A1939,vendedores!$A$2:$C$17,2)</f>
        <v>Amparo</v>
      </c>
      <c r="F1939" t="str">
        <f>VLOOKUP(A1939,vendedores!$A$2:$C$17,3)</f>
        <v>Gisele Júnior</v>
      </c>
      <c r="G1939" t="str">
        <f>VLOOKUP(B1939,produtos!$A$2:$D$33,2)</f>
        <v>Adidas</v>
      </c>
      <c r="H1939" t="str">
        <f>VLOOKUP(B1939,produtos!$A$2:$D$33,3)</f>
        <v>Bola de Futsal</v>
      </c>
      <c r="I1939" s="1">
        <f>VLOOKUP(B1939,produtos!$A$2:$D$33,4)</f>
        <v>99.9</v>
      </c>
      <c r="J1939" s="1">
        <f t="shared" si="30"/>
        <v>99.9</v>
      </c>
    </row>
    <row r="1940" spans="1:10" x14ac:dyDescent="0.25">
      <c r="A1940">
        <v>1</v>
      </c>
      <c r="B1940">
        <v>2</v>
      </c>
      <c r="C1940" s="2">
        <v>44808</v>
      </c>
      <c r="D1940">
        <v>10</v>
      </c>
      <c r="E1940" t="str">
        <f>VLOOKUP(A1940,vendedores!$A$2:$C$17,2)</f>
        <v>Jaguariúna</v>
      </c>
      <c r="F1940" t="str">
        <f>VLOOKUP(A1940,vendedores!$A$2:$C$17,3)</f>
        <v>Tatiane Sobrinho de Souza</v>
      </c>
      <c r="G1940" t="str">
        <f>VLOOKUP(B1940,produtos!$A$2:$D$33,2)</f>
        <v>Nike</v>
      </c>
      <c r="H1940" t="str">
        <f>VLOOKUP(B1940,produtos!$A$2:$D$33,3)</f>
        <v>Blusa</v>
      </c>
      <c r="I1940" s="1">
        <f>VLOOKUP(B1940,produtos!$A$2:$D$33,4)</f>
        <v>33.75</v>
      </c>
      <c r="J1940" s="1">
        <f t="shared" si="30"/>
        <v>337.5</v>
      </c>
    </row>
    <row r="1941" spans="1:10" x14ac:dyDescent="0.25">
      <c r="A1941">
        <v>13</v>
      </c>
      <c r="B1941">
        <v>4</v>
      </c>
      <c r="C1941" s="2">
        <v>44808</v>
      </c>
      <c r="D1941">
        <v>10</v>
      </c>
      <c r="E1941" t="str">
        <f>VLOOKUP(A1941,vendedores!$A$2:$C$17,2)</f>
        <v>Pedreira</v>
      </c>
      <c r="F1941" t="str">
        <f>VLOOKUP(A1941,vendedores!$A$2:$C$17,3)</f>
        <v>Saulo Teixeira Bispo</v>
      </c>
      <c r="G1941" t="str">
        <f>VLOOKUP(B1941,produtos!$A$2:$D$33,2)</f>
        <v>Adidas</v>
      </c>
      <c r="H1941" t="str">
        <f>VLOOKUP(B1941,produtos!$A$2:$D$33,3)</f>
        <v>Bluzinha</v>
      </c>
      <c r="I1941" s="1">
        <f>VLOOKUP(B1941,produtos!$A$2:$D$33,4)</f>
        <v>59.9</v>
      </c>
      <c r="J1941" s="1">
        <f t="shared" si="30"/>
        <v>599</v>
      </c>
    </row>
    <row r="1942" spans="1:10" x14ac:dyDescent="0.25">
      <c r="A1942">
        <v>13</v>
      </c>
      <c r="B1942">
        <v>1</v>
      </c>
      <c r="C1942" s="2">
        <v>44808</v>
      </c>
      <c r="D1942">
        <v>8</v>
      </c>
      <c r="E1942" t="str">
        <f>VLOOKUP(A1942,vendedores!$A$2:$C$17,2)</f>
        <v>Pedreira</v>
      </c>
      <c r="F1942" t="str">
        <f>VLOOKUP(A1942,vendedores!$A$2:$C$17,3)</f>
        <v>Saulo Teixeira Bispo</v>
      </c>
      <c r="G1942" t="str">
        <f>VLOOKUP(B1942,produtos!$A$2:$D$33,2)</f>
        <v>Adidas</v>
      </c>
      <c r="H1942" t="str">
        <f>VLOOKUP(B1942,produtos!$A$2:$D$33,3)</f>
        <v>Blusa</v>
      </c>
      <c r="I1942" s="1">
        <f>VLOOKUP(B1942,produtos!$A$2:$D$33,4)</f>
        <v>35.9</v>
      </c>
      <c r="J1942" s="1">
        <f t="shared" si="30"/>
        <v>287.2</v>
      </c>
    </row>
    <row r="1943" spans="1:10" x14ac:dyDescent="0.25">
      <c r="A1943">
        <v>12</v>
      </c>
      <c r="B1943">
        <v>3</v>
      </c>
      <c r="C1943" s="2">
        <v>44808</v>
      </c>
      <c r="D1943">
        <v>3</v>
      </c>
      <c r="E1943" t="str">
        <f>VLOOKUP(A1943,vendedores!$A$2:$C$17,2)</f>
        <v>Pedreira</v>
      </c>
      <c r="F1943" t="str">
        <f>VLOOKUP(A1943,vendedores!$A$2:$C$17,3)</f>
        <v>Clóvis Teixeira Júnior</v>
      </c>
      <c r="G1943" t="str">
        <f>VLOOKUP(B1943,produtos!$A$2:$D$33,2)</f>
        <v>Puma</v>
      </c>
      <c r="H1943" t="str">
        <f>VLOOKUP(B1943,produtos!$A$2:$D$33,3)</f>
        <v>Blusa</v>
      </c>
      <c r="I1943" s="1">
        <f>VLOOKUP(B1943,produtos!$A$2:$D$33,4)</f>
        <v>29.44</v>
      </c>
      <c r="J1943" s="1">
        <f t="shared" si="30"/>
        <v>88.320000000000007</v>
      </c>
    </row>
    <row r="1944" spans="1:10" x14ac:dyDescent="0.25">
      <c r="A1944">
        <v>14</v>
      </c>
      <c r="B1944">
        <v>30</v>
      </c>
      <c r="C1944" s="2">
        <v>44808</v>
      </c>
      <c r="D1944">
        <v>1</v>
      </c>
      <c r="E1944" t="str">
        <f>VLOOKUP(A1944,vendedores!$A$2:$C$17,2)</f>
        <v>Pedreira</v>
      </c>
      <c r="F1944" t="str">
        <f>VLOOKUP(A1944,vendedores!$A$2:$C$17,3)</f>
        <v>Paula da Silva</v>
      </c>
      <c r="G1944" t="str">
        <f>VLOOKUP(B1944,produtos!$A$2:$D$33,2)</f>
        <v>Nike</v>
      </c>
      <c r="H1944" t="str">
        <f>VLOOKUP(B1944,produtos!$A$2:$D$33,3)</f>
        <v>Tênis</v>
      </c>
      <c r="I1944" s="1">
        <f>VLOOKUP(B1944,produtos!$A$2:$D$33,4)</f>
        <v>195.02</v>
      </c>
      <c r="J1944" s="1">
        <f t="shared" si="30"/>
        <v>195.02</v>
      </c>
    </row>
    <row r="1945" spans="1:10" x14ac:dyDescent="0.25">
      <c r="A1945">
        <v>12</v>
      </c>
      <c r="B1945">
        <v>13</v>
      </c>
      <c r="C1945" s="2">
        <v>44808</v>
      </c>
      <c r="D1945">
        <v>7</v>
      </c>
      <c r="E1945" t="str">
        <f>VLOOKUP(A1945,vendedores!$A$2:$C$17,2)</f>
        <v>Pedreira</v>
      </c>
      <c r="F1945" t="str">
        <f>VLOOKUP(A1945,vendedores!$A$2:$C$17,3)</f>
        <v>Clóvis Teixeira Júnior</v>
      </c>
      <c r="G1945" t="str">
        <f>VLOOKUP(B1945,produtos!$A$2:$D$33,2)</f>
        <v>Adidas</v>
      </c>
      <c r="H1945" t="str">
        <f>VLOOKUP(B1945,produtos!$A$2:$D$33,3)</f>
        <v>Bola de Handbol</v>
      </c>
      <c r="I1945" s="1">
        <f>VLOOKUP(B1945,produtos!$A$2:$D$33,4)</f>
        <v>159.9</v>
      </c>
      <c r="J1945" s="1">
        <f t="shared" si="30"/>
        <v>1119.3</v>
      </c>
    </row>
    <row r="1946" spans="1:10" x14ac:dyDescent="0.25">
      <c r="A1946">
        <v>8</v>
      </c>
      <c r="B1946">
        <v>20</v>
      </c>
      <c r="C1946" s="2">
        <v>44809</v>
      </c>
      <c r="D1946">
        <v>5</v>
      </c>
      <c r="E1946" t="str">
        <f>VLOOKUP(A1946,vendedores!$A$2:$C$17,2)</f>
        <v>Amparo</v>
      </c>
      <c r="F1946" t="str">
        <f>VLOOKUP(A1946,vendedores!$A$2:$C$17,3)</f>
        <v>Saulo Mattos</v>
      </c>
      <c r="G1946" t="str">
        <f>VLOOKUP(B1946,produtos!$A$2:$D$33,2)</f>
        <v>Adidas</v>
      </c>
      <c r="H1946" t="str">
        <f>VLOOKUP(B1946,produtos!$A$2:$D$33,3)</f>
        <v>Camiseta</v>
      </c>
      <c r="I1946" s="1">
        <f>VLOOKUP(B1946,produtos!$A$2:$D$33,4)</f>
        <v>29.9</v>
      </c>
      <c r="J1946" s="1">
        <f t="shared" si="30"/>
        <v>149.5</v>
      </c>
    </row>
    <row r="1947" spans="1:10" x14ac:dyDescent="0.25">
      <c r="A1947">
        <v>7</v>
      </c>
      <c r="B1947">
        <v>25</v>
      </c>
      <c r="C1947" s="2">
        <v>44809</v>
      </c>
      <c r="D1947">
        <v>6</v>
      </c>
      <c r="E1947" t="str">
        <f>VLOOKUP(A1947,vendedores!$A$2:$C$17,2)</f>
        <v>Amparo</v>
      </c>
      <c r="F1947" t="str">
        <f>VLOOKUP(A1947,vendedores!$A$2:$C$17,3)</f>
        <v>Queila Sobrinho Bispo</v>
      </c>
      <c r="G1947" t="str">
        <f>VLOOKUP(B1947,produtos!$A$2:$D$33,2)</f>
        <v>Puma</v>
      </c>
      <c r="H1947" t="str">
        <f>VLOOKUP(B1947,produtos!$A$2:$D$33,3)</f>
        <v>Chuteira</v>
      </c>
      <c r="I1947" s="1">
        <f>VLOOKUP(B1947,produtos!$A$2:$D$33,4)</f>
        <v>232.5</v>
      </c>
      <c r="J1947" s="1">
        <f t="shared" si="30"/>
        <v>1395</v>
      </c>
    </row>
    <row r="1948" spans="1:10" x14ac:dyDescent="0.25">
      <c r="A1948">
        <v>4</v>
      </c>
      <c r="B1948">
        <v>18</v>
      </c>
      <c r="C1948" s="2">
        <v>44809</v>
      </c>
      <c r="D1948">
        <v>1</v>
      </c>
      <c r="E1948" t="str">
        <f>VLOOKUP(A1948,vendedores!$A$2:$C$17,2)</f>
        <v>Jaguariúna</v>
      </c>
      <c r="F1948" t="str">
        <f>VLOOKUP(A1948,vendedores!$A$2:$C$17,3)</f>
        <v>Ivo da Silva</v>
      </c>
      <c r="G1948" t="str">
        <f>VLOOKUP(B1948,produtos!$A$2:$D$33,2)</f>
        <v>Nike</v>
      </c>
      <c r="H1948" t="str">
        <f>VLOOKUP(B1948,produtos!$A$2:$D$33,3)</f>
        <v>Calça</v>
      </c>
      <c r="I1948" s="1">
        <f>VLOOKUP(B1948,produtos!$A$2:$D$33,4)</f>
        <v>92.91</v>
      </c>
      <c r="J1948" s="1">
        <f t="shared" si="30"/>
        <v>92.91</v>
      </c>
    </row>
    <row r="1949" spans="1:10" x14ac:dyDescent="0.25">
      <c r="A1949">
        <v>10</v>
      </c>
      <c r="B1949">
        <v>32</v>
      </c>
      <c r="C1949" s="2">
        <v>44809</v>
      </c>
      <c r="D1949">
        <v>4</v>
      </c>
      <c r="E1949" t="str">
        <f>VLOOKUP(A1949,vendedores!$A$2:$C$17,2)</f>
        <v>Amparo</v>
      </c>
      <c r="F1949" t="str">
        <f>VLOOKUP(A1949,vendedores!$A$2:$C$17,3)</f>
        <v>Ivo Bispo</v>
      </c>
      <c r="G1949" t="str">
        <f>VLOOKUP(B1949,produtos!$A$2:$D$33,2)</f>
        <v>Nike</v>
      </c>
      <c r="H1949" t="str">
        <f>VLOOKUP(B1949,produtos!$A$2:$D$33,3)</f>
        <v>Tênis de Corrida</v>
      </c>
      <c r="I1949" s="1">
        <f>VLOOKUP(B1949,produtos!$A$2:$D$33,4)</f>
        <v>221</v>
      </c>
      <c r="J1949" s="1">
        <f t="shared" si="30"/>
        <v>884</v>
      </c>
    </row>
    <row r="1950" spans="1:10" x14ac:dyDescent="0.25">
      <c r="A1950">
        <v>8</v>
      </c>
      <c r="B1950">
        <v>26</v>
      </c>
      <c r="C1950" s="2">
        <v>44809</v>
      </c>
      <c r="D1950">
        <v>6</v>
      </c>
      <c r="E1950" t="str">
        <f>VLOOKUP(A1950,vendedores!$A$2:$C$17,2)</f>
        <v>Amparo</v>
      </c>
      <c r="F1950" t="str">
        <f>VLOOKUP(A1950,vendedores!$A$2:$C$17,3)</f>
        <v>Saulo Mattos</v>
      </c>
      <c r="G1950" t="str">
        <f>VLOOKUP(B1950,produtos!$A$2:$D$33,2)</f>
        <v>Adidas</v>
      </c>
      <c r="H1950" t="str">
        <f>VLOOKUP(B1950,produtos!$A$2:$D$33,3)</f>
        <v>Meia</v>
      </c>
      <c r="I1950" s="1">
        <f>VLOOKUP(B1950,produtos!$A$2:$D$33,4)</f>
        <v>19.899999999999999</v>
      </c>
      <c r="J1950" s="1">
        <f t="shared" si="30"/>
        <v>119.39999999999999</v>
      </c>
    </row>
    <row r="1951" spans="1:10" x14ac:dyDescent="0.25">
      <c r="A1951">
        <v>14</v>
      </c>
      <c r="B1951">
        <v>8</v>
      </c>
      <c r="C1951" s="2">
        <v>44809</v>
      </c>
      <c r="D1951">
        <v>3</v>
      </c>
      <c r="E1951" t="str">
        <f>VLOOKUP(A1951,vendedores!$A$2:$C$17,2)</f>
        <v>Pedreira</v>
      </c>
      <c r="F1951" t="str">
        <f>VLOOKUP(A1951,vendedores!$A$2:$C$17,3)</f>
        <v>Paula da Silva</v>
      </c>
      <c r="G1951" t="str">
        <f>VLOOKUP(B1951,produtos!$A$2:$D$33,2)</f>
        <v>Puma</v>
      </c>
      <c r="H1951" t="str">
        <f>VLOOKUP(B1951,produtos!$A$2:$D$33,3)</f>
        <v>Bola de Basquete</v>
      </c>
      <c r="I1951" s="1">
        <f>VLOOKUP(B1951,produtos!$A$2:$D$33,4)</f>
        <v>122.11</v>
      </c>
      <c r="J1951" s="1">
        <f t="shared" si="30"/>
        <v>366.33</v>
      </c>
    </row>
    <row r="1952" spans="1:10" x14ac:dyDescent="0.25">
      <c r="A1952">
        <v>15</v>
      </c>
      <c r="B1952">
        <v>1</v>
      </c>
      <c r="C1952" s="2">
        <v>44809</v>
      </c>
      <c r="D1952">
        <v>7</v>
      </c>
      <c r="E1952" t="str">
        <f>VLOOKUP(A1952,vendedores!$A$2:$C$17,2)</f>
        <v>Pedreira</v>
      </c>
      <c r="F1952" t="str">
        <f>VLOOKUP(A1952,vendedores!$A$2:$C$17,3)</f>
        <v>Gilberto Neto</v>
      </c>
      <c r="G1952" t="str">
        <f>VLOOKUP(B1952,produtos!$A$2:$D$33,2)</f>
        <v>Adidas</v>
      </c>
      <c r="H1952" t="str">
        <f>VLOOKUP(B1952,produtos!$A$2:$D$33,3)</f>
        <v>Blusa</v>
      </c>
      <c r="I1952" s="1">
        <f>VLOOKUP(B1952,produtos!$A$2:$D$33,4)</f>
        <v>35.9</v>
      </c>
      <c r="J1952" s="1">
        <f t="shared" si="30"/>
        <v>251.29999999999998</v>
      </c>
    </row>
    <row r="1953" spans="1:10" x14ac:dyDescent="0.25">
      <c r="A1953">
        <v>13</v>
      </c>
      <c r="B1953">
        <v>4</v>
      </c>
      <c r="C1953" s="2">
        <v>44809</v>
      </c>
      <c r="D1953">
        <v>6</v>
      </c>
      <c r="E1953" t="str">
        <f>VLOOKUP(A1953,vendedores!$A$2:$C$17,2)</f>
        <v>Pedreira</v>
      </c>
      <c r="F1953" t="str">
        <f>VLOOKUP(A1953,vendedores!$A$2:$C$17,3)</f>
        <v>Saulo Teixeira Bispo</v>
      </c>
      <c r="G1953" t="str">
        <f>VLOOKUP(B1953,produtos!$A$2:$D$33,2)</f>
        <v>Adidas</v>
      </c>
      <c r="H1953" t="str">
        <f>VLOOKUP(B1953,produtos!$A$2:$D$33,3)</f>
        <v>Bluzinha</v>
      </c>
      <c r="I1953" s="1">
        <f>VLOOKUP(B1953,produtos!$A$2:$D$33,4)</f>
        <v>59.9</v>
      </c>
      <c r="J1953" s="1">
        <f t="shared" si="30"/>
        <v>359.4</v>
      </c>
    </row>
    <row r="1954" spans="1:10" x14ac:dyDescent="0.25">
      <c r="A1954">
        <v>10</v>
      </c>
      <c r="B1954">
        <v>8</v>
      </c>
      <c r="C1954" s="2">
        <v>44809</v>
      </c>
      <c r="D1954">
        <v>8</v>
      </c>
      <c r="E1954" t="str">
        <f>VLOOKUP(A1954,vendedores!$A$2:$C$17,2)</f>
        <v>Amparo</v>
      </c>
      <c r="F1954" t="str">
        <f>VLOOKUP(A1954,vendedores!$A$2:$C$17,3)</f>
        <v>Ivo Bispo</v>
      </c>
      <c r="G1954" t="str">
        <f>VLOOKUP(B1954,produtos!$A$2:$D$33,2)</f>
        <v>Puma</v>
      </c>
      <c r="H1954" t="str">
        <f>VLOOKUP(B1954,produtos!$A$2:$D$33,3)</f>
        <v>Bola de Basquete</v>
      </c>
      <c r="I1954" s="1">
        <f>VLOOKUP(B1954,produtos!$A$2:$D$33,4)</f>
        <v>122.11</v>
      </c>
      <c r="J1954" s="1">
        <f t="shared" si="30"/>
        <v>976.88</v>
      </c>
    </row>
    <row r="1955" spans="1:10" x14ac:dyDescent="0.25">
      <c r="A1955">
        <v>13</v>
      </c>
      <c r="B1955">
        <v>14</v>
      </c>
      <c r="C1955" s="2">
        <v>44809</v>
      </c>
      <c r="D1955">
        <v>4</v>
      </c>
      <c r="E1955" t="str">
        <f>VLOOKUP(A1955,vendedores!$A$2:$C$17,2)</f>
        <v>Pedreira</v>
      </c>
      <c r="F1955" t="str">
        <f>VLOOKUP(A1955,vendedores!$A$2:$C$17,3)</f>
        <v>Saulo Teixeira Bispo</v>
      </c>
      <c r="G1955" t="str">
        <f>VLOOKUP(B1955,produtos!$A$2:$D$33,2)</f>
        <v>Nike</v>
      </c>
      <c r="H1955" t="str">
        <f>VLOOKUP(B1955,produtos!$A$2:$D$33,3)</f>
        <v>Bola de Handbol</v>
      </c>
      <c r="I1955" s="1">
        <f>VLOOKUP(B1955,produtos!$A$2:$D$33,4)</f>
        <v>151.91</v>
      </c>
      <c r="J1955" s="1">
        <f t="shared" si="30"/>
        <v>607.64</v>
      </c>
    </row>
    <row r="1956" spans="1:10" x14ac:dyDescent="0.25">
      <c r="A1956">
        <v>1</v>
      </c>
      <c r="B1956">
        <v>8</v>
      </c>
      <c r="C1956" s="2">
        <v>44809</v>
      </c>
      <c r="D1956">
        <v>3</v>
      </c>
      <c r="E1956" t="str">
        <f>VLOOKUP(A1956,vendedores!$A$2:$C$17,2)</f>
        <v>Jaguariúna</v>
      </c>
      <c r="F1956" t="str">
        <f>VLOOKUP(A1956,vendedores!$A$2:$C$17,3)</f>
        <v>Tatiane Sobrinho de Souza</v>
      </c>
      <c r="G1956" t="str">
        <f>VLOOKUP(B1956,produtos!$A$2:$D$33,2)</f>
        <v>Puma</v>
      </c>
      <c r="H1956" t="str">
        <f>VLOOKUP(B1956,produtos!$A$2:$D$33,3)</f>
        <v>Bola de Basquete</v>
      </c>
      <c r="I1956" s="1">
        <f>VLOOKUP(B1956,produtos!$A$2:$D$33,4)</f>
        <v>122.11</v>
      </c>
      <c r="J1956" s="1">
        <f t="shared" si="30"/>
        <v>366.33</v>
      </c>
    </row>
    <row r="1957" spans="1:10" x14ac:dyDescent="0.25">
      <c r="A1957">
        <v>10</v>
      </c>
      <c r="B1957">
        <v>15</v>
      </c>
      <c r="C1957" s="2">
        <v>44809</v>
      </c>
      <c r="D1957">
        <v>3</v>
      </c>
      <c r="E1957" t="str">
        <f>VLOOKUP(A1957,vendedores!$A$2:$C$17,2)</f>
        <v>Amparo</v>
      </c>
      <c r="F1957" t="str">
        <f>VLOOKUP(A1957,vendedores!$A$2:$C$17,3)</f>
        <v>Ivo Bispo</v>
      </c>
      <c r="G1957" t="str">
        <f>VLOOKUP(B1957,produtos!$A$2:$D$33,2)</f>
        <v>Adidas</v>
      </c>
      <c r="H1957" t="str">
        <f>VLOOKUP(B1957,produtos!$A$2:$D$33,3)</f>
        <v>Bola de Voley</v>
      </c>
      <c r="I1957" s="1">
        <f>VLOOKUP(B1957,produtos!$A$2:$D$33,4)</f>
        <v>79.900000000000006</v>
      </c>
      <c r="J1957" s="1">
        <f t="shared" si="30"/>
        <v>239.70000000000002</v>
      </c>
    </row>
    <row r="1958" spans="1:10" x14ac:dyDescent="0.25">
      <c r="A1958">
        <v>4</v>
      </c>
      <c r="B1958">
        <v>32</v>
      </c>
      <c r="C1958" s="2">
        <v>44809</v>
      </c>
      <c r="D1958">
        <v>9</v>
      </c>
      <c r="E1958" t="str">
        <f>VLOOKUP(A1958,vendedores!$A$2:$C$17,2)</f>
        <v>Jaguariúna</v>
      </c>
      <c r="F1958" t="str">
        <f>VLOOKUP(A1958,vendedores!$A$2:$C$17,3)</f>
        <v>Ivo da Silva</v>
      </c>
      <c r="G1958" t="str">
        <f>VLOOKUP(B1958,produtos!$A$2:$D$33,2)</f>
        <v>Nike</v>
      </c>
      <c r="H1958" t="str">
        <f>VLOOKUP(B1958,produtos!$A$2:$D$33,3)</f>
        <v>Tênis de Corrida</v>
      </c>
      <c r="I1958" s="1">
        <f>VLOOKUP(B1958,produtos!$A$2:$D$33,4)</f>
        <v>221</v>
      </c>
      <c r="J1958" s="1">
        <f t="shared" si="30"/>
        <v>1989</v>
      </c>
    </row>
    <row r="1959" spans="1:10" x14ac:dyDescent="0.25">
      <c r="A1959">
        <v>16</v>
      </c>
      <c r="B1959">
        <v>29</v>
      </c>
      <c r="C1959" s="2">
        <v>44810</v>
      </c>
      <c r="D1959">
        <v>3</v>
      </c>
      <c r="E1959" t="str">
        <f>VLOOKUP(A1959,vendedores!$A$2:$C$17,2)</f>
        <v>Chicago</v>
      </c>
      <c r="F1959" t="str">
        <f>VLOOKUP(A1959,vendedores!$A$2:$C$17,3)</f>
        <v>Waldemar Louis</v>
      </c>
      <c r="G1959" t="str">
        <f>VLOOKUP(B1959,produtos!$A$2:$D$33,2)</f>
        <v>Adidas</v>
      </c>
      <c r="H1959" t="str">
        <f>VLOOKUP(B1959,produtos!$A$2:$D$33,3)</f>
        <v>Tênis</v>
      </c>
      <c r="I1959" s="1">
        <f>VLOOKUP(B1959,produtos!$A$2:$D$33,4)</f>
        <v>199</v>
      </c>
      <c r="J1959" s="1">
        <f t="shared" si="30"/>
        <v>597</v>
      </c>
    </row>
    <row r="1960" spans="1:10" x14ac:dyDescent="0.25">
      <c r="A1960">
        <v>4</v>
      </c>
      <c r="B1960">
        <v>29</v>
      </c>
      <c r="C1960" s="2">
        <v>44810</v>
      </c>
      <c r="D1960">
        <v>4</v>
      </c>
      <c r="E1960" t="str">
        <f>VLOOKUP(A1960,vendedores!$A$2:$C$17,2)</f>
        <v>Jaguariúna</v>
      </c>
      <c r="F1960" t="str">
        <f>VLOOKUP(A1960,vendedores!$A$2:$C$17,3)</f>
        <v>Ivo da Silva</v>
      </c>
      <c r="G1960" t="str">
        <f>VLOOKUP(B1960,produtos!$A$2:$D$33,2)</f>
        <v>Adidas</v>
      </c>
      <c r="H1960" t="str">
        <f>VLOOKUP(B1960,produtos!$A$2:$D$33,3)</f>
        <v>Tênis</v>
      </c>
      <c r="I1960" s="1">
        <f>VLOOKUP(B1960,produtos!$A$2:$D$33,4)</f>
        <v>199</v>
      </c>
      <c r="J1960" s="1">
        <f t="shared" si="30"/>
        <v>796</v>
      </c>
    </row>
    <row r="1961" spans="1:10" x14ac:dyDescent="0.25">
      <c r="A1961">
        <v>3</v>
      </c>
      <c r="B1961">
        <v>9</v>
      </c>
      <c r="C1961" s="2">
        <v>44811</v>
      </c>
      <c r="D1961">
        <v>8</v>
      </c>
      <c r="E1961" t="str">
        <f>VLOOKUP(A1961,vendedores!$A$2:$C$17,2)</f>
        <v>Jaguariúna</v>
      </c>
      <c r="F1961" t="str">
        <f>VLOOKUP(A1961,vendedores!$A$2:$C$17,3)</f>
        <v>Valter Teixeira</v>
      </c>
      <c r="G1961" t="str">
        <f>VLOOKUP(B1961,produtos!$A$2:$D$33,2)</f>
        <v>Adidas</v>
      </c>
      <c r="H1961" t="str">
        <f>VLOOKUP(B1961,produtos!$A$2:$D$33,3)</f>
        <v>Bola de Futebol</v>
      </c>
      <c r="I1961" s="1">
        <f>VLOOKUP(B1961,produtos!$A$2:$D$33,4)</f>
        <v>119.9</v>
      </c>
      <c r="J1961" s="1">
        <f t="shared" si="30"/>
        <v>959.2</v>
      </c>
    </row>
    <row r="1962" spans="1:10" x14ac:dyDescent="0.25">
      <c r="A1962">
        <v>10</v>
      </c>
      <c r="B1962">
        <v>20</v>
      </c>
      <c r="C1962" s="2">
        <v>44811</v>
      </c>
      <c r="D1962">
        <v>7</v>
      </c>
      <c r="E1962" t="str">
        <f>VLOOKUP(A1962,vendedores!$A$2:$C$17,2)</f>
        <v>Amparo</v>
      </c>
      <c r="F1962" t="str">
        <f>VLOOKUP(A1962,vendedores!$A$2:$C$17,3)</f>
        <v>Ivo Bispo</v>
      </c>
      <c r="G1962" t="str">
        <f>VLOOKUP(B1962,produtos!$A$2:$D$33,2)</f>
        <v>Adidas</v>
      </c>
      <c r="H1962" t="str">
        <f>VLOOKUP(B1962,produtos!$A$2:$D$33,3)</f>
        <v>Camiseta</v>
      </c>
      <c r="I1962" s="1">
        <f>VLOOKUP(B1962,produtos!$A$2:$D$33,4)</f>
        <v>29.9</v>
      </c>
      <c r="J1962" s="1">
        <f t="shared" si="30"/>
        <v>209.29999999999998</v>
      </c>
    </row>
    <row r="1963" spans="1:10" x14ac:dyDescent="0.25">
      <c r="A1963">
        <v>3</v>
      </c>
      <c r="B1963">
        <v>23</v>
      </c>
      <c r="C1963" s="2">
        <v>44811</v>
      </c>
      <c r="D1963">
        <v>3</v>
      </c>
      <c r="E1963" t="str">
        <f>VLOOKUP(A1963,vendedores!$A$2:$C$17,2)</f>
        <v>Jaguariúna</v>
      </c>
      <c r="F1963" t="str">
        <f>VLOOKUP(A1963,vendedores!$A$2:$C$17,3)</f>
        <v>Valter Teixeira</v>
      </c>
      <c r="G1963" t="str">
        <f>VLOOKUP(B1963,produtos!$A$2:$D$33,2)</f>
        <v>Adidas</v>
      </c>
      <c r="H1963" t="str">
        <f>VLOOKUP(B1963,produtos!$A$2:$D$33,3)</f>
        <v>Chuteira</v>
      </c>
      <c r="I1963" s="1">
        <f>VLOOKUP(B1963,produtos!$A$2:$D$33,4)</f>
        <v>250</v>
      </c>
      <c r="J1963" s="1">
        <f t="shared" si="30"/>
        <v>750</v>
      </c>
    </row>
    <row r="1964" spans="1:10" x14ac:dyDescent="0.25">
      <c r="A1964">
        <v>1</v>
      </c>
      <c r="B1964">
        <v>27</v>
      </c>
      <c r="C1964" s="2">
        <v>44811</v>
      </c>
      <c r="D1964">
        <v>8</v>
      </c>
      <c r="E1964" t="str">
        <f>VLOOKUP(A1964,vendedores!$A$2:$C$17,2)</f>
        <v>Jaguariúna</v>
      </c>
      <c r="F1964" t="str">
        <f>VLOOKUP(A1964,vendedores!$A$2:$C$17,3)</f>
        <v>Tatiane Sobrinho de Souza</v>
      </c>
      <c r="G1964" t="str">
        <f>VLOOKUP(B1964,produtos!$A$2:$D$33,2)</f>
        <v>Nike</v>
      </c>
      <c r="H1964" t="str">
        <f>VLOOKUP(B1964,produtos!$A$2:$D$33,3)</f>
        <v>Meia</v>
      </c>
      <c r="I1964" s="1">
        <f>VLOOKUP(B1964,produtos!$A$2:$D$33,4)</f>
        <v>19.3</v>
      </c>
      <c r="J1964" s="1">
        <f t="shared" si="30"/>
        <v>154.4</v>
      </c>
    </row>
    <row r="1965" spans="1:10" x14ac:dyDescent="0.25">
      <c r="A1965">
        <v>5</v>
      </c>
      <c r="B1965">
        <v>30</v>
      </c>
      <c r="C1965" s="2">
        <v>44811</v>
      </c>
      <c r="D1965">
        <v>5</v>
      </c>
      <c r="E1965" t="str">
        <f>VLOOKUP(A1965,vendedores!$A$2:$C$17,2)</f>
        <v>Amparo</v>
      </c>
      <c r="F1965" t="str">
        <f>VLOOKUP(A1965,vendedores!$A$2:$C$17,3)</f>
        <v>Yago de Souza</v>
      </c>
      <c r="G1965" t="str">
        <f>VLOOKUP(B1965,produtos!$A$2:$D$33,2)</f>
        <v>Nike</v>
      </c>
      <c r="H1965" t="str">
        <f>VLOOKUP(B1965,produtos!$A$2:$D$33,3)</f>
        <v>Tênis</v>
      </c>
      <c r="I1965" s="1">
        <f>VLOOKUP(B1965,produtos!$A$2:$D$33,4)</f>
        <v>195.02</v>
      </c>
      <c r="J1965" s="1">
        <f t="shared" si="30"/>
        <v>975.1</v>
      </c>
    </row>
    <row r="1966" spans="1:10" x14ac:dyDescent="0.25">
      <c r="A1966">
        <v>6</v>
      </c>
      <c r="B1966">
        <v>5</v>
      </c>
      <c r="C1966" s="2">
        <v>44811</v>
      </c>
      <c r="D1966">
        <v>4</v>
      </c>
      <c r="E1966" t="str">
        <f>VLOOKUP(A1966,vendedores!$A$2:$C$17,2)</f>
        <v>Amparo</v>
      </c>
      <c r="F1966" t="str">
        <f>VLOOKUP(A1966,vendedores!$A$2:$C$17,3)</f>
        <v>Valter Teixeira</v>
      </c>
      <c r="G1966" t="str">
        <f>VLOOKUP(B1966,produtos!$A$2:$D$33,2)</f>
        <v>Puma</v>
      </c>
      <c r="H1966" t="str">
        <f>VLOOKUP(B1966,produtos!$A$2:$D$33,3)</f>
        <v>Bluzinha</v>
      </c>
      <c r="I1966" s="1">
        <f>VLOOKUP(B1966,produtos!$A$2:$D$33,4)</f>
        <v>49.12</v>
      </c>
      <c r="J1966" s="1">
        <f t="shared" si="30"/>
        <v>196.48</v>
      </c>
    </row>
    <row r="1967" spans="1:10" x14ac:dyDescent="0.25">
      <c r="A1967">
        <v>12</v>
      </c>
      <c r="B1967">
        <v>9</v>
      </c>
      <c r="C1967" s="2">
        <v>44811</v>
      </c>
      <c r="D1967">
        <v>9</v>
      </c>
      <c r="E1967" t="str">
        <f>VLOOKUP(A1967,vendedores!$A$2:$C$17,2)</f>
        <v>Pedreira</v>
      </c>
      <c r="F1967" t="str">
        <f>VLOOKUP(A1967,vendedores!$A$2:$C$17,3)</f>
        <v>Clóvis Teixeira Júnior</v>
      </c>
      <c r="G1967" t="str">
        <f>VLOOKUP(B1967,produtos!$A$2:$D$33,2)</f>
        <v>Adidas</v>
      </c>
      <c r="H1967" t="str">
        <f>VLOOKUP(B1967,produtos!$A$2:$D$33,3)</f>
        <v>Bola de Futebol</v>
      </c>
      <c r="I1967" s="1">
        <f>VLOOKUP(B1967,produtos!$A$2:$D$33,4)</f>
        <v>119.9</v>
      </c>
      <c r="J1967" s="1">
        <f t="shared" si="30"/>
        <v>1079.1000000000001</v>
      </c>
    </row>
    <row r="1968" spans="1:10" x14ac:dyDescent="0.25">
      <c r="A1968">
        <v>8</v>
      </c>
      <c r="B1968">
        <v>32</v>
      </c>
      <c r="C1968" s="2">
        <v>44811</v>
      </c>
      <c r="D1968">
        <v>3</v>
      </c>
      <c r="E1968" t="str">
        <f>VLOOKUP(A1968,vendedores!$A$2:$C$17,2)</f>
        <v>Amparo</v>
      </c>
      <c r="F1968" t="str">
        <f>VLOOKUP(A1968,vendedores!$A$2:$C$17,3)</f>
        <v>Saulo Mattos</v>
      </c>
      <c r="G1968" t="str">
        <f>VLOOKUP(B1968,produtos!$A$2:$D$33,2)</f>
        <v>Nike</v>
      </c>
      <c r="H1968" t="str">
        <f>VLOOKUP(B1968,produtos!$A$2:$D$33,3)</f>
        <v>Tênis de Corrida</v>
      </c>
      <c r="I1968" s="1">
        <f>VLOOKUP(B1968,produtos!$A$2:$D$33,4)</f>
        <v>221</v>
      </c>
      <c r="J1968" s="1">
        <f t="shared" si="30"/>
        <v>663</v>
      </c>
    </row>
    <row r="1969" spans="1:10" x14ac:dyDescent="0.25">
      <c r="A1969">
        <v>15</v>
      </c>
      <c r="B1969">
        <v>8</v>
      </c>
      <c r="C1969" s="2">
        <v>44812</v>
      </c>
      <c r="D1969">
        <v>7</v>
      </c>
      <c r="E1969" t="str">
        <f>VLOOKUP(A1969,vendedores!$A$2:$C$17,2)</f>
        <v>Pedreira</v>
      </c>
      <c r="F1969" t="str">
        <f>VLOOKUP(A1969,vendedores!$A$2:$C$17,3)</f>
        <v>Gilberto Neto</v>
      </c>
      <c r="G1969" t="str">
        <f>VLOOKUP(B1969,produtos!$A$2:$D$33,2)</f>
        <v>Puma</v>
      </c>
      <c r="H1969" t="str">
        <f>VLOOKUP(B1969,produtos!$A$2:$D$33,3)</f>
        <v>Bola de Basquete</v>
      </c>
      <c r="I1969" s="1">
        <f>VLOOKUP(B1969,produtos!$A$2:$D$33,4)</f>
        <v>122.11</v>
      </c>
      <c r="J1969" s="1">
        <f t="shared" si="30"/>
        <v>854.77</v>
      </c>
    </row>
    <row r="1970" spans="1:10" x14ac:dyDescent="0.25">
      <c r="A1970">
        <v>1</v>
      </c>
      <c r="B1970">
        <v>22</v>
      </c>
      <c r="C1970" s="2">
        <v>44812</v>
      </c>
      <c r="D1970">
        <v>5</v>
      </c>
      <c r="E1970" t="str">
        <f>VLOOKUP(A1970,vendedores!$A$2:$C$17,2)</f>
        <v>Jaguariúna</v>
      </c>
      <c r="F1970" t="str">
        <f>VLOOKUP(A1970,vendedores!$A$2:$C$17,3)</f>
        <v>Tatiane Sobrinho de Souza</v>
      </c>
      <c r="G1970" t="str">
        <f>VLOOKUP(B1970,produtos!$A$2:$D$33,2)</f>
        <v>Puma</v>
      </c>
      <c r="H1970" t="str">
        <f>VLOOKUP(B1970,produtos!$A$2:$D$33,3)</f>
        <v>Camiseta</v>
      </c>
      <c r="I1970" s="1">
        <f>VLOOKUP(B1970,produtos!$A$2:$D$33,4)</f>
        <v>28.11</v>
      </c>
      <c r="J1970" s="1">
        <f t="shared" si="30"/>
        <v>140.55000000000001</v>
      </c>
    </row>
    <row r="1971" spans="1:10" x14ac:dyDescent="0.25">
      <c r="A1971">
        <v>11</v>
      </c>
      <c r="B1971">
        <v>6</v>
      </c>
      <c r="C1971" s="2">
        <v>44812</v>
      </c>
      <c r="D1971">
        <v>10</v>
      </c>
      <c r="E1971" t="str">
        <f>VLOOKUP(A1971,vendedores!$A$2:$C$17,2)</f>
        <v>Amparo</v>
      </c>
      <c r="F1971" t="str">
        <f>VLOOKUP(A1971,vendedores!$A$2:$C$17,3)</f>
        <v>Gisele Júnior</v>
      </c>
      <c r="G1971" t="str">
        <f>VLOOKUP(B1971,produtos!$A$2:$D$33,2)</f>
        <v>Adidas</v>
      </c>
      <c r="H1971" t="str">
        <f>VLOOKUP(B1971,produtos!$A$2:$D$33,3)</f>
        <v>Bola de Basquete</v>
      </c>
      <c r="I1971" s="1">
        <f>VLOOKUP(B1971,produtos!$A$2:$D$33,4)</f>
        <v>129.9</v>
      </c>
      <c r="J1971" s="1">
        <f t="shared" si="30"/>
        <v>1299</v>
      </c>
    </row>
    <row r="1972" spans="1:10" x14ac:dyDescent="0.25">
      <c r="A1972">
        <v>10</v>
      </c>
      <c r="B1972">
        <v>18</v>
      </c>
      <c r="C1972" s="2">
        <v>44812</v>
      </c>
      <c r="D1972">
        <v>8</v>
      </c>
      <c r="E1972" t="str">
        <f>VLOOKUP(A1972,vendedores!$A$2:$C$17,2)</f>
        <v>Amparo</v>
      </c>
      <c r="F1972" t="str">
        <f>VLOOKUP(A1972,vendedores!$A$2:$C$17,3)</f>
        <v>Ivo Bispo</v>
      </c>
      <c r="G1972" t="str">
        <f>VLOOKUP(B1972,produtos!$A$2:$D$33,2)</f>
        <v>Nike</v>
      </c>
      <c r="H1972" t="str">
        <f>VLOOKUP(B1972,produtos!$A$2:$D$33,3)</f>
        <v>Calça</v>
      </c>
      <c r="I1972" s="1">
        <f>VLOOKUP(B1972,produtos!$A$2:$D$33,4)</f>
        <v>92.91</v>
      </c>
      <c r="J1972" s="1">
        <f t="shared" si="30"/>
        <v>743.28</v>
      </c>
    </row>
    <row r="1973" spans="1:10" x14ac:dyDescent="0.25">
      <c r="A1973">
        <v>13</v>
      </c>
      <c r="B1973">
        <v>7</v>
      </c>
      <c r="C1973" s="2">
        <v>44812</v>
      </c>
      <c r="D1973">
        <v>10</v>
      </c>
      <c r="E1973" t="str">
        <f>VLOOKUP(A1973,vendedores!$A$2:$C$17,2)</f>
        <v>Pedreira</v>
      </c>
      <c r="F1973" t="str">
        <f>VLOOKUP(A1973,vendedores!$A$2:$C$17,3)</f>
        <v>Saulo Teixeira Bispo</v>
      </c>
      <c r="G1973" t="str">
        <f>VLOOKUP(B1973,produtos!$A$2:$D$33,2)</f>
        <v>Nike</v>
      </c>
      <c r="H1973" t="str">
        <f>VLOOKUP(B1973,produtos!$A$2:$D$33,3)</f>
        <v>Bola de Basquete</v>
      </c>
      <c r="I1973" s="1">
        <f>VLOOKUP(B1973,produtos!$A$2:$D$33,4)</f>
        <v>116.91</v>
      </c>
      <c r="J1973" s="1">
        <f t="shared" si="30"/>
        <v>1169.0999999999999</v>
      </c>
    </row>
    <row r="1974" spans="1:10" x14ac:dyDescent="0.25">
      <c r="A1974">
        <v>8</v>
      </c>
      <c r="B1974">
        <v>27</v>
      </c>
      <c r="C1974" s="2">
        <v>44812</v>
      </c>
      <c r="D1974">
        <v>10</v>
      </c>
      <c r="E1974" t="str">
        <f>VLOOKUP(A1974,vendedores!$A$2:$C$17,2)</f>
        <v>Amparo</v>
      </c>
      <c r="F1974" t="str">
        <f>VLOOKUP(A1974,vendedores!$A$2:$C$17,3)</f>
        <v>Saulo Mattos</v>
      </c>
      <c r="G1974" t="str">
        <f>VLOOKUP(B1974,produtos!$A$2:$D$33,2)</f>
        <v>Nike</v>
      </c>
      <c r="H1974" t="str">
        <f>VLOOKUP(B1974,produtos!$A$2:$D$33,3)</f>
        <v>Meia</v>
      </c>
      <c r="I1974" s="1">
        <f>VLOOKUP(B1974,produtos!$A$2:$D$33,4)</f>
        <v>19.3</v>
      </c>
      <c r="J1974" s="1">
        <f t="shared" si="30"/>
        <v>193</v>
      </c>
    </row>
    <row r="1975" spans="1:10" x14ac:dyDescent="0.25">
      <c r="A1975">
        <v>1</v>
      </c>
      <c r="B1975">
        <v>3</v>
      </c>
      <c r="C1975" s="2">
        <v>44813</v>
      </c>
      <c r="D1975">
        <v>4</v>
      </c>
      <c r="E1975" t="str">
        <f>VLOOKUP(A1975,vendedores!$A$2:$C$17,2)</f>
        <v>Jaguariúna</v>
      </c>
      <c r="F1975" t="str">
        <f>VLOOKUP(A1975,vendedores!$A$2:$C$17,3)</f>
        <v>Tatiane Sobrinho de Souza</v>
      </c>
      <c r="G1975" t="str">
        <f>VLOOKUP(B1975,produtos!$A$2:$D$33,2)</f>
        <v>Puma</v>
      </c>
      <c r="H1975" t="str">
        <f>VLOOKUP(B1975,produtos!$A$2:$D$33,3)</f>
        <v>Blusa</v>
      </c>
      <c r="I1975" s="1">
        <f>VLOOKUP(B1975,produtos!$A$2:$D$33,4)</f>
        <v>29.44</v>
      </c>
      <c r="J1975" s="1">
        <f t="shared" si="30"/>
        <v>117.76</v>
      </c>
    </row>
    <row r="1976" spans="1:10" x14ac:dyDescent="0.25">
      <c r="A1976">
        <v>5</v>
      </c>
      <c r="B1976">
        <v>18</v>
      </c>
      <c r="C1976" s="2">
        <v>44813</v>
      </c>
      <c r="D1976">
        <v>3</v>
      </c>
      <c r="E1976" t="str">
        <f>VLOOKUP(A1976,vendedores!$A$2:$C$17,2)</f>
        <v>Amparo</v>
      </c>
      <c r="F1976" t="str">
        <f>VLOOKUP(A1976,vendedores!$A$2:$C$17,3)</f>
        <v>Yago de Souza</v>
      </c>
      <c r="G1976" t="str">
        <f>VLOOKUP(B1976,produtos!$A$2:$D$33,2)</f>
        <v>Nike</v>
      </c>
      <c r="H1976" t="str">
        <f>VLOOKUP(B1976,produtos!$A$2:$D$33,3)</f>
        <v>Calça</v>
      </c>
      <c r="I1976" s="1">
        <f>VLOOKUP(B1976,produtos!$A$2:$D$33,4)</f>
        <v>92.91</v>
      </c>
      <c r="J1976" s="1">
        <f t="shared" si="30"/>
        <v>278.73</v>
      </c>
    </row>
    <row r="1977" spans="1:10" x14ac:dyDescent="0.25">
      <c r="A1977">
        <v>12</v>
      </c>
      <c r="B1977">
        <v>8</v>
      </c>
      <c r="C1977" s="2">
        <v>44813</v>
      </c>
      <c r="D1977">
        <v>7</v>
      </c>
      <c r="E1977" t="str">
        <f>VLOOKUP(A1977,vendedores!$A$2:$C$17,2)</f>
        <v>Pedreira</v>
      </c>
      <c r="F1977" t="str">
        <f>VLOOKUP(A1977,vendedores!$A$2:$C$17,3)</f>
        <v>Clóvis Teixeira Júnior</v>
      </c>
      <c r="G1977" t="str">
        <f>VLOOKUP(B1977,produtos!$A$2:$D$33,2)</f>
        <v>Puma</v>
      </c>
      <c r="H1977" t="str">
        <f>VLOOKUP(B1977,produtos!$A$2:$D$33,3)</f>
        <v>Bola de Basquete</v>
      </c>
      <c r="I1977" s="1">
        <f>VLOOKUP(B1977,produtos!$A$2:$D$33,4)</f>
        <v>122.11</v>
      </c>
      <c r="J1977" s="1">
        <f t="shared" si="30"/>
        <v>854.77</v>
      </c>
    </row>
    <row r="1978" spans="1:10" x14ac:dyDescent="0.25">
      <c r="A1978">
        <v>3</v>
      </c>
      <c r="B1978">
        <v>13</v>
      </c>
      <c r="C1978" s="2">
        <v>44813</v>
      </c>
      <c r="D1978">
        <v>2</v>
      </c>
      <c r="E1978" t="str">
        <f>VLOOKUP(A1978,vendedores!$A$2:$C$17,2)</f>
        <v>Jaguariúna</v>
      </c>
      <c r="F1978" t="str">
        <f>VLOOKUP(A1978,vendedores!$A$2:$C$17,3)</f>
        <v>Valter Teixeira</v>
      </c>
      <c r="G1978" t="str">
        <f>VLOOKUP(B1978,produtos!$A$2:$D$33,2)</f>
        <v>Adidas</v>
      </c>
      <c r="H1978" t="str">
        <f>VLOOKUP(B1978,produtos!$A$2:$D$33,3)</f>
        <v>Bola de Handbol</v>
      </c>
      <c r="I1978" s="1">
        <f>VLOOKUP(B1978,produtos!$A$2:$D$33,4)</f>
        <v>159.9</v>
      </c>
      <c r="J1978" s="1">
        <f t="shared" si="30"/>
        <v>319.8</v>
      </c>
    </row>
    <row r="1979" spans="1:10" x14ac:dyDescent="0.25">
      <c r="A1979">
        <v>2</v>
      </c>
      <c r="B1979">
        <v>9</v>
      </c>
      <c r="C1979" s="2">
        <v>44813</v>
      </c>
      <c r="D1979">
        <v>3</v>
      </c>
      <c r="E1979" t="str">
        <f>VLOOKUP(A1979,vendedores!$A$2:$C$17,2)</f>
        <v>Jaguariúna</v>
      </c>
      <c r="F1979" t="str">
        <f>VLOOKUP(A1979,vendedores!$A$2:$C$17,3)</f>
        <v>Luciana de Oliveira</v>
      </c>
      <c r="G1979" t="str">
        <f>VLOOKUP(B1979,produtos!$A$2:$D$33,2)</f>
        <v>Adidas</v>
      </c>
      <c r="H1979" t="str">
        <f>VLOOKUP(B1979,produtos!$A$2:$D$33,3)</f>
        <v>Bola de Futebol</v>
      </c>
      <c r="I1979" s="1">
        <f>VLOOKUP(B1979,produtos!$A$2:$D$33,4)</f>
        <v>119.9</v>
      </c>
      <c r="J1979" s="1">
        <f t="shared" si="30"/>
        <v>359.70000000000005</v>
      </c>
    </row>
    <row r="1980" spans="1:10" x14ac:dyDescent="0.25">
      <c r="A1980">
        <v>10</v>
      </c>
      <c r="B1980">
        <v>31</v>
      </c>
      <c r="C1980" s="2">
        <v>44813</v>
      </c>
      <c r="D1980">
        <v>4</v>
      </c>
      <c r="E1980" t="str">
        <f>VLOOKUP(A1980,vendedores!$A$2:$C$17,2)</f>
        <v>Amparo</v>
      </c>
      <c r="F1980" t="str">
        <f>VLOOKUP(A1980,vendedores!$A$2:$C$17,3)</f>
        <v>Ivo Bispo</v>
      </c>
      <c r="G1980" t="str">
        <f>VLOOKUP(B1980,produtos!$A$2:$D$33,2)</f>
        <v>Puma</v>
      </c>
      <c r="H1980" t="str">
        <f>VLOOKUP(B1980,produtos!$A$2:$D$33,3)</f>
        <v>Tênis</v>
      </c>
      <c r="I1980" s="1">
        <f>VLOOKUP(B1980,produtos!$A$2:$D$33,4)</f>
        <v>171.14</v>
      </c>
      <c r="J1980" s="1">
        <f t="shared" si="30"/>
        <v>684.56</v>
      </c>
    </row>
    <row r="1981" spans="1:10" x14ac:dyDescent="0.25">
      <c r="A1981">
        <v>11</v>
      </c>
      <c r="B1981">
        <v>7</v>
      </c>
      <c r="C1981" s="2">
        <v>44813</v>
      </c>
      <c r="D1981">
        <v>9</v>
      </c>
      <c r="E1981" t="str">
        <f>VLOOKUP(A1981,vendedores!$A$2:$C$17,2)</f>
        <v>Amparo</v>
      </c>
      <c r="F1981" t="str">
        <f>VLOOKUP(A1981,vendedores!$A$2:$C$17,3)</f>
        <v>Gisele Júnior</v>
      </c>
      <c r="G1981" t="str">
        <f>VLOOKUP(B1981,produtos!$A$2:$D$33,2)</f>
        <v>Nike</v>
      </c>
      <c r="H1981" t="str">
        <f>VLOOKUP(B1981,produtos!$A$2:$D$33,3)</f>
        <v>Bola de Basquete</v>
      </c>
      <c r="I1981" s="1">
        <f>VLOOKUP(B1981,produtos!$A$2:$D$33,4)</f>
        <v>116.91</v>
      </c>
      <c r="J1981" s="1">
        <f t="shared" si="30"/>
        <v>1052.19</v>
      </c>
    </row>
    <row r="1982" spans="1:10" x14ac:dyDescent="0.25">
      <c r="A1982">
        <v>9</v>
      </c>
      <c r="B1982">
        <v>30</v>
      </c>
      <c r="C1982" s="2">
        <v>44813</v>
      </c>
      <c r="D1982">
        <v>1</v>
      </c>
      <c r="E1982" t="str">
        <f>VLOOKUP(A1982,vendedores!$A$2:$C$17,2)</f>
        <v>Amparo</v>
      </c>
      <c r="F1982" t="str">
        <f>VLOOKUP(A1982,vendedores!$A$2:$C$17,3)</f>
        <v>Quevin Neto Júnior</v>
      </c>
      <c r="G1982" t="str">
        <f>VLOOKUP(B1982,produtos!$A$2:$D$33,2)</f>
        <v>Nike</v>
      </c>
      <c r="H1982" t="str">
        <f>VLOOKUP(B1982,produtos!$A$2:$D$33,3)</f>
        <v>Tênis</v>
      </c>
      <c r="I1982" s="1">
        <f>VLOOKUP(B1982,produtos!$A$2:$D$33,4)</f>
        <v>195.02</v>
      </c>
      <c r="J1982" s="1">
        <f t="shared" si="30"/>
        <v>195.02</v>
      </c>
    </row>
    <row r="1983" spans="1:10" x14ac:dyDescent="0.25">
      <c r="A1983">
        <v>3</v>
      </c>
      <c r="B1983">
        <v>29</v>
      </c>
      <c r="C1983" s="2">
        <v>44814</v>
      </c>
      <c r="D1983">
        <v>3</v>
      </c>
      <c r="E1983" t="str">
        <f>VLOOKUP(A1983,vendedores!$A$2:$C$17,2)</f>
        <v>Jaguariúna</v>
      </c>
      <c r="F1983" t="str">
        <f>VLOOKUP(A1983,vendedores!$A$2:$C$17,3)</f>
        <v>Valter Teixeira</v>
      </c>
      <c r="G1983" t="str">
        <f>VLOOKUP(B1983,produtos!$A$2:$D$33,2)</f>
        <v>Adidas</v>
      </c>
      <c r="H1983" t="str">
        <f>VLOOKUP(B1983,produtos!$A$2:$D$33,3)</f>
        <v>Tênis</v>
      </c>
      <c r="I1983" s="1">
        <f>VLOOKUP(B1983,produtos!$A$2:$D$33,4)</f>
        <v>199</v>
      </c>
      <c r="J1983" s="1">
        <f t="shared" si="30"/>
        <v>597</v>
      </c>
    </row>
    <row r="1984" spans="1:10" x14ac:dyDescent="0.25">
      <c r="A1984">
        <v>5</v>
      </c>
      <c r="B1984">
        <v>12</v>
      </c>
      <c r="C1984" s="2">
        <v>44814</v>
      </c>
      <c r="D1984">
        <v>10</v>
      </c>
      <c r="E1984" t="str">
        <f>VLOOKUP(A1984,vendedores!$A$2:$C$17,2)</f>
        <v>Amparo</v>
      </c>
      <c r="F1984" t="str">
        <f>VLOOKUP(A1984,vendedores!$A$2:$C$17,3)</f>
        <v>Yago de Souza</v>
      </c>
      <c r="G1984" t="str">
        <f>VLOOKUP(B1984,produtos!$A$2:$D$33,2)</f>
        <v>Puma</v>
      </c>
      <c r="H1984" t="str">
        <f>VLOOKUP(B1984,produtos!$A$2:$D$33,3)</f>
        <v>Bola de Futsal</v>
      </c>
      <c r="I1984" s="1">
        <f>VLOOKUP(B1984,produtos!$A$2:$D$33,4)</f>
        <v>80.92</v>
      </c>
      <c r="J1984" s="1">
        <f t="shared" si="30"/>
        <v>809.2</v>
      </c>
    </row>
    <row r="1985" spans="1:10" x14ac:dyDescent="0.25">
      <c r="A1985">
        <v>10</v>
      </c>
      <c r="B1985">
        <v>13</v>
      </c>
      <c r="C1985" s="2">
        <v>44814</v>
      </c>
      <c r="D1985">
        <v>7</v>
      </c>
      <c r="E1985" t="str">
        <f>VLOOKUP(A1985,vendedores!$A$2:$C$17,2)</f>
        <v>Amparo</v>
      </c>
      <c r="F1985" t="str">
        <f>VLOOKUP(A1985,vendedores!$A$2:$C$17,3)</f>
        <v>Ivo Bispo</v>
      </c>
      <c r="G1985" t="str">
        <f>VLOOKUP(B1985,produtos!$A$2:$D$33,2)</f>
        <v>Adidas</v>
      </c>
      <c r="H1985" t="str">
        <f>VLOOKUP(B1985,produtos!$A$2:$D$33,3)</f>
        <v>Bola de Handbol</v>
      </c>
      <c r="I1985" s="1">
        <f>VLOOKUP(B1985,produtos!$A$2:$D$33,4)</f>
        <v>159.9</v>
      </c>
      <c r="J1985" s="1">
        <f t="shared" si="30"/>
        <v>1119.3</v>
      </c>
    </row>
    <row r="1986" spans="1:10" x14ac:dyDescent="0.25">
      <c r="A1986">
        <v>8</v>
      </c>
      <c r="B1986">
        <v>2</v>
      </c>
      <c r="C1986" s="2">
        <v>44815</v>
      </c>
      <c r="D1986">
        <v>7</v>
      </c>
      <c r="E1986" t="str">
        <f>VLOOKUP(A1986,vendedores!$A$2:$C$17,2)</f>
        <v>Amparo</v>
      </c>
      <c r="F1986" t="str">
        <f>VLOOKUP(A1986,vendedores!$A$2:$C$17,3)</f>
        <v>Saulo Mattos</v>
      </c>
      <c r="G1986" t="str">
        <f>VLOOKUP(B1986,produtos!$A$2:$D$33,2)</f>
        <v>Nike</v>
      </c>
      <c r="H1986" t="str">
        <f>VLOOKUP(B1986,produtos!$A$2:$D$33,3)</f>
        <v>Blusa</v>
      </c>
      <c r="I1986" s="1">
        <f>VLOOKUP(B1986,produtos!$A$2:$D$33,4)</f>
        <v>33.75</v>
      </c>
      <c r="J1986" s="1">
        <f t="shared" si="30"/>
        <v>236.25</v>
      </c>
    </row>
    <row r="1987" spans="1:10" x14ac:dyDescent="0.25">
      <c r="A1987">
        <v>16</v>
      </c>
      <c r="B1987">
        <v>26</v>
      </c>
      <c r="C1987" s="2">
        <v>44815</v>
      </c>
      <c r="D1987">
        <v>3</v>
      </c>
      <c r="E1987" t="str">
        <f>VLOOKUP(A1987,vendedores!$A$2:$C$17,2)</f>
        <v>Chicago</v>
      </c>
      <c r="F1987" t="str">
        <f>VLOOKUP(A1987,vendedores!$A$2:$C$17,3)</f>
        <v>Waldemar Louis</v>
      </c>
      <c r="G1987" t="str">
        <f>VLOOKUP(B1987,produtos!$A$2:$D$33,2)</f>
        <v>Adidas</v>
      </c>
      <c r="H1987" t="str">
        <f>VLOOKUP(B1987,produtos!$A$2:$D$33,3)</f>
        <v>Meia</v>
      </c>
      <c r="I1987" s="1">
        <f>VLOOKUP(B1987,produtos!$A$2:$D$33,4)</f>
        <v>19.899999999999999</v>
      </c>
      <c r="J1987" s="1">
        <f t="shared" ref="J1987:J2050" si="31">D1987*I1987</f>
        <v>59.699999999999996</v>
      </c>
    </row>
    <row r="1988" spans="1:10" x14ac:dyDescent="0.25">
      <c r="A1988">
        <v>5</v>
      </c>
      <c r="B1988">
        <v>13</v>
      </c>
      <c r="C1988" s="2">
        <v>44815</v>
      </c>
      <c r="D1988">
        <v>8</v>
      </c>
      <c r="E1988" t="str">
        <f>VLOOKUP(A1988,vendedores!$A$2:$C$17,2)</f>
        <v>Amparo</v>
      </c>
      <c r="F1988" t="str">
        <f>VLOOKUP(A1988,vendedores!$A$2:$C$17,3)</f>
        <v>Yago de Souza</v>
      </c>
      <c r="G1988" t="str">
        <f>VLOOKUP(B1988,produtos!$A$2:$D$33,2)</f>
        <v>Adidas</v>
      </c>
      <c r="H1988" t="str">
        <f>VLOOKUP(B1988,produtos!$A$2:$D$33,3)</f>
        <v>Bola de Handbol</v>
      </c>
      <c r="I1988" s="1">
        <f>VLOOKUP(B1988,produtos!$A$2:$D$33,4)</f>
        <v>159.9</v>
      </c>
      <c r="J1988" s="1">
        <f t="shared" si="31"/>
        <v>1279.2</v>
      </c>
    </row>
    <row r="1989" spans="1:10" x14ac:dyDescent="0.25">
      <c r="A1989">
        <v>15</v>
      </c>
      <c r="B1989">
        <v>3</v>
      </c>
      <c r="C1989" s="2">
        <v>44815</v>
      </c>
      <c r="D1989">
        <v>4</v>
      </c>
      <c r="E1989" t="str">
        <f>VLOOKUP(A1989,vendedores!$A$2:$C$17,2)</f>
        <v>Pedreira</v>
      </c>
      <c r="F1989" t="str">
        <f>VLOOKUP(A1989,vendedores!$A$2:$C$17,3)</f>
        <v>Gilberto Neto</v>
      </c>
      <c r="G1989" t="str">
        <f>VLOOKUP(B1989,produtos!$A$2:$D$33,2)</f>
        <v>Puma</v>
      </c>
      <c r="H1989" t="str">
        <f>VLOOKUP(B1989,produtos!$A$2:$D$33,3)</f>
        <v>Blusa</v>
      </c>
      <c r="I1989" s="1">
        <f>VLOOKUP(B1989,produtos!$A$2:$D$33,4)</f>
        <v>29.44</v>
      </c>
      <c r="J1989" s="1">
        <f t="shared" si="31"/>
        <v>117.76</v>
      </c>
    </row>
    <row r="1990" spans="1:10" x14ac:dyDescent="0.25">
      <c r="A1990">
        <v>3</v>
      </c>
      <c r="B1990">
        <v>7</v>
      </c>
      <c r="C1990" s="2">
        <v>44815</v>
      </c>
      <c r="D1990">
        <v>6</v>
      </c>
      <c r="E1990" t="str">
        <f>VLOOKUP(A1990,vendedores!$A$2:$C$17,2)</f>
        <v>Jaguariúna</v>
      </c>
      <c r="F1990" t="str">
        <f>VLOOKUP(A1990,vendedores!$A$2:$C$17,3)</f>
        <v>Valter Teixeira</v>
      </c>
      <c r="G1990" t="str">
        <f>VLOOKUP(B1990,produtos!$A$2:$D$33,2)</f>
        <v>Nike</v>
      </c>
      <c r="H1990" t="str">
        <f>VLOOKUP(B1990,produtos!$A$2:$D$33,3)</f>
        <v>Bola de Basquete</v>
      </c>
      <c r="I1990" s="1">
        <f>VLOOKUP(B1990,produtos!$A$2:$D$33,4)</f>
        <v>116.91</v>
      </c>
      <c r="J1990" s="1">
        <f t="shared" si="31"/>
        <v>701.46</v>
      </c>
    </row>
    <row r="1991" spans="1:10" x14ac:dyDescent="0.25">
      <c r="A1991">
        <v>6</v>
      </c>
      <c r="B1991">
        <v>8</v>
      </c>
      <c r="C1991" s="2">
        <v>44815</v>
      </c>
      <c r="D1991">
        <v>1</v>
      </c>
      <c r="E1991" t="str">
        <f>VLOOKUP(A1991,vendedores!$A$2:$C$17,2)</f>
        <v>Amparo</v>
      </c>
      <c r="F1991" t="str">
        <f>VLOOKUP(A1991,vendedores!$A$2:$C$17,3)</f>
        <v>Valter Teixeira</v>
      </c>
      <c r="G1991" t="str">
        <f>VLOOKUP(B1991,produtos!$A$2:$D$33,2)</f>
        <v>Puma</v>
      </c>
      <c r="H1991" t="str">
        <f>VLOOKUP(B1991,produtos!$A$2:$D$33,3)</f>
        <v>Bola de Basquete</v>
      </c>
      <c r="I1991" s="1">
        <f>VLOOKUP(B1991,produtos!$A$2:$D$33,4)</f>
        <v>122.11</v>
      </c>
      <c r="J1991" s="1">
        <f t="shared" si="31"/>
        <v>122.11</v>
      </c>
    </row>
    <row r="1992" spans="1:10" x14ac:dyDescent="0.25">
      <c r="A1992">
        <v>12</v>
      </c>
      <c r="B1992">
        <v>29</v>
      </c>
      <c r="C1992" s="2">
        <v>44815</v>
      </c>
      <c r="D1992">
        <v>7</v>
      </c>
      <c r="E1992" t="str">
        <f>VLOOKUP(A1992,vendedores!$A$2:$C$17,2)</f>
        <v>Pedreira</v>
      </c>
      <c r="F1992" t="str">
        <f>VLOOKUP(A1992,vendedores!$A$2:$C$17,3)</f>
        <v>Clóvis Teixeira Júnior</v>
      </c>
      <c r="G1992" t="str">
        <f>VLOOKUP(B1992,produtos!$A$2:$D$33,2)</f>
        <v>Adidas</v>
      </c>
      <c r="H1992" t="str">
        <f>VLOOKUP(B1992,produtos!$A$2:$D$33,3)</f>
        <v>Tênis</v>
      </c>
      <c r="I1992" s="1">
        <f>VLOOKUP(B1992,produtos!$A$2:$D$33,4)</f>
        <v>199</v>
      </c>
      <c r="J1992" s="1">
        <f t="shared" si="31"/>
        <v>1393</v>
      </c>
    </row>
    <row r="1993" spans="1:10" x14ac:dyDescent="0.25">
      <c r="A1993">
        <v>16</v>
      </c>
      <c r="B1993">
        <v>15</v>
      </c>
      <c r="C1993" s="2">
        <v>44815</v>
      </c>
      <c r="D1993">
        <v>10</v>
      </c>
      <c r="E1993" t="str">
        <f>VLOOKUP(A1993,vendedores!$A$2:$C$17,2)</f>
        <v>Chicago</v>
      </c>
      <c r="F1993" t="str">
        <f>VLOOKUP(A1993,vendedores!$A$2:$C$17,3)</f>
        <v>Waldemar Louis</v>
      </c>
      <c r="G1993" t="str">
        <f>VLOOKUP(B1993,produtos!$A$2:$D$33,2)</f>
        <v>Adidas</v>
      </c>
      <c r="H1993" t="str">
        <f>VLOOKUP(B1993,produtos!$A$2:$D$33,3)</f>
        <v>Bola de Voley</v>
      </c>
      <c r="I1993" s="1">
        <f>VLOOKUP(B1993,produtos!$A$2:$D$33,4)</f>
        <v>79.900000000000006</v>
      </c>
      <c r="J1993" s="1">
        <f t="shared" si="31"/>
        <v>799</v>
      </c>
    </row>
    <row r="1994" spans="1:10" x14ac:dyDescent="0.25">
      <c r="A1994">
        <v>2</v>
      </c>
      <c r="B1994">
        <v>20</v>
      </c>
      <c r="C1994" s="2">
        <v>44815</v>
      </c>
      <c r="D1994">
        <v>1</v>
      </c>
      <c r="E1994" t="str">
        <f>VLOOKUP(A1994,vendedores!$A$2:$C$17,2)</f>
        <v>Jaguariúna</v>
      </c>
      <c r="F1994" t="str">
        <f>VLOOKUP(A1994,vendedores!$A$2:$C$17,3)</f>
        <v>Luciana de Oliveira</v>
      </c>
      <c r="G1994" t="str">
        <f>VLOOKUP(B1994,produtos!$A$2:$D$33,2)</f>
        <v>Adidas</v>
      </c>
      <c r="H1994" t="str">
        <f>VLOOKUP(B1994,produtos!$A$2:$D$33,3)</f>
        <v>Camiseta</v>
      </c>
      <c r="I1994" s="1">
        <f>VLOOKUP(B1994,produtos!$A$2:$D$33,4)</f>
        <v>29.9</v>
      </c>
      <c r="J1994" s="1">
        <f t="shared" si="31"/>
        <v>29.9</v>
      </c>
    </row>
    <row r="1995" spans="1:10" x14ac:dyDescent="0.25">
      <c r="A1995">
        <v>4</v>
      </c>
      <c r="B1995">
        <v>32</v>
      </c>
      <c r="C1995" s="2">
        <v>44815</v>
      </c>
      <c r="D1995">
        <v>10</v>
      </c>
      <c r="E1995" t="str">
        <f>VLOOKUP(A1995,vendedores!$A$2:$C$17,2)</f>
        <v>Jaguariúna</v>
      </c>
      <c r="F1995" t="str">
        <f>VLOOKUP(A1995,vendedores!$A$2:$C$17,3)</f>
        <v>Ivo da Silva</v>
      </c>
      <c r="G1995" t="str">
        <f>VLOOKUP(B1995,produtos!$A$2:$D$33,2)</f>
        <v>Nike</v>
      </c>
      <c r="H1995" t="str">
        <f>VLOOKUP(B1995,produtos!$A$2:$D$33,3)</f>
        <v>Tênis de Corrida</v>
      </c>
      <c r="I1995" s="1">
        <f>VLOOKUP(B1995,produtos!$A$2:$D$33,4)</f>
        <v>221</v>
      </c>
      <c r="J1995" s="1">
        <f t="shared" si="31"/>
        <v>2210</v>
      </c>
    </row>
    <row r="1996" spans="1:10" x14ac:dyDescent="0.25">
      <c r="A1996">
        <v>2</v>
      </c>
      <c r="B1996">
        <v>2</v>
      </c>
      <c r="C1996" s="2">
        <v>44815</v>
      </c>
      <c r="D1996">
        <v>6</v>
      </c>
      <c r="E1996" t="str">
        <f>VLOOKUP(A1996,vendedores!$A$2:$C$17,2)</f>
        <v>Jaguariúna</v>
      </c>
      <c r="F1996" t="str">
        <f>VLOOKUP(A1996,vendedores!$A$2:$C$17,3)</f>
        <v>Luciana de Oliveira</v>
      </c>
      <c r="G1996" t="str">
        <f>VLOOKUP(B1996,produtos!$A$2:$D$33,2)</f>
        <v>Nike</v>
      </c>
      <c r="H1996" t="str">
        <f>VLOOKUP(B1996,produtos!$A$2:$D$33,3)</f>
        <v>Blusa</v>
      </c>
      <c r="I1996" s="1">
        <f>VLOOKUP(B1996,produtos!$A$2:$D$33,4)</f>
        <v>33.75</v>
      </c>
      <c r="J1996" s="1">
        <f t="shared" si="31"/>
        <v>202.5</v>
      </c>
    </row>
    <row r="1997" spans="1:10" x14ac:dyDescent="0.25">
      <c r="A1997">
        <v>15</v>
      </c>
      <c r="B1997">
        <v>2</v>
      </c>
      <c r="C1997" s="2">
        <v>44816</v>
      </c>
      <c r="D1997">
        <v>7</v>
      </c>
      <c r="E1997" t="str">
        <f>VLOOKUP(A1997,vendedores!$A$2:$C$17,2)</f>
        <v>Pedreira</v>
      </c>
      <c r="F1997" t="str">
        <f>VLOOKUP(A1997,vendedores!$A$2:$C$17,3)</f>
        <v>Gilberto Neto</v>
      </c>
      <c r="G1997" t="str">
        <f>VLOOKUP(B1997,produtos!$A$2:$D$33,2)</f>
        <v>Nike</v>
      </c>
      <c r="H1997" t="str">
        <f>VLOOKUP(B1997,produtos!$A$2:$D$33,3)</f>
        <v>Blusa</v>
      </c>
      <c r="I1997" s="1">
        <f>VLOOKUP(B1997,produtos!$A$2:$D$33,4)</f>
        <v>33.75</v>
      </c>
      <c r="J1997" s="1">
        <f t="shared" si="31"/>
        <v>236.25</v>
      </c>
    </row>
    <row r="1998" spans="1:10" x14ac:dyDescent="0.25">
      <c r="A1998">
        <v>14</v>
      </c>
      <c r="B1998">
        <v>29</v>
      </c>
      <c r="C1998" s="2">
        <v>44816</v>
      </c>
      <c r="D1998">
        <v>9</v>
      </c>
      <c r="E1998" t="str">
        <f>VLOOKUP(A1998,vendedores!$A$2:$C$17,2)</f>
        <v>Pedreira</v>
      </c>
      <c r="F1998" t="str">
        <f>VLOOKUP(A1998,vendedores!$A$2:$C$17,3)</f>
        <v>Paula da Silva</v>
      </c>
      <c r="G1998" t="str">
        <f>VLOOKUP(B1998,produtos!$A$2:$D$33,2)</f>
        <v>Adidas</v>
      </c>
      <c r="H1998" t="str">
        <f>VLOOKUP(B1998,produtos!$A$2:$D$33,3)</f>
        <v>Tênis</v>
      </c>
      <c r="I1998" s="1">
        <f>VLOOKUP(B1998,produtos!$A$2:$D$33,4)</f>
        <v>199</v>
      </c>
      <c r="J1998" s="1">
        <f t="shared" si="31"/>
        <v>1791</v>
      </c>
    </row>
    <row r="1999" spans="1:10" x14ac:dyDescent="0.25">
      <c r="A1999">
        <v>7</v>
      </c>
      <c r="B1999">
        <v>14</v>
      </c>
      <c r="C1999" s="2">
        <v>44816</v>
      </c>
      <c r="D1999">
        <v>5</v>
      </c>
      <c r="E1999" t="str">
        <f>VLOOKUP(A1999,vendedores!$A$2:$C$17,2)</f>
        <v>Amparo</v>
      </c>
      <c r="F1999" t="str">
        <f>VLOOKUP(A1999,vendedores!$A$2:$C$17,3)</f>
        <v>Queila Sobrinho Bispo</v>
      </c>
      <c r="G1999" t="str">
        <f>VLOOKUP(B1999,produtos!$A$2:$D$33,2)</f>
        <v>Nike</v>
      </c>
      <c r="H1999" t="str">
        <f>VLOOKUP(B1999,produtos!$A$2:$D$33,3)</f>
        <v>Bola de Handbol</v>
      </c>
      <c r="I1999" s="1">
        <f>VLOOKUP(B1999,produtos!$A$2:$D$33,4)</f>
        <v>151.91</v>
      </c>
      <c r="J1999" s="1">
        <f t="shared" si="31"/>
        <v>759.55</v>
      </c>
    </row>
    <row r="2000" spans="1:10" x14ac:dyDescent="0.25">
      <c r="A2000">
        <v>12</v>
      </c>
      <c r="B2000">
        <v>23</v>
      </c>
      <c r="C2000" s="2">
        <v>44816</v>
      </c>
      <c r="D2000">
        <v>7</v>
      </c>
      <c r="E2000" t="str">
        <f>VLOOKUP(A2000,vendedores!$A$2:$C$17,2)</f>
        <v>Pedreira</v>
      </c>
      <c r="F2000" t="str">
        <f>VLOOKUP(A2000,vendedores!$A$2:$C$17,3)</f>
        <v>Clóvis Teixeira Júnior</v>
      </c>
      <c r="G2000" t="str">
        <f>VLOOKUP(B2000,produtos!$A$2:$D$33,2)</f>
        <v>Adidas</v>
      </c>
      <c r="H2000" t="str">
        <f>VLOOKUP(B2000,produtos!$A$2:$D$33,3)</f>
        <v>Chuteira</v>
      </c>
      <c r="I2000" s="1">
        <f>VLOOKUP(B2000,produtos!$A$2:$D$33,4)</f>
        <v>250</v>
      </c>
      <c r="J2000" s="1">
        <f t="shared" si="31"/>
        <v>1750</v>
      </c>
    </row>
    <row r="2001" spans="1:10" x14ac:dyDescent="0.25">
      <c r="A2001">
        <v>12</v>
      </c>
      <c r="B2001">
        <v>24</v>
      </c>
      <c r="C2001" s="2">
        <v>44816</v>
      </c>
      <c r="D2001">
        <v>9</v>
      </c>
      <c r="E2001" t="str">
        <f>VLOOKUP(A2001,vendedores!$A$2:$C$17,2)</f>
        <v>Pedreira</v>
      </c>
      <c r="F2001" t="str">
        <f>VLOOKUP(A2001,vendedores!$A$2:$C$17,3)</f>
        <v>Clóvis Teixeira Júnior</v>
      </c>
      <c r="G2001" t="str">
        <f>VLOOKUP(B2001,produtos!$A$2:$D$33,2)</f>
        <v>Nike</v>
      </c>
      <c r="H2001" t="str">
        <f>VLOOKUP(B2001,produtos!$A$2:$D$33,3)</f>
        <v>Chuteira</v>
      </c>
      <c r="I2001" s="1">
        <f>VLOOKUP(B2001,produtos!$A$2:$D$33,4)</f>
        <v>227.5</v>
      </c>
      <c r="J2001" s="1">
        <f t="shared" si="31"/>
        <v>2047.5</v>
      </c>
    </row>
    <row r="2002" spans="1:10" x14ac:dyDescent="0.25">
      <c r="A2002">
        <v>10</v>
      </c>
      <c r="B2002">
        <v>20</v>
      </c>
      <c r="C2002" s="2">
        <v>44816</v>
      </c>
      <c r="D2002">
        <v>8</v>
      </c>
      <c r="E2002" t="str">
        <f>VLOOKUP(A2002,vendedores!$A$2:$C$17,2)</f>
        <v>Amparo</v>
      </c>
      <c r="F2002" t="str">
        <f>VLOOKUP(A2002,vendedores!$A$2:$C$17,3)</f>
        <v>Ivo Bispo</v>
      </c>
      <c r="G2002" t="str">
        <f>VLOOKUP(B2002,produtos!$A$2:$D$33,2)</f>
        <v>Adidas</v>
      </c>
      <c r="H2002" t="str">
        <f>VLOOKUP(B2002,produtos!$A$2:$D$33,3)</f>
        <v>Camiseta</v>
      </c>
      <c r="I2002" s="1">
        <f>VLOOKUP(B2002,produtos!$A$2:$D$33,4)</f>
        <v>29.9</v>
      </c>
      <c r="J2002" s="1">
        <f t="shared" si="31"/>
        <v>239.2</v>
      </c>
    </row>
    <row r="2003" spans="1:10" x14ac:dyDescent="0.25">
      <c r="A2003">
        <v>16</v>
      </c>
      <c r="B2003">
        <v>18</v>
      </c>
      <c r="C2003" s="2">
        <v>44816</v>
      </c>
      <c r="D2003">
        <v>8</v>
      </c>
      <c r="E2003" t="str">
        <f>VLOOKUP(A2003,vendedores!$A$2:$C$17,2)</f>
        <v>Chicago</v>
      </c>
      <c r="F2003" t="str">
        <f>VLOOKUP(A2003,vendedores!$A$2:$C$17,3)</f>
        <v>Waldemar Louis</v>
      </c>
      <c r="G2003" t="str">
        <f>VLOOKUP(B2003,produtos!$A$2:$D$33,2)</f>
        <v>Nike</v>
      </c>
      <c r="H2003" t="str">
        <f>VLOOKUP(B2003,produtos!$A$2:$D$33,3)</f>
        <v>Calça</v>
      </c>
      <c r="I2003" s="1">
        <f>VLOOKUP(B2003,produtos!$A$2:$D$33,4)</f>
        <v>92.91</v>
      </c>
      <c r="J2003" s="1">
        <f t="shared" si="31"/>
        <v>743.28</v>
      </c>
    </row>
    <row r="2004" spans="1:10" x14ac:dyDescent="0.25">
      <c r="A2004">
        <v>8</v>
      </c>
      <c r="B2004">
        <v>30</v>
      </c>
      <c r="C2004" s="2">
        <v>44816</v>
      </c>
      <c r="D2004">
        <v>9</v>
      </c>
      <c r="E2004" t="str">
        <f>VLOOKUP(A2004,vendedores!$A$2:$C$17,2)</f>
        <v>Amparo</v>
      </c>
      <c r="F2004" t="str">
        <f>VLOOKUP(A2004,vendedores!$A$2:$C$17,3)</f>
        <v>Saulo Mattos</v>
      </c>
      <c r="G2004" t="str">
        <f>VLOOKUP(B2004,produtos!$A$2:$D$33,2)</f>
        <v>Nike</v>
      </c>
      <c r="H2004" t="str">
        <f>VLOOKUP(B2004,produtos!$A$2:$D$33,3)</f>
        <v>Tênis</v>
      </c>
      <c r="I2004" s="1">
        <f>VLOOKUP(B2004,produtos!$A$2:$D$33,4)</f>
        <v>195.02</v>
      </c>
      <c r="J2004" s="1">
        <f t="shared" si="31"/>
        <v>1755.18</v>
      </c>
    </row>
    <row r="2005" spans="1:10" x14ac:dyDescent="0.25">
      <c r="A2005">
        <v>13</v>
      </c>
      <c r="B2005">
        <v>6</v>
      </c>
      <c r="C2005" s="2">
        <v>44816</v>
      </c>
      <c r="D2005">
        <v>5</v>
      </c>
      <c r="E2005" t="str">
        <f>VLOOKUP(A2005,vendedores!$A$2:$C$17,2)</f>
        <v>Pedreira</v>
      </c>
      <c r="F2005" t="str">
        <f>VLOOKUP(A2005,vendedores!$A$2:$C$17,3)</f>
        <v>Saulo Teixeira Bispo</v>
      </c>
      <c r="G2005" t="str">
        <f>VLOOKUP(B2005,produtos!$A$2:$D$33,2)</f>
        <v>Adidas</v>
      </c>
      <c r="H2005" t="str">
        <f>VLOOKUP(B2005,produtos!$A$2:$D$33,3)</f>
        <v>Bola de Basquete</v>
      </c>
      <c r="I2005" s="1">
        <f>VLOOKUP(B2005,produtos!$A$2:$D$33,4)</f>
        <v>129.9</v>
      </c>
      <c r="J2005" s="1">
        <f t="shared" si="31"/>
        <v>649.5</v>
      </c>
    </row>
    <row r="2006" spans="1:10" x14ac:dyDescent="0.25">
      <c r="A2006">
        <v>11</v>
      </c>
      <c r="B2006">
        <v>25</v>
      </c>
      <c r="C2006" s="2">
        <v>44816</v>
      </c>
      <c r="D2006">
        <v>2</v>
      </c>
      <c r="E2006" t="str">
        <f>VLOOKUP(A2006,vendedores!$A$2:$C$17,2)</f>
        <v>Amparo</v>
      </c>
      <c r="F2006" t="str">
        <f>VLOOKUP(A2006,vendedores!$A$2:$C$17,3)</f>
        <v>Gisele Júnior</v>
      </c>
      <c r="G2006" t="str">
        <f>VLOOKUP(B2006,produtos!$A$2:$D$33,2)</f>
        <v>Puma</v>
      </c>
      <c r="H2006" t="str">
        <f>VLOOKUP(B2006,produtos!$A$2:$D$33,3)</f>
        <v>Chuteira</v>
      </c>
      <c r="I2006" s="1">
        <f>VLOOKUP(B2006,produtos!$A$2:$D$33,4)</f>
        <v>232.5</v>
      </c>
      <c r="J2006" s="1">
        <f t="shared" si="31"/>
        <v>465</v>
      </c>
    </row>
    <row r="2007" spans="1:10" x14ac:dyDescent="0.25">
      <c r="A2007">
        <v>8</v>
      </c>
      <c r="B2007">
        <v>28</v>
      </c>
      <c r="C2007" s="2">
        <v>44816</v>
      </c>
      <c r="D2007">
        <v>3</v>
      </c>
      <c r="E2007" t="str">
        <f>VLOOKUP(A2007,vendedores!$A$2:$C$17,2)</f>
        <v>Amparo</v>
      </c>
      <c r="F2007" t="str">
        <f>VLOOKUP(A2007,vendedores!$A$2:$C$17,3)</f>
        <v>Saulo Mattos</v>
      </c>
      <c r="G2007" t="str">
        <f>VLOOKUP(B2007,produtos!$A$2:$D$33,2)</f>
        <v>Puma</v>
      </c>
      <c r="H2007" t="str">
        <f>VLOOKUP(B2007,produtos!$A$2:$D$33,3)</f>
        <v>Meia</v>
      </c>
      <c r="I2007" s="1">
        <f>VLOOKUP(B2007,produtos!$A$2:$D$33,4)</f>
        <v>16.920000000000002</v>
      </c>
      <c r="J2007" s="1">
        <f t="shared" si="31"/>
        <v>50.760000000000005</v>
      </c>
    </row>
    <row r="2008" spans="1:10" x14ac:dyDescent="0.25">
      <c r="A2008">
        <v>2</v>
      </c>
      <c r="B2008">
        <v>5</v>
      </c>
      <c r="C2008" s="2">
        <v>44816</v>
      </c>
      <c r="D2008">
        <v>6</v>
      </c>
      <c r="E2008" t="str">
        <f>VLOOKUP(A2008,vendedores!$A$2:$C$17,2)</f>
        <v>Jaguariúna</v>
      </c>
      <c r="F2008" t="str">
        <f>VLOOKUP(A2008,vendedores!$A$2:$C$17,3)</f>
        <v>Luciana de Oliveira</v>
      </c>
      <c r="G2008" t="str">
        <f>VLOOKUP(B2008,produtos!$A$2:$D$33,2)</f>
        <v>Puma</v>
      </c>
      <c r="H2008" t="str">
        <f>VLOOKUP(B2008,produtos!$A$2:$D$33,3)</f>
        <v>Bluzinha</v>
      </c>
      <c r="I2008" s="1">
        <f>VLOOKUP(B2008,produtos!$A$2:$D$33,4)</f>
        <v>49.12</v>
      </c>
      <c r="J2008" s="1">
        <f t="shared" si="31"/>
        <v>294.71999999999997</v>
      </c>
    </row>
    <row r="2009" spans="1:10" x14ac:dyDescent="0.25">
      <c r="A2009">
        <v>13</v>
      </c>
      <c r="B2009">
        <v>17</v>
      </c>
      <c r="C2009" s="2">
        <v>44816</v>
      </c>
      <c r="D2009">
        <v>9</v>
      </c>
      <c r="E2009" t="str">
        <f>VLOOKUP(A2009,vendedores!$A$2:$C$17,2)</f>
        <v>Pedreira</v>
      </c>
      <c r="F2009" t="str">
        <f>VLOOKUP(A2009,vendedores!$A$2:$C$17,3)</f>
        <v>Saulo Teixeira Bispo</v>
      </c>
      <c r="G2009" t="str">
        <f>VLOOKUP(B2009,produtos!$A$2:$D$33,2)</f>
        <v>Adidas</v>
      </c>
      <c r="H2009" t="str">
        <f>VLOOKUP(B2009,produtos!$A$2:$D$33,3)</f>
        <v>Calça</v>
      </c>
      <c r="I2009" s="1">
        <f>VLOOKUP(B2009,produtos!$A$2:$D$33,4)</f>
        <v>99.9</v>
      </c>
      <c r="J2009" s="1">
        <f t="shared" si="31"/>
        <v>899.1</v>
      </c>
    </row>
    <row r="2010" spans="1:10" x14ac:dyDescent="0.25">
      <c r="A2010">
        <v>5</v>
      </c>
      <c r="B2010">
        <v>27</v>
      </c>
      <c r="C2010" s="2">
        <v>44817</v>
      </c>
      <c r="D2010">
        <v>8</v>
      </c>
      <c r="E2010" t="str">
        <f>VLOOKUP(A2010,vendedores!$A$2:$C$17,2)</f>
        <v>Amparo</v>
      </c>
      <c r="F2010" t="str">
        <f>VLOOKUP(A2010,vendedores!$A$2:$C$17,3)</f>
        <v>Yago de Souza</v>
      </c>
      <c r="G2010" t="str">
        <f>VLOOKUP(B2010,produtos!$A$2:$D$33,2)</f>
        <v>Nike</v>
      </c>
      <c r="H2010" t="str">
        <f>VLOOKUP(B2010,produtos!$A$2:$D$33,3)</f>
        <v>Meia</v>
      </c>
      <c r="I2010" s="1">
        <f>VLOOKUP(B2010,produtos!$A$2:$D$33,4)</f>
        <v>19.3</v>
      </c>
      <c r="J2010" s="1">
        <f t="shared" si="31"/>
        <v>154.4</v>
      </c>
    </row>
    <row r="2011" spans="1:10" x14ac:dyDescent="0.25">
      <c r="A2011">
        <v>12</v>
      </c>
      <c r="B2011">
        <v>3</v>
      </c>
      <c r="C2011" s="2">
        <v>44817</v>
      </c>
      <c r="D2011">
        <v>8</v>
      </c>
      <c r="E2011" t="str">
        <f>VLOOKUP(A2011,vendedores!$A$2:$C$17,2)</f>
        <v>Pedreira</v>
      </c>
      <c r="F2011" t="str">
        <f>VLOOKUP(A2011,vendedores!$A$2:$C$17,3)</f>
        <v>Clóvis Teixeira Júnior</v>
      </c>
      <c r="G2011" t="str">
        <f>VLOOKUP(B2011,produtos!$A$2:$D$33,2)</f>
        <v>Puma</v>
      </c>
      <c r="H2011" t="str">
        <f>VLOOKUP(B2011,produtos!$A$2:$D$33,3)</f>
        <v>Blusa</v>
      </c>
      <c r="I2011" s="1">
        <f>VLOOKUP(B2011,produtos!$A$2:$D$33,4)</f>
        <v>29.44</v>
      </c>
      <c r="J2011" s="1">
        <f t="shared" si="31"/>
        <v>235.52</v>
      </c>
    </row>
    <row r="2012" spans="1:10" x14ac:dyDescent="0.25">
      <c r="A2012">
        <v>3</v>
      </c>
      <c r="B2012">
        <v>1</v>
      </c>
      <c r="C2012" s="2">
        <v>44817</v>
      </c>
      <c r="D2012">
        <v>3</v>
      </c>
      <c r="E2012" t="str">
        <f>VLOOKUP(A2012,vendedores!$A$2:$C$17,2)</f>
        <v>Jaguariúna</v>
      </c>
      <c r="F2012" t="str">
        <f>VLOOKUP(A2012,vendedores!$A$2:$C$17,3)</f>
        <v>Valter Teixeira</v>
      </c>
      <c r="G2012" t="str">
        <f>VLOOKUP(B2012,produtos!$A$2:$D$33,2)</f>
        <v>Adidas</v>
      </c>
      <c r="H2012" t="str">
        <f>VLOOKUP(B2012,produtos!$A$2:$D$33,3)</f>
        <v>Blusa</v>
      </c>
      <c r="I2012" s="1">
        <f>VLOOKUP(B2012,produtos!$A$2:$D$33,4)</f>
        <v>35.9</v>
      </c>
      <c r="J2012" s="1">
        <f t="shared" si="31"/>
        <v>107.69999999999999</v>
      </c>
    </row>
    <row r="2013" spans="1:10" x14ac:dyDescent="0.25">
      <c r="A2013">
        <v>4</v>
      </c>
      <c r="B2013">
        <v>18</v>
      </c>
      <c r="C2013" s="2">
        <v>44818</v>
      </c>
      <c r="D2013">
        <v>4</v>
      </c>
      <c r="E2013" t="str">
        <f>VLOOKUP(A2013,vendedores!$A$2:$C$17,2)</f>
        <v>Jaguariúna</v>
      </c>
      <c r="F2013" t="str">
        <f>VLOOKUP(A2013,vendedores!$A$2:$C$17,3)</f>
        <v>Ivo da Silva</v>
      </c>
      <c r="G2013" t="str">
        <f>VLOOKUP(B2013,produtos!$A$2:$D$33,2)</f>
        <v>Nike</v>
      </c>
      <c r="H2013" t="str">
        <f>VLOOKUP(B2013,produtos!$A$2:$D$33,3)</f>
        <v>Calça</v>
      </c>
      <c r="I2013" s="1">
        <f>VLOOKUP(B2013,produtos!$A$2:$D$33,4)</f>
        <v>92.91</v>
      </c>
      <c r="J2013" s="1">
        <f t="shared" si="31"/>
        <v>371.64</v>
      </c>
    </row>
    <row r="2014" spans="1:10" x14ac:dyDescent="0.25">
      <c r="A2014">
        <v>5</v>
      </c>
      <c r="B2014">
        <v>13</v>
      </c>
      <c r="C2014" s="2">
        <v>44818</v>
      </c>
      <c r="D2014">
        <v>8</v>
      </c>
      <c r="E2014" t="str">
        <f>VLOOKUP(A2014,vendedores!$A$2:$C$17,2)</f>
        <v>Amparo</v>
      </c>
      <c r="F2014" t="str">
        <f>VLOOKUP(A2014,vendedores!$A$2:$C$17,3)</f>
        <v>Yago de Souza</v>
      </c>
      <c r="G2014" t="str">
        <f>VLOOKUP(B2014,produtos!$A$2:$D$33,2)</f>
        <v>Adidas</v>
      </c>
      <c r="H2014" t="str">
        <f>VLOOKUP(B2014,produtos!$A$2:$D$33,3)</f>
        <v>Bola de Handbol</v>
      </c>
      <c r="I2014" s="1">
        <f>VLOOKUP(B2014,produtos!$A$2:$D$33,4)</f>
        <v>159.9</v>
      </c>
      <c r="J2014" s="1">
        <f t="shared" si="31"/>
        <v>1279.2</v>
      </c>
    </row>
    <row r="2015" spans="1:10" x14ac:dyDescent="0.25">
      <c r="A2015">
        <v>13</v>
      </c>
      <c r="B2015">
        <v>12</v>
      </c>
      <c r="C2015" s="2">
        <v>44819</v>
      </c>
      <c r="D2015">
        <v>7</v>
      </c>
      <c r="E2015" t="str">
        <f>VLOOKUP(A2015,vendedores!$A$2:$C$17,2)</f>
        <v>Pedreira</v>
      </c>
      <c r="F2015" t="str">
        <f>VLOOKUP(A2015,vendedores!$A$2:$C$17,3)</f>
        <v>Saulo Teixeira Bispo</v>
      </c>
      <c r="G2015" t="str">
        <f>VLOOKUP(B2015,produtos!$A$2:$D$33,2)</f>
        <v>Puma</v>
      </c>
      <c r="H2015" t="str">
        <f>VLOOKUP(B2015,produtos!$A$2:$D$33,3)</f>
        <v>Bola de Futsal</v>
      </c>
      <c r="I2015" s="1">
        <f>VLOOKUP(B2015,produtos!$A$2:$D$33,4)</f>
        <v>80.92</v>
      </c>
      <c r="J2015" s="1">
        <f t="shared" si="31"/>
        <v>566.44000000000005</v>
      </c>
    </row>
    <row r="2016" spans="1:10" x14ac:dyDescent="0.25">
      <c r="A2016">
        <v>6</v>
      </c>
      <c r="B2016">
        <v>29</v>
      </c>
      <c r="C2016" s="2">
        <v>44819</v>
      </c>
      <c r="D2016">
        <v>6</v>
      </c>
      <c r="E2016" t="str">
        <f>VLOOKUP(A2016,vendedores!$A$2:$C$17,2)</f>
        <v>Amparo</v>
      </c>
      <c r="F2016" t="str">
        <f>VLOOKUP(A2016,vendedores!$A$2:$C$17,3)</f>
        <v>Valter Teixeira</v>
      </c>
      <c r="G2016" t="str">
        <f>VLOOKUP(B2016,produtos!$A$2:$D$33,2)</f>
        <v>Adidas</v>
      </c>
      <c r="H2016" t="str">
        <f>VLOOKUP(B2016,produtos!$A$2:$D$33,3)</f>
        <v>Tênis</v>
      </c>
      <c r="I2016" s="1">
        <f>VLOOKUP(B2016,produtos!$A$2:$D$33,4)</f>
        <v>199</v>
      </c>
      <c r="J2016" s="1">
        <f t="shared" si="31"/>
        <v>1194</v>
      </c>
    </row>
    <row r="2017" spans="1:10" x14ac:dyDescent="0.25">
      <c r="A2017">
        <v>11</v>
      </c>
      <c r="B2017">
        <v>10</v>
      </c>
      <c r="C2017" s="2">
        <v>44819</v>
      </c>
      <c r="D2017">
        <v>4</v>
      </c>
      <c r="E2017" t="str">
        <f>VLOOKUP(A2017,vendedores!$A$2:$C$17,2)</f>
        <v>Amparo</v>
      </c>
      <c r="F2017" t="str">
        <f>VLOOKUP(A2017,vendedores!$A$2:$C$17,3)</f>
        <v>Gisele Júnior</v>
      </c>
      <c r="G2017" t="str">
        <f>VLOOKUP(B2017,produtos!$A$2:$D$33,2)</f>
        <v>Puma</v>
      </c>
      <c r="H2017" t="str">
        <f>VLOOKUP(B2017,produtos!$A$2:$D$33,3)</f>
        <v>Bola de Futebol</v>
      </c>
      <c r="I2017" s="1">
        <f>VLOOKUP(B2017,produtos!$A$2:$D$33,4)</f>
        <v>103.11</v>
      </c>
      <c r="J2017" s="1">
        <f t="shared" si="31"/>
        <v>412.44</v>
      </c>
    </row>
    <row r="2018" spans="1:10" x14ac:dyDescent="0.25">
      <c r="A2018">
        <v>8</v>
      </c>
      <c r="B2018">
        <v>12</v>
      </c>
      <c r="C2018" s="2">
        <v>44819</v>
      </c>
      <c r="D2018">
        <v>5</v>
      </c>
      <c r="E2018" t="str">
        <f>VLOOKUP(A2018,vendedores!$A$2:$C$17,2)</f>
        <v>Amparo</v>
      </c>
      <c r="F2018" t="str">
        <f>VLOOKUP(A2018,vendedores!$A$2:$C$17,3)</f>
        <v>Saulo Mattos</v>
      </c>
      <c r="G2018" t="str">
        <f>VLOOKUP(B2018,produtos!$A$2:$D$33,2)</f>
        <v>Puma</v>
      </c>
      <c r="H2018" t="str">
        <f>VLOOKUP(B2018,produtos!$A$2:$D$33,3)</f>
        <v>Bola de Futsal</v>
      </c>
      <c r="I2018" s="1">
        <f>VLOOKUP(B2018,produtos!$A$2:$D$33,4)</f>
        <v>80.92</v>
      </c>
      <c r="J2018" s="1">
        <f t="shared" si="31"/>
        <v>404.6</v>
      </c>
    </row>
    <row r="2019" spans="1:10" x14ac:dyDescent="0.25">
      <c r="A2019">
        <v>2</v>
      </c>
      <c r="B2019">
        <v>4</v>
      </c>
      <c r="C2019" s="2">
        <v>44819</v>
      </c>
      <c r="D2019">
        <v>1</v>
      </c>
      <c r="E2019" t="str">
        <f>VLOOKUP(A2019,vendedores!$A$2:$C$17,2)</f>
        <v>Jaguariúna</v>
      </c>
      <c r="F2019" t="str">
        <f>VLOOKUP(A2019,vendedores!$A$2:$C$17,3)</f>
        <v>Luciana de Oliveira</v>
      </c>
      <c r="G2019" t="str">
        <f>VLOOKUP(B2019,produtos!$A$2:$D$33,2)</f>
        <v>Adidas</v>
      </c>
      <c r="H2019" t="str">
        <f>VLOOKUP(B2019,produtos!$A$2:$D$33,3)</f>
        <v>Bluzinha</v>
      </c>
      <c r="I2019" s="1">
        <f>VLOOKUP(B2019,produtos!$A$2:$D$33,4)</f>
        <v>59.9</v>
      </c>
      <c r="J2019" s="1">
        <f t="shared" si="31"/>
        <v>59.9</v>
      </c>
    </row>
    <row r="2020" spans="1:10" x14ac:dyDescent="0.25">
      <c r="A2020">
        <v>14</v>
      </c>
      <c r="B2020">
        <v>30</v>
      </c>
      <c r="C2020" s="2">
        <v>44819</v>
      </c>
      <c r="D2020">
        <v>2</v>
      </c>
      <c r="E2020" t="str">
        <f>VLOOKUP(A2020,vendedores!$A$2:$C$17,2)</f>
        <v>Pedreira</v>
      </c>
      <c r="F2020" t="str">
        <f>VLOOKUP(A2020,vendedores!$A$2:$C$17,3)</f>
        <v>Paula da Silva</v>
      </c>
      <c r="G2020" t="str">
        <f>VLOOKUP(B2020,produtos!$A$2:$D$33,2)</f>
        <v>Nike</v>
      </c>
      <c r="H2020" t="str">
        <f>VLOOKUP(B2020,produtos!$A$2:$D$33,3)</f>
        <v>Tênis</v>
      </c>
      <c r="I2020" s="1">
        <f>VLOOKUP(B2020,produtos!$A$2:$D$33,4)</f>
        <v>195.02</v>
      </c>
      <c r="J2020" s="1">
        <f t="shared" si="31"/>
        <v>390.04</v>
      </c>
    </row>
    <row r="2021" spans="1:10" x14ac:dyDescent="0.25">
      <c r="A2021">
        <v>7</v>
      </c>
      <c r="B2021">
        <v>20</v>
      </c>
      <c r="C2021" s="2">
        <v>44819</v>
      </c>
      <c r="D2021">
        <v>3</v>
      </c>
      <c r="E2021" t="str">
        <f>VLOOKUP(A2021,vendedores!$A$2:$C$17,2)</f>
        <v>Amparo</v>
      </c>
      <c r="F2021" t="str">
        <f>VLOOKUP(A2021,vendedores!$A$2:$C$17,3)</f>
        <v>Queila Sobrinho Bispo</v>
      </c>
      <c r="G2021" t="str">
        <f>VLOOKUP(B2021,produtos!$A$2:$D$33,2)</f>
        <v>Adidas</v>
      </c>
      <c r="H2021" t="str">
        <f>VLOOKUP(B2021,produtos!$A$2:$D$33,3)</f>
        <v>Camiseta</v>
      </c>
      <c r="I2021" s="1">
        <f>VLOOKUP(B2021,produtos!$A$2:$D$33,4)</f>
        <v>29.9</v>
      </c>
      <c r="J2021" s="1">
        <f t="shared" si="31"/>
        <v>89.699999999999989</v>
      </c>
    </row>
    <row r="2022" spans="1:10" x14ac:dyDescent="0.25">
      <c r="A2022">
        <v>12</v>
      </c>
      <c r="B2022">
        <v>16</v>
      </c>
      <c r="C2022" s="2">
        <v>44819</v>
      </c>
      <c r="D2022">
        <v>4</v>
      </c>
      <c r="E2022" t="str">
        <f>VLOOKUP(A2022,vendedores!$A$2:$C$17,2)</f>
        <v>Pedreira</v>
      </c>
      <c r="F2022" t="str">
        <f>VLOOKUP(A2022,vendedores!$A$2:$C$17,3)</f>
        <v>Clóvis Teixeira Júnior</v>
      </c>
      <c r="G2022" t="str">
        <f>VLOOKUP(B2022,produtos!$A$2:$D$33,2)</f>
        <v>Nike</v>
      </c>
      <c r="H2022" t="str">
        <f>VLOOKUP(B2022,produtos!$A$2:$D$33,3)</f>
        <v>Bola de Voley</v>
      </c>
      <c r="I2022" s="1">
        <f>VLOOKUP(B2022,produtos!$A$2:$D$33,4)</f>
        <v>75.11</v>
      </c>
      <c r="J2022" s="1">
        <f t="shared" si="31"/>
        <v>300.44</v>
      </c>
    </row>
    <row r="2023" spans="1:10" x14ac:dyDescent="0.25">
      <c r="A2023">
        <v>8</v>
      </c>
      <c r="B2023">
        <v>20</v>
      </c>
      <c r="C2023" s="2">
        <v>44819</v>
      </c>
      <c r="D2023">
        <v>7</v>
      </c>
      <c r="E2023" t="str">
        <f>VLOOKUP(A2023,vendedores!$A$2:$C$17,2)</f>
        <v>Amparo</v>
      </c>
      <c r="F2023" t="str">
        <f>VLOOKUP(A2023,vendedores!$A$2:$C$17,3)</f>
        <v>Saulo Mattos</v>
      </c>
      <c r="G2023" t="str">
        <f>VLOOKUP(B2023,produtos!$A$2:$D$33,2)</f>
        <v>Adidas</v>
      </c>
      <c r="H2023" t="str">
        <f>VLOOKUP(B2023,produtos!$A$2:$D$33,3)</f>
        <v>Camiseta</v>
      </c>
      <c r="I2023" s="1">
        <f>VLOOKUP(B2023,produtos!$A$2:$D$33,4)</f>
        <v>29.9</v>
      </c>
      <c r="J2023" s="1">
        <f t="shared" si="31"/>
        <v>209.29999999999998</v>
      </c>
    </row>
    <row r="2024" spans="1:10" x14ac:dyDescent="0.25">
      <c r="A2024">
        <v>6</v>
      </c>
      <c r="B2024">
        <v>4</v>
      </c>
      <c r="C2024" s="2">
        <v>44819</v>
      </c>
      <c r="D2024">
        <v>6</v>
      </c>
      <c r="E2024" t="str">
        <f>VLOOKUP(A2024,vendedores!$A$2:$C$17,2)</f>
        <v>Amparo</v>
      </c>
      <c r="F2024" t="str">
        <f>VLOOKUP(A2024,vendedores!$A$2:$C$17,3)</f>
        <v>Valter Teixeira</v>
      </c>
      <c r="G2024" t="str">
        <f>VLOOKUP(B2024,produtos!$A$2:$D$33,2)</f>
        <v>Adidas</v>
      </c>
      <c r="H2024" t="str">
        <f>VLOOKUP(B2024,produtos!$A$2:$D$33,3)</f>
        <v>Bluzinha</v>
      </c>
      <c r="I2024" s="1">
        <f>VLOOKUP(B2024,produtos!$A$2:$D$33,4)</f>
        <v>59.9</v>
      </c>
      <c r="J2024" s="1">
        <f t="shared" si="31"/>
        <v>359.4</v>
      </c>
    </row>
    <row r="2025" spans="1:10" x14ac:dyDescent="0.25">
      <c r="A2025">
        <v>13</v>
      </c>
      <c r="B2025">
        <v>20</v>
      </c>
      <c r="C2025" s="2">
        <v>44819</v>
      </c>
      <c r="D2025">
        <v>10</v>
      </c>
      <c r="E2025" t="str">
        <f>VLOOKUP(A2025,vendedores!$A$2:$C$17,2)</f>
        <v>Pedreira</v>
      </c>
      <c r="F2025" t="str">
        <f>VLOOKUP(A2025,vendedores!$A$2:$C$17,3)</f>
        <v>Saulo Teixeira Bispo</v>
      </c>
      <c r="G2025" t="str">
        <f>VLOOKUP(B2025,produtos!$A$2:$D$33,2)</f>
        <v>Adidas</v>
      </c>
      <c r="H2025" t="str">
        <f>VLOOKUP(B2025,produtos!$A$2:$D$33,3)</f>
        <v>Camiseta</v>
      </c>
      <c r="I2025" s="1">
        <f>VLOOKUP(B2025,produtos!$A$2:$D$33,4)</f>
        <v>29.9</v>
      </c>
      <c r="J2025" s="1">
        <f t="shared" si="31"/>
        <v>299</v>
      </c>
    </row>
    <row r="2026" spans="1:10" x14ac:dyDescent="0.25">
      <c r="A2026">
        <v>4</v>
      </c>
      <c r="B2026">
        <v>4</v>
      </c>
      <c r="C2026" s="2">
        <v>44819</v>
      </c>
      <c r="D2026">
        <v>10</v>
      </c>
      <c r="E2026" t="str">
        <f>VLOOKUP(A2026,vendedores!$A$2:$C$17,2)</f>
        <v>Jaguariúna</v>
      </c>
      <c r="F2026" t="str">
        <f>VLOOKUP(A2026,vendedores!$A$2:$C$17,3)</f>
        <v>Ivo da Silva</v>
      </c>
      <c r="G2026" t="str">
        <f>VLOOKUP(B2026,produtos!$A$2:$D$33,2)</f>
        <v>Adidas</v>
      </c>
      <c r="H2026" t="str">
        <f>VLOOKUP(B2026,produtos!$A$2:$D$33,3)</f>
        <v>Bluzinha</v>
      </c>
      <c r="I2026" s="1">
        <f>VLOOKUP(B2026,produtos!$A$2:$D$33,4)</f>
        <v>59.9</v>
      </c>
      <c r="J2026" s="1">
        <f t="shared" si="31"/>
        <v>599</v>
      </c>
    </row>
    <row r="2027" spans="1:10" x14ac:dyDescent="0.25">
      <c r="A2027">
        <v>3</v>
      </c>
      <c r="B2027">
        <v>32</v>
      </c>
      <c r="C2027" s="2">
        <v>44819</v>
      </c>
      <c r="D2027">
        <v>1</v>
      </c>
      <c r="E2027" t="str">
        <f>VLOOKUP(A2027,vendedores!$A$2:$C$17,2)</f>
        <v>Jaguariúna</v>
      </c>
      <c r="F2027" t="str">
        <f>VLOOKUP(A2027,vendedores!$A$2:$C$17,3)</f>
        <v>Valter Teixeira</v>
      </c>
      <c r="G2027" t="str">
        <f>VLOOKUP(B2027,produtos!$A$2:$D$33,2)</f>
        <v>Nike</v>
      </c>
      <c r="H2027" t="str">
        <f>VLOOKUP(B2027,produtos!$A$2:$D$33,3)</f>
        <v>Tênis de Corrida</v>
      </c>
      <c r="I2027" s="1">
        <f>VLOOKUP(B2027,produtos!$A$2:$D$33,4)</f>
        <v>221</v>
      </c>
      <c r="J2027" s="1">
        <f t="shared" si="31"/>
        <v>221</v>
      </c>
    </row>
    <row r="2028" spans="1:10" x14ac:dyDescent="0.25">
      <c r="A2028">
        <v>4</v>
      </c>
      <c r="B2028">
        <v>2</v>
      </c>
      <c r="C2028" s="2">
        <v>44820</v>
      </c>
      <c r="D2028">
        <v>2</v>
      </c>
      <c r="E2028" t="str">
        <f>VLOOKUP(A2028,vendedores!$A$2:$C$17,2)</f>
        <v>Jaguariúna</v>
      </c>
      <c r="F2028" t="str">
        <f>VLOOKUP(A2028,vendedores!$A$2:$C$17,3)</f>
        <v>Ivo da Silva</v>
      </c>
      <c r="G2028" t="str">
        <f>VLOOKUP(B2028,produtos!$A$2:$D$33,2)</f>
        <v>Nike</v>
      </c>
      <c r="H2028" t="str">
        <f>VLOOKUP(B2028,produtos!$A$2:$D$33,3)</f>
        <v>Blusa</v>
      </c>
      <c r="I2028" s="1">
        <f>VLOOKUP(B2028,produtos!$A$2:$D$33,4)</f>
        <v>33.75</v>
      </c>
      <c r="J2028" s="1">
        <f t="shared" si="31"/>
        <v>67.5</v>
      </c>
    </row>
    <row r="2029" spans="1:10" x14ac:dyDescent="0.25">
      <c r="A2029">
        <v>9</v>
      </c>
      <c r="B2029">
        <v>13</v>
      </c>
      <c r="C2029" s="2">
        <v>44820</v>
      </c>
      <c r="D2029">
        <v>10</v>
      </c>
      <c r="E2029" t="str">
        <f>VLOOKUP(A2029,vendedores!$A$2:$C$17,2)</f>
        <v>Amparo</v>
      </c>
      <c r="F2029" t="str">
        <f>VLOOKUP(A2029,vendedores!$A$2:$C$17,3)</f>
        <v>Quevin Neto Júnior</v>
      </c>
      <c r="G2029" t="str">
        <f>VLOOKUP(B2029,produtos!$A$2:$D$33,2)</f>
        <v>Adidas</v>
      </c>
      <c r="H2029" t="str">
        <f>VLOOKUP(B2029,produtos!$A$2:$D$33,3)</f>
        <v>Bola de Handbol</v>
      </c>
      <c r="I2029" s="1">
        <f>VLOOKUP(B2029,produtos!$A$2:$D$33,4)</f>
        <v>159.9</v>
      </c>
      <c r="J2029" s="1">
        <f t="shared" si="31"/>
        <v>1599</v>
      </c>
    </row>
    <row r="2030" spans="1:10" x14ac:dyDescent="0.25">
      <c r="A2030">
        <v>15</v>
      </c>
      <c r="B2030">
        <v>32</v>
      </c>
      <c r="C2030" s="2">
        <v>44820</v>
      </c>
      <c r="D2030">
        <v>5</v>
      </c>
      <c r="E2030" t="str">
        <f>VLOOKUP(A2030,vendedores!$A$2:$C$17,2)</f>
        <v>Pedreira</v>
      </c>
      <c r="F2030" t="str">
        <f>VLOOKUP(A2030,vendedores!$A$2:$C$17,3)</f>
        <v>Gilberto Neto</v>
      </c>
      <c r="G2030" t="str">
        <f>VLOOKUP(B2030,produtos!$A$2:$D$33,2)</f>
        <v>Nike</v>
      </c>
      <c r="H2030" t="str">
        <f>VLOOKUP(B2030,produtos!$A$2:$D$33,3)</f>
        <v>Tênis de Corrida</v>
      </c>
      <c r="I2030" s="1">
        <f>VLOOKUP(B2030,produtos!$A$2:$D$33,4)</f>
        <v>221</v>
      </c>
      <c r="J2030" s="1">
        <f t="shared" si="31"/>
        <v>1105</v>
      </c>
    </row>
    <row r="2031" spans="1:10" x14ac:dyDescent="0.25">
      <c r="A2031">
        <v>11</v>
      </c>
      <c r="B2031">
        <v>8</v>
      </c>
      <c r="C2031" s="2">
        <v>44820</v>
      </c>
      <c r="D2031">
        <v>2</v>
      </c>
      <c r="E2031" t="str">
        <f>VLOOKUP(A2031,vendedores!$A$2:$C$17,2)</f>
        <v>Amparo</v>
      </c>
      <c r="F2031" t="str">
        <f>VLOOKUP(A2031,vendedores!$A$2:$C$17,3)</f>
        <v>Gisele Júnior</v>
      </c>
      <c r="G2031" t="str">
        <f>VLOOKUP(B2031,produtos!$A$2:$D$33,2)</f>
        <v>Puma</v>
      </c>
      <c r="H2031" t="str">
        <f>VLOOKUP(B2031,produtos!$A$2:$D$33,3)</f>
        <v>Bola de Basquete</v>
      </c>
      <c r="I2031" s="1">
        <f>VLOOKUP(B2031,produtos!$A$2:$D$33,4)</f>
        <v>122.11</v>
      </c>
      <c r="J2031" s="1">
        <f t="shared" si="31"/>
        <v>244.22</v>
      </c>
    </row>
    <row r="2032" spans="1:10" x14ac:dyDescent="0.25">
      <c r="A2032">
        <v>15</v>
      </c>
      <c r="B2032">
        <v>31</v>
      </c>
      <c r="C2032" s="2">
        <v>44821</v>
      </c>
      <c r="D2032">
        <v>9</v>
      </c>
      <c r="E2032" t="str">
        <f>VLOOKUP(A2032,vendedores!$A$2:$C$17,2)</f>
        <v>Pedreira</v>
      </c>
      <c r="F2032" t="str">
        <f>VLOOKUP(A2032,vendedores!$A$2:$C$17,3)</f>
        <v>Gilberto Neto</v>
      </c>
      <c r="G2032" t="str">
        <f>VLOOKUP(B2032,produtos!$A$2:$D$33,2)</f>
        <v>Puma</v>
      </c>
      <c r="H2032" t="str">
        <f>VLOOKUP(B2032,produtos!$A$2:$D$33,3)</f>
        <v>Tênis</v>
      </c>
      <c r="I2032" s="1">
        <f>VLOOKUP(B2032,produtos!$A$2:$D$33,4)</f>
        <v>171.14</v>
      </c>
      <c r="J2032" s="1">
        <f t="shared" si="31"/>
        <v>1540.2599999999998</v>
      </c>
    </row>
    <row r="2033" spans="1:10" x14ac:dyDescent="0.25">
      <c r="A2033">
        <v>2</v>
      </c>
      <c r="B2033">
        <v>9</v>
      </c>
      <c r="C2033" s="2">
        <v>44821</v>
      </c>
      <c r="D2033">
        <v>7</v>
      </c>
      <c r="E2033" t="str">
        <f>VLOOKUP(A2033,vendedores!$A$2:$C$17,2)</f>
        <v>Jaguariúna</v>
      </c>
      <c r="F2033" t="str">
        <f>VLOOKUP(A2033,vendedores!$A$2:$C$17,3)</f>
        <v>Luciana de Oliveira</v>
      </c>
      <c r="G2033" t="str">
        <f>VLOOKUP(B2033,produtos!$A$2:$D$33,2)</f>
        <v>Adidas</v>
      </c>
      <c r="H2033" t="str">
        <f>VLOOKUP(B2033,produtos!$A$2:$D$33,3)</f>
        <v>Bola de Futebol</v>
      </c>
      <c r="I2033" s="1">
        <f>VLOOKUP(B2033,produtos!$A$2:$D$33,4)</f>
        <v>119.9</v>
      </c>
      <c r="J2033" s="1">
        <f t="shared" si="31"/>
        <v>839.30000000000007</v>
      </c>
    </row>
    <row r="2034" spans="1:10" x14ac:dyDescent="0.25">
      <c r="A2034">
        <v>12</v>
      </c>
      <c r="B2034">
        <v>2</v>
      </c>
      <c r="C2034" s="2">
        <v>44821</v>
      </c>
      <c r="D2034">
        <v>6</v>
      </c>
      <c r="E2034" t="str">
        <f>VLOOKUP(A2034,vendedores!$A$2:$C$17,2)</f>
        <v>Pedreira</v>
      </c>
      <c r="F2034" t="str">
        <f>VLOOKUP(A2034,vendedores!$A$2:$C$17,3)</f>
        <v>Clóvis Teixeira Júnior</v>
      </c>
      <c r="G2034" t="str">
        <f>VLOOKUP(B2034,produtos!$A$2:$D$33,2)</f>
        <v>Nike</v>
      </c>
      <c r="H2034" t="str">
        <f>VLOOKUP(B2034,produtos!$A$2:$D$33,3)</f>
        <v>Blusa</v>
      </c>
      <c r="I2034" s="1">
        <f>VLOOKUP(B2034,produtos!$A$2:$D$33,4)</f>
        <v>33.75</v>
      </c>
      <c r="J2034" s="1">
        <f t="shared" si="31"/>
        <v>202.5</v>
      </c>
    </row>
    <row r="2035" spans="1:10" x14ac:dyDescent="0.25">
      <c r="A2035">
        <v>7</v>
      </c>
      <c r="B2035">
        <v>12</v>
      </c>
      <c r="C2035" s="2">
        <v>44822</v>
      </c>
      <c r="D2035">
        <v>10</v>
      </c>
      <c r="E2035" t="str">
        <f>VLOOKUP(A2035,vendedores!$A$2:$C$17,2)</f>
        <v>Amparo</v>
      </c>
      <c r="F2035" t="str">
        <f>VLOOKUP(A2035,vendedores!$A$2:$C$17,3)</f>
        <v>Queila Sobrinho Bispo</v>
      </c>
      <c r="G2035" t="str">
        <f>VLOOKUP(B2035,produtos!$A$2:$D$33,2)</f>
        <v>Puma</v>
      </c>
      <c r="H2035" t="str">
        <f>VLOOKUP(B2035,produtos!$A$2:$D$33,3)</f>
        <v>Bola de Futsal</v>
      </c>
      <c r="I2035" s="1">
        <f>VLOOKUP(B2035,produtos!$A$2:$D$33,4)</f>
        <v>80.92</v>
      </c>
      <c r="J2035" s="1">
        <f t="shared" si="31"/>
        <v>809.2</v>
      </c>
    </row>
    <row r="2036" spans="1:10" x14ac:dyDescent="0.25">
      <c r="A2036">
        <v>3</v>
      </c>
      <c r="B2036">
        <v>26</v>
      </c>
      <c r="C2036" s="2">
        <v>44822</v>
      </c>
      <c r="D2036">
        <v>1</v>
      </c>
      <c r="E2036" t="str">
        <f>VLOOKUP(A2036,vendedores!$A$2:$C$17,2)</f>
        <v>Jaguariúna</v>
      </c>
      <c r="F2036" t="str">
        <f>VLOOKUP(A2036,vendedores!$A$2:$C$17,3)</f>
        <v>Valter Teixeira</v>
      </c>
      <c r="G2036" t="str">
        <f>VLOOKUP(B2036,produtos!$A$2:$D$33,2)</f>
        <v>Adidas</v>
      </c>
      <c r="H2036" t="str">
        <f>VLOOKUP(B2036,produtos!$A$2:$D$33,3)</f>
        <v>Meia</v>
      </c>
      <c r="I2036" s="1">
        <f>VLOOKUP(B2036,produtos!$A$2:$D$33,4)</f>
        <v>19.899999999999999</v>
      </c>
      <c r="J2036" s="1">
        <f t="shared" si="31"/>
        <v>19.899999999999999</v>
      </c>
    </row>
    <row r="2037" spans="1:10" x14ac:dyDescent="0.25">
      <c r="A2037">
        <v>4</v>
      </c>
      <c r="B2037">
        <v>16</v>
      </c>
      <c r="C2037" s="2">
        <v>44822</v>
      </c>
      <c r="D2037">
        <v>3</v>
      </c>
      <c r="E2037" t="str">
        <f>VLOOKUP(A2037,vendedores!$A$2:$C$17,2)</f>
        <v>Jaguariúna</v>
      </c>
      <c r="F2037" t="str">
        <f>VLOOKUP(A2037,vendedores!$A$2:$C$17,3)</f>
        <v>Ivo da Silva</v>
      </c>
      <c r="G2037" t="str">
        <f>VLOOKUP(B2037,produtos!$A$2:$D$33,2)</f>
        <v>Nike</v>
      </c>
      <c r="H2037" t="str">
        <f>VLOOKUP(B2037,produtos!$A$2:$D$33,3)</f>
        <v>Bola de Voley</v>
      </c>
      <c r="I2037" s="1">
        <f>VLOOKUP(B2037,produtos!$A$2:$D$33,4)</f>
        <v>75.11</v>
      </c>
      <c r="J2037" s="1">
        <f t="shared" si="31"/>
        <v>225.32999999999998</v>
      </c>
    </row>
    <row r="2038" spans="1:10" x14ac:dyDescent="0.25">
      <c r="A2038">
        <v>10</v>
      </c>
      <c r="B2038">
        <v>12</v>
      </c>
      <c r="C2038" s="2">
        <v>44822</v>
      </c>
      <c r="D2038">
        <v>4</v>
      </c>
      <c r="E2038" t="str">
        <f>VLOOKUP(A2038,vendedores!$A$2:$C$17,2)</f>
        <v>Amparo</v>
      </c>
      <c r="F2038" t="str">
        <f>VLOOKUP(A2038,vendedores!$A$2:$C$17,3)</f>
        <v>Ivo Bispo</v>
      </c>
      <c r="G2038" t="str">
        <f>VLOOKUP(B2038,produtos!$A$2:$D$33,2)</f>
        <v>Puma</v>
      </c>
      <c r="H2038" t="str">
        <f>VLOOKUP(B2038,produtos!$A$2:$D$33,3)</f>
        <v>Bola de Futsal</v>
      </c>
      <c r="I2038" s="1">
        <f>VLOOKUP(B2038,produtos!$A$2:$D$33,4)</f>
        <v>80.92</v>
      </c>
      <c r="J2038" s="1">
        <f t="shared" si="31"/>
        <v>323.68</v>
      </c>
    </row>
    <row r="2039" spans="1:10" x14ac:dyDescent="0.25">
      <c r="A2039">
        <v>13</v>
      </c>
      <c r="B2039">
        <v>26</v>
      </c>
      <c r="C2039" s="2">
        <v>44822</v>
      </c>
      <c r="D2039">
        <v>4</v>
      </c>
      <c r="E2039" t="str">
        <f>VLOOKUP(A2039,vendedores!$A$2:$C$17,2)</f>
        <v>Pedreira</v>
      </c>
      <c r="F2039" t="str">
        <f>VLOOKUP(A2039,vendedores!$A$2:$C$17,3)</f>
        <v>Saulo Teixeira Bispo</v>
      </c>
      <c r="G2039" t="str">
        <f>VLOOKUP(B2039,produtos!$A$2:$D$33,2)</f>
        <v>Adidas</v>
      </c>
      <c r="H2039" t="str">
        <f>VLOOKUP(B2039,produtos!$A$2:$D$33,3)</f>
        <v>Meia</v>
      </c>
      <c r="I2039" s="1">
        <f>VLOOKUP(B2039,produtos!$A$2:$D$33,4)</f>
        <v>19.899999999999999</v>
      </c>
      <c r="J2039" s="1">
        <f t="shared" si="31"/>
        <v>79.599999999999994</v>
      </c>
    </row>
    <row r="2040" spans="1:10" x14ac:dyDescent="0.25">
      <c r="A2040">
        <v>2</v>
      </c>
      <c r="B2040">
        <v>4</v>
      </c>
      <c r="C2040" s="2">
        <v>44823</v>
      </c>
      <c r="D2040">
        <v>9</v>
      </c>
      <c r="E2040" t="str">
        <f>VLOOKUP(A2040,vendedores!$A$2:$C$17,2)</f>
        <v>Jaguariúna</v>
      </c>
      <c r="F2040" t="str">
        <f>VLOOKUP(A2040,vendedores!$A$2:$C$17,3)</f>
        <v>Luciana de Oliveira</v>
      </c>
      <c r="G2040" t="str">
        <f>VLOOKUP(B2040,produtos!$A$2:$D$33,2)</f>
        <v>Adidas</v>
      </c>
      <c r="H2040" t="str">
        <f>VLOOKUP(B2040,produtos!$A$2:$D$33,3)</f>
        <v>Bluzinha</v>
      </c>
      <c r="I2040" s="1">
        <f>VLOOKUP(B2040,produtos!$A$2:$D$33,4)</f>
        <v>59.9</v>
      </c>
      <c r="J2040" s="1">
        <f t="shared" si="31"/>
        <v>539.1</v>
      </c>
    </row>
    <row r="2041" spans="1:10" x14ac:dyDescent="0.25">
      <c r="A2041">
        <v>13</v>
      </c>
      <c r="B2041">
        <v>17</v>
      </c>
      <c r="C2041" s="2">
        <v>44823</v>
      </c>
      <c r="D2041">
        <v>9</v>
      </c>
      <c r="E2041" t="str">
        <f>VLOOKUP(A2041,vendedores!$A$2:$C$17,2)</f>
        <v>Pedreira</v>
      </c>
      <c r="F2041" t="str">
        <f>VLOOKUP(A2041,vendedores!$A$2:$C$17,3)</f>
        <v>Saulo Teixeira Bispo</v>
      </c>
      <c r="G2041" t="str">
        <f>VLOOKUP(B2041,produtos!$A$2:$D$33,2)</f>
        <v>Adidas</v>
      </c>
      <c r="H2041" t="str">
        <f>VLOOKUP(B2041,produtos!$A$2:$D$33,3)</f>
        <v>Calça</v>
      </c>
      <c r="I2041" s="1">
        <f>VLOOKUP(B2041,produtos!$A$2:$D$33,4)</f>
        <v>99.9</v>
      </c>
      <c r="J2041" s="1">
        <f t="shared" si="31"/>
        <v>899.1</v>
      </c>
    </row>
    <row r="2042" spans="1:10" x14ac:dyDescent="0.25">
      <c r="A2042">
        <v>4</v>
      </c>
      <c r="B2042">
        <v>11</v>
      </c>
      <c r="C2042" s="2">
        <v>44823</v>
      </c>
      <c r="D2042">
        <v>9</v>
      </c>
      <c r="E2042" t="str">
        <f>VLOOKUP(A2042,vendedores!$A$2:$C$17,2)</f>
        <v>Jaguariúna</v>
      </c>
      <c r="F2042" t="str">
        <f>VLOOKUP(A2042,vendedores!$A$2:$C$17,3)</f>
        <v>Ivo da Silva</v>
      </c>
      <c r="G2042" t="str">
        <f>VLOOKUP(B2042,produtos!$A$2:$D$33,2)</f>
        <v>Adidas</v>
      </c>
      <c r="H2042" t="str">
        <f>VLOOKUP(B2042,produtos!$A$2:$D$33,3)</f>
        <v>Bola de Futsal</v>
      </c>
      <c r="I2042" s="1">
        <f>VLOOKUP(B2042,produtos!$A$2:$D$33,4)</f>
        <v>99.9</v>
      </c>
      <c r="J2042" s="1">
        <f t="shared" si="31"/>
        <v>899.1</v>
      </c>
    </row>
    <row r="2043" spans="1:10" x14ac:dyDescent="0.25">
      <c r="A2043">
        <v>15</v>
      </c>
      <c r="B2043">
        <v>18</v>
      </c>
      <c r="C2043" s="2">
        <v>44823</v>
      </c>
      <c r="D2043">
        <v>6</v>
      </c>
      <c r="E2043" t="str">
        <f>VLOOKUP(A2043,vendedores!$A$2:$C$17,2)</f>
        <v>Pedreira</v>
      </c>
      <c r="F2043" t="str">
        <f>VLOOKUP(A2043,vendedores!$A$2:$C$17,3)</f>
        <v>Gilberto Neto</v>
      </c>
      <c r="G2043" t="str">
        <f>VLOOKUP(B2043,produtos!$A$2:$D$33,2)</f>
        <v>Nike</v>
      </c>
      <c r="H2043" t="str">
        <f>VLOOKUP(B2043,produtos!$A$2:$D$33,3)</f>
        <v>Calça</v>
      </c>
      <c r="I2043" s="1">
        <f>VLOOKUP(B2043,produtos!$A$2:$D$33,4)</f>
        <v>92.91</v>
      </c>
      <c r="J2043" s="1">
        <f t="shared" si="31"/>
        <v>557.46</v>
      </c>
    </row>
    <row r="2044" spans="1:10" x14ac:dyDescent="0.25">
      <c r="A2044">
        <v>13</v>
      </c>
      <c r="B2044">
        <v>25</v>
      </c>
      <c r="C2044" s="2">
        <v>44823</v>
      </c>
      <c r="D2044">
        <v>6</v>
      </c>
      <c r="E2044" t="str">
        <f>VLOOKUP(A2044,vendedores!$A$2:$C$17,2)</f>
        <v>Pedreira</v>
      </c>
      <c r="F2044" t="str">
        <f>VLOOKUP(A2044,vendedores!$A$2:$C$17,3)</f>
        <v>Saulo Teixeira Bispo</v>
      </c>
      <c r="G2044" t="str">
        <f>VLOOKUP(B2044,produtos!$A$2:$D$33,2)</f>
        <v>Puma</v>
      </c>
      <c r="H2044" t="str">
        <f>VLOOKUP(B2044,produtos!$A$2:$D$33,3)</f>
        <v>Chuteira</v>
      </c>
      <c r="I2044" s="1">
        <f>VLOOKUP(B2044,produtos!$A$2:$D$33,4)</f>
        <v>232.5</v>
      </c>
      <c r="J2044" s="1">
        <f t="shared" si="31"/>
        <v>1395</v>
      </c>
    </row>
    <row r="2045" spans="1:10" x14ac:dyDescent="0.25">
      <c r="A2045">
        <v>3</v>
      </c>
      <c r="B2045">
        <v>18</v>
      </c>
      <c r="C2045" s="2">
        <v>44823</v>
      </c>
      <c r="D2045">
        <v>4</v>
      </c>
      <c r="E2045" t="str">
        <f>VLOOKUP(A2045,vendedores!$A$2:$C$17,2)</f>
        <v>Jaguariúna</v>
      </c>
      <c r="F2045" t="str">
        <f>VLOOKUP(A2045,vendedores!$A$2:$C$17,3)</f>
        <v>Valter Teixeira</v>
      </c>
      <c r="G2045" t="str">
        <f>VLOOKUP(B2045,produtos!$A$2:$D$33,2)</f>
        <v>Nike</v>
      </c>
      <c r="H2045" t="str">
        <f>VLOOKUP(B2045,produtos!$A$2:$D$33,3)</f>
        <v>Calça</v>
      </c>
      <c r="I2045" s="1">
        <f>VLOOKUP(B2045,produtos!$A$2:$D$33,4)</f>
        <v>92.91</v>
      </c>
      <c r="J2045" s="1">
        <f t="shared" si="31"/>
        <v>371.64</v>
      </c>
    </row>
    <row r="2046" spans="1:10" x14ac:dyDescent="0.25">
      <c r="A2046">
        <v>14</v>
      </c>
      <c r="B2046">
        <v>5</v>
      </c>
      <c r="C2046" s="2">
        <v>44823</v>
      </c>
      <c r="D2046">
        <v>7</v>
      </c>
      <c r="E2046" t="str">
        <f>VLOOKUP(A2046,vendedores!$A$2:$C$17,2)</f>
        <v>Pedreira</v>
      </c>
      <c r="F2046" t="str">
        <f>VLOOKUP(A2046,vendedores!$A$2:$C$17,3)</f>
        <v>Paula da Silva</v>
      </c>
      <c r="G2046" t="str">
        <f>VLOOKUP(B2046,produtos!$A$2:$D$33,2)</f>
        <v>Puma</v>
      </c>
      <c r="H2046" t="str">
        <f>VLOOKUP(B2046,produtos!$A$2:$D$33,3)</f>
        <v>Bluzinha</v>
      </c>
      <c r="I2046" s="1">
        <f>VLOOKUP(B2046,produtos!$A$2:$D$33,4)</f>
        <v>49.12</v>
      </c>
      <c r="J2046" s="1">
        <f t="shared" si="31"/>
        <v>343.84</v>
      </c>
    </row>
    <row r="2047" spans="1:10" x14ac:dyDescent="0.25">
      <c r="A2047">
        <v>10</v>
      </c>
      <c r="B2047">
        <v>4</v>
      </c>
      <c r="C2047" s="2">
        <v>44823</v>
      </c>
      <c r="D2047">
        <v>8</v>
      </c>
      <c r="E2047" t="str">
        <f>VLOOKUP(A2047,vendedores!$A$2:$C$17,2)</f>
        <v>Amparo</v>
      </c>
      <c r="F2047" t="str">
        <f>VLOOKUP(A2047,vendedores!$A$2:$C$17,3)</f>
        <v>Ivo Bispo</v>
      </c>
      <c r="G2047" t="str">
        <f>VLOOKUP(B2047,produtos!$A$2:$D$33,2)</f>
        <v>Adidas</v>
      </c>
      <c r="H2047" t="str">
        <f>VLOOKUP(B2047,produtos!$A$2:$D$33,3)</f>
        <v>Bluzinha</v>
      </c>
      <c r="I2047" s="1">
        <f>VLOOKUP(B2047,produtos!$A$2:$D$33,4)</f>
        <v>59.9</v>
      </c>
      <c r="J2047" s="1">
        <f t="shared" si="31"/>
        <v>479.2</v>
      </c>
    </row>
    <row r="2048" spans="1:10" x14ac:dyDescent="0.25">
      <c r="A2048">
        <v>5</v>
      </c>
      <c r="B2048">
        <v>1</v>
      </c>
      <c r="C2048" s="2">
        <v>44823</v>
      </c>
      <c r="D2048">
        <v>2</v>
      </c>
      <c r="E2048" t="str">
        <f>VLOOKUP(A2048,vendedores!$A$2:$C$17,2)</f>
        <v>Amparo</v>
      </c>
      <c r="F2048" t="str">
        <f>VLOOKUP(A2048,vendedores!$A$2:$C$17,3)</f>
        <v>Yago de Souza</v>
      </c>
      <c r="G2048" t="str">
        <f>VLOOKUP(B2048,produtos!$A$2:$D$33,2)</f>
        <v>Adidas</v>
      </c>
      <c r="H2048" t="str">
        <f>VLOOKUP(B2048,produtos!$A$2:$D$33,3)</f>
        <v>Blusa</v>
      </c>
      <c r="I2048" s="1">
        <f>VLOOKUP(B2048,produtos!$A$2:$D$33,4)</f>
        <v>35.9</v>
      </c>
      <c r="J2048" s="1">
        <f t="shared" si="31"/>
        <v>71.8</v>
      </c>
    </row>
    <row r="2049" spans="1:10" x14ac:dyDescent="0.25">
      <c r="A2049">
        <v>2</v>
      </c>
      <c r="B2049">
        <v>25</v>
      </c>
      <c r="C2049" s="2">
        <v>44823</v>
      </c>
      <c r="D2049">
        <v>6</v>
      </c>
      <c r="E2049" t="str">
        <f>VLOOKUP(A2049,vendedores!$A$2:$C$17,2)</f>
        <v>Jaguariúna</v>
      </c>
      <c r="F2049" t="str">
        <f>VLOOKUP(A2049,vendedores!$A$2:$C$17,3)</f>
        <v>Luciana de Oliveira</v>
      </c>
      <c r="G2049" t="str">
        <f>VLOOKUP(B2049,produtos!$A$2:$D$33,2)</f>
        <v>Puma</v>
      </c>
      <c r="H2049" t="str">
        <f>VLOOKUP(B2049,produtos!$A$2:$D$33,3)</f>
        <v>Chuteira</v>
      </c>
      <c r="I2049" s="1">
        <f>VLOOKUP(B2049,produtos!$A$2:$D$33,4)</f>
        <v>232.5</v>
      </c>
      <c r="J2049" s="1">
        <f t="shared" si="31"/>
        <v>1395</v>
      </c>
    </row>
    <row r="2050" spans="1:10" x14ac:dyDescent="0.25">
      <c r="A2050">
        <v>1</v>
      </c>
      <c r="B2050">
        <v>20</v>
      </c>
      <c r="C2050" s="2">
        <v>44823</v>
      </c>
      <c r="D2050">
        <v>6</v>
      </c>
      <c r="E2050" t="str">
        <f>VLOOKUP(A2050,vendedores!$A$2:$C$17,2)</f>
        <v>Jaguariúna</v>
      </c>
      <c r="F2050" t="str">
        <f>VLOOKUP(A2050,vendedores!$A$2:$C$17,3)</f>
        <v>Tatiane Sobrinho de Souza</v>
      </c>
      <c r="G2050" t="str">
        <f>VLOOKUP(B2050,produtos!$A$2:$D$33,2)</f>
        <v>Adidas</v>
      </c>
      <c r="H2050" t="str">
        <f>VLOOKUP(B2050,produtos!$A$2:$D$33,3)</f>
        <v>Camiseta</v>
      </c>
      <c r="I2050" s="1">
        <f>VLOOKUP(B2050,produtos!$A$2:$D$33,4)</f>
        <v>29.9</v>
      </c>
      <c r="J2050" s="1">
        <f t="shared" si="31"/>
        <v>179.39999999999998</v>
      </c>
    </row>
    <row r="2051" spans="1:10" x14ac:dyDescent="0.25">
      <c r="A2051">
        <v>3</v>
      </c>
      <c r="B2051">
        <v>23</v>
      </c>
      <c r="C2051" s="2">
        <v>44824</v>
      </c>
      <c r="D2051">
        <v>10</v>
      </c>
      <c r="E2051" t="str">
        <f>VLOOKUP(A2051,vendedores!$A$2:$C$17,2)</f>
        <v>Jaguariúna</v>
      </c>
      <c r="F2051" t="str">
        <f>VLOOKUP(A2051,vendedores!$A$2:$C$17,3)</f>
        <v>Valter Teixeira</v>
      </c>
      <c r="G2051" t="str">
        <f>VLOOKUP(B2051,produtos!$A$2:$D$33,2)</f>
        <v>Adidas</v>
      </c>
      <c r="H2051" t="str">
        <f>VLOOKUP(B2051,produtos!$A$2:$D$33,3)</f>
        <v>Chuteira</v>
      </c>
      <c r="I2051" s="1">
        <f>VLOOKUP(B2051,produtos!$A$2:$D$33,4)</f>
        <v>250</v>
      </c>
      <c r="J2051" s="1">
        <f t="shared" ref="J2051:J2114" si="32">D2051*I2051</f>
        <v>2500</v>
      </c>
    </row>
    <row r="2052" spans="1:10" x14ac:dyDescent="0.25">
      <c r="A2052">
        <v>14</v>
      </c>
      <c r="B2052">
        <v>1</v>
      </c>
      <c r="C2052" s="2">
        <v>44824</v>
      </c>
      <c r="D2052">
        <v>10</v>
      </c>
      <c r="E2052" t="str">
        <f>VLOOKUP(A2052,vendedores!$A$2:$C$17,2)</f>
        <v>Pedreira</v>
      </c>
      <c r="F2052" t="str">
        <f>VLOOKUP(A2052,vendedores!$A$2:$C$17,3)</f>
        <v>Paula da Silva</v>
      </c>
      <c r="G2052" t="str">
        <f>VLOOKUP(B2052,produtos!$A$2:$D$33,2)</f>
        <v>Adidas</v>
      </c>
      <c r="H2052" t="str">
        <f>VLOOKUP(B2052,produtos!$A$2:$D$33,3)</f>
        <v>Blusa</v>
      </c>
      <c r="I2052" s="1">
        <f>VLOOKUP(B2052,produtos!$A$2:$D$33,4)</f>
        <v>35.9</v>
      </c>
      <c r="J2052" s="1">
        <f t="shared" si="32"/>
        <v>359</v>
      </c>
    </row>
    <row r="2053" spans="1:10" x14ac:dyDescent="0.25">
      <c r="A2053">
        <v>9</v>
      </c>
      <c r="B2053">
        <v>25</v>
      </c>
      <c r="C2053" s="2">
        <v>44824</v>
      </c>
      <c r="D2053">
        <v>7</v>
      </c>
      <c r="E2053" t="str">
        <f>VLOOKUP(A2053,vendedores!$A$2:$C$17,2)</f>
        <v>Amparo</v>
      </c>
      <c r="F2053" t="str">
        <f>VLOOKUP(A2053,vendedores!$A$2:$C$17,3)</f>
        <v>Quevin Neto Júnior</v>
      </c>
      <c r="G2053" t="str">
        <f>VLOOKUP(B2053,produtos!$A$2:$D$33,2)</f>
        <v>Puma</v>
      </c>
      <c r="H2053" t="str">
        <f>VLOOKUP(B2053,produtos!$A$2:$D$33,3)</f>
        <v>Chuteira</v>
      </c>
      <c r="I2053" s="1">
        <f>VLOOKUP(B2053,produtos!$A$2:$D$33,4)</f>
        <v>232.5</v>
      </c>
      <c r="J2053" s="1">
        <f t="shared" si="32"/>
        <v>1627.5</v>
      </c>
    </row>
    <row r="2054" spans="1:10" x14ac:dyDescent="0.25">
      <c r="A2054">
        <v>11</v>
      </c>
      <c r="B2054">
        <v>1</v>
      </c>
      <c r="C2054" s="2">
        <v>44825</v>
      </c>
      <c r="D2054">
        <v>7</v>
      </c>
      <c r="E2054" t="str">
        <f>VLOOKUP(A2054,vendedores!$A$2:$C$17,2)</f>
        <v>Amparo</v>
      </c>
      <c r="F2054" t="str">
        <f>VLOOKUP(A2054,vendedores!$A$2:$C$17,3)</f>
        <v>Gisele Júnior</v>
      </c>
      <c r="G2054" t="str">
        <f>VLOOKUP(B2054,produtos!$A$2:$D$33,2)</f>
        <v>Adidas</v>
      </c>
      <c r="H2054" t="str">
        <f>VLOOKUP(B2054,produtos!$A$2:$D$33,3)</f>
        <v>Blusa</v>
      </c>
      <c r="I2054" s="1">
        <f>VLOOKUP(B2054,produtos!$A$2:$D$33,4)</f>
        <v>35.9</v>
      </c>
      <c r="J2054" s="1">
        <f t="shared" si="32"/>
        <v>251.29999999999998</v>
      </c>
    </row>
    <row r="2055" spans="1:10" x14ac:dyDescent="0.25">
      <c r="A2055">
        <v>9</v>
      </c>
      <c r="B2055">
        <v>31</v>
      </c>
      <c r="C2055" s="2">
        <v>44825</v>
      </c>
      <c r="D2055">
        <v>6</v>
      </c>
      <c r="E2055" t="str">
        <f>VLOOKUP(A2055,vendedores!$A$2:$C$17,2)</f>
        <v>Amparo</v>
      </c>
      <c r="F2055" t="str">
        <f>VLOOKUP(A2055,vendedores!$A$2:$C$17,3)</f>
        <v>Quevin Neto Júnior</v>
      </c>
      <c r="G2055" t="str">
        <f>VLOOKUP(B2055,produtos!$A$2:$D$33,2)</f>
        <v>Puma</v>
      </c>
      <c r="H2055" t="str">
        <f>VLOOKUP(B2055,produtos!$A$2:$D$33,3)</f>
        <v>Tênis</v>
      </c>
      <c r="I2055" s="1">
        <f>VLOOKUP(B2055,produtos!$A$2:$D$33,4)</f>
        <v>171.14</v>
      </c>
      <c r="J2055" s="1">
        <f t="shared" si="32"/>
        <v>1026.8399999999999</v>
      </c>
    </row>
    <row r="2056" spans="1:10" x14ac:dyDescent="0.25">
      <c r="A2056">
        <v>13</v>
      </c>
      <c r="B2056">
        <v>9</v>
      </c>
      <c r="C2056" s="2">
        <v>44825</v>
      </c>
      <c r="D2056">
        <v>8</v>
      </c>
      <c r="E2056" t="str">
        <f>VLOOKUP(A2056,vendedores!$A$2:$C$17,2)</f>
        <v>Pedreira</v>
      </c>
      <c r="F2056" t="str">
        <f>VLOOKUP(A2056,vendedores!$A$2:$C$17,3)</f>
        <v>Saulo Teixeira Bispo</v>
      </c>
      <c r="G2056" t="str">
        <f>VLOOKUP(B2056,produtos!$A$2:$D$33,2)</f>
        <v>Adidas</v>
      </c>
      <c r="H2056" t="str">
        <f>VLOOKUP(B2056,produtos!$A$2:$D$33,3)</f>
        <v>Bola de Futebol</v>
      </c>
      <c r="I2056" s="1">
        <f>VLOOKUP(B2056,produtos!$A$2:$D$33,4)</f>
        <v>119.9</v>
      </c>
      <c r="J2056" s="1">
        <f t="shared" si="32"/>
        <v>959.2</v>
      </c>
    </row>
    <row r="2057" spans="1:10" x14ac:dyDescent="0.25">
      <c r="A2057">
        <v>14</v>
      </c>
      <c r="B2057">
        <v>14</v>
      </c>
      <c r="C2057" s="2">
        <v>44825</v>
      </c>
      <c r="D2057">
        <v>3</v>
      </c>
      <c r="E2057" t="str">
        <f>VLOOKUP(A2057,vendedores!$A$2:$C$17,2)</f>
        <v>Pedreira</v>
      </c>
      <c r="F2057" t="str">
        <f>VLOOKUP(A2057,vendedores!$A$2:$C$17,3)</f>
        <v>Paula da Silva</v>
      </c>
      <c r="G2057" t="str">
        <f>VLOOKUP(B2057,produtos!$A$2:$D$33,2)</f>
        <v>Nike</v>
      </c>
      <c r="H2057" t="str">
        <f>VLOOKUP(B2057,produtos!$A$2:$D$33,3)</f>
        <v>Bola de Handbol</v>
      </c>
      <c r="I2057" s="1">
        <f>VLOOKUP(B2057,produtos!$A$2:$D$33,4)</f>
        <v>151.91</v>
      </c>
      <c r="J2057" s="1">
        <f t="shared" si="32"/>
        <v>455.73</v>
      </c>
    </row>
    <row r="2058" spans="1:10" x14ac:dyDescent="0.25">
      <c r="A2058">
        <v>12</v>
      </c>
      <c r="B2058">
        <v>4</v>
      </c>
      <c r="C2058" s="2">
        <v>44826</v>
      </c>
      <c r="D2058">
        <v>2</v>
      </c>
      <c r="E2058" t="str">
        <f>VLOOKUP(A2058,vendedores!$A$2:$C$17,2)</f>
        <v>Pedreira</v>
      </c>
      <c r="F2058" t="str">
        <f>VLOOKUP(A2058,vendedores!$A$2:$C$17,3)</f>
        <v>Clóvis Teixeira Júnior</v>
      </c>
      <c r="G2058" t="str">
        <f>VLOOKUP(B2058,produtos!$A$2:$D$33,2)</f>
        <v>Adidas</v>
      </c>
      <c r="H2058" t="str">
        <f>VLOOKUP(B2058,produtos!$A$2:$D$33,3)</f>
        <v>Bluzinha</v>
      </c>
      <c r="I2058" s="1">
        <f>VLOOKUP(B2058,produtos!$A$2:$D$33,4)</f>
        <v>59.9</v>
      </c>
      <c r="J2058" s="1">
        <f t="shared" si="32"/>
        <v>119.8</v>
      </c>
    </row>
    <row r="2059" spans="1:10" x14ac:dyDescent="0.25">
      <c r="A2059">
        <v>8</v>
      </c>
      <c r="B2059">
        <v>10</v>
      </c>
      <c r="C2059" s="2">
        <v>44827</v>
      </c>
      <c r="D2059">
        <v>6</v>
      </c>
      <c r="E2059" t="str">
        <f>VLOOKUP(A2059,vendedores!$A$2:$C$17,2)</f>
        <v>Amparo</v>
      </c>
      <c r="F2059" t="str">
        <f>VLOOKUP(A2059,vendedores!$A$2:$C$17,3)</f>
        <v>Saulo Mattos</v>
      </c>
      <c r="G2059" t="str">
        <f>VLOOKUP(B2059,produtos!$A$2:$D$33,2)</f>
        <v>Puma</v>
      </c>
      <c r="H2059" t="str">
        <f>VLOOKUP(B2059,produtos!$A$2:$D$33,3)</f>
        <v>Bola de Futebol</v>
      </c>
      <c r="I2059" s="1">
        <f>VLOOKUP(B2059,produtos!$A$2:$D$33,4)</f>
        <v>103.11</v>
      </c>
      <c r="J2059" s="1">
        <f t="shared" si="32"/>
        <v>618.66</v>
      </c>
    </row>
    <row r="2060" spans="1:10" x14ac:dyDescent="0.25">
      <c r="A2060">
        <v>12</v>
      </c>
      <c r="B2060">
        <v>27</v>
      </c>
      <c r="C2060" s="2">
        <v>44827</v>
      </c>
      <c r="D2060">
        <v>6</v>
      </c>
      <c r="E2060" t="str">
        <f>VLOOKUP(A2060,vendedores!$A$2:$C$17,2)</f>
        <v>Pedreira</v>
      </c>
      <c r="F2060" t="str">
        <f>VLOOKUP(A2060,vendedores!$A$2:$C$17,3)</f>
        <v>Clóvis Teixeira Júnior</v>
      </c>
      <c r="G2060" t="str">
        <f>VLOOKUP(B2060,produtos!$A$2:$D$33,2)</f>
        <v>Nike</v>
      </c>
      <c r="H2060" t="str">
        <f>VLOOKUP(B2060,produtos!$A$2:$D$33,3)</f>
        <v>Meia</v>
      </c>
      <c r="I2060" s="1">
        <f>VLOOKUP(B2060,produtos!$A$2:$D$33,4)</f>
        <v>19.3</v>
      </c>
      <c r="J2060" s="1">
        <f t="shared" si="32"/>
        <v>115.80000000000001</v>
      </c>
    </row>
    <row r="2061" spans="1:10" x14ac:dyDescent="0.25">
      <c r="A2061">
        <v>12</v>
      </c>
      <c r="B2061">
        <v>32</v>
      </c>
      <c r="C2061" s="2">
        <v>44827</v>
      </c>
      <c r="D2061">
        <v>10</v>
      </c>
      <c r="E2061" t="str">
        <f>VLOOKUP(A2061,vendedores!$A$2:$C$17,2)</f>
        <v>Pedreira</v>
      </c>
      <c r="F2061" t="str">
        <f>VLOOKUP(A2061,vendedores!$A$2:$C$17,3)</f>
        <v>Clóvis Teixeira Júnior</v>
      </c>
      <c r="G2061" t="str">
        <f>VLOOKUP(B2061,produtos!$A$2:$D$33,2)</f>
        <v>Nike</v>
      </c>
      <c r="H2061" t="str">
        <f>VLOOKUP(B2061,produtos!$A$2:$D$33,3)</f>
        <v>Tênis de Corrida</v>
      </c>
      <c r="I2061" s="1">
        <f>VLOOKUP(B2061,produtos!$A$2:$D$33,4)</f>
        <v>221</v>
      </c>
      <c r="J2061" s="1">
        <f t="shared" si="32"/>
        <v>2210</v>
      </c>
    </row>
    <row r="2062" spans="1:10" x14ac:dyDescent="0.25">
      <c r="A2062">
        <v>9</v>
      </c>
      <c r="B2062">
        <v>1</v>
      </c>
      <c r="C2062" s="2">
        <v>44827</v>
      </c>
      <c r="D2062">
        <v>2</v>
      </c>
      <c r="E2062" t="str">
        <f>VLOOKUP(A2062,vendedores!$A$2:$C$17,2)</f>
        <v>Amparo</v>
      </c>
      <c r="F2062" t="str">
        <f>VLOOKUP(A2062,vendedores!$A$2:$C$17,3)</f>
        <v>Quevin Neto Júnior</v>
      </c>
      <c r="G2062" t="str">
        <f>VLOOKUP(B2062,produtos!$A$2:$D$33,2)</f>
        <v>Adidas</v>
      </c>
      <c r="H2062" t="str">
        <f>VLOOKUP(B2062,produtos!$A$2:$D$33,3)</f>
        <v>Blusa</v>
      </c>
      <c r="I2062" s="1">
        <f>VLOOKUP(B2062,produtos!$A$2:$D$33,4)</f>
        <v>35.9</v>
      </c>
      <c r="J2062" s="1">
        <f t="shared" si="32"/>
        <v>71.8</v>
      </c>
    </row>
    <row r="2063" spans="1:10" x14ac:dyDescent="0.25">
      <c r="A2063">
        <v>4</v>
      </c>
      <c r="B2063">
        <v>24</v>
      </c>
      <c r="C2063" s="2">
        <v>44827</v>
      </c>
      <c r="D2063">
        <v>8</v>
      </c>
      <c r="E2063" t="str">
        <f>VLOOKUP(A2063,vendedores!$A$2:$C$17,2)</f>
        <v>Jaguariúna</v>
      </c>
      <c r="F2063" t="str">
        <f>VLOOKUP(A2063,vendedores!$A$2:$C$17,3)</f>
        <v>Ivo da Silva</v>
      </c>
      <c r="G2063" t="str">
        <f>VLOOKUP(B2063,produtos!$A$2:$D$33,2)</f>
        <v>Nike</v>
      </c>
      <c r="H2063" t="str">
        <f>VLOOKUP(B2063,produtos!$A$2:$D$33,3)</f>
        <v>Chuteira</v>
      </c>
      <c r="I2063" s="1">
        <f>VLOOKUP(B2063,produtos!$A$2:$D$33,4)</f>
        <v>227.5</v>
      </c>
      <c r="J2063" s="1">
        <f t="shared" si="32"/>
        <v>1820</v>
      </c>
    </row>
    <row r="2064" spans="1:10" x14ac:dyDescent="0.25">
      <c r="A2064">
        <v>4</v>
      </c>
      <c r="B2064">
        <v>30</v>
      </c>
      <c r="C2064" s="2">
        <v>44827</v>
      </c>
      <c r="D2064">
        <v>5</v>
      </c>
      <c r="E2064" t="str">
        <f>VLOOKUP(A2064,vendedores!$A$2:$C$17,2)</f>
        <v>Jaguariúna</v>
      </c>
      <c r="F2064" t="str">
        <f>VLOOKUP(A2064,vendedores!$A$2:$C$17,3)</f>
        <v>Ivo da Silva</v>
      </c>
      <c r="G2064" t="str">
        <f>VLOOKUP(B2064,produtos!$A$2:$D$33,2)</f>
        <v>Nike</v>
      </c>
      <c r="H2064" t="str">
        <f>VLOOKUP(B2064,produtos!$A$2:$D$33,3)</f>
        <v>Tênis</v>
      </c>
      <c r="I2064" s="1">
        <f>VLOOKUP(B2064,produtos!$A$2:$D$33,4)</f>
        <v>195.02</v>
      </c>
      <c r="J2064" s="1">
        <f t="shared" si="32"/>
        <v>975.1</v>
      </c>
    </row>
    <row r="2065" spans="1:10" x14ac:dyDescent="0.25">
      <c r="A2065">
        <v>13</v>
      </c>
      <c r="B2065">
        <v>8</v>
      </c>
      <c r="C2065" s="2">
        <v>44828</v>
      </c>
      <c r="D2065">
        <v>9</v>
      </c>
      <c r="E2065" t="str">
        <f>VLOOKUP(A2065,vendedores!$A$2:$C$17,2)</f>
        <v>Pedreira</v>
      </c>
      <c r="F2065" t="str">
        <f>VLOOKUP(A2065,vendedores!$A$2:$C$17,3)</f>
        <v>Saulo Teixeira Bispo</v>
      </c>
      <c r="G2065" t="str">
        <f>VLOOKUP(B2065,produtos!$A$2:$D$33,2)</f>
        <v>Puma</v>
      </c>
      <c r="H2065" t="str">
        <f>VLOOKUP(B2065,produtos!$A$2:$D$33,3)</f>
        <v>Bola de Basquete</v>
      </c>
      <c r="I2065" s="1">
        <f>VLOOKUP(B2065,produtos!$A$2:$D$33,4)</f>
        <v>122.11</v>
      </c>
      <c r="J2065" s="1">
        <f t="shared" si="32"/>
        <v>1098.99</v>
      </c>
    </row>
    <row r="2066" spans="1:10" x14ac:dyDescent="0.25">
      <c r="A2066">
        <v>5</v>
      </c>
      <c r="B2066">
        <v>22</v>
      </c>
      <c r="C2066" s="2">
        <v>44828</v>
      </c>
      <c r="D2066">
        <v>5</v>
      </c>
      <c r="E2066" t="str">
        <f>VLOOKUP(A2066,vendedores!$A$2:$C$17,2)</f>
        <v>Amparo</v>
      </c>
      <c r="F2066" t="str">
        <f>VLOOKUP(A2066,vendedores!$A$2:$C$17,3)</f>
        <v>Yago de Souza</v>
      </c>
      <c r="G2066" t="str">
        <f>VLOOKUP(B2066,produtos!$A$2:$D$33,2)</f>
        <v>Puma</v>
      </c>
      <c r="H2066" t="str">
        <f>VLOOKUP(B2066,produtos!$A$2:$D$33,3)</f>
        <v>Camiseta</v>
      </c>
      <c r="I2066" s="1">
        <f>VLOOKUP(B2066,produtos!$A$2:$D$33,4)</f>
        <v>28.11</v>
      </c>
      <c r="J2066" s="1">
        <f t="shared" si="32"/>
        <v>140.55000000000001</v>
      </c>
    </row>
    <row r="2067" spans="1:10" x14ac:dyDescent="0.25">
      <c r="A2067">
        <v>8</v>
      </c>
      <c r="B2067">
        <v>24</v>
      </c>
      <c r="C2067" s="2">
        <v>44828</v>
      </c>
      <c r="D2067">
        <v>3</v>
      </c>
      <c r="E2067" t="str">
        <f>VLOOKUP(A2067,vendedores!$A$2:$C$17,2)</f>
        <v>Amparo</v>
      </c>
      <c r="F2067" t="str">
        <f>VLOOKUP(A2067,vendedores!$A$2:$C$17,3)</f>
        <v>Saulo Mattos</v>
      </c>
      <c r="G2067" t="str">
        <f>VLOOKUP(B2067,produtos!$A$2:$D$33,2)</f>
        <v>Nike</v>
      </c>
      <c r="H2067" t="str">
        <f>VLOOKUP(B2067,produtos!$A$2:$D$33,3)</f>
        <v>Chuteira</v>
      </c>
      <c r="I2067" s="1">
        <f>VLOOKUP(B2067,produtos!$A$2:$D$33,4)</f>
        <v>227.5</v>
      </c>
      <c r="J2067" s="1">
        <f t="shared" si="32"/>
        <v>682.5</v>
      </c>
    </row>
    <row r="2068" spans="1:10" x14ac:dyDescent="0.25">
      <c r="A2068">
        <v>10</v>
      </c>
      <c r="B2068">
        <v>15</v>
      </c>
      <c r="C2068" s="2">
        <v>44828</v>
      </c>
      <c r="D2068">
        <v>10</v>
      </c>
      <c r="E2068" t="str">
        <f>VLOOKUP(A2068,vendedores!$A$2:$C$17,2)</f>
        <v>Amparo</v>
      </c>
      <c r="F2068" t="str">
        <f>VLOOKUP(A2068,vendedores!$A$2:$C$17,3)</f>
        <v>Ivo Bispo</v>
      </c>
      <c r="G2068" t="str">
        <f>VLOOKUP(B2068,produtos!$A$2:$D$33,2)</f>
        <v>Adidas</v>
      </c>
      <c r="H2068" t="str">
        <f>VLOOKUP(B2068,produtos!$A$2:$D$33,3)</f>
        <v>Bola de Voley</v>
      </c>
      <c r="I2068" s="1">
        <f>VLOOKUP(B2068,produtos!$A$2:$D$33,4)</f>
        <v>79.900000000000006</v>
      </c>
      <c r="J2068" s="1">
        <f t="shared" si="32"/>
        <v>799</v>
      </c>
    </row>
    <row r="2069" spans="1:10" x14ac:dyDescent="0.25">
      <c r="A2069">
        <v>1</v>
      </c>
      <c r="B2069">
        <v>10</v>
      </c>
      <c r="C2069" s="2">
        <v>44828</v>
      </c>
      <c r="D2069">
        <v>1</v>
      </c>
      <c r="E2069" t="str">
        <f>VLOOKUP(A2069,vendedores!$A$2:$C$17,2)</f>
        <v>Jaguariúna</v>
      </c>
      <c r="F2069" t="str">
        <f>VLOOKUP(A2069,vendedores!$A$2:$C$17,3)</f>
        <v>Tatiane Sobrinho de Souza</v>
      </c>
      <c r="G2069" t="str">
        <f>VLOOKUP(B2069,produtos!$A$2:$D$33,2)</f>
        <v>Puma</v>
      </c>
      <c r="H2069" t="str">
        <f>VLOOKUP(B2069,produtos!$A$2:$D$33,3)</f>
        <v>Bola de Futebol</v>
      </c>
      <c r="I2069" s="1">
        <f>VLOOKUP(B2069,produtos!$A$2:$D$33,4)</f>
        <v>103.11</v>
      </c>
      <c r="J2069" s="1">
        <f t="shared" si="32"/>
        <v>103.11</v>
      </c>
    </row>
    <row r="2070" spans="1:10" x14ac:dyDescent="0.25">
      <c r="A2070">
        <v>8</v>
      </c>
      <c r="B2070">
        <v>22</v>
      </c>
      <c r="C2070" s="2">
        <v>44828</v>
      </c>
      <c r="D2070">
        <v>3</v>
      </c>
      <c r="E2070" t="str">
        <f>VLOOKUP(A2070,vendedores!$A$2:$C$17,2)</f>
        <v>Amparo</v>
      </c>
      <c r="F2070" t="str">
        <f>VLOOKUP(A2070,vendedores!$A$2:$C$17,3)</f>
        <v>Saulo Mattos</v>
      </c>
      <c r="G2070" t="str">
        <f>VLOOKUP(B2070,produtos!$A$2:$D$33,2)</f>
        <v>Puma</v>
      </c>
      <c r="H2070" t="str">
        <f>VLOOKUP(B2070,produtos!$A$2:$D$33,3)</f>
        <v>Camiseta</v>
      </c>
      <c r="I2070" s="1">
        <f>VLOOKUP(B2070,produtos!$A$2:$D$33,4)</f>
        <v>28.11</v>
      </c>
      <c r="J2070" s="1">
        <f t="shared" si="32"/>
        <v>84.33</v>
      </c>
    </row>
    <row r="2071" spans="1:10" x14ac:dyDescent="0.25">
      <c r="A2071">
        <v>10</v>
      </c>
      <c r="B2071">
        <v>16</v>
      </c>
      <c r="C2071" s="2">
        <v>44828</v>
      </c>
      <c r="D2071">
        <v>3</v>
      </c>
      <c r="E2071" t="str">
        <f>VLOOKUP(A2071,vendedores!$A$2:$C$17,2)</f>
        <v>Amparo</v>
      </c>
      <c r="F2071" t="str">
        <f>VLOOKUP(A2071,vendedores!$A$2:$C$17,3)</f>
        <v>Ivo Bispo</v>
      </c>
      <c r="G2071" t="str">
        <f>VLOOKUP(B2071,produtos!$A$2:$D$33,2)</f>
        <v>Nike</v>
      </c>
      <c r="H2071" t="str">
        <f>VLOOKUP(B2071,produtos!$A$2:$D$33,3)</f>
        <v>Bola de Voley</v>
      </c>
      <c r="I2071" s="1">
        <f>VLOOKUP(B2071,produtos!$A$2:$D$33,4)</f>
        <v>75.11</v>
      </c>
      <c r="J2071" s="1">
        <f t="shared" si="32"/>
        <v>225.32999999999998</v>
      </c>
    </row>
    <row r="2072" spans="1:10" x14ac:dyDescent="0.25">
      <c r="A2072">
        <v>2</v>
      </c>
      <c r="B2072">
        <v>12</v>
      </c>
      <c r="C2072" s="2">
        <v>44828</v>
      </c>
      <c r="D2072">
        <v>10</v>
      </c>
      <c r="E2072" t="str">
        <f>VLOOKUP(A2072,vendedores!$A$2:$C$17,2)</f>
        <v>Jaguariúna</v>
      </c>
      <c r="F2072" t="str">
        <f>VLOOKUP(A2072,vendedores!$A$2:$C$17,3)</f>
        <v>Luciana de Oliveira</v>
      </c>
      <c r="G2072" t="str">
        <f>VLOOKUP(B2072,produtos!$A$2:$D$33,2)</f>
        <v>Puma</v>
      </c>
      <c r="H2072" t="str">
        <f>VLOOKUP(B2072,produtos!$A$2:$D$33,3)</f>
        <v>Bola de Futsal</v>
      </c>
      <c r="I2072" s="1">
        <f>VLOOKUP(B2072,produtos!$A$2:$D$33,4)</f>
        <v>80.92</v>
      </c>
      <c r="J2072" s="1">
        <f t="shared" si="32"/>
        <v>809.2</v>
      </c>
    </row>
    <row r="2073" spans="1:10" x14ac:dyDescent="0.25">
      <c r="A2073">
        <v>15</v>
      </c>
      <c r="B2073">
        <v>10</v>
      </c>
      <c r="C2073" s="2">
        <v>44828</v>
      </c>
      <c r="D2073">
        <v>10</v>
      </c>
      <c r="E2073" t="str">
        <f>VLOOKUP(A2073,vendedores!$A$2:$C$17,2)</f>
        <v>Pedreira</v>
      </c>
      <c r="F2073" t="str">
        <f>VLOOKUP(A2073,vendedores!$A$2:$C$17,3)</f>
        <v>Gilberto Neto</v>
      </c>
      <c r="G2073" t="str">
        <f>VLOOKUP(B2073,produtos!$A$2:$D$33,2)</f>
        <v>Puma</v>
      </c>
      <c r="H2073" t="str">
        <f>VLOOKUP(B2073,produtos!$A$2:$D$33,3)</f>
        <v>Bola de Futebol</v>
      </c>
      <c r="I2073" s="1">
        <f>VLOOKUP(B2073,produtos!$A$2:$D$33,4)</f>
        <v>103.11</v>
      </c>
      <c r="J2073" s="1">
        <f t="shared" si="32"/>
        <v>1031.0999999999999</v>
      </c>
    </row>
    <row r="2074" spans="1:10" x14ac:dyDescent="0.25">
      <c r="A2074">
        <v>6</v>
      </c>
      <c r="B2074">
        <v>2</v>
      </c>
      <c r="C2074" s="2">
        <v>44828</v>
      </c>
      <c r="D2074">
        <v>9</v>
      </c>
      <c r="E2074" t="str">
        <f>VLOOKUP(A2074,vendedores!$A$2:$C$17,2)</f>
        <v>Amparo</v>
      </c>
      <c r="F2074" t="str">
        <f>VLOOKUP(A2074,vendedores!$A$2:$C$17,3)</f>
        <v>Valter Teixeira</v>
      </c>
      <c r="G2074" t="str">
        <f>VLOOKUP(B2074,produtos!$A$2:$D$33,2)</f>
        <v>Nike</v>
      </c>
      <c r="H2074" t="str">
        <f>VLOOKUP(B2074,produtos!$A$2:$D$33,3)</f>
        <v>Blusa</v>
      </c>
      <c r="I2074" s="1">
        <f>VLOOKUP(B2074,produtos!$A$2:$D$33,4)</f>
        <v>33.75</v>
      </c>
      <c r="J2074" s="1">
        <f t="shared" si="32"/>
        <v>303.75</v>
      </c>
    </row>
    <row r="2075" spans="1:10" x14ac:dyDescent="0.25">
      <c r="A2075">
        <v>16</v>
      </c>
      <c r="B2075">
        <v>22</v>
      </c>
      <c r="C2075" s="2">
        <v>44828</v>
      </c>
      <c r="D2075">
        <v>8</v>
      </c>
      <c r="E2075" t="str">
        <f>VLOOKUP(A2075,vendedores!$A$2:$C$17,2)</f>
        <v>Chicago</v>
      </c>
      <c r="F2075" t="str">
        <f>VLOOKUP(A2075,vendedores!$A$2:$C$17,3)</f>
        <v>Waldemar Louis</v>
      </c>
      <c r="G2075" t="str">
        <f>VLOOKUP(B2075,produtos!$A$2:$D$33,2)</f>
        <v>Puma</v>
      </c>
      <c r="H2075" t="str">
        <f>VLOOKUP(B2075,produtos!$A$2:$D$33,3)</f>
        <v>Camiseta</v>
      </c>
      <c r="I2075" s="1">
        <f>VLOOKUP(B2075,produtos!$A$2:$D$33,4)</f>
        <v>28.11</v>
      </c>
      <c r="J2075" s="1">
        <f t="shared" si="32"/>
        <v>224.88</v>
      </c>
    </row>
    <row r="2076" spans="1:10" x14ac:dyDescent="0.25">
      <c r="A2076">
        <v>5</v>
      </c>
      <c r="B2076">
        <v>32</v>
      </c>
      <c r="C2076" s="2">
        <v>44828</v>
      </c>
      <c r="D2076">
        <v>10</v>
      </c>
      <c r="E2076" t="str">
        <f>VLOOKUP(A2076,vendedores!$A$2:$C$17,2)</f>
        <v>Amparo</v>
      </c>
      <c r="F2076" t="str">
        <f>VLOOKUP(A2076,vendedores!$A$2:$C$17,3)</f>
        <v>Yago de Souza</v>
      </c>
      <c r="G2076" t="str">
        <f>VLOOKUP(B2076,produtos!$A$2:$D$33,2)</f>
        <v>Nike</v>
      </c>
      <c r="H2076" t="str">
        <f>VLOOKUP(B2076,produtos!$A$2:$D$33,3)</f>
        <v>Tênis de Corrida</v>
      </c>
      <c r="I2076" s="1">
        <f>VLOOKUP(B2076,produtos!$A$2:$D$33,4)</f>
        <v>221</v>
      </c>
      <c r="J2076" s="1">
        <f t="shared" si="32"/>
        <v>2210</v>
      </c>
    </row>
    <row r="2077" spans="1:10" x14ac:dyDescent="0.25">
      <c r="A2077">
        <v>6</v>
      </c>
      <c r="B2077">
        <v>16</v>
      </c>
      <c r="C2077" s="2">
        <v>44829</v>
      </c>
      <c r="D2077">
        <v>5</v>
      </c>
      <c r="E2077" t="str">
        <f>VLOOKUP(A2077,vendedores!$A$2:$C$17,2)</f>
        <v>Amparo</v>
      </c>
      <c r="F2077" t="str">
        <f>VLOOKUP(A2077,vendedores!$A$2:$C$17,3)</f>
        <v>Valter Teixeira</v>
      </c>
      <c r="G2077" t="str">
        <f>VLOOKUP(B2077,produtos!$A$2:$D$33,2)</f>
        <v>Nike</v>
      </c>
      <c r="H2077" t="str">
        <f>VLOOKUP(B2077,produtos!$A$2:$D$33,3)</f>
        <v>Bola de Voley</v>
      </c>
      <c r="I2077" s="1">
        <f>VLOOKUP(B2077,produtos!$A$2:$D$33,4)</f>
        <v>75.11</v>
      </c>
      <c r="J2077" s="1">
        <f t="shared" si="32"/>
        <v>375.55</v>
      </c>
    </row>
    <row r="2078" spans="1:10" x14ac:dyDescent="0.25">
      <c r="A2078">
        <v>14</v>
      </c>
      <c r="B2078">
        <v>29</v>
      </c>
      <c r="C2078" s="2">
        <v>44830</v>
      </c>
      <c r="D2078">
        <v>1</v>
      </c>
      <c r="E2078" t="str">
        <f>VLOOKUP(A2078,vendedores!$A$2:$C$17,2)</f>
        <v>Pedreira</v>
      </c>
      <c r="F2078" t="str">
        <f>VLOOKUP(A2078,vendedores!$A$2:$C$17,3)</f>
        <v>Paula da Silva</v>
      </c>
      <c r="G2078" t="str">
        <f>VLOOKUP(B2078,produtos!$A$2:$D$33,2)</f>
        <v>Adidas</v>
      </c>
      <c r="H2078" t="str">
        <f>VLOOKUP(B2078,produtos!$A$2:$D$33,3)</f>
        <v>Tênis</v>
      </c>
      <c r="I2078" s="1">
        <f>VLOOKUP(B2078,produtos!$A$2:$D$33,4)</f>
        <v>199</v>
      </c>
      <c r="J2078" s="1">
        <f t="shared" si="32"/>
        <v>199</v>
      </c>
    </row>
    <row r="2079" spans="1:10" x14ac:dyDescent="0.25">
      <c r="A2079">
        <v>16</v>
      </c>
      <c r="B2079">
        <v>28</v>
      </c>
      <c r="C2079" s="2">
        <v>44830</v>
      </c>
      <c r="D2079">
        <v>10</v>
      </c>
      <c r="E2079" t="str">
        <f>VLOOKUP(A2079,vendedores!$A$2:$C$17,2)</f>
        <v>Chicago</v>
      </c>
      <c r="F2079" t="str">
        <f>VLOOKUP(A2079,vendedores!$A$2:$C$17,3)</f>
        <v>Waldemar Louis</v>
      </c>
      <c r="G2079" t="str">
        <f>VLOOKUP(B2079,produtos!$A$2:$D$33,2)</f>
        <v>Puma</v>
      </c>
      <c r="H2079" t="str">
        <f>VLOOKUP(B2079,produtos!$A$2:$D$33,3)</f>
        <v>Meia</v>
      </c>
      <c r="I2079" s="1">
        <f>VLOOKUP(B2079,produtos!$A$2:$D$33,4)</f>
        <v>16.920000000000002</v>
      </c>
      <c r="J2079" s="1">
        <f t="shared" si="32"/>
        <v>169.20000000000002</v>
      </c>
    </row>
    <row r="2080" spans="1:10" x14ac:dyDescent="0.25">
      <c r="A2080">
        <v>6</v>
      </c>
      <c r="B2080">
        <v>16</v>
      </c>
      <c r="C2080" s="2">
        <v>44830</v>
      </c>
      <c r="D2080">
        <v>6</v>
      </c>
      <c r="E2080" t="str">
        <f>VLOOKUP(A2080,vendedores!$A$2:$C$17,2)</f>
        <v>Amparo</v>
      </c>
      <c r="F2080" t="str">
        <f>VLOOKUP(A2080,vendedores!$A$2:$C$17,3)</f>
        <v>Valter Teixeira</v>
      </c>
      <c r="G2080" t="str">
        <f>VLOOKUP(B2080,produtos!$A$2:$D$33,2)</f>
        <v>Nike</v>
      </c>
      <c r="H2080" t="str">
        <f>VLOOKUP(B2080,produtos!$A$2:$D$33,3)</f>
        <v>Bola de Voley</v>
      </c>
      <c r="I2080" s="1">
        <f>VLOOKUP(B2080,produtos!$A$2:$D$33,4)</f>
        <v>75.11</v>
      </c>
      <c r="J2080" s="1">
        <f t="shared" si="32"/>
        <v>450.65999999999997</v>
      </c>
    </row>
    <row r="2081" spans="1:10" x14ac:dyDescent="0.25">
      <c r="A2081">
        <v>8</v>
      </c>
      <c r="B2081">
        <v>6</v>
      </c>
      <c r="C2081" s="2">
        <v>44830</v>
      </c>
      <c r="D2081">
        <v>8</v>
      </c>
      <c r="E2081" t="str">
        <f>VLOOKUP(A2081,vendedores!$A$2:$C$17,2)</f>
        <v>Amparo</v>
      </c>
      <c r="F2081" t="str">
        <f>VLOOKUP(A2081,vendedores!$A$2:$C$17,3)</f>
        <v>Saulo Mattos</v>
      </c>
      <c r="G2081" t="str">
        <f>VLOOKUP(B2081,produtos!$A$2:$D$33,2)</f>
        <v>Adidas</v>
      </c>
      <c r="H2081" t="str">
        <f>VLOOKUP(B2081,produtos!$A$2:$D$33,3)</f>
        <v>Bola de Basquete</v>
      </c>
      <c r="I2081" s="1">
        <f>VLOOKUP(B2081,produtos!$A$2:$D$33,4)</f>
        <v>129.9</v>
      </c>
      <c r="J2081" s="1">
        <f t="shared" si="32"/>
        <v>1039.2</v>
      </c>
    </row>
    <row r="2082" spans="1:10" x14ac:dyDescent="0.25">
      <c r="A2082">
        <v>1</v>
      </c>
      <c r="B2082">
        <v>26</v>
      </c>
      <c r="C2082" s="2">
        <v>44830</v>
      </c>
      <c r="D2082">
        <v>1</v>
      </c>
      <c r="E2082" t="str">
        <f>VLOOKUP(A2082,vendedores!$A$2:$C$17,2)</f>
        <v>Jaguariúna</v>
      </c>
      <c r="F2082" t="str">
        <f>VLOOKUP(A2082,vendedores!$A$2:$C$17,3)</f>
        <v>Tatiane Sobrinho de Souza</v>
      </c>
      <c r="G2082" t="str">
        <f>VLOOKUP(B2082,produtos!$A$2:$D$33,2)</f>
        <v>Adidas</v>
      </c>
      <c r="H2082" t="str">
        <f>VLOOKUP(B2082,produtos!$A$2:$D$33,3)</f>
        <v>Meia</v>
      </c>
      <c r="I2082" s="1">
        <f>VLOOKUP(B2082,produtos!$A$2:$D$33,4)</f>
        <v>19.899999999999999</v>
      </c>
      <c r="J2082" s="1">
        <f t="shared" si="32"/>
        <v>19.899999999999999</v>
      </c>
    </row>
    <row r="2083" spans="1:10" x14ac:dyDescent="0.25">
      <c r="A2083">
        <v>15</v>
      </c>
      <c r="B2083">
        <v>15</v>
      </c>
      <c r="C2083" s="2">
        <v>44830</v>
      </c>
      <c r="D2083">
        <v>6</v>
      </c>
      <c r="E2083" t="str">
        <f>VLOOKUP(A2083,vendedores!$A$2:$C$17,2)</f>
        <v>Pedreira</v>
      </c>
      <c r="F2083" t="str">
        <f>VLOOKUP(A2083,vendedores!$A$2:$C$17,3)</f>
        <v>Gilberto Neto</v>
      </c>
      <c r="G2083" t="str">
        <f>VLOOKUP(B2083,produtos!$A$2:$D$33,2)</f>
        <v>Adidas</v>
      </c>
      <c r="H2083" t="str">
        <f>VLOOKUP(B2083,produtos!$A$2:$D$33,3)</f>
        <v>Bola de Voley</v>
      </c>
      <c r="I2083" s="1">
        <f>VLOOKUP(B2083,produtos!$A$2:$D$33,4)</f>
        <v>79.900000000000006</v>
      </c>
      <c r="J2083" s="1">
        <f t="shared" si="32"/>
        <v>479.40000000000003</v>
      </c>
    </row>
    <row r="2084" spans="1:10" x14ac:dyDescent="0.25">
      <c r="A2084">
        <v>4</v>
      </c>
      <c r="B2084">
        <v>20</v>
      </c>
      <c r="C2084" s="2">
        <v>44830</v>
      </c>
      <c r="D2084">
        <v>4</v>
      </c>
      <c r="E2084" t="str">
        <f>VLOOKUP(A2084,vendedores!$A$2:$C$17,2)</f>
        <v>Jaguariúna</v>
      </c>
      <c r="F2084" t="str">
        <f>VLOOKUP(A2084,vendedores!$A$2:$C$17,3)</f>
        <v>Ivo da Silva</v>
      </c>
      <c r="G2084" t="str">
        <f>VLOOKUP(B2084,produtos!$A$2:$D$33,2)</f>
        <v>Adidas</v>
      </c>
      <c r="H2084" t="str">
        <f>VLOOKUP(B2084,produtos!$A$2:$D$33,3)</f>
        <v>Camiseta</v>
      </c>
      <c r="I2084" s="1">
        <f>VLOOKUP(B2084,produtos!$A$2:$D$33,4)</f>
        <v>29.9</v>
      </c>
      <c r="J2084" s="1">
        <f t="shared" si="32"/>
        <v>119.6</v>
      </c>
    </row>
    <row r="2085" spans="1:10" x14ac:dyDescent="0.25">
      <c r="A2085">
        <v>8</v>
      </c>
      <c r="B2085">
        <v>18</v>
      </c>
      <c r="C2085" s="2">
        <v>44831</v>
      </c>
      <c r="D2085">
        <v>9</v>
      </c>
      <c r="E2085" t="str">
        <f>VLOOKUP(A2085,vendedores!$A$2:$C$17,2)</f>
        <v>Amparo</v>
      </c>
      <c r="F2085" t="str">
        <f>VLOOKUP(A2085,vendedores!$A$2:$C$17,3)</f>
        <v>Saulo Mattos</v>
      </c>
      <c r="G2085" t="str">
        <f>VLOOKUP(B2085,produtos!$A$2:$D$33,2)</f>
        <v>Nike</v>
      </c>
      <c r="H2085" t="str">
        <f>VLOOKUP(B2085,produtos!$A$2:$D$33,3)</f>
        <v>Calça</v>
      </c>
      <c r="I2085" s="1">
        <f>VLOOKUP(B2085,produtos!$A$2:$D$33,4)</f>
        <v>92.91</v>
      </c>
      <c r="J2085" s="1">
        <f t="shared" si="32"/>
        <v>836.18999999999994</v>
      </c>
    </row>
    <row r="2086" spans="1:10" x14ac:dyDescent="0.25">
      <c r="A2086">
        <v>10</v>
      </c>
      <c r="B2086">
        <v>3</v>
      </c>
      <c r="C2086" s="2">
        <v>44831</v>
      </c>
      <c r="D2086">
        <v>9</v>
      </c>
      <c r="E2086" t="str">
        <f>VLOOKUP(A2086,vendedores!$A$2:$C$17,2)</f>
        <v>Amparo</v>
      </c>
      <c r="F2086" t="str">
        <f>VLOOKUP(A2086,vendedores!$A$2:$C$17,3)</f>
        <v>Ivo Bispo</v>
      </c>
      <c r="G2086" t="str">
        <f>VLOOKUP(B2086,produtos!$A$2:$D$33,2)</f>
        <v>Puma</v>
      </c>
      <c r="H2086" t="str">
        <f>VLOOKUP(B2086,produtos!$A$2:$D$33,3)</f>
        <v>Blusa</v>
      </c>
      <c r="I2086" s="1">
        <f>VLOOKUP(B2086,produtos!$A$2:$D$33,4)</f>
        <v>29.44</v>
      </c>
      <c r="J2086" s="1">
        <f t="shared" si="32"/>
        <v>264.96000000000004</v>
      </c>
    </row>
    <row r="2087" spans="1:10" x14ac:dyDescent="0.25">
      <c r="A2087">
        <v>2</v>
      </c>
      <c r="B2087">
        <v>30</v>
      </c>
      <c r="C2087" s="2">
        <v>44831</v>
      </c>
      <c r="D2087">
        <v>10</v>
      </c>
      <c r="E2087" t="str">
        <f>VLOOKUP(A2087,vendedores!$A$2:$C$17,2)</f>
        <v>Jaguariúna</v>
      </c>
      <c r="F2087" t="str">
        <f>VLOOKUP(A2087,vendedores!$A$2:$C$17,3)</f>
        <v>Luciana de Oliveira</v>
      </c>
      <c r="G2087" t="str">
        <f>VLOOKUP(B2087,produtos!$A$2:$D$33,2)</f>
        <v>Nike</v>
      </c>
      <c r="H2087" t="str">
        <f>VLOOKUP(B2087,produtos!$A$2:$D$33,3)</f>
        <v>Tênis</v>
      </c>
      <c r="I2087" s="1">
        <f>VLOOKUP(B2087,produtos!$A$2:$D$33,4)</f>
        <v>195.02</v>
      </c>
      <c r="J2087" s="1">
        <f t="shared" si="32"/>
        <v>1950.2</v>
      </c>
    </row>
    <row r="2088" spans="1:10" x14ac:dyDescent="0.25">
      <c r="A2088">
        <v>9</v>
      </c>
      <c r="B2088">
        <v>25</v>
      </c>
      <c r="C2088" s="2">
        <v>44831</v>
      </c>
      <c r="D2088">
        <v>1</v>
      </c>
      <c r="E2088" t="str">
        <f>VLOOKUP(A2088,vendedores!$A$2:$C$17,2)</f>
        <v>Amparo</v>
      </c>
      <c r="F2088" t="str">
        <f>VLOOKUP(A2088,vendedores!$A$2:$C$17,3)</f>
        <v>Quevin Neto Júnior</v>
      </c>
      <c r="G2088" t="str">
        <f>VLOOKUP(B2088,produtos!$A$2:$D$33,2)</f>
        <v>Puma</v>
      </c>
      <c r="H2088" t="str">
        <f>VLOOKUP(B2088,produtos!$A$2:$D$33,3)</f>
        <v>Chuteira</v>
      </c>
      <c r="I2088" s="1">
        <f>VLOOKUP(B2088,produtos!$A$2:$D$33,4)</f>
        <v>232.5</v>
      </c>
      <c r="J2088" s="1">
        <f t="shared" si="32"/>
        <v>232.5</v>
      </c>
    </row>
    <row r="2089" spans="1:10" x14ac:dyDescent="0.25">
      <c r="A2089">
        <v>12</v>
      </c>
      <c r="B2089">
        <v>11</v>
      </c>
      <c r="C2089" s="2">
        <v>44831</v>
      </c>
      <c r="D2089">
        <v>9</v>
      </c>
      <c r="E2089" t="str">
        <f>VLOOKUP(A2089,vendedores!$A$2:$C$17,2)</f>
        <v>Pedreira</v>
      </c>
      <c r="F2089" t="str">
        <f>VLOOKUP(A2089,vendedores!$A$2:$C$17,3)</f>
        <v>Clóvis Teixeira Júnior</v>
      </c>
      <c r="G2089" t="str">
        <f>VLOOKUP(B2089,produtos!$A$2:$D$33,2)</f>
        <v>Adidas</v>
      </c>
      <c r="H2089" t="str">
        <f>VLOOKUP(B2089,produtos!$A$2:$D$33,3)</f>
        <v>Bola de Futsal</v>
      </c>
      <c r="I2089" s="1">
        <f>VLOOKUP(B2089,produtos!$A$2:$D$33,4)</f>
        <v>99.9</v>
      </c>
      <c r="J2089" s="1">
        <f t="shared" si="32"/>
        <v>899.1</v>
      </c>
    </row>
    <row r="2090" spans="1:10" x14ac:dyDescent="0.25">
      <c r="A2090">
        <v>16</v>
      </c>
      <c r="B2090">
        <v>10</v>
      </c>
      <c r="C2090" s="2">
        <v>44831</v>
      </c>
      <c r="D2090">
        <v>8</v>
      </c>
      <c r="E2090" t="str">
        <f>VLOOKUP(A2090,vendedores!$A$2:$C$17,2)</f>
        <v>Chicago</v>
      </c>
      <c r="F2090" t="str">
        <f>VLOOKUP(A2090,vendedores!$A$2:$C$17,3)</f>
        <v>Waldemar Louis</v>
      </c>
      <c r="G2090" t="str">
        <f>VLOOKUP(B2090,produtos!$A$2:$D$33,2)</f>
        <v>Puma</v>
      </c>
      <c r="H2090" t="str">
        <f>VLOOKUP(B2090,produtos!$A$2:$D$33,3)</f>
        <v>Bola de Futebol</v>
      </c>
      <c r="I2090" s="1">
        <f>VLOOKUP(B2090,produtos!$A$2:$D$33,4)</f>
        <v>103.11</v>
      </c>
      <c r="J2090" s="1">
        <f t="shared" si="32"/>
        <v>824.88</v>
      </c>
    </row>
    <row r="2091" spans="1:10" x14ac:dyDescent="0.25">
      <c r="A2091">
        <v>7</v>
      </c>
      <c r="B2091">
        <v>11</v>
      </c>
      <c r="C2091" s="2">
        <v>44831</v>
      </c>
      <c r="D2091">
        <v>2</v>
      </c>
      <c r="E2091" t="str">
        <f>VLOOKUP(A2091,vendedores!$A$2:$C$17,2)</f>
        <v>Amparo</v>
      </c>
      <c r="F2091" t="str">
        <f>VLOOKUP(A2091,vendedores!$A$2:$C$17,3)</f>
        <v>Queila Sobrinho Bispo</v>
      </c>
      <c r="G2091" t="str">
        <f>VLOOKUP(B2091,produtos!$A$2:$D$33,2)</f>
        <v>Adidas</v>
      </c>
      <c r="H2091" t="str">
        <f>VLOOKUP(B2091,produtos!$A$2:$D$33,3)</f>
        <v>Bola de Futsal</v>
      </c>
      <c r="I2091" s="1">
        <f>VLOOKUP(B2091,produtos!$A$2:$D$33,4)</f>
        <v>99.9</v>
      </c>
      <c r="J2091" s="1">
        <f t="shared" si="32"/>
        <v>199.8</v>
      </c>
    </row>
    <row r="2092" spans="1:10" x14ac:dyDescent="0.25">
      <c r="A2092">
        <v>6</v>
      </c>
      <c r="B2092">
        <v>22</v>
      </c>
      <c r="C2092" s="2">
        <v>44831</v>
      </c>
      <c r="D2092">
        <v>6</v>
      </c>
      <c r="E2092" t="str">
        <f>VLOOKUP(A2092,vendedores!$A$2:$C$17,2)</f>
        <v>Amparo</v>
      </c>
      <c r="F2092" t="str">
        <f>VLOOKUP(A2092,vendedores!$A$2:$C$17,3)</f>
        <v>Valter Teixeira</v>
      </c>
      <c r="G2092" t="str">
        <f>VLOOKUP(B2092,produtos!$A$2:$D$33,2)</f>
        <v>Puma</v>
      </c>
      <c r="H2092" t="str">
        <f>VLOOKUP(B2092,produtos!$A$2:$D$33,3)</f>
        <v>Camiseta</v>
      </c>
      <c r="I2092" s="1">
        <f>VLOOKUP(B2092,produtos!$A$2:$D$33,4)</f>
        <v>28.11</v>
      </c>
      <c r="J2092" s="1">
        <f t="shared" si="32"/>
        <v>168.66</v>
      </c>
    </row>
    <row r="2093" spans="1:10" x14ac:dyDescent="0.25">
      <c r="A2093">
        <v>10</v>
      </c>
      <c r="B2093">
        <v>14</v>
      </c>
      <c r="C2093" s="2">
        <v>44831</v>
      </c>
      <c r="D2093">
        <v>6</v>
      </c>
      <c r="E2093" t="str">
        <f>VLOOKUP(A2093,vendedores!$A$2:$C$17,2)</f>
        <v>Amparo</v>
      </c>
      <c r="F2093" t="str">
        <f>VLOOKUP(A2093,vendedores!$A$2:$C$17,3)</f>
        <v>Ivo Bispo</v>
      </c>
      <c r="G2093" t="str">
        <f>VLOOKUP(B2093,produtos!$A$2:$D$33,2)</f>
        <v>Nike</v>
      </c>
      <c r="H2093" t="str">
        <f>VLOOKUP(B2093,produtos!$A$2:$D$33,3)</f>
        <v>Bola de Handbol</v>
      </c>
      <c r="I2093" s="1">
        <f>VLOOKUP(B2093,produtos!$A$2:$D$33,4)</f>
        <v>151.91</v>
      </c>
      <c r="J2093" s="1">
        <f t="shared" si="32"/>
        <v>911.46</v>
      </c>
    </row>
    <row r="2094" spans="1:10" x14ac:dyDescent="0.25">
      <c r="A2094">
        <v>14</v>
      </c>
      <c r="B2094">
        <v>10</v>
      </c>
      <c r="C2094" s="2">
        <v>44831</v>
      </c>
      <c r="D2094">
        <v>1</v>
      </c>
      <c r="E2094" t="str">
        <f>VLOOKUP(A2094,vendedores!$A$2:$C$17,2)</f>
        <v>Pedreira</v>
      </c>
      <c r="F2094" t="str">
        <f>VLOOKUP(A2094,vendedores!$A$2:$C$17,3)</f>
        <v>Paula da Silva</v>
      </c>
      <c r="G2094" t="str">
        <f>VLOOKUP(B2094,produtos!$A$2:$D$33,2)</f>
        <v>Puma</v>
      </c>
      <c r="H2094" t="str">
        <f>VLOOKUP(B2094,produtos!$A$2:$D$33,3)</f>
        <v>Bola de Futebol</v>
      </c>
      <c r="I2094" s="1">
        <f>VLOOKUP(B2094,produtos!$A$2:$D$33,4)</f>
        <v>103.11</v>
      </c>
      <c r="J2094" s="1">
        <f t="shared" si="32"/>
        <v>103.11</v>
      </c>
    </row>
    <row r="2095" spans="1:10" x14ac:dyDescent="0.25">
      <c r="A2095">
        <v>1</v>
      </c>
      <c r="B2095">
        <v>21</v>
      </c>
      <c r="C2095" s="2">
        <v>44831</v>
      </c>
      <c r="D2095">
        <v>3</v>
      </c>
      <c r="E2095" t="str">
        <f>VLOOKUP(A2095,vendedores!$A$2:$C$17,2)</f>
        <v>Jaguariúna</v>
      </c>
      <c r="F2095" t="str">
        <f>VLOOKUP(A2095,vendedores!$A$2:$C$17,3)</f>
        <v>Tatiane Sobrinho de Souza</v>
      </c>
      <c r="G2095" t="str">
        <f>VLOOKUP(B2095,produtos!$A$2:$D$33,2)</f>
        <v>Nike</v>
      </c>
      <c r="H2095" t="str">
        <f>VLOOKUP(B2095,produtos!$A$2:$D$33,3)</f>
        <v>Camiseta</v>
      </c>
      <c r="I2095" s="1">
        <f>VLOOKUP(B2095,produtos!$A$2:$D$33,4)</f>
        <v>29</v>
      </c>
      <c r="J2095" s="1">
        <f t="shared" si="32"/>
        <v>87</v>
      </c>
    </row>
    <row r="2096" spans="1:10" x14ac:dyDescent="0.25">
      <c r="A2096">
        <v>5</v>
      </c>
      <c r="B2096">
        <v>1</v>
      </c>
      <c r="C2096" s="2">
        <v>44831</v>
      </c>
      <c r="D2096">
        <v>9</v>
      </c>
      <c r="E2096" t="str">
        <f>VLOOKUP(A2096,vendedores!$A$2:$C$17,2)</f>
        <v>Amparo</v>
      </c>
      <c r="F2096" t="str">
        <f>VLOOKUP(A2096,vendedores!$A$2:$C$17,3)</f>
        <v>Yago de Souza</v>
      </c>
      <c r="G2096" t="str">
        <f>VLOOKUP(B2096,produtos!$A$2:$D$33,2)</f>
        <v>Adidas</v>
      </c>
      <c r="H2096" t="str">
        <f>VLOOKUP(B2096,produtos!$A$2:$D$33,3)</f>
        <v>Blusa</v>
      </c>
      <c r="I2096" s="1">
        <f>VLOOKUP(B2096,produtos!$A$2:$D$33,4)</f>
        <v>35.9</v>
      </c>
      <c r="J2096" s="1">
        <f t="shared" si="32"/>
        <v>323.09999999999997</v>
      </c>
    </row>
    <row r="2097" spans="1:10" x14ac:dyDescent="0.25">
      <c r="A2097">
        <v>3</v>
      </c>
      <c r="B2097">
        <v>18</v>
      </c>
      <c r="C2097" s="2">
        <v>44831</v>
      </c>
      <c r="D2097">
        <v>5</v>
      </c>
      <c r="E2097" t="str">
        <f>VLOOKUP(A2097,vendedores!$A$2:$C$17,2)</f>
        <v>Jaguariúna</v>
      </c>
      <c r="F2097" t="str">
        <f>VLOOKUP(A2097,vendedores!$A$2:$C$17,3)</f>
        <v>Valter Teixeira</v>
      </c>
      <c r="G2097" t="str">
        <f>VLOOKUP(B2097,produtos!$A$2:$D$33,2)</f>
        <v>Nike</v>
      </c>
      <c r="H2097" t="str">
        <f>VLOOKUP(B2097,produtos!$A$2:$D$33,3)</f>
        <v>Calça</v>
      </c>
      <c r="I2097" s="1">
        <f>VLOOKUP(B2097,produtos!$A$2:$D$33,4)</f>
        <v>92.91</v>
      </c>
      <c r="J2097" s="1">
        <f t="shared" si="32"/>
        <v>464.54999999999995</v>
      </c>
    </row>
    <row r="2098" spans="1:10" x14ac:dyDescent="0.25">
      <c r="A2098">
        <v>15</v>
      </c>
      <c r="B2098">
        <v>21</v>
      </c>
      <c r="C2098" s="2">
        <v>44832</v>
      </c>
      <c r="D2098">
        <v>6</v>
      </c>
      <c r="E2098" t="str">
        <f>VLOOKUP(A2098,vendedores!$A$2:$C$17,2)</f>
        <v>Pedreira</v>
      </c>
      <c r="F2098" t="str">
        <f>VLOOKUP(A2098,vendedores!$A$2:$C$17,3)</f>
        <v>Gilberto Neto</v>
      </c>
      <c r="G2098" t="str">
        <f>VLOOKUP(B2098,produtos!$A$2:$D$33,2)</f>
        <v>Nike</v>
      </c>
      <c r="H2098" t="str">
        <f>VLOOKUP(B2098,produtos!$A$2:$D$33,3)</f>
        <v>Camiseta</v>
      </c>
      <c r="I2098" s="1">
        <f>VLOOKUP(B2098,produtos!$A$2:$D$33,4)</f>
        <v>29</v>
      </c>
      <c r="J2098" s="1">
        <f t="shared" si="32"/>
        <v>174</v>
      </c>
    </row>
    <row r="2099" spans="1:10" x14ac:dyDescent="0.25">
      <c r="A2099">
        <v>15</v>
      </c>
      <c r="B2099">
        <v>18</v>
      </c>
      <c r="C2099" s="2">
        <v>44832</v>
      </c>
      <c r="D2099">
        <v>5</v>
      </c>
      <c r="E2099" t="str">
        <f>VLOOKUP(A2099,vendedores!$A$2:$C$17,2)</f>
        <v>Pedreira</v>
      </c>
      <c r="F2099" t="str">
        <f>VLOOKUP(A2099,vendedores!$A$2:$C$17,3)</f>
        <v>Gilberto Neto</v>
      </c>
      <c r="G2099" t="str">
        <f>VLOOKUP(B2099,produtos!$A$2:$D$33,2)</f>
        <v>Nike</v>
      </c>
      <c r="H2099" t="str">
        <f>VLOOKUP(B2099,produtos!$A$2:$D$33,3)</f>
        <v>Calça</v>
      </c>
      <c r="I2099" s="1">
        <f>VLOOKUP(B2099,produtos!$A$2:$D$33,4)</f>
        <v>92.91</v>
      </c>
      <c r="J2099" s="1">
        <f t="shared" si="32"/>
        <v>464.54999999999995</v>
      </c>
    </row>
    <row r="2100" spans="1:10" x14ac:dyDescent="0.25">
      <c r="A2100">
        <v>14</v>
      </c>
      <c r="B2100">
        <v>9</v>
      </c>
      <c r="C2100" s="2">
        <v>44832</v>
      </c>
      <c r="D2100">
        <v>9</v>
      </c>
      <c r="E2100" t="str">
        <f>VLOOKUP(A2100,vendedores!$A$2:$C$17,2)</f>
        <v>Pedreira</v>
      </c>
      <c r="F2100" t="str">
        <f>VLOOKUP(A2100,vendedores!$A$2:$C$17,3)</f>
        <v>Paula da Silva</v>
      </c>
      <c r="G2100" t="str">
        <f>VLOOKUP(B2100,produtos!$A$2:$D$33,2)</f>
        <v>Adidas</v>
      </c>
      <c r="H2100" t="str">
        <f>VLOOKUP(B2100,produtos!$A$2:$D$33,3)</f>
        <v>Bola de Futebol</v>
      </c>
      <c r="I2100" s="1">
        <f>VLOOKUP(B2100,produtos!$A$2:$D$33,4)</f>
        <v>119.9</v>
      </c>
      <c r="J2100" s="1">
        <f t="shared" si="32"/>
        <v>1079.1000000000001</v>
      </c>
    </row>
    <row r="2101" spans="1:10" x14ac:dyDescent="0.25">
      <c r="A2101">
        <v>9</v>
      </c>
      <c r="B2101">
        <v>22</v>
      </c>
      <c r="C2101" s="2">
        <v>44833</v>
      </c>
      <c r="D2101">
        <v>5</v>
      </c>
      <c r="E2101" t="str">
        <f>VLOOKUP(A2101,vendedores!$A$2:$C$17,2)</f>
        <v>Amparo</v>
      </c>
      <c r="F2101" t="str">
        <f>VLOOKUP(A2101,vendedores!$A$2:$C$17,3)</f>
        <v>Quevin Neto Júnior</v>
      </c>
      <c r="G2101" t="str">
        <f>VLOOKUP(B2101,produtos!$A$2:$D$33,2)</f>
        <v>Puma</v>
      </c>
      <c r="H2101" t="str">
        <f>VLOOKUP(B2101,produtos!$A$2:$D$33,3)</f>
        <v>Camiseta</v>
      </c>
      <c r="I2101" s="1">
        <f>VLOOKUP(B2101,produtos!$A$2:$D$33,4)</f>
        <v>28.11</v>
      </c>
      <c r="J2101" s="1">
        <f t="shared" si="32"/>
        <v>140.55000000000001</v>
      </c>
    </row>
    <row r="2102" spans="1:10" x14ac:dyDescent="0.25">
      <c r="A2102">
        <v>5</v>
      </c>
      <c r="B2102">
        <v>12</v>
      </c>
      <c r="C2102" s="2">
        <v>44834</v>
      </c>
      <c r="D2102">
        <v>5</v>
      </c>
      <c r="E2102" t="str">
        <f>VLOOKUP(A2102,vendedores!$A$2:$C$17,2)</f>
        <v>Amparo</v>
      </c>
      <c r="F2102" t="str">
        <f>VLOOKUP(A2102,vendedores!$A$2:$C$17,3)</f>
        <v>Yago de Souza</v>
      </c>
      <c r="G2102" t="str">
        <f>VLOOKUP(B2102,produtos!$A$2:$D$33,2)</f>
        <v>Puma</v>
      </c>
      <c r="H2102" t="str">
        <f>VLOOKUP(B2102,produtos!$A$2:$D$33,3)</f>
        <v>Bola de Futsal</v>
      </c>
      <c r="I2102" s="1">
        <f>VLOOKUP(B2102,produtos!$A$2:$D$33,4)</f>
        <v>80.92</v>
      </c>
      <c r="J2102" s="1">
        <f t="shared" si="32"/>
        <v>404.6</v>
      </c>
    </row>
    <row r="2103" spans="1:10" x14ac:dyDescent="0.25">
      <c r="A2103">
        <v>15</v>
      </c>
      <c r="B2103">
        <v>30</v>
      </c>
      <c r="C2103" s="2">
        <v>44834</v>
      </c>
      <c r="D2103">
        <v>5</v>
      </c>
      <c r="E2103" t="str">
        <f>VLOOKUP(A2103,vendedores!$A$2:$C$17,2)</f>
        <v>Pedreira</v>
      </c>
      <c r="F2103" t="str">
        <f>VLOOKUP(A2103,vendedores!$A$2:$C$17,3)</f>
        <v>Gilberto Neto</v>
      </c>
      <c r="G2103" t="str">
        <f>VLOOKUP(B2103,produtos!$A$2:$D$33,2)</f>
        <v>Nike</v>
      </c>
      <c r="H2103" t="str">
        <f>VLOOKUP(B2103,produtos!$A$2:$D$33,3)</f>
        <v>Tênis</v>
      </c>
      <c r="I2103" s="1">
        <f>VLOOKUP(B2103,produtos!$A$2:$D$33,4)</f>
        <v>195.02</v>
      </c>
      <c r="J2103" s="1">
        <f t="shared" si="32"/>
        <v>975.1</v>
      </c>
    </row>
    <row r="2104" spans="1:10" x14ac:dyDescent="0.25">
      <c r="A2104">
        <v>13</v>
      </c>
      <c r="B2104">
        <v>19</v>
      </c>
      <c r="C2104" s="2">
        <v>44834</v>
      </c>
      <c r="D2104">
        <v>9</v>
      </c>
      <c r="E2104" t="str">
        <f>VLOOKUP(A2104,vendedores!$A$2:$C$17,2)</f>
        <v>Pedreira</v>
      </c>
      <c r="F2104" t="str">
        <f>VLOOKUP(A2104,vendedores!$A$2:$C$17,3)</f>
        <v>Saulo Teixeira Bispo</v>
      </c>
      <c r="G2104" t="str">
        <f>VLOOKUP(B2104,produtos!$A$2:$D$33,2)</f>
        <v>Puma</v>
      </c>
      <c r="H2104" t="str">
        <f>VLOOKUP(B2104,produtos!$A$2:$D$33,3)</f>
        <v>Calça</v>
      </c>
      <c r="I2104" s="1">
        <f>VLOOKUP(B2104,produtos!$A$2:$D$33,4)</f>
        <v>88.91</v>
      </c>
      <c r="J2104" s="1">
        <f t="shared" si="32"/>
        <v>800.18999999999994</v>
      </c>
    </row>
    <row r="2105" spans="1:10" x14ac:dyDescent="0.25">
      <c r="A2105">
        <v>9</v>
      </c>
      <c r="B2105">
        <v>29</v>
      </c>
      <c r="C2105" s="2">
        <v>44834</v>
      </c>
      <c r="D2105">
        <v>2</v>
      </c>
      <c r="E2105" t="str">
        <f>VLOOKUP(A2105,vendedores!$A$2:$C$17,2)</f>
        <v>Amparo</v>
      </c>
      <c r="F2105" t="str">
        <f>VLOOKUP(A2105,vendedores!$A$2:$C$17,3)</f>
        <v>Quevin Neto Júnior</v>
      </c>
      <c r="G2105" t="str">
        <f>VLOOKUP(B2105,produtos!$A$2:$D$33,2)</f>
        <v>Adidas</v>
      </c>
      <c r="H2105" t="str">
        <f>VLOOKUP(B2105,produtos!$A$2:$D$33,3)</f>
        <v>Tênis</v>
      </c>
      <c r="I2105" s="1">
        <f>VLOOKUP(B2105,produtos!$A$2:$D$33,4)</f>
        <v>199</v>
      </c>
      <c r="J2105" s="1">
        <f t="shared" si="32"/>
        <v>398</v>
      </c>
    </row>
    <row r="2106" spans="1:10" x14ac:dyDescent="0.25">
      <c r="A2106">
        <v>16</v>
      </c>
      <c r="B2106">
        <v>31</v>
      </c>
      <c r="C2106" s="2">
        <v>44834</v>
      </c>
      <c r="D2106">
        <v>8</v>
      </c>
      <c r="E2106" t="str">
        <f>VLOOKUP(A2106,vendedores!$A$2:$C$17,2)</f>
        <v>Chicago</v>
      </c>
      <c r="F2106" t="str">
        <f>VLOOKUP(A2106,vendedores!$A$2:$C$17,3)</f>
        <v>Waldemar Louis</v>
      </c>
      <c r="G2106" t="str">
        <f>VLOOKUP(B2106,produtos!$A$2:$D$33,2)</f>
        <v>Puma</v>
      </c>
      <c r="H2106" t="str">
        <f>VLOOKUP(B2106,produtos!$A$2:$D$33,3)</f>
        <v>Tênis</v>
      </c>
      <c r="I2106" s="1">
        <f>VLOOKUP(B2106,produtos!$A$2:$D$33,4)</f>
        <v>171.14</v>
      </c>
      <c r="J2106" s="1">
        <f t="shared" si="32"/>
        <v>1369.12</v>
      </c>
    </row>
    <row r="2107" spans="1:10" x14ac:dyDescent="0.25">
      <c r="A2107">
        <v>5</v>
      </c>
      <c r="B2107">
        <v>28</v>
      </c>
      <c r="C2107" s="2">
        <v>44835</v>
      </c>
      <c r="D2107">
        <v>6</v>
      </c>
      <c r="E2107" t="str">
        <f>VLOOKUP(A2107,vendedores!$A$2:$C$17,2)</f>
        <v>Amparo</v>
      </c>
      <c r="F2107" t="str">
        <f>VLOOKUP(A2107,vendedores!$A$2:$C$17,3)</f>
        <v>Yago de Souza</v>
      </c>
      <c r="G2107" t="str">
        <f>VLOOKUP(B2107,produtos!$A$2:$D$33,2)</f>
        <v>Puma</v>
      </c>
      <c r="H2107" t="str">
        <f>VLOOKUP(B2107,produtos!$A$2:$D$33,3)</f>
        <v>Meia</v>
      </c>
      <c r="I2107" s="1">
        <f>VLOOKUP(B2107,produtos!$A$2:$D$33,4)</f>
        <v>16.920000000000002</v>
      </c>
      <c r="J2107" s="1">
        <f t="shared" si="32"/>
        <v>101.52000000000001</v>
      </c>
    </row>
    <row r="2108" spans="1:10" x14ac:dyDescent="0.25">
      <c r="A2108">
        <v>7</v>
      </c>
      <c r="B2108">
        <v>12</v>
      </c>
      <c r="C2108" s="2">
        <v>44835</v>
      </c>
      <c r="D2108">
        <v>6</v>
      </c>
      <c r="E2108" t="str">
        <f>VLOOKUP(A2108,vendedores!$A$2:$C$17,2)</f>
        <v>Amparo</v>
      </c>
      <c r="F2108" t="str">
        <f>VLOOKUP(A2108,vendedores!$A$2:$C$17,3)</f>
        <v>Queila Sobrinho Bispo</v>
      </c>
      <c r="G2108" t="str">
        <f>VLOOKUP(B2108,produtos!$A$2:$D$33,2)</f>
        <v>Puma</v>
      </c>
      <c r="H2108" t="str">
        <f>VLOOKUP(B2108,produtos!$A$2:$D$33,3)</f>
        <v>Bola de Futsal</v>
      </c>
      <c r="I2108" s="1">
        <f>VLOOKUP(B2108,produtos!$A$2:$D$33,4)</f>
        <v>80.92</v>
      </c>
      <c r="J2108" s="1">
        <f t="shared" si="32"/>
        <v>485.52</v>
      </c>
    </row>
    <row r="2109" spans="1:10" x14ac:dyDescent="0.25">
      <c r="A2109">
        <v>6</v>
      </c>
      <c r="B2109">
        <v>16</v>
      </c>
      <c r="C2109" s="2">
        <v>44835</v>
      </c>
      <c r="D2109">
        <v>10</v>
      </c>
      <c r="E2109" t="str">
        <f>VLOOKUP(A2109,vendedores!$A$2:$C$17,2)</f>
        <v>Amparo</v>
      </c>
      <c r="F2109" t="str">
        <f>VLOOKUP(A2109,vendedores!$A$2:$C$17,3)</f>
        <v>Valter Teixeira</v>
      </c>
      <c r="G2109" t="str">
        <f>VLOOKUP(B2109,produtos!$A$2:$D$33,2)</f>
        <v>Nike</v>
      </c>
      <c r="H2109" t="str">
        <f>VLOOKUP(B2109,produtos!$A$2:$D$33,3)</f>
        <v>Bola de Voley</v>
      </c>
      <c r="I2109" s="1">
        <f>VLOOKUP(B2109,produtos!$A$2:$D$33,4)</f>
        <v>75.11</v>
      </c>
      <c r="J2109" s="1">
        <f t="shared" si="32"/>
        <v>751.1</v>
      </c>
    </row>
    <row r="2110" spans="1:10" x14ac:dyDescent="0.25">
      <c r="A2110">
        <v>5</v>
      </c>
      <c r="B2110">
        <v>9</v>
      </c>
      <c r="C2110" s="2">
        <v>44835</v>
      </c>
      <c r="D2110">
        <v>1</v>
      </c>
      <c r="E2110" t="str">
        <f>VLOOKUP(A2110,vendedores!$A$2:$C$17,2)</f>
        <v>Amparo</v>
      </c>
      <c r="F2110" t="str">
        <f>VLOOKUP(A2110,vendedores!$A$2:$C$17,3)</f>
        <v>Yago de Souza</v>
      </c>
      <c r="G2110" t="str">
        <f>VLOOKUP(B2110,produtos!$A$2:$D$33,2)</f>
        <v>Adidas</v>
      </c>
      <c r="H2110" t="str">
        <f>VLOOKUP(B2110,produtos!$A$2:$D$33,3)</f>
        <v>Bola de Futebol</v>
      </c>
      <c r="I2110" s="1">
        <f>VLOOKUP(B2110,produtos!$A$2:$D$33,4)</f>
        <v>119.9</v>
      </c>
      <c r="J2110" s="1">
        <f t="shared" si="32"/>
        <v>119.9</v>
      </c>
    </row>
    <row r="2111" spans="1:10" x14ac:dyDescent="0.25">
      <c r="A2111">
        <v>7</v>
      </c>
      <c r="B2111">
        <v>17</v>
      </c>
      <c r="C2111" s="2">
        <v>44835</v>
      </c>
      <c r="D2111">
        <v>2</v>
      </c>
      <c r="E2111" t="str">
        <f>VLOOKUP(A2111,vendedores!$A$2:$C$17,2)</f>
        <v>Amparo</v>
      </c>
      <c r="F2111" t="str">
        <f>VLOOKUP(A2111,vendedores!$A$2:$C$17,3)</f>
        <v>Queila Sobrinho Bispo</v>
      </c>
      <c r="G2111" t="str">
        <f>VLOOKUP(B2111,produtos!$A$2:$D$33,2)</f>
        <v>Adidas</v>
      </c>
      <c r="H2111" t="str">
        <f>VLOOKUP(B2111,produtos!$A$2:$D$33,3)</f>
        <v>Calça</v>
      </c>
      <c r="I2111" s="1">
        <f>VLOOKUP(B2111,produtos!$A$2:$D$33,4)</f>
        <v>99.9</v>
      </c>
      <c r="J2111" s="1">
        <f t="shared" si="32"/>
        <v>199.8</v>
      </c>
    </row>
    <row r="2112" spans="1:10" x14ac:dyDescent="0.25">
      <c r="A2112">
        <v>15</v>
      </c>
      <c r="B2112">
        <v>15</v>
      </c>
      <c r="C2112" s="2">
        <v>44835</v>
      </c>
      <c r="D2112">
        <v>8</v>
      </c>
      <c r="E2112" t="str">
        <f>VLOOKUP(A2112,vendedores!$A$2:$C$17,2)</f>
        <v>Pedreira</v>
      </c>
      <c r="F2112" t="str">
        <f>VLOOKUP(A2112,vendedores!$A$2:$C$17,3)</f>
        <v>Gilberto Neto</v>
      </c>
      <c r="G2112" t="str">
        <f>VLOOKUP(B2112,produtos!$A$2:$D$33,2)</f>
        <v>Adidas</v>
      </c>
      <c r="H2112" t="str">
        <f>VLOOKUP(B2112,produtos!$A$2:$D$33,3)</f>
        <v>Bola de Voley</v>
      </c>
      <c r="I2112" s="1">
        <f>VLOOKUP(B2112,produtos!$A$2:$D$33,4)</f>
        <v>79.900000000000006</v>
      </c>
      <c r="J2112" s="1">
        <f t="shared" si="32"/>
        <v>639.20000000000005</v>
      </c>
    </row>
    <row r="2113" spans="1:10" x14ac:dyDescent="0.25">
      <c r="A2113">
        <v>5</v>
      </c>
      <c r="B2113">
        <v>3</v>
      </c>
      <c r="C2113" s="2">
        <v>44835</v>
      </c>
      <c r="D2113">
        <v>4</v>
      </c>
      <c r="E2113" t="str">
        <f>VLOOKUP(A2113,vendedores!$A$2:$C$17,2)</f>
        <v>Amparo</v>
      </c>
      <c r="F2113" t="str">
        <f>VLOOKUP(A2113,vendedores!$A$2:$C$17,3)</f>
        <v>Yago de Souza</v>
      </c>
      <c r="G2113" t="str">
        <f>VLOOKUP(B2113,produtos!$A$2:$D$33,2)</f>
        <v>Puma</v>
      </c>
      <c r="H2113" t="str">
        <f>VLOOKUP(B2113,produtos!$A$2:$D$33,3)</f>
        <v>Blusa</v>
      </c>
      <c r="I2113" s="1">
        <f>VLOOKUP(B2113,produtos!$A$2:$D$33,4)</f>
        <v>29.44</v>
      </c>
      <c r="J2113" s="1">
        <f t="shared" si="32"/>
        <v>117.76</v>
      </c>
    </row>
    <row r="2114" spans="1:10" x14ac:dyDescent="0.25">
      <c r="A2114">
        <v>16</v>
      </c>
      <c r="B2114">
        <v>30</v>
      </c>
      <c r="C2114" s="2">
        <v>44835</v>
      </c>
      <c r="D2114">
        <v>5</v>
      </c>
      <c r="E2114" t="str">
        <f>VLOOKUP(A2114,vendedores!$A$2:$C$17,2)</f>
        <v>Chicago</v>
      </c>
      <c r="F2114" t="str">
        <f>VLOOKUP(A2114,vendedores!$A$2:$C$17,3)</f>
        <v>Waldemar Louis</v>
      </c>
      <c r="G2114" t="str">
        <f>VLOOKUP(B2114,produtos!$A$2:$D$33,2)</f>
        <v>Nike</v>
      </c>
      <c r="H2114" t="str">
        <f>VLOOKUP(B2114,produtos!$A$2:$D$33,3)</f>
        <v>Tênis</v>
      </c>
      <c r="I2114" s="1">
        <f>VLOOKUP(B2114,produtos!$A$2:$D$33,4)</f>
        <v>195.02</v>
      </c>
      <c r="J2114" s="1">
        <f t="shared" si="32"/>
        <v>975.1</v>
      </c>
    </row>
    <row r="2115" spans="1:10" x14ac:dyDescent="0.25">
      <c r="A2115">
        <v>10</v>
      </c>
      <c r="B2115">
        <v>30</v>
      </c>
      <c r="C2115" s="2">
        <v>44836</v>
      </c>
      <c r="D2115">
        <v>7</v>
      </c>
      <c r="E2115" t="str">
        <f>VLOOKUP(A2115,vendedores!$A$2:$C$17,2)</f>
        <v>Amparo</v>
      </c>
      <c r="F2115" t="str">
        <f>VLOOKUP(A2115,vendedores!$A$2:$C$17,3)</f>
        <v>Ivo Bispo</v>
      </c>
      <c r="G2115" t="str">
        <f>VLOOKUP(B2115,produtos!$A$2:$D$33,2)</f>
        <v>Nike</v>
      </c>
      <c r="H2115" t="str">
        <f>VLOOKUP(B2115,produtos!$A$2:$D$33,3)</f>
        <v>Tênis</v>
      </c>
      <c r="I2115" s="1">
        <f>VLOOKUP(B2115,produtos!$A$2:$D$33,4)</f>
        <v>195.02</v>
      </c>
      <c r="J2115" s="1">
        <f t="shared" ref="J2115:J2178" si="33">D2115*I2115</f>
        <v>1365.14</v>
      </c>
    </row>
    <row r="2116" spans="1:10" x14ac:dyDescent="0.25">
      <c r="A2116">
        <v>10</v>
      </c>
      <c r="B2116">
        <v>11</v>
      </c>
      <c r="C2116" s="2">
        <v>44836</v>
      </c>
      <c r="D2116">
        <v>9</v>
      </c>
      <c r="E2116" t="str">
        <f>VLOOKUP(A2116,vendedores!$A$2:$C$17,2)</f>
        <v>Amparo</v>
      </c>
      <c r="F2116" t="str">
        <f>VLOOKUP(A2116,vendedores!$A$2:$C$17,3)</f>
        <v>Ivo Bispo</v>
      </c>
      <c r="G2116" t="str">
        <f>VLOOKUP(B2116,produtos!$A$2:$D$33,2)</f>
        <v>Adidas</v>
      </c>
      <c r="H2116" t="str">
        <f>VLOOKUP(B2116,produtos!$A$2:$D$33,3)</f>
        <v>Bola de Futsal</v>
      </c>
      <c r="I2116" s="1">
        <f>VLOOKUP(B2116,produtos!$A$2:$D$33,4)</f>
        <v>99.9</v>
      </c>
      <c r="J2116" s="1">
        <f t="shared" si="33"/>
        <v>899.1</v>
      </c>
    </row>
    <row r="2117" spans="1:10" x14ac:dyDescent="0.25">
      <c r="A2117">
        <v>14</v>
      </c>
      <c r="B2117">
        <v>9</v>
      </c>
      <c r="C2117" s="2">
        <v>44836</v>
      </c>
      <c r="D2117">
        <v>5</v>
      </c>
      <c r="E2117" t="str">
        <f>VLOOKUP(A2117,vendedores!$A$2:$C$17,2)</f>
        <v>Pedreira</v>
      </c>
      <c r="F2117" t="str">
        <f>VLOOKUP(A2117,vendedores!$A$2:$C$17,3)</f>
        <v>Paula da Silva</v>
      </c>
      <c r="G2117" t="str">
        <f>VLOOKUP(B2117,produtos!$A$2:$D$33,2)</f>
        <v>Adidas</v>
      </c>
      <c r="H2117" t="str">
        <f>VLOOKUP(B2117,produtos!$A$2:$D$33,3)</f>
        <v>Bola de Futebol</v>
      </c>
      <c r="I2117" s="1">
        <f>VLOOKUP(B2117,produtos!$A$2:$D$33,4)</f>
        <v>119.9</v>
      </c>
      <c r="J2117" s="1">
        <f t="shared" si="33"/>
        <v>599.5</v>
      </c>
    </row>
    <row r="2118" spans="1:10" x14ac:dyDescent="0.25">
      <c r="A2118">
        <v>5</v>
      </c>
      <c r="B2118">
        <v>32</v>
      </c>
      <c r="C2118" s="2">
        <v>44836</v>
      </c>
      <c r="D2118">
        <v>6</v>
      </c>
      <c r="E2118" t="str">
        <f>VLOOKUP(A2118,vendedores!$A$2:$C$17,2)</f>
        <v>Amparo</v>
      </c>
      <c r="F2118" t="str">
        <f>VLOOKUP(A2118,vendedores!$A$2:$C$17,3)</f>
        <v>Yago de Souza</v>
      </c>
      <c r="G2118" t="str">
        <f>VLOOKUP(B2118,produtos!$A$2:$D$33,2)</f>
        <v>Nike</v>
      </c>
      <c r="H2118" t="str">
        <f>VLOOKUP(B2118,produtos!$A$2:$D$33,3)</f>
        <v>Tênis de Corrida</v>
      </c>
      <c r="I2118" s="1">
        <f>VLOOKUP(B2118,produtos!$A$2:$D$33,4)</f>
        <v>221</v>
      </c>
      <c r="J2118" s="1">
        <f t="shared" si="33"/>
        <v>1326</v>
      </c>
    </row>
    <row r="2119" spans="1:10" x14ac:dyDescent="0.25">
      <c r="A2119">
        <v>6</v>
      </c>
      <c r="B2119">
        <v>7</v>
      </c>
      <c r="C2119" s="2">
        <v>44836</v>
      </c>
      <c r="D2119">
        <v>7</v>
      </c>
      <c r="E2119" t="str">
        <f>VLOOKUP(A2119,vendedores!$A$2:$C$17,2)</f>
        <v>Amparo</v>
      </c>
      <c r="F2119" t="str">
        <f>VLOOKUP(A2119,vendedores!$A$2:$C$17,3)</f>
        <v>Valter Teixeira</v>
      </c>
      <c r="G2119" t="str">
        <f>VLOOKUP(B2119,produtos!$A$2:$D$33,2)</f>
        <v>Nike</v>
      </c>
      <c r="H2119" t="str">
        <f>VLOOKUP(B2119,produtos!$A$2:$D$33,3)</f>
        <v>Bola de Basquete</v>
      </c>
      <c r="I2119" s="1">
        <f>VLOOKUP(B2119,produtos!$A$2:$D$33,4)</f>
        <v>116.91</v>
      </c>
      <c r="J2119" s="1">
        <f t="shared" si="33"/>
        <v>818.37</v>
      </c>
    </row>
    <row r="2120" spans="1:10" x14ac:dyDescent="0.25">
      <c r="A2120">
        <v>12</v>
      </c>
      <c r="B2120">
        <v>26</v>
      </c>
      <c r="C2120" s="2">
        <v>44836</v>
      </c>
      <c r="D2120">
        <v>9</v>
      </c>
      <c r="E2120" t="str">
        <f>VLOOKUP(A2120,vendedores!$A$2:$C$17,2)</f>
        <v>Pedreira</v>
      </c>
      <c r="F2120" t="str">
        <f>VLOOKUP(A2120,vendedores!$A$2:$C$17,3)</f>
        <v>Clóvis Teixeira Júnior</v>
      </c>
      <c r="G2120" t="str">
        <f>VLOOKUP(B2120,produtos!$A$2:$D$33,2)</f>
        <v>Adidas</v>
      </c>
      <c r="H2120" t="str">
        <f>VLOOKUP(B2120,produtos!$A$2:$D$33,3)</f>
        <v>Meia</v>
      </c>
      <c r="I2120" s="1">
        <f>VLOOKUP(B2120,produtos!$A$2:$D$33,4)</f>
        <v>19.899999999999999</v>
      </c>
      <c r="J2120" s="1">
        <f t="shared" si="33"/>
        <v>179.1</v>
      </c>
    </row>
    <row r="2121" spans="1:10" x14ac:dyDescent="0.25">
      <c r="A2121">
        <v>4</v>
      </c>
      <c r="B2121">
        <v>19</v>
      </c>
      <c r="C2121" s="2">
        <v>44836</v>
      </c>
      <c r="D2121">
        <v>1</v>
      </c>
      <c r="E2121" t="str">
        <f>VLOOKUP(A2121,vendedores!$A$2:$C$17,2)</f>
        <v>Jaguariúna</v>
      </c>
      <c r="F2121" t="str">
        <f>VLOOKUP(A2121,vendedores!$A$2:$C$17,3)</f>
        <v>Ivo da Silva</v>
      </c>
      <c r="G2121" t="str">
        <f>VLOOKUP(B2121,produtos!$A$2:$D$33,2)</f>
        <v>Puma</v>
      </c>
      <c r="H2121" t="str">
        <f>VLOOKUP(B2121,produtos!$A$2:$D$33,3)</f>
        <v>Calça</v>
      </c>
      <c r="I2121" s="1">
        <f>VLOOKUP(B2121,produtos!$A$2:$D$33,4)</f>
        <v>88.91</v>
      </c>
      <c r="J2121" s="1">
        <f t="shared" si="33"/>
        <v>88.91</v>
      </c>
    </row>
    <row r="2122" spans="1:10" x14ac:dyDescent="0.25">
      <c r="A2122">
        <v>10</v>
      </c>
      <c r="B2122">
        <v>29</v>
      </c>
      <c r="C2122" s="2">
        <v>44836</v>
      </c>
      <c r="D2122">
        <v>7</v>
      </c>
      <c r="E2122" t="str">
        <f>VLOOKUP(A2122,vendedores!$A$2:$C$17,2)</f>
        <v>Amparo</v>
      </c>
      <c r="F2122" t="str">
        <f>VLOOKUP(A2122,vendedores!$A$2:$C$17,3)</f>
        <v>Ivo Bispo</v>
      </c>
      <c r="G2122" t="str">
        <f>VLOOKUP(B2122,produtos!$A$2:$D$33,2)</f>
        <v>Adidas</v>
      </c>
      <c r="H2122" t="str">
        <f>VLOOKUP(B2122,produtos!$A$2:$D$33,3)</f>
        <v>Tênis</v>
      </c>
      <c r="I2122" s="1">
        <f>VLOOKUP(B2122,produtos!$A$2:$D$33,4)</f>
        <v>199</v>
      </c>
      <c r="J2122" s="1">
        <f t="shared" si="33"/>
        <v>1393</v>
      </c>
    </row>
    <row r="2123" spans="1:10" x14ac:dyDescent="0.25">
      <c r="A2123">
        <v>9</v>
      </c>
      <c r="B2123">
        <v>9</v>
      </c>
      <c r="C2123" s="2">
        <v>44836</v>
      </c>
      <c r="D2123">
        <v>10</v>
      </c>
      <c r="E2123" t="str">
        <f>VLOOKUP(A2123,vendedores!$A$2:$C$17,2)</f>
        <v>Amparo</v>
      </c>
      <c r="F2123" t="str">
        <f>VLOOKUP(A2123,vendedores!$A$2:$C$17,3)</f>
        <v>Quevin Neto Júnior</v>
      </c>
      <c r="G2123" t="str">
        <f>VLOOKUP(B2123,produtos!$A$2:$D$33,2)</f>
        <v>Adidas</v>
      </c>
      <c r="H2123" t="str">
        <f>VLOOKUP(B2123,produtos!$A$2:$D$33,3)</f>
        <v>Bola de Futebol</v>
      </c>
      <c r="I2123" s="1">
        <f>VLOOKUP(B2123,produtos!$A$2:$D$33,4)</f>
        <v>119.9</v>
      </c>
      <c r="J2123" s="1">
        <f t="shared" si="33"/>
        <v>1199</v>
      </c>
    </row>
    <row r="2124" spans="1:10" x14ac:dyDescent="0.25">
      <c r="A2124">
        <v>5</v>
      </c>
      <c r="B2124">
        <v>12</v>
      </c>
      <c r="C2124" s="2">
        <v>44836</v>
      </c>
      <c r="D2124">
        <v>8</v>
      </c>
      <c r="E2124" t="str">
        <f>VLOOKUP(A2124,vendedores!$A$2:$C$17,2)</f>
        <v>Amparo</v>
      </c>
      <c r="F2124" t="str">
        <f>VLOOKUP(A2124,vendedores!$A$2:$C$17,3)</f>
        <v>Yago de Souza</v>
      </c>
      <c r="G2124" t="str">
        <f>VLOOKUP(B2124,produtos!$A$2:$D$33,2)</f>
        <v>Puma</v>
      </c>
      <c r="H2124" t="str">
        <f>VLOOKUP(B2124,produtos!$A$2:$D$33,3)</f>
        <v>Bola de Futsal</v>
      </c>
      <c r="I2124" s="1">
        <f>VLOOKUP(B2124,produtos!$A$2:$D$33,4)</f>
        <v>80.92</v>
      </c>
      <c r="J2124" s="1">
        <f t="shared" si="33"/>
        <v>647.36</v>
      </c>
    </row>
    <row r="2125" spans="1:10" x14ac:dyDescent="0.25">
      <c r="A2125">
        <v>6</v>
      </c>
      <c r="B2125">
        <v>29</v>
      </c>
      <c r="C2125" s="2">
        <v>44836</v>
      </c>
      <c r="D2125">
        <v>5</v>
      </c>
      <c r="E2125" t="str">
        <f>VLOOKUP(A2125,vendedores!$A$2:$C$17,2)</f>
        <v>Amparo</v>
      </c>
      <c r="F2125" t="str">
        <f>VLOOKUP(A2125,vendedores!$A$2:$C$17,3)</f>
        <v>Valter Teixeira</v>
      </c>
      <c r="G2125" t="str">
        <f>VLOOKUP(B2125,produtos!$A$2:$D$33,2)</f>
        <v>Adidas</v>
      </c>
      <c r="H2125" t="str">
        <f>VLOOKUP(B2125,produtos!$A$2:$D$33,3)</f>
        <v>Tênis</v>
      </c>
      <c r="I2125" s="1">
        <f>VLOOKUP(B2125,produtos!$A$2:$D$33,4)</f>
        <v>199</v>
      </c>
      <c r="J2125" s="1">
        <f t="shared" si="33"/>
        <v>995</v>
      </c>
    </row>
    <row r="2126" spans="1:10" x14ac:dyDescent="0.25">
      <c r="A2126">
        <v>11</v>
      </c>
      <c r="B2126">
        <v>17</v>
      </c>
      <c r="C2126" s="2">
        <v>44836</v>
      </c>
      <c r="D2126">
        <v>9</v>
      </c>
      <c r="E2126" t="str">
        <f>VLOOKUP(A2126,vendedores!$A$2:$C$17,2)</f>
        <v>Amparo</v>
      </c>
      <c r="F2126" t="str">
        <f>VLOOKUP(A2126,vendedores!$A$2:$C$17,3)</f>
        <v>Gisele Júnior</v>
      </c>
      <c r="G2126" t="str">
        <f>VLOOKUP(B2126,produtos!$A$2:$D$33,2)</f>
        <v>Adidas</v>
      </c>
      <c r="H2126" t="str">
        <f>VLOOKUP(B2126,produtos!$A$2:$D$33,3)</f>
        <v>Calça</v>
      </c>
      <c r="I2126" s="1">
        <f>VLOOKUP(B2126,produtos!$A$2:$D$33,4)</f>
        <v>99.9</v>
      </c>
      <c r="J2126" s="1">
        <f t="shared" si="33"/>
        <v>899.1</v>
      </c>
    </row>
    <row r="2127" spans="1:10" x14ac:dyDescent="0.25">
      <c r="A2127">
        <v>7</v>
      </c>
      <c r="B2127">
        <v>4</v>
      </c>
      <c r="C2127" s="2">
        <v>44837</v>
      </c>
      <c r="D2127">
        <v>10</v>
      </c>
      <c r="E2127" t="str">
        <f>VLOOKUP(A2127,vendedores!$A$2:$C$17,2)</f>
        <v>Amparo</v>
      </c>
      <c r="F2127" t="str">
        <f>VLOOKUP(A2127,vendedores!$A$2:$C$17,3)</f>
        <v>Queila Sobrinho Bispo</v>
      </c>
      <c r="G2127" t="str">
        <f>VLOOKUP(B2127,produtos!$A$2:$D$33,2)</f>
        <v>Adidas</v>
      </c>
      <c r="H2127" t="str">
        <f>VLOOKUP(B2127,produtos!$A$2:$D$33,3)</f>
        <v>Bluzinha</v>
      </c>
      <c r="I2127" s="1">
        <f>VLOOKUP(B2127,produtos!$A$2:$D$33,4)</f>
        <v>59.9</v>
      </c>
      <c r="J2127" s="1">
        <f t="shared" si="33"/>
        <v>599</v>
      </c>
    </row>
    <row r="2128" spans="1:10" x14ac:dyDescent="0.25">
      <c r="A2128">
        <v>11</v>
      </c>
      <c r="B2128">
        <v>14</v>
      </c>
      <c r="C2128" s="2">
        <v>44838</v>
      </c>
      <c r="D2128">
        <v>7</v>
      </c>
      <c r="E2128" t="str">
        <f>VLOOKUP(A2128,vendedores!$A$2:$C$17,2)</f>
        <v>Amparo</v>
      </c>
      <c r="F2128" t="str">
        <f>VLOOKUP(A2128,vendedores!$A$2:$C$17,3)</f>
        <v>Gisele Júnior</v>
      </c>
      <c r="G2128" t="str">
        <f>VLOOKUP(B2128,produtos!$A$2:$D$33,2)</f>
        <v>Nike</v>
      </c>
      <c r="H2128" t="str">
        <f>VLOOKUP(B2128,produtos!$A$2:$D$33,3)</f>
        <v>Bola de Handbol</v>
      </c>
      <c r="I2128" s="1">
        <f>VLOOKUP(B2128,produtos!$A$2:$D$33,4)</f>
        <v>151.91</v>
      </c>
      <c r="J2128" s="1">
        <f t="shared" si="33"/>
        <v>1063.3699999999999</v>
      </c>
    </row>
    <row r="2129" spans="1:10" x14ac:dyDescent="0.25">
      <c r="A2129">
        <v>11</v>
      </c>
      <c r="B2129">
        <v>6</v>
      </c>
      <c r="C2129" s="2">
        <v>44838</v>
      </c>
      <c r="D2129">
        <v>2</v>
      </c>
      <c r="E2129" t="str">
        <f>VLOOKUP(A2129,vendedores!$A$2:$C$17,2)</f>
        <v>Amparo</v>
      </c>
      <c r="F2129" t="str">
        <f>VLOOKUP(A2129,vendedores!$A$2:$C$17,3)</f>
        <v>Gisele Júnior</v>
      </c>
      <c r="G2129" t="str">
        <f>VLOOKUP(B2129,produtos!$A$2:$D$33,2)</f>
        <v>Adidas</v>
      </c>
      <c r="H2129" t="str">
        <f>VLOOKUP(B2129,produtos!$A$2:$D$33,3)</f>
        <v>Bola de Basquete</v>
      </c>
      <c r="I2129" s="1">
        <f>VLOOKUP(B2129,produtos!$A$2:$D$33,4)</f>
        <v>129.9</v>
      </c>
      <c r="J2129" s="1">
        <f t="shared" si="33"/>
        <v>259.8</v>
      </c>
    </row>
    <row r="2130" spans="1:10" x14ac:dyDescent="0.25">
      <c r="A2130">
        <v>13</v>
      </c>
      <c r="B2130">
        <v>6</v>
      </c>
      <c r="C2130" s="2">
        <v>44839</v>
      </c>
      <c r="D2130">
        <v>7</v>
      </c>
      <c r="E2130" t="str">
        <f>VLOOKUP(A2130,vendedores!$A$2:$C$17,2)</f>
        <v>Pedreira</v>
      </c>
      <c r="F2130" t="str">
        <f>VLOOKUP(A2130,vendedores!$A$2:$C$17,3)</f>
        <v>Saulo Teixeira Bispo</v>
      </c>
      <c r="G2130" t="str">
        <f>VLOOKUP(B2130,produtos!$A$2:$D$33,2)</f>
        <v>Adidas</v>
      </c>
      <c r="H2130" t="str">
        <f>VLOOKUP(B2130,produtos!$A$2:$D$33,3)</f>
        <v>Bola de Basquete</v>
      </c>
      <c r="I2130" s="1">
        <f>VLOOKUP(B2130,produtos!$A$2:$D$33,4)</f>
        <v>129.9</v>
      </c>
      <c r="J2130" s="1">
        <f t="shared" si="33"/>
        <v>909.30000000000007</v>
      </c>
    </row>
    <row r="2131" spans="1:10" x14ac:dyDescent="0.25">
      <c r="A2131">
        <v>2</v>
      </c>
      <c r="B2131">
        <v>30</v>
      </c>
      <c r="C2131" s="2">
        <v>44839</v>
      </c>
      <c r="D2131">
        <v>7</v>
      </c>
      <c r="E2131" t="str">
        <f>VLOOKUP(A2131,vendedores!$A$2:$C$17,2)</f>
        <v>Jaguariúna</v>
      </c>
      <c r="F2131" t="str">
        <f>VLOOKUP(A2131,vendedores!$A$2:$C$17,3)</f>
        <v>Luciana de Oliveira</v>
      </c>
      <c r="G2131" t="str">
        <f>VLOOKUP(B2131,produtos!$A$2:$D$33,2)</f>
        <v>Nike</v>
      </c>
      <c r="H2131" t="str">
        <f>VLOOKUP(B2131,produtos!$A$2:$D$33,3)</f>
        <v>Tênis</v>
      </c>
      <c r="I2131" s="1">
        <f>VLOOKUP(B2131,produtos!$A$2:$D$33,4)</f>
        <v>195.02</v>
      </c>
      <c r="J2131" s="1">
        <f t="shared" si="33"/>
        <v>1365.14</v>
      </c>
    </row>
    <row r="2132" spans="1:10" x14ac:dyDescent="0.25">
      <c r="A2132">
        <v>5</v>
      </c>
      <c r="B2132">
        <v>13</v>
      </c>
      <c r="C2132" s="2">
        <v>44839</v>
      </c>
      <c r="D2132">
        <v>10</v>
      </c>
      <c r="E2132" t="str">
        <f>VLOOKUP(A2132,vendedores!$A$2:$C$17,2)</f>
        <v>Amparo</v>
      </c>
      <c r="F2132" t="str">
        <f>VLOOKUP(A2132,vendedores!$A$2:$C$17,3)</f>
        <v>Yago de Souza</v>
      </c>
      <c r="G2132" t="str">
        <f>VLOOKUP(B2132,produtos!$A$2:$D$33,2)</f>
        <v>Adidas</v>
      </c>
      <c r="H2132" t="str">
        <f>VLOOKUP(B2132,produtos!$A$2:$D$33,3)</f>
        <v>Bola de Handbol</v>
      </c>
      <c r="I2132" s="1">
        <f>VLOOKUP(B2132,produtos!$A$2:$D$33,4)</f>
        <v>159.9</v>
      </c>
      <c r="J2132" s="1">
        <f t="shared" si="33"/>
        <v>1599</v>
      </c>
    </row>
    <row r="2133" spans="1:10" x14ac:dyDescent="0.25">
      <c r="A2133">
        <v>8</v>
      </c>
      <c r="B2133">
        <v>4</v>
      </c>
      <c r="C2133" s="2">
        <v>44839</v>
      </c>
      <c r="D2133">
        <v>8</v>
      </c>
      <c r="E2133" t="str">
        <f>VLOOKUP(A2133,vendedores!$A$2:$C$17,2)</f>
        <v>Amparo</v>
      </c>
      <c r="F2133" t="str">
        <f>VLOOKUP(A2133,vendedores!$A$2:$C$17,3)</f>
        <v>Saulo Mattos</v>
      </c>
      <c r="G2133" t="str">
        <f>VLOOKUP(B2133,produtos!$A$2:$D$33,2)</f>
        <v>Adidas</v>
      </c>
      <c r="H2133" t="str">
        <f>VLOOKUP(B2133,produtos!$A$2:$D$33,3)</f>
        <v>Bluzinha</v>
      </c>
      <c r="I2133" s="1">
        <f>VLOOKUP(B2133,produtos!$A$2:$D$33,4)</f>
        <v>59.9</v>
      </c>
      <c r="J2133" s="1">
        <f t="shared" si="33"/>
        <v>479.2</v>
      </c>
    </row>
    <row r="2134" spans="1:10" x14ac:dyDescent="0.25">
      <c r="A2134">
        <v>16</v>
      </c>
      <c r="B2134">
        <v>1</v>
      </c>
      <c r="C2134" s="2">
        <v>44839</v>
      </c>
      <c r="D2134">
        <v>5</v>
      </c>
      <c r="E2134" t="str">
        <f>VLOOKUP(A2134,vendedores!$A$2:$C$17,2)</f>
        <v>Chicago</v>
      </c>
      <c r="F2134" t="str">
        <f>VLOOKUP(A2134,vendedores!$A$2:$C$17,3)</f>
        <v>Waldemar Louis</v>
      </c>
      <c r="G2134" t="str">
        <f>VLOOKUP(B2134,produtos!$A$2:$D$33,2)</f>
        <v>Adidas</v>
      </c>
      <c r="H2134" t="str">
        <f>VLOOKUP(B2134,produtos!$A$2:$D$33,3)</f>
        <v>Blusa</v>
      </c>
      <c r="I2134" s="1">
        <f>VLOOKUP(B2134,produtos!$A$2:$D$33,4)</f>
        <v>35.9</v>
      </c>
      <c r="J2134" s="1">
        <f t="shared" si="33"/>
        <v>179.5</v>
      </c>
    </row>
    <row r="2135" spans="1:10" x14ac:dyDescent="0.25">
      <c r="A2135">
        <v>10</v>
      </c>
      <c r="B2135">
        <v>14</v>
      </c>
      <c r="C2135" s="2">
        <v>44839</v>
      </c>
      <c r="D2135">
        <v>7</v>
      </c>
      <c r="E2135" t="str">
        <f>VLOOKUP(A2135,vendedores!$A$2:$C$17,2)</f>
        <v>Amparo</v>
      </c>
      <c r="F2135" t="str">
        <f>VLOOKUP(A2135,vendedores!$A$2:$C$17,3)</f>
        <v>Ivo Bispo</v>
      </c>
      <c r="G2135" t="str">
        <f>VLOOKUP(B2135,produtos!$A$2:$D$33,2)</f>
        <v>Nike</v>
      </c>
      <c r="H2135" t="str">
        <f>VLOOKUP(B2135,produtos!$A$2:$D$33,3)</f>
        <v>Bola de Handbol</v>
      </c>
      <c r="I2135" s="1">
        <f>VLOOKUP(B2135,produtos!$A$2:$D$33,4)</f>
        <v>151.91</v>
      </c>
      <c r="J2135" s="1">
        <f t="shared" si="33"/>
        <v>1063.3699999999999</v>
      </c>
    </row>
    <row r="2136" spans="1:10" x14ac:dyDescent="0.25">
      <c r="A2136">
        <v>4</v>
      </c>
      <c r="B2136">
        <v>28</v>
      </c>
      <c r="C2136" s="2">
        <v>44839</v>
      </c>
      <c r="D2136">
        <v>6</v>
      </c>
      <c r="E2136" t="str">
        <f>VLOOKUP(A2136,vendedores!$A$2:$C$17,2)</f>
        <v>Jaguariúna</v>
      </c>
      <c r="F2136" t="str">
        <f>VLOOKUP(A2136,vendedores!$A$2:$C$17,3)</f>
        <v>Ivo da Silva</v>
      </c>
      <c r="G2136" t="str">
        <f>VLOOKUP(B2136,produtos!$A$2:$D$33,2)</f>
        <v>Puma</v>
      </c>
      <c r="H2136" t="str">
        <f>VLOOKUP(B2136,produtos!$A$2:$D$33,3)</f>
        <v>Meia</v>
      </c>
      <c r="I2136" s="1">
        <f>VLOOKUP(B2136,produtos!$A$2:$D$33,4)</f>
        <v>16.920000000000002</v>
      </c>
      <c r="J2136" s="1">
        <f t="shared" si="33"/>
        <v>101.52000000000001</v>
      </c>
    </row>
    <row r="2137" spans="1:10" x14ac:dyDescent="0.25">
      <c r="A2137">
        <v>12</v>
      </c>
      <c r="B2137">
        <v>14</v>
      </c>
      <c r="C2137" s="2">
        <v>44839</v>
      </c>
      <c r="D2137">
        <v>9</v>
      </c>
      <c r="E2137" t="str">
        <f>VLOOKUP(A2137,vendedores!$A$2:$C$17,2)</f>
        <v>Pedreira</v>
      </c>
      <c r="F2137" t="str">
        <f>VLOOKUP(A2137,vendedores!$A$2:$C$17,3)</f>
        <v>Clóvis Teixeira Júnior</v>
      </c>
      <c r="G2137" t="str">
        <f>VLOOKUP(B2137,produtos!$A$2:$D$33,2)</f>
        <v>Nike</v>
      </c>
      <c r="H2137" t="str">
        <f>VLOOKUP(B2137,produtos!$A$2:$D$33,3)</f>
        <v>Bola de Handbol</v>
      </c>
      <c r="I2137" s="1">
        <f>VLOOKUP(B2137,produtos!$A$2:$D$33,4)</f>
        <v>151.91</v>
      </c>
      <c r="J2137" s="1">
        <f t="shared" si="33"/>
        <v>1367.19</v>
      </c>
    </row>
    <row r="2138" spans="1:10" x14ac:dyDescent="0.25">
      <c r="A2138">
        <v>4</v>
      </c>
      <c r="B2138">
        <v>10</v>
      </c>
      <c r="C2138" s="2">
        <v>44839</v>
      </c>
      <c r="D2138">
        <v>7</v>
      </c>
      <c r="E2138" t="str">
        <f>VLOOKUP(A2138,vendedores!$A$2:$C$17,2)</f>
        <v>Jaguariúna</v>
      </c>
      <c r="F2138" t="str">
        <f>VLOOKUP(A2138,vendedores!$A$2:$C$17,3)</f>
        <v>Ivo da Silva</v>
      </c>
      <c r="G2138" t="str">
        <f>VLOOKUP(B2138,produtos!$A$2:$D$33,2)</f>
        <v>Puma</v>
      </c>
      <c r="H2138" t="str">
        <f>VLOOKUP(B2138,produtos!$A$2:$D$33,3)</f>
        <v>Bola de Futebol</v>
      </c>
      <c r="I2138" s="1">
        <f>VLOOKUP(B2138,produtos!$A$2:$D$33,4)</f>
        <v>103.11</v>
      </c>
      <c r="J2138" s="1">
        <f t="shared" si="33"/>
        <v>721.77</v>
      </c>
    </row>
    <row r="2139" spans="1:10" x14ac:dyDescent="0.25">
      <c r="A2139">
        <v>15</v>
      </c>
      <c r="B2139">
        <v>14</v>
      </c>
      <c r="C2139" s="2">
        <v>44839</v>
      </c>
      <c r="D2139">
        <v>4</v>
      </c>
      <c r="E2139" t="str">
        <f>VLOOKUP(A2139,vendedores!$A$2:$C$17,2)</f>
        <v>Pedreira</v>
      </c>
      <c r="F2139" t="str">
        <f>VLOOKUP(A2139,vendedores!$A$2:$C$17,3)</f>
        <v>Gilberto Neto</v>
      </c>
      <c r="G2139" t="str">
        <f>VLOOKUP(B2139,produtos!$A$2:$D$33,2)</f>
        <v>Nike</v>
      </c>
      <c r="H2139" t="str">
        <f>VLOOKUP(B2139,produtos!$A$2:$D$33,3)</f>
        <v>Bola de Handbol</v>
      </c>
      <c r="I2139" s="1">
        <f>VLOOKUP(B2139,produtos!$A$2:$D$33,4)</f>
        <v>151.91</v>
      </c>
      <c r="J2139" s="1">
        <f t="shared" si="33"/>
        <v>607.64</v>
      </c>
    </row>
    <row r="2140" spans="1:10" x14ac:dyDescent="0.25">
      <c r="A2140">
        <v>13</v>
      </c>
      <c r="B2140">
        <v>17</v>
      </c>
      <c r="C2140" s="2">
        <v>44839</v>
      </c>
      <c r="D2140">
        <v>6</v>
      </c>
      <c r="E2140" t="str">
        <f>VLOOKUP(A2140,vendedores!$A$2:$C$17,2)</f>
        <v>Pedreira</v>
      </c>
      <c r="F2140" t="str">
        <f>VLOOKUP(A2140,vendedores!$A$2:$C$17,3)</f>
        <v>Saulo Teixeira Bispo</v>
      </c>
      <c r="G2140" t="str">
        <f>VLOOKUP(B2140,produtos!$A$2:$D$33,2)</f>
        <v>Adidas</v>
      </c>
      <c r="H2140" t="str">
        <f>VLOOKUP(B2140,produtos!$A$2:$D$33,3)</f>
        <v>Calça</v>
      </c>
      <c r="I2140" s="1">
        <f>VLOOKUP(B2140,produtos!$A$2:$D$33,4)</f>
        <v>99.9</v>
      </c>
      <c r="J2140" s="1">
        <f t="shared" si="33"/>
        <v>599.40000000000009</v>
      </c>
    </row>
    <row r="2141" spans="1:10" x14ac:dyDescent="0.25">
      <c r="A2141">
        <v>9</v>
      </c>
      <c r="B2141">
        <v>27</v>
      </c>
      <c r="C2141" s="2">
        <v>44839</v>
      </c>
      <c r="D2141">
        <v>3</v>
      </c>
      <c r="E2141" t="str">
        <f>VLOOKUP(A2141,vendedores!$A$2:$C$17,2)</f>
        <v>Amparo</v>
      </c>
      <c r="F2141" t="str">
        <f>VLOOKUP(A2141,vendedores!$A$2:$C$17,3)</f>
        <v>Quevin Neto Júnior</v>
      </c>
      <c r="G2141" t="str">
        <f>VLOOKUP(B2141,produtos!$A$2:$D$33,2)</f>
        <v>Nike</v>
      </c>
      <c r="H2141" t="str">
        <f>VLOOKUP(B2141,produtos!$A$2:$D$33,3)</f>
        <v>Meia</v>
      </c>
      <c r="I2141" s="1">
        <f>VLOOKUP(B2141,produtos!$A$2:$D$33,4)</f>
        <v>19.3</v>
      </c>
      <c r="J2141" s="1">
        <f t="shared" si="33"/>
        <v>57.900000000000006</v>
      </c>
    </row>
    <row r="2142" spans="1:10" x14ac:dyDescent="0.25">
      <c r="A2142">
        <v>16</v>
      </c>
      <c r="B2142">
        <v>23</v>
      </c>
      <c r="C2142" s="2">
        <v>44839</v>
      </c>
      <c r="D2142">
        <v>2</v>
      </c>
      <c r="E2142" t="str">
        <f>VLOOKUP(A2142,vendedores!$A$2:$C$17,2)</f>
        <v>Chicago</v>
      </c>
      <c r="F2142" t="str">
        <f>VLOOKUP(A2142,vendedores!$A$2:$C$17,3)</f>
        <v>Waldemar Louis</v>
      </c>
      <c r="G2142" t="str">
        <f>VLOOKUP(B2142,produtos!$A$2:$D$33,2)</f>
        <v>Adidas</v>
      </c>
      <c r="H2142" t="str">
        <f>VLOOKUP(B2142,produtos!$A$2:$D$33,3)</f>
        <v>Chuteira</v>
      </c>
      <c r="I2142" s="1">
        <f>VLOOKUP(B2142,produtos!$A$2:$D$33,4)</f>
        <v>250</v>
      </c>
      <c r="J2142" s="1">
        <f t="shared" si="33"/>
        <v>500</v>
      </c>
    </row>
    <row r="2143" spans="1:10" x14ac:dyDescent="0.25">
      <c r="A2143">
        <v>11</v>
      </c>
      <c r="B2143">
        <v>17</v>
      </c>
      <c r="C2143" s="2">
        <v>44839</v>
      </c>
      <c r="D2143">
        <v>2</v>
      </c>
      <c r="E2143" t="str">
        <f>VLOOKUP(A2143,vendedores!$A$2:$C$17,2)</f>
        <v>Amparo</v>
      </c>
      <c r="F2143" t="str">
        <f>VLOOKUP(A2143,vendedores!$A$2:$C$17,3)</f>
        <v>Gisele Júnior</v>
      </c>
      <c r="G2143" t="str">
        <f>VLOOKUP(B2143,produtos!$A$2:$D$33,2)</f>
        <v>Adidas</v>
      </c>
      <c r="H2143" t="str">
        <f>VLOOKUP(B2143,produtos!$A$2:$D$33,3)</f>
        <v>Calça</v>
      </c>
      <c r="I2143" s="1">
        <f>VLOOKUP(B2143,produtos!$A$2:$D$33,4)</f>
        <v>99.9</v>
      </c>
      <c r="J2143" s="1">
        <f t="shared" si="33"/>
        <v>199.8</v>
      </c>
    </row>
    <row r="2144" spans="1:10" x14ac:dyDescent="0.25">
      <c r="A2144">
        <v>9</v>
      </c>
      <c r="B2144">
        <v>19</v>
      </c>
      <c r="C2144" s="2">
        <v>44839</v>
      </c>
      <c r="D2144">
        <v>9</v>
      </c>
      <c r="E2144" t="str">
        <f>VLOOKUP(A2144,vendedores!$A$2:$C$17,2)</f>
        <v>Amparo</v>
      </c>
      <c r="F2144" t="str">
        <f>VLOOKUP(A2144,vendedores!$A$2:$C$17,3)</f>
        <v>Quevin Neto Júnior</v>
      </c>
      <c r="G2144" t="str">
        <f>VLOOKUP(B2144,produtos!$A$2:$D$33,2)</f>
        <v>Puma</v>
      </c>
      <c r="H2144" t="str">
        <f>VLOOKUP(B2144,produtos!$A$2:$D$33,3)</f>
        <v>Calça</v>
      </c>
      <c r="I2144" s="1">
        <f>VLOOKUP(B2144,produtos!$A$2:$D$33,4)</f>
        <v>88.91</v>
      </c>
      <c r="J2144" s="1">
        <f t="shared" si="33"/>
        <v>800.18999999999994</v>
      </c>
    </row>
    <row r="2145" spans="1:10" x14ac:dyDescent="0.25">
      <c r="A2145">
        <v>2</v>
      </c>
      <c r="B2145">
        <v>5</v>
      </c>
      <c r="C2145" s="2">
        <v>44840</v>
      </c>
      <c r="D2145">
        <v>5</v>
      </c>
      <c r="E2145" t="str">
        <f>VLOOKUP(A2145,vendedores!$A$2:$C$17,2)</f>
        <v>Jaguariúna</v>
      </c>
      <c r="F2145" t="str">
        <f>VLOOKUP(A2145,vendedores!$A$2:$C$17,3)</f>
        <v>Luciana de Oliveira</v>
      </c>
      <c r="G2145" t="str">
        <f>VLOOKUP(B2145,produtos!$A$2:$D$33,2)</f>
        <v>Puma</v>
      </c>
      <c r="H2145" t="str">
        <f>VLOOKUP(B2145,produtos!$A$2:$D$33,3)</f>
        <v>Bluzinha</v>
      </c>
      <c r="I2145" s="1">
        <f>VLOOKUP(B2145,produtos!$A$2:$D$33,4)</f>
        <v>49.12</v>
      </c>
      <c r="J2145" s="1">
        <f t="shared" si="33"/>
        <v>245.6</v>
      </c>
    </row>
    <row r="2146" spans="1:10" x14ac:dyDescent="0.25">
      <c r="A2146">
        <v>8</v>
      </c>
      <c r="B2146">
        <v>2</v>
      </c>
      <c r="C2146" s="2">
        <v>44840</v>
      </c>
      <c r="D2146">
        <v>6</v>
      </c>
      <c r="E2146" t="str">
        <f>VLOOKUP(A2146,vendedores!$A$2:$C$17,2)</f>
        <v>Amparo</v>
      </c>
      <c r="F2146" t="str">
        <f>VLOOKUP(A2146,vendedores!$A$2:$C$17,3)</f>
        <v>Saulo Mattos</v>
      </c>
      <c r="G2146" t="str">
        <f>VLOOKUP(B2146,produtos!$A$2:$D$33,2)</f>
        <v>Nike</v>
      </c>
      <c r="H2146" t="str">
        <f>VLOOKUP(B2146,produtos!$A$2:$D$33,3)</f>
        <v>Blusa</v>
      </c>
      <c r="I2146" s="1">
        <f>VLOOKUP(B2146,produtos!$A$2:$D$33,4)</f>
        <v>33.75</v>
      </c>
      <c r="J2146" s="1">
        <f t="shared" si="33"/>
        <v>202.5</v>
      </c>
    </row>
    <row r="2147" spans="1:10" x14ac:dyDescent="0.25">
      <c r="A2147">
        <v>13</v>
      </c>
      <c r="B2147">
        <v>15</v>
      </c>
      <c r="C2147" s="2">
        <v>44840</v>
      </c>
      <c r="D2147">
        <v>2</v>
      </c>
      <c r="E2147" t="str">
        <f>VLOOKUP(A2147,vendedores!$A$2:$C$17,2)</f>
        <v>Pedreira</v>
      </c>
      <c r="F2147" t="str">
        <f>VLOOKUP(A2147,vendedores!$A$2:$C$17,3)</f>
        <v>Saulo Teixeira Bispo</v>
      </c>
      <c r="G2147" t="str">
        <f>VLOOKUP(B2147,produtos!$A$2:$D$33,2)</f>
        <v>Adidas</v>
      </c>
      <c r="H2147" t="str">
        <f>VLOOKUP(B2147,produtos!$A$2:$D$33,3)</f>
        <v>Bola de Voley</v>
      </c>
      <c r="I2147" s="1">
        <f>VLOOKUP(B2147,produtos!$A$2:$D$33,4)</f>
        <v>79.900000000000006</v>
      </c>
      <c r="J2147" s="1">
        <f t="shared" si="33"/>
        <v>159.80000000000001</v>
      </c>
    </row>
    <row r="2148" spans="1:10" x14ac:dyDescent="0.25">
      <c r="A2148">
        <v>8</v>
      </c>
      <c r="B2148">
        <v>21</v>
      </c>
      <c r="C2148" s="2">
        <v>44840</v>
      </c>
      <c r="D2148">
        <v>5</v>
      </c>
      <c r="E2148" t="str">
        <f>VLOOKUP(A2148,vendedores!$A$2:$C$17,2)</f>
        <v>Amparo</v>
      </c>
      <c r="F2148" t="str">
        <f>VLOOKUP(A2148,vendedores!$A$2:$C$17,3)</f>
        <v>Saulo Mattos</v>
      </c>
      <c r="G2148" t="str">
        <f>VLOOKUP(B2148,produtos!$A$2:$D$33,2)</f>
        <v>Nike</v>
      </c>
      <c r="H2148" t="str">
        <f>VLOOKUP(B2148,produtos!$A$2:$D$33,3)</f>
        <v>Camiseta</v>
      </c>
      <c r="I2148" s="1">
        <f>VLOOKUP(B2148,produtos!$A$2:$D$33,4)</f>
        <v>29</v>
      </c>
      <c r="J2148" s="1">
        <f t="shared" si="33"/>
        <v>145</v>
      </c>
    </row>
    <row r="2149" spans="1:10" x14ac:dyDescent="0.25">
      <c r="A2149">
        <v>5</v>
      </c>
      <c r="B2149">
        <v>20</v>
      </c>
      <c r="C2149" s="2">
        <v>44840</v>
      </c>
      <c r="D2149">
        <v>6</v>
      </c>
      <c r="E2149" t="str">
        <f>VLOOKUP(A2149,vendedores!$A$2:$C$17,2)</f>
        <v>Amparo</v>
      </c>
      <c r="F2149" t="str">
        <f>VLOOKUP(A2149,vendedores!$A$2:$C$17,3)</f>
        <v>Yago de Souza</v>
      </c>
      <c r="G2149" t="str">
        <f>VLOOKUP(B2149,produtos!$A$2:$D$33,2)</f>
        <v>Adidas</v>
      </c>
      <c r="H2149" t="str">
        <f>VLOOKUP(B2149,produtos!$A$2:$D$33,3)</f>
        <v>Camiseta</v>
      </c>
      <c r="I2149" s="1">
        <f>VLOOKUP(B2149,produtos!$A$2:$D$33,4)</f>
        <v>29.9</v>
      </c>
      <c r="J2149" s="1">
        <f t="shared" si="33"/>
        <v>179.39999999999998</v>
      </c>
    </row>
    <row r="2150" spans="1:10" x14ac:dyDescent="0.25">
      <c r="A2150">
        <v>4</v>
      </c>
      <c r="B2150">
        <v>29</v>
      </c>
      <c r="C2150" s="2">
        <v>44841</v>
      </c>
      <c r="D2150">
        <v>3</v>
      </c>
      <c r="E2150" t="str">
        <f>VLOOKUP(A2150,vendedores!$A$2:$C$17,2)</f>
        <v>Jaguariúna</v>
      </c>
      <c r="F2150" t="str">
        <f>VLOOKUP(A2150,vendedores!$A$2:$C$17,3)</f>
        <v>Ivo da Silva</v>
      </c>
      <c r="G2150" t="str">
        <f>VLOOKUP(B2150,produtos!$A$2:$D$33,2)</f>
        <v>Adidas</v>
      </c>
      <c r="H2150" t="str">
        <f>VLOOKUP(B2150,produtos!$A$2:$D$33,3)</f>
        <v>Tênis</v>
      </c>
      <c r="I2150" s="1">
        <f>VLOOKUP(B2150,produtos!$A$2:$D$33,4)</f>
        <v>199</v>
      </c>
      <c r="J2150" s="1">
        <f t="shared" si="33"/>
        <v>597</v>
      </c>
    </row>
    <row r="2151" spans="1:10" x14ac:dyDescent="0.25">
      <c r="A2151">
        <v>6</v>
      </c>
      <c r="B2151">
        <v>8</v>
      </c>
      <c r="C2151" s="2">
        <v>44841</v>
      </c>
      <c r="D2151">
        <v>8</v>
      </c>
      <c r="E2151" t="str">
        <f>VLOOKUP(A2151,vendedores!$A$2:$C$17,2)</f>
        <v>Amparo</v>
      </c>
      <c r="F2151" t="str">
        <f>VLOOKUP(A2151,vendedores!$A$2:$C$17,3)</f>
        <v>Valter Teixeira</v>
      </c>
      <c r="G2151" t="str">
        <f>VLOOKUP(B2151,produtos!$A$2:$D$33,2)</f>
        <v>Puma</v>
      </c>
      <c r="H2151" t="str">
        <f>VLOOKUP(B2151,produtos!$A$2:$D$33,3)</f>
        <v>Bola de Basquete</v>
      </c>
      <c r="I2151" s="1">
        <f>VLOOKUP(B2151,produtos!$A$2:$D$33,4)</f>
        <v>122.11</v>
      </c>
      <c r="J2151" s="1">
        <f t="shared" si="33"/>
        <v>976.88</v>
      </c>
    </row>
    <row r="2152" spans="1:10" x14ac:dyDescent="0.25">
      <c r="A2152">
        <v>8</v>
      </c>
      <c r="B2152">
        <v>24</v>
      </c>
      <c r="C2152" s="2">
        <v>44841</v>
      </c>
      <c r="D2152">
        <v>6</v>
      </c>
      <c r="E2152" t="str">
        <f>VLOOKUP(A2152,vendedores!$A$2:$C$17,2)</f>
        <v>Amparo</v>
      </c>
      <c r="F2152" t="str">
        <f>VLOOKUP(A2152,vendedores!$A$2:$C$17,3)</f>
        <v>Saulo Mattos</v>
      </c>
      <c r="G2152" t="str">
        <f>VLOOKUP(B2152,produtos!$A$2:$D$33,2)</f>
        <v>Nike</v>
      </c>
      <c r="H2152" t="str">
        <f>VLOOKUP(B2152,produtos!$A$2:$D$33,3)</f>
        <v>Chuteira</v>
      </c>
      <c r="I2152" s="1">
        <f>VLOOKUP(B2152,produtos!$A$2:$D$33,4)</f>
        <v>227.5</v>
      </c>
      <c r="J2152" s="1">
        <f t="shared" si="33"/>
        <v>1365</v>
      </c>
    </row>
    <row r="2153" spans="1:10" x14ac:dyDescent="0.25">
      <c r="A2153">
        <v>15</v>
      </c>
      <c r="B2153">
        <v>11</v>
      </c>
      <c r="C2153" s="2">
        <v>44841</v>
      </c>
      <c r="D2153">
        <v>3</v>
      </c>
      <c r="E2153" t="str">
        <f>VLOOKUP(A2153,vendedores!$A$2:$C$17,2)</f>
        <v>Pedreira</v>
      </c>
      <c r="F2153" t="str">
        <f>VLOOKUP(A2153,vendedores!$A$2:$C$17,3)</f>
        <v>Gilberto Neto</v>
      </c>
      <c r="G2153" t="str">
        <f>VLOOKUP(B2153,produtos!$A$2:$D$33,2)</f>
        <v>Adidas</v>
      </c>
      <c r="H2153" t="str">
        <f>VLOOKUP(B2153,produtos!$A$2:$D$33,3)</f>
        <v>Bola de Futsal</v>
      </c>
      <c r="I2153" s="1">
        <f>VLOOKUP(B2153,produtos!$A$2:$D$33,4)</f>
        <v>99.9</v>
      </c>
      <c r="J2153" s="1">
        <f t="shared" si="33"/>
        <v>299.70000000000005</v>
      </c>
    </row>
    <row r="2154" spans="1:10" x14ac:dyDescent="0.25">
      <c r="A2154">
        <v>10</v>
      </c>
      <c r="B2154">
        <v>17</v>
      </c>
      <c r="C2154" s="2">
        <v>44841</v>
      </c>
      <c r="D2154">
        <v>5</v>
      </c>
      <c r="E2154" t="str">
        <f>VLOOKUP(A2154,vendedores!$A$2:$C$17,2)</f>
        <v>Amparo</v>
      </c>
      <c r="F2154" t="str">
        <f>VLOOKUP(A2154,vendedores!$A$2:$C$17,3)</f>
        <v>Ivo Bispo</v>
      </c>
      <c r="G2154" t="str">
        <f>VLOOKUP(B2154,produtos!$A$2:$D$33,2)</f>
        <v>Adidas</v>
      </c>
      <c r="H2154" t="str">
        <f>VLOOKUP(B2154,produtos!$A$2:$D$33,3)</f>
        <v>Calça</v>
      </c>
      <c r="I2154" s="1">
        <f>VLOOKUP(B2154,produtos!$A$2:$D$33,4)</f>
        <v>99.9</v>
      </c>
      <c r="J2154" s="1">
        <f t="shared" si="33"/>
        <v>499.5</v>
      </c>
    </row>
    <row r="2155" spans="1:10" x14ac:dyDescent="0.25">
      <c r="A2155">
        <v>3</v>
      </c>
      <c r="B2155">
        <v>26</v>
      </c>
      <c r="C2155" s="2">
        <v>44841</v>
      </c>
      <c r="D2155">
        <v>3</v>
      </c>
      <c r="E2155" t="str">
        <f>VLOOKUP(A2155,vendedores!$A$2:$C$17,2)</f>
        <v>Jaguariúna</v>
      </c>
      <c r="F2155" t="str">
        <f>VLOOKUP(A2155,vendedores!$A$2:$C$17,3)</f>
        <v>Valter Teixeira</v>
      </c>
      <c r="G2155" t="str">
        <f>VLOOKUP(B2155,produtos!$A$2:$D$33,2)</f>
        <v>Adidas</v>
      </c>
      <c r="H2155" t="str">
        <f>VLOOKUP(B2155,produtos!$A$2:$D$33,3)</f>
        <v>Meia</v>
      </c>
      <c r="I2155" s="1">
        <f>VLOOKUP(B2155,produtos!$A$2:$D$33,4)</f>
        <v>19.899999999999999</v>
      </c>
      <c r="J2155" s="1">
        <f t="shared" si="33"/>
        <v>59.699999999999996</v>
      </c>
    </row>
    <row r="2156" spans="1:10" x14ac:dyDescent="0.25">
      <c r="A2156">
        <v>11</v>
      </c>
      <c r="B2156">
        <v>1</v>
      </c>
      <c r="C2156" s="2">
        <v>44842</v>
      </c>
      <c r="D2156">
        <v>1</v>
      </c>
      <c r="E2156" t="str">
        <f>VLOOKUP(A2156,vendedores!$A$2:$C$17,2)</f>
        <v>Amparo</v>
      </c>
      <c r="F2156" t="str">
        <f>VLOOKUP(A2156,vendedores!$A$2:$C$17,3)</f>
        <v>Gisele Júnior</v>
      </c>
      <c r="G2156" t="str">
        <f>VLOOKUP(B2156,produtos!$A$2:$D$33,2)</f>
        <v>Adidas</v>
      </c>
      <c r="H2156" t="str">
        <f>VLOOKUP(B2156,produtos!$A$2:$D$33,3)</f>
        <v>Blusa</v>
      </c>
      <c r="I2156" s="1">
        <f>VLOOKUP(B2156,produtos!$A$2:$D$33,4)</f>
        <v>35.9</v>
      </c>
      <c r="J2156" s="1">
        <f t="shared" si="33"/>
        <v>35.9</v>
      </c>
    </row>
    <row r="2157" spans="1:10" x14ac:dyDescent="0.25">
      <c r="A2157">
        <v>8</v>
      </c>
      <c r="B2157">
        <v>22</v>
      </c>
      <c r="C2157" s="2">
        <v>44842</v>
      </c>
      <c r="D2157">
        <v>10</v>
      </c>
      <c r="E2157" t="str">
        <f>VLOOKUP(A2157,vendedores!$A$2:$C$17,2)</f>
        <v>Amparo</v>
      </c>
      <c r="F2157" t="str">
        <f>VLOOKUP(A2157,vendedores!$A$2:$C$17,3)</f>
        <v>Saulo Mattos</v>
      </c>
      <c r="G2157" t="str">
        <f>VLOOKUP(B2157,produtos!$A$2:$D$33,2)</f>
        <v>Puma</v>
      </c>
      <c r="H2157" t="str">
        <f>VLOOKUP(B2157,produtos!$A$2:$D$33,3)</f>
        <v>Camiseta</v>
      </c>
      <c r="I2157" s="1">
        <f>VLOOKUP(B2157,produtos!$A$2:$D$33,4)</f>
        <v>28.11</v>
      </c>
      <c r="J2157" s="1">
        <f t="shared" si="33"/>
        <v>281.10000000000002</v>
      </c>
    </row>
    <row r="2158" spans="1:10" x14ac:dyDescent="0.25">
      <c r="A2158">
        <v>16</v>
      </c>
      <c r="B2158">
        <v>3</v>
      </c>
      <c r="C2158" s="2">
        <v>44842</v>
      </c>
      <c r="D2158">
        <v>9</v>
      </c>
      <c r="E2158" t="str">
        <f>VLOOKUP(A2158,vendedores!$A$2:$C$17,2)</f>
        <v>Chicago</v>
      </c>
      <c r="F2158" t="str">
        <f>VLOOKUP(A2158,vendedores!$A$2:$C$17,3)</f>
        <v>Waldemar Louis</v>
      </c>
      <c r="G2158" t="str">
        <f>VLOOKUP(B2158,produtos!$A$2:$D$33,2)</f>
        <v>Puma</v>
      </c>
      <c r="H2158" t="str">
        <f>VLOOKUP(B2158,produtos!$A$2:$D$33,3)</f>
        <v>Blusa</v>
      </c>
      <c r="I2158" s="1">
        <f>VLOOKUP(B2158,produtos!$A$2:$D$33,4)</f>
        <v>29.44</v>
      </c>
      <c r="J2158" s="1">
        <f t="shared" si="33"/>
        <v>264.96000000000004</v>
      </c>
    </row>
    <row r="2159" spans="1:10" x14ac:dyDescent="0.25">
      <c r="A2159">
        <v>12</v>
      </c>
      <c r="B2159">
        <v>18</v>
      </c>
      <c r="C2159" s="2">
        <v>44843</v>
      </c>
      <c r="D2159">
        <v>9</v>
      </c>
      <c r="E2159" t="str">
        <f>VLOOKUP(A2159,vendedores!$A$2:$C$17,2)</f>
        <v>Pedreira</v>
      </c>
      <c r="F2159" t="str">
        <f>VLOOKUP(A2159,vendedores!$A$2:$C$17,3)</f>
        <v>Clóvis Teixeira Júnior</v>
      </c>
      <c r="G2159" t="str">
        <f>VLOOKUP(B2159,produtos!$A$2:$D$33,2)</f>
        <v>Nike</v>
      </c>
      <c r="H2159" t="str">
        <f>VLOOKUP(B2159,produtos!$A$2:$D$33,3)</f>
        <v>Calça</v>
      </c>
      <c r="I2159" s="1">
        <f>VLOOKUP(B2159,produtos!$A$2:$D$33,4)</f>
        <v>92.91</v>
      </c>
      <c r="J2159" s="1">
        <f t="shared" si="33"/>
        <v>836.18999999999994</v>
      </c>
    </row>
    <row r="2160" spans="1:10" x14ac:dyDescent="0.25">
      <c r="A2160">
        <v>15</v>
      </c>
      <c r="B2160">
        <v>10</v>
      </c>
      <c r="C2160" s="2">
        <v>44843</v>
      </c>
      <c r="D2160">
        <v>3</v>
      </c>
      <c r="E2160" t="str">
        <f>VLOOKUP(A2160,vendedores!$A$2:$C$17,2)</f>
        <v>Pedreira</v>
      </c>
      <c r="F2160" t="str">
        <f>VLOOKUP(A2160,vendedores!$A$2:$C$17,3)</f>
        <v>Gilberto Neto</v>
      </c>
      <c r="G2160" t="str">
        <f>VLOOKUP(B2160,produtos!$A$2:$D$33,2)</f>
        <v>Puma</v>
      </c>
      <c r="H2160" t="str">
        <f>VLOOKUP(B2160,produtos!$A$2:$D$33,3)</f>
        <v>Bola de Futebol</v>
      </c>
      <c r="I2160" s="1">
        <f>VLOOKUP(B2160,produtos!$A$2:$D$33,4)</f>
        <v>103.11</v>
      </c>
      <c r="J2160" s="1">
        <f t="shared" si="33"/>
        <v>309.33</v>
      </c>
    </row>
    <row r="2161" spans="1:10" x14ac:dyDescent="0.25">
      <c r="A2161">
        <v>7</v>
      </c>
      <c r="B2161">
        <v>27</v>
      </c>
      <c r="C2161" s="2">
        <v>44843</v>
      </c>
      <c r="D2161">
        <v>7</v>
      </c>
      <c r="E2161" t="str">
        <f>VLOOKUP(A2161,vendedores!$A$2:$C$17,2)</f>
        <v>Amparo</v>
      </c>
      <c r="F2161" t="str">
        <f>VLOOKUP(A2161,vendedores!$A$2:$C$17,3)</f>
        <v>Queila Sobrinho Bispo</v>
      </c>
      <c r="G2161" t="str">
        <f>VLOOKUP(B2161,produtos!$A$2:$D$33,2)</f>
        <v>Nike</v>
      </c>
      <c r="H2161" t="str">
        <f>VLOOKUP(B2161,produtos!$A$2:$D$33,3)</f>
        <v>Meia</v>
      </c>
      <c r="I2161" s="1">
        <f>VLOOKUP(B2161,produtos!$A$2:$D$33,4)</f>
        <v>19.3</v>
      </c>
      <c r="J2161" s="1">
        <f t="shared" si="33"/>
        <v>135.1</v>
      </c>
    </row>
    <row r="2162" spans="1:10" x14ac:dyDescent="0.25">
      <c r="A2162">
        <v>14</v>
      </c>
      <c r="B2162">
        <v>26</v>
      </c>
      <c r="C2162" s="2">
        <v>44844</v>
      </c>
      <c r="D2162">
        <v>3</v>
      </c>
      <c r="E2162" t="str">
        <f>VLOOKUP(A2162,vendedores!$A$2:$C$17,2)</f>
        <v>Pedreira</v>
      </c>
      <c r="F2162" t="str">
        <f>VLOOKUP(A2162,vendedores!$A$2:$C$17,3)</f>
        <v>Paula da Silva</v>
      </c>
      <c r="G2162" t="str">
        <f>VLOOKUP(B2162,produtos!$A$2:$D$33,2)</f>
        <v>Adidas</v>
      </c>
      <c r="H2162" t="str">
        <f>VLOOKUP(B2162,produtos!$A$2:$D$33,3)</f>
        <v>Meia</v>
      </c>
      <c r="I2162" s="1">
        <f>VLOOKUP(B2162,produtos!$A$2:$D$33,4)</f>
        <v>19.899999999999999</v>
      </c>
      <c r="J2162" s="1">
        <f t="shared" si="33"/>
        <v>59.699999999999996</v>
      </c>
    </row>
    <row r="2163" spans="1:10" x14ac:dyDescent="0.25">
      <c r="A2163">
        <v>7</v>
      </c>
      <c r="B2163">
        <v>16</v>
      </c>
      <c r="C2163" s="2">
        <v>44844</v>
      </c>
      <c r="D2163">
        <v>9</v>
      </c>
      <c r="E2163" t="str">
        <f>VLOOKUP(A2163,vendedores!$A$2:$C$17,2)</f>
        <v>Amparo</v>
      </c>
      <c r="F2163" t="str">
        <f>VLOOKUP(A2163,vendedores!$A$2:$C$17,3)</f>
        <v>Queila Sobrinho Bispo</v>
      </c>
      <c r="G2163" t="str">
        <f>VLOOKUP(B2163,produtos!$A$2:$D$33,2)</f>
        <v>Nike</v>
      </c>
      <c r="H2163" t="str">
        <f>VLOOKUP(B2163,produtos!$A$2:$D$33,3)</f>
        <v>Bola de Voley</v>
      </c>
      <c r="I2163" s="1">
        <f>VLOOKUP(B2163,produtos!$A$2:$D$33,4)</f>
        <v>75.11</v>
      </c>
      <c r="J2163" s="1">
        <f t="shared" si="33"/>
        <v>675.99</v>
      </c>
    </row>
    <row r="2164" spans="1:10" x14ac:dyDescent="0.25">
      <c r="A2164">
        <v>5</v>
      </c>
      <c r="B2164">
        <v>12</v>
      </c>
      <c r="C2164" s="2">
        <v>44844</v>
      </c>
      <c r="D2164">
        <v>4</v>
      </c>
      <c r="E2164" t="str">
        <f>VLOOKUP(A2164,vendedores!$A$2:$C$17,2)</f>
        <v>Amparo</v>
      </c>
      <c r="F2164" t="str">
        <f>VLOOKUP(A2164,vendedores!$A$2:$C$17,3)</f>
        <v>Yago de Souza</v>
      </c>
      <c r="G2164" t="str">
        <f>VLOOKUP(B2164,produtos!$A$2:$D$33,2)</f>
        <v>Puma</v>
      </c>
      <c r="H2164" t="str">
        <f>VLOOKUP(B2164,produtos!$A$2:$D$33,3)</f>
        <v>Bola de Futsal</v>
      </c>
      <c r="I2164" s="1">
        <f>VLOOKUP(B2164,produtos!$A$2:$D$33,4)</f>
        <v>80.92</v>
      </c>
      <c r="J2164" s="1">
        <f t="shared" si="33"/>
        <v>323.68</v>
      </c>
    </row>
    <row r="2165" spans="1:10" x14ac:dyDescent="0.25">
      <c r="A2165">
        <v>16</v>
      </c>
      <c r="B2165">
        <v>5</v>
      </c>
      <c r="C2165" s="2">
        <v>44844</v>
      </c>
      <c r="D2165">
        <v>10</v>
      </c>
      <c r="E2165" t="str">
        <f>VLOOKUP(A2165,vendedores!$A$2:$C$17,2)</f>
        <v>Chicago</v>
      </c>
      <c r="F2165" t="str">
        <f>VLOOKUP(A2165,vendedores!$A$2:$C$17,3)</f>
        <v>Waldemar Louis</v>
      </c>
      <c r="G2165" t="str">
        <f>VLOOKUP(B2165,produtos!$A$2:$D$33,2)</f>
        <v>Puma</v>
      </c>
      <c r="H2165" t="str">
        <f>VLOOKUP(B2165,produtos!$A$2:$D$33,3)</f>
        <v>Bluzinha</v>
      </c>
      <c r="I2165" s="1">
        <f>VLOOKUP(B2165,produtos!$A$2:$D$33,4)</f>
        <v>49.12</v>
      </c>
      <c r="J2165" s="1">
        <f t="shared" si="33"/>
        <v>491.2</v>
      </c>
    </row>
    <row r="2166" spans="1:10" x14ac:dyDescent="0.25">
      <c r="A2166">
        <v>11</v>
      </c>
      <c r="B2166">
        <v>6</v>
      </c>
      <c r="C2166" s="2">
        <v>44844</v>
      </c>
      <c r="D2166">
        <v>1</v>
      </c>
      <c r="E2166" t="str">
        <f>VLOOKUP(A2166,vendedores!$A$2:$C$17,2)</f>
        <v>Amparo</v>
      </c>
      <c r="F2166" t="str">
        <f>VLOOKUP(A2166,vendedores!$A$2:$C$17,3)</f>
        <v>Gisele Júnior</v>
      </c>
      <c r="G2166" t="str">
        <f>VLOOKUP(B2166,produtos!$A$2:$D$33,2)</f>
        <v>Adidas</v>
      </c>
      <c r="H2166" t="str">
        <f>VLOOKUP(B2166,produtos!$A$2:$D$33,3)</f>
        <v>Bola de Basquete</v>
      </c>
      <c r="I2166" s="1">
        <f>VLOOKUP(B2166,produtos!$A$2:$D$33,4)</f>
        <v>129.9</v>
      </c>
      <c r="J2166" s="1">
        <f t="shared" si="33"/>
        <v>129.9</v>
      </c>
    </row>
    <row r="2167" spans="1:10" x14ac:dyDescent="0.25">
      <c r="A2167">
        <v>3</v>
      </c>
      <c r="B2167">
        <v>29</v>
      </c>
      <c r="C2167" s="2">
        <v>44844</v>
      </c>
      <c r="D2167">
        <v>1</v>
      </c>
      <c r="E2167" t="str">
        <f>VLOOKUP(A2167,vendedores!$A$2:$C$17,2)</f>
        <v>Jaguariúna</v>
      </c>
      <c r="F2167" t="str">
        <f>VLOOKUP(A2167,vendedores!$A$2:$C$17,3)</f>
        <v>Valter Teixeira</v>
      </c>
      <c r="G2167" t="str">
        <f>VLOOKUP(B2167,produtos!$A$2:$D$33,2)</f>
        <v>Adidas</v>
      </c>
      <c r="H2167" t="str">
        <f>VLOOKUP(B2167,produtos!$A$2:$D$33,3)</f>
        <v>Tênis</v>
      </c>
      <c r="I2167" s="1">
        <f>VLOOKUP(B2167,produtos!$A$2:$D$33,4)</f>
        <v>199</v>
      </c>
      <c r="J2167" s="1">
        <f t="shared" si="33"/>
        <v>199</v>
      </c>
    </row>
    <row r="2168" spans="1:10" x14ac:dyDescent="0.25">
      <c r="A2168">
        <v>4</v>
      </c>
      <c r="B2168">
        <v>9</v>
      </c>
      <c r="C2168" s="2">
        <v>44844</v>
      </c>
      <c r="D2168">
        <v>10</v>
      </c>
      <c r="E2168" t="str">
        <f>VLOOKUP(A2168,vendedores!$A$2:$C$17,2)</f>
        <v>Jaguariúna</v>
      </c>
      <c r="F2168" t="str">
        <f>VLOOKUP(A2168,vendedores!$A$2:$C$17,3)</f>
        <v>Ivo da Silva</v>
      </c>
      <c r="G2168" t="str">
        <f>VLOOKUP(B2168,produtos!$A$2:$D$33,2)</f>
        <v>Adidas</v>
      </c>
      <c r="H2168" t="str">
        <f>VLOOKUP(B2168,produtos!$A$2:$D$33,3)</f>
        <v>Bola de Futebol</v>
      </c>
      <c r="I2168" s="1">
        <f>VLOOKUP(B2168,produtos!$A$2:$D$33,4)</f>
        <v>119.9</v>
      </c>
      <c r="J2168" s="1">
        <f t="shared" si="33"/>
        <v>1199</v>
      </c>
    </row>
    <row r="2169" spans="1:10" x14ac:dyDescent="0.25">
      <c r="A2169">
        <v>6</v>
      </c>
      <c r="B2169">
        <v>14</v>
      </c>
      <c r="C2169" s="2">
        <v>44844</v>
      </c>
      <c r="D2169">
        <v>8</v>
      </c>
      <c r="E2169" t="str">
        <f>VLOOKUP(A2169,vendedores!$A$2:$C$17,2)</f>
        <v>Amparo</v>
      </c>
      <c r="F2169" t="str">
        <f>VLOOKUP(A2169,vendedores!$A$2:$C$17,3)</f>
        <v>Valter Teixeira</v>
      </c>
      <c r="G2169" t="str">
        <f>VLOOKUP(B2169,produtos!$A$2:$D$33,2)</f>
        <v>Nike</v>
      </c>
      <c r="H2169" t="str">
        <f>VLOOKUP(B2169,produtos!$A$2:$D$33,3)</f>
        <v>Bola de Handbol</v>
      </c>
      <c r="I2169" s="1">
        <f>VLOOKUP(B2169,produtos!$A$2:$D$33,4)</f>
        <v>151.91</v>
      </c>
      <c r="J2169" s="1">
        <f t="shared" si="33"/>
        <v>1215.28</v>
      </c>
    </row>
    <row r="2170" spans="1:10" x14ac:dyDescent="0.25">
      <c r="A2170">
        <v>15</v>
      </c>
      <c r="B2170">
        <v>29</v>
      </c>
      <c r="C2170" s="2">
        <v>44844</v>
      </c>
      <c r="D2170">
        <v>1</v>
      </c>
      <c r="E2170" t="str">
        <f>VLOOKUP(A2170,vendedores!$A$2:$C$17,2)</f>
        <v>Pedreira</v>
      </c>
      <c r="F2170" t="str">
        <f>VLOOKUP(A2170,vendedores!$A$2:$C$17,3)</f>
        <v>Gilberto Neto</v>
      </c>
      <c r="G2170" t="str">
        <f>VLOOKUP(B2170,produtos!$A$2:$D$33,2)</f>
        <v>Adidas</v>
      </c>
      <c r="H2170" t="str">
        <f>VLOOKUP(B2170,produtos!$A$2:$D$33,3)</f>
        <v>Tênis</v>
      </c>
      <c r="I2170" s="1">
        <f>VLOOKUP(B2170,produtos!$A$2:$D$33,4)</f>
        <v>199</v>
      </c>
      <c r="J2170" s="1">
        <f t="shared" si="33"/>
        <v>199</v>
      </c>
    </row>
    <row r="2171" spans="1:10" x14ac:dyDescent="0.25">
      <c r="A2171">
        <v>1</v>
      </c>
      <c r="B2171">
        <v>20</v>
      </c>
      <c r="C2171" s="2">
        <v>44844</v>
      </c>
      <c r="D2171">
        <v>1</v>
      </c>
      <c r="E2171" t="str">
        <f>VLOOKUP(A2171,vendedores!$A$2:$C$17,2)</f>
        <v>Jaguariúna</v>
      </c>
      <c r="F2171" t="str">
        <f>VLOOKUP(A2171,vendedores!$A$2:$C$17,3)</f>
        <v>Tatiane Sobrinho de Souza</v>
      </c>
      <c r="G2171" t="str">
        <f>VLOOKUP(B2171,produtos!$A$2:$D$33,2)</f>
        <v>Adidas</v>
      </c>
      <c r="H2171" t="str">
        <f>VLOOKUP(B2171,produtos!$A$2:$D$33,3)</f>
        <v>Camiseta</v>
      </c>
      <c r="I2171" s="1">
        <f>VLOOKUP(B2171,produtos!$A$2:$D$33,4)</f>
        <v>29.9</v>
      </c>
      <c r="J2171" s="1">
        <f t="shared" si="33"/>
        <v>29.9</v>
      </c>
    </row>
    <row r="2172" spans="1:10" x14ac:dyDescent="0.25">
      <c r="A2172">
        <v>9</v>
      </c>
      <c r="B2172">
        <v>8</v>
      </c>
      <c r="C2172" s="2">
        <v>44844</v>
      </c>
      <c r="D2172">
        <v>5</v>
      </c>
      <c r="E2172" t="str">
        <f>VLOOKUP(A2172,vendedores!$A$2:$C$17,2)</f>
        <v>Amparo</v>
      </c>
      <c r="F2172" t="str">
        <f>VLOOKUP(A2172,vendedores!$A$2:$C$17,3)</f>
        <v>Quevin Neto Júnior</v>
      </c>
      <c r="G2172" t="str">
        <f>VLOOKUP(B2172,produtos!$A$2:$D$33,2)</f>
        <v>Puma</v>
      </c>
      <c r="H2172" t="str">
        <f>VLOOKUP(B2172,produtos!$A$2:$D$33,3)</f>
        <v>Bola de Basquete</v>
      </c>
      <c r="I2172" s="1">
        <f>VLOOKUP(B2172,produtos!$A$2:$D$33,4)</f>
        <v>122.11</v>
      </c>
      <c r="J2172" s="1">
        <f t="shared" si="33"/>
        <v>610.54999999999995</v>
      </c>
    </row>
    <row r="2173" spans="1:10" x14ac:dyDescent="0.25">
      <c r="A2173">
        <v>10</v>
      </c>
      <c r="B2173">
        <v>27</v>
      </c>
      <c r="C2173" s="2">
        <v>44844</v>
      </c>
      <c r="D2173">
        <v>6</v>
      </c>
      <c r="E2173" t="str">
        <f>VLOOKUP(A2173,vendedores!$A$2:$C$17,2)</f>
        <v>Amparo</v>
      </c>
      <c r="F2173" t="str">
        <f>VLOOKUP(A2173,vendedores!$A$2:$C$17,3)</f>
        <v>Ivo Bispo</v>
      </c>
      <c r="G2173" t="str">
        <f>VLOOKUP(B2173,produtos!$A$2:$D$33,2)</f>
        <v>Nike</v>
      </c>
      <c r="H2173" t="str">
        <f>VLOOKUP(B2173,produtos!$A$2:$D$33,3)</f>
        <v>Meia</v>
      </c>
      <c r="I2173" s="1">
        <f>VLOOKUP(B2173,produtos!$A$2:$D$33,4)</f>
        <v>19.3</v>
      </c>
      <c r="J2173" s="1">
        <f t="shared" si="33"/>
        <v>115.80000000000001</v>
      </c>
    </row>
    <row r="2174" spans="1:10" x14ac:dyDescent="0.25">
      <c r="A2174">
        <v>10</v>
      </c>
      <c r="B2174">
        <v>30</v>
      </c>
      <c r="C2174" s="2">
        <v>44844</v>
      </c>
      <c r="D2174">
        <v>5</v>
      </c>
      <c r="E2174" t="str">
        <f>VLOOKUP(A2174,vendedores!$A$2:$C$17,2)</f>
        <v>Amparo</v>
      </c>
      <c r="F2174" t="str">
        <f>VLOOKUP(A2174,vendedores!$A$2:$C$17,3)</f>
        <v>Ivo Bispo</v>
      </c>
      <c r="G2174" t="str">
        <f>VLOOKUP(B2174,produtos!$A$2:$D$33,2)</f>
        <v>Nike</v>
      </c>
      <c r="H2174" t="str">
        <f>VLOOKUP(B2174,produtos!$A$2:$D$33,3)</f>
        <v>Tênis</v>
      </c>
      <c r="I2174" s="1">
        <f>VLOOKUP(B2174,produtos!$A$2:$D$33,4)</f>
        <v>195.02</v>
      </c>
      <c r="J2174" s="1">
        <f t="shared" si="33"/>
        <v>975.1</v>
      </c>
    </row>
    <row r="2175" spans="1:10" x14ac:dyDescent="0.25">
      <c r="A2175">
        <v>10</v>
      </c>
      <c r="B2175">
        <v>12</v>
      </c>
      <c r="C2175" s="2">
        <v>44844</v>
      </c>
      <c r="D2175">
        <v>9</v>
      </c>
      <c r="E2175" t="str">
        <f>VLOOKUP(A2175,vendedores!$A$2:$C$17,2)</f>
        <v>Amparo</v>
      </c>
      <c r="F2175" t="str">
        <f>VLOOKUP(A2175,vendedores!$A$2:$C$17,3)</f>
        <v>Ivo Bispo</v>
      </c>
      <c r="G2175" t="str">
        <f>VLOOKUP(B2175,produtos!$A$2:$D$33,2)</f>
        <v>Puma</v>
      </c>
      <c r="H2175" t="str">
        <f>VLOOKUP(B2175,produtos!$A$2:$D$33,3)</f>
        <v>Bola de Futsal</v>
      </c>
      <c r="I2175" s="1">
        <f>VLOOKUP(B2175,produtos!$A$2:$D$33,4)</f>
        <v>80.92</v>
      </c>
      <c r="J2175" s="1">
        <f t="shared" si="33"/>
        <v>728.28</v>
      </c>
    </row>
    <row r="2176" spans="1:10" x14ac:dyDescent="0.25">
      <c r="A2176">
        <v>12</v>
      </c>
      <c r="B2176">
        <v>8</v>
      </c>
      <c r="C2176" s="2">
        <v>44844</v>
      </c>
      <c r="D2176">
        <v>10</v>
      </c>
      <c r="E2176" t="str">
        <f>VLOOKUP(A2176,vendedores!$A$2:$C$17,2)</f>
        <v>Pedreira</v>
      </c>
      <c r="F2176" t="str">
        <f>VLOOKUP(A2176,vendedores!$A$2:$C$17,3)</f>
        <v>Clóvis Teixeira Júnior</v>
      </c>
      <c r="G2176" t="str">
        <f>VLOOKUP(B2176,produtos!$A$2:$D$33,2)</f>
        <v>Puma</v>
      </c>
      <c r="H2176" t="str">
        <f>VLOOKUP(B2176,produtos!$A$2:$D$33,3)</f>
        <v>Bola de Basquete</v>
      </c>
      <c r="I2176" s="1">
        <f>VLOOKUP(B2176,produtos!$A$2:$D$33,4)</f>
        <v>122.11</v>
      </c>
      <c r="J2176" s="1">
        <f t="shared" si="33"/>
        <v>1221.0999999999999</v>
      </c>
    </row>
    <row r="2177" spans="1:10" x14ac:dyDescent="0.25">
      <c r="A2177">
        <v>9</v>
      </c>
      <c r="B2177">
        <v>29</v>
      </c>
      <c r="C2177" s="2">
        <v>44845</v>
      </c>
      <c r="D2177">
        <v>6</v>
      </c>
      <c r="E2177" t="str">
        <f>VLOOKUP(A2177,vendedores!$A$2:$C$17,2)</f>
        <v>Amparo</v>
      </c>
      <c r="F2177" t="str">
        <f>VLOOKUP(A2177,vendedores!$A$2:$C$17,3)</f>
        <v>Quevin Neto Júnior</v>
      </c>
      <c r="G2177" t="str">
        <f>VLOOKUP(B2177,produtos!$A$2:$D$33,2)</f>
        <v>Adidas</v>
      </c>
      <c r="H2177" t="str">
        <f>VLOOKUP(B2177,produtos!$A$2:$D$33,3)</f>
        <v>Tênis</v>
      </c>
      <c r="I2177" s="1">
        <f>VLOOKUP(B2177,produtos!$A$2:$D$33,4)</f>
        <v>199</v>
      </c>
      <c r="J2177" s="1">
        <f t="shared" si="33"/>
        <v>1194</v>
      </c>
    </row>
    <row r="2178" spans="1:10" x14ac:dyDescent="0.25">
      <c r="A2178">
        <v>3</v>
      </c>
      <c r="B2178">
        <v>24</v>
      </c>
      <c r="C2178" s="2">
        <v>44845</v>
      </c>
      <c r="D2178">
        <v>7</v>
      </c>
      <c r="E2178" t="str">
        <f>VLOOKUP(A2178,vendedores!$A$2:$C$17,2)</f>
        <v>Jaguariúna</v>
      </c>
      <c r="F2178" t="str">
        <f>VLOOKUP(A2178,vendedores!$A$2:$C$17,3)</f>
        <v>Valter Teixeira</v>
      </c>
      <c r="G2178" t="str">
        <f>VLOOKUP(B2178,produtos!$A$2:$D$33,2)</f>
        <v>Nike</v>
      </c>
      <c r="H2178" t="str">
        <f>VLOOKUP(B2178,produtos!$A$2:$D$33,3)</f>
        <v>Chuteira</v>
      </c>
      <c r="I2178" s="1">
        <f>VLOOKUP(B2178,produtos!$A$2:$D$33,4)</f>
        <v>227.5</v>
      </c>
      <c r="J2178" s="1">
        <f t="shared" si="33"/>
        <v>1592.5</v>
      </c>
    </row>
    <row r="2179" spans="1:10" x14ac:dyDescent="0.25">
      <c r="A2179">
        <v>8</v>
      </c>
      <c r="B2179">
        <v>11</v>
      </c>
      <c r="C2179" s="2">
        <v>44845</v>
      </c>
      <c r="D2179">
        <v>2</v>
      </c>
      <c r="E2179" t="str">
        <f>VLOOKUP(A2179,vendedores!$A$2:$C$17,2)</f>
        <v>Amparo</v>
      </c>
      <c r="F2179" t="str">
        <f>VLOOKUP(A2179,vendedores!$A$2:$C$17,3)</f>
        <v>Saulo Mattos</v>
      </c>
      <c r="G2179" t="str">
        <f>VLOOKUP(B2179,produtos!$A$2:$D$33,2)</f>
        <v>Adidas</v>
      </c>
      <c r="H2179" t="str">
        <f>VLOOKUP(B2179,produtos!$A$2:$D$33,3)</f>
        <v>Bola de Futsal</v>
      </c>
      <c r="I2179" s="1">
        <f>VLOOKUP(B2179,produtos!$A$2:$D$33,4)</f>
        <v>99.9</v>
      </c>
      <c r="J2179" s="1">
        <f t="shared" ref="J2179:J2242" si="34">D2179*I2179</f>
        <v>199.8</v>
      </c>
    </row>
    <row r="2180" spans="1:10" x14ac:dyDescent="0.25">
      <c r="A2180">
        <v>8</v>
      </c>
      <c r="B2180">
        <v>32</v>
      </c>
      <c r="C2180" s="2">
        <v>44845</v>
      </c>
      <c r="D2180">
        <v>1</v>
      </c>
      <c r="E2180" t="str">
        <f>VLOOKUP(A2180,vendedores!$A$2:$C$17,2)</f>
        <v>Amparo</v>
      </c>
      <c r="F2180" t="str">
        <f>VLOOKUP(A2180,vendedores!$A$2:$C$17,3)</f>
        <v>Saulo Mattos</v>
      </c>
      <c r="G2180" t="str">
        <f>VLOOKUP(B2180,produtos!$A$2:$D$33,2)</f>
        <v>Nike</v>
      </c>
      <c r="H2180" t="str">
        <f>VLOOKUP(B2180,produtos!$A$2:$D$33,3)</f>
        <v>Tênis de Corrida</v>
      </c>
      <c r="I2180" s="1">
        <f>VLOOKUP(B2180,produtos!$A$2:$D$33,4)</f>
        <v>221</v>
      </c>
      <c r="J2180" s="1">
        <f t="shared" si="34"/>
        <v>221</v>
      </c>
    </row>
    <row r="2181" spans="1:10" x14ac:dyDescent="0.25">
      <c r="A2181">
        <v>13</v>
      </c>
      <c r="B2181">
        <v>4</v>
      </c>
      <c r="C2181" s="2">
        <v>44845</v>
      </c>
      <c r="D2181">
        <v>5</v>
      </c>
      <c r="E2181" t="str">
        <f>VLOOKUP(A2181,vendedores!$A$2:$C$17,2)</f>
        <v>Pedreira</v>
      </c>
      <c r="F2181" t="str">
        <f>VLOOKUP(A2181,vendedores!$A$2:$C$17,3)</f>
        <v>Saulo Teixeira Bispo</v>
      </c>
      <c r="G2181" t="str">
        <f>VLOOKUP(B2181,produtos!$A$2:$D$33,2)</f>
        <v>Adidas</v>
      </c>
      <c r="H2181" t="str">
        <f>VLOOKUP(B2181,produtos!$A$2:$D$33,3)</f>
        <v>Bluzinha</v>
      </c>
      <c r="I2181" s="1">
        <f>VLOOKUP(B2181,produtos!$A$2:$D$33,4)</f>
        <v>59.9</v>
      </c>
      <c r="J2181" s="1">
        <f t="shared" si="34"/>
        <v>299.5</v>
      </c>
    </row>
    <row r="2182" spans="1:10" x14ac:dyDescent="0.25">
      <c r="A2182">
        <v>10</v>
      </c>
      <c r="B2182">
        <v>29</v>
      </c>
      <c r="C2182" s="2">
        <v>44845</v>
      </c>
      <c r="D2182">
        <v>8</v>
      </c>
      <c r="E2182" t="str">
        <f>VLOOKUP(A2182,vendedores!$A$2:$C$17,2)</f>
        <v>Amparo</v>
      </c>
      <c r="F2182" t="str">
        <f>VLOOKUP(A2182,vendedores!$A$2:$C$17,3)</f>
        <v>Ivo Bispo</v>
      </c>
      <c r="G2182" t="str">
        <f>VLOOKUP(B2182,produtos!$A$2:$D$33,2)</f>
        <v>Adidas</v>
      </c>
      <c r="H2182" t="str">
        <f>VLOOKUP(B2182,produtos!$A$2:$D$33,3)</f>
        <v>Tênis</v>
      </c>
      <c r="I2182" s="1">
        <f>VLOOKUP(B2182,produtos!$A$2:$D$33,4)</f>
        <v>199</v>
      </c>
      <c r="J2182" s="1">
        <f t="shared" si="34"/>
        <v>1592</v>
      </c>
    </row>
    <row r="2183" spans="1:10" x14ac:dyDescent="0.25">
      <c r="A2183">
        <v>7</v>
      </c>
      <c r="B2183">
        <v>1</v>
      </c>
      <c r="C2183" s="2">
        <v>44845</v>
      </c>
      <c r="D2183">
        <v>4</v>
      </c>
      <c r="E2183" t="str">
        <f>VLOOKUP(A2183,vendedores!$A$2:$C$17,2)</f>
        <v>Amparo</v>
      </c>
      <c r="F2183" t="str">
        <f>VLOOKUP(A2183,vendedores!$A$2:$C$17,3)</f>
        <v>Queila Sobrinho Bispo</v>
      </c>
      <c r="G2183" t="str">
        <f>VLOOKUP(B2183,produtos!$A$2:$D$33,2)</f>
        <v>Adidas</v>
      </c>
      <c r="H2183" t="str">
        <f>VLOOKUP(B2183,produtos!$A$2:$D$33,3)</f>
        <v>Blusa</v>
      </c>
      <c r="I2183" s="1">
        <f>VLOOKUP(B2183,produtos!$A$2:$D$33,4)</f>
        <v>35.9</v>
      </c>
      <c r="J2183" s="1">
        <f t="shared" si="34"/>
        <v>143.6</v>
      </c>
    </row>
    <row r="2184" spans="1:10" x14ac:dyDescent="0.25">
      <c r="A2184">
        <v>13</v>
      </c>
      <c r="B2184">
        <v>9</v>
      </c>
      <c r="C2184" s="2">
        <v>44845</v>
      </c>
      <c r="D2184">
        <v>10</v>
      </c>
      <c r="E2184" t="str">
        <f>VLOOKUP(A2184,vendedores!$A$2:$C$17,2)</f>
        <v>Pedreira</v>
      </c>
      <c r="F2184" t="str">
        <f>VLOOKUP(A2184,vendedores!$A$2:$C$17,3)</f>
        <v>Saulo Teixeira Bispo</v>
      </c>
      <c r="G2184" t="str">
        <f>VLOOKUP(B2184,produtos!$A$2:$D$33,2)</f>
        <v>Adidas</v>
      </c>
      <c r="H2184" t="str">
        <f>VLOOKUP(B2184,produtos!$A$2:$D$33,3)</f>
        <v>Bola de Futebol</v>
      </c>
      <c r="I2184" s="1">
        <f>VLOOKUP(B2184,produtos!$A$2:$D$33,4)</f>
        <v>119.9</v>
      </c>
      <c r="J2184" s="1">
        <f t="shared" si="34"/>
        <v>1199</v>
      </c>
    </row>
    <row r="2185" spans="1:10" x14ac:dyDescent="0.25">
      <c r="A2185">
        <v>4</v>
      </c>
      <c r="B2185">
        <v>11</v>
      </c>
      <c r="C2185" s="2">
        <v>44845</v>
      </c>
      <c r="D2185">
        <v>2</v>
      </c>
      <c r="E2185" t="str">
        <f>VLOOKUP(A2185,vendedores!$A$2:$C$17,2)</f>
        <v>Jaguariúna</v>
      </c>
      <c r="F2185" t="str">
        <f>VLOOKUP(A2185,vendedores!$A$2:$C$17,3)</f>
        <v>Ivo da Silva</v>
      </c>
      <c r="G2185" t="str">
        <f>VLOOKUP(B2185,produtos!$A$2:$D$33,2)</f>
        <v>Adidas</v>
      </c>
      <c r="H2185" t="str">
        <f>VLOOKUP(B2185,produtos!$A$2:$D$33,3)</f>
        <v>Bola de Futsal</v>
      </c>
      <c r="I2185" s="1">
        <f>VLOOKUP(B2185,produtos!$A$2:$D$33,4)</f>
        <v>99.9</v>
      </c>
      <c r="J2185" s="1">
        <f t="shared" si="34"/>
        <v>199.8</v>
      </c>
    </row>
    <row r="2186" spans="1:10" x14ac:dyDescent="0.25">
      <c r="A2186">
        <v>7</v>
      </c>
      <c r="B2186">
        <v>12</v>
      </c>
      <c r="C2186" s="2">
        <v>44845</v>
      </c>
      <c r="D2186">
        <v>6</v>
      </c>
      <c r="E2186" t="str">
        <f>VLOOKUP(A2186,vendedores!$A$2:$C$17,2)</f>
        <v>Amparo</v>
      </c>
      <c r="F2186" t="str">
        <f>VLOOKUP(A2186,vendedores!$A$2:$C$17,3)</f>
        <v>Queila Sobrinho Bispo</v>
      </c>
      <c r="G2186" t="str">
        <f>VLOOKUP(B2186,produtos!$A$2:$D$33,2)</f>
        <v>Puma</v>
      </c>
      <c r="H2186" t="str">
        <f>VLOOKUP(B2186,produtos!$A$2:$D$33,3)</f>
        <v>Bola de Futsal</v>
      </c>
      <c r="I2186" s="1">
        <f>VLOOKUP(B2186,produtos!$A$2:$D$33,4)</f>
        <v>80.92</v>
      </c>
      <c r="J2186" s="1">
        <f t="shared" si="34"/>
        <v>485.52</v>
      </c>
    </row>
    <row r="2187" spans="1:10" x14ac:dyDescent="0.25">
      <c r="A2187">
        <v>15</v>
      </c>
      <c r="B2187">
        <v>22</v>
      </c>
      <c r="C2187" s="2">
        <v>44845</v>
      </c>
      <c r="D2187">
        <v>9</v>
      </c>
      <c r="E2187" t="str">
        <f>VLOOKUP(A2187,vendedores!$A$2:$C$17,2)</f>
        <v>Pedreira</v>
      </c>
      <c r="F2187" t="str">
        <f>VLOOKUP(A2187,vendedores!$A$2:$C$17,3)</f>
        <v>Gilberto Neto</v>
      </c>
      <c r="G2187" t="str">
        <f>VLOOKUP(B2187,produtos!$A$2:$D$33,2)</f>
        <v>Puma</v>
      </c>
      <c r="H2187" t="str">
        <f>VLOOKUP(B2187,produtos!$A$2:$D$33,3)</f>
        <v>Camiseta</v>
      </c>
      <c r="I2187" s="1">
        <f>VLOOKUP(B2187,produtos!$A$2:$D$33,4)</f>
        <v>28.11</v>
      </c>
      <c r="J2187" s="1">
        <f t="shared" si="34"/>
        <v>252.99</v>
      </c>
    </row>
    <row r="2188" spans="1:10" x14ac:dyDescent="0.25">
      <c r="A2188">
        <v>13</v>
      </c>
      <c r="B2188">
        <v>7</v>
      </c>
      <c r="C2188" s="2">
        <v>44846</v>
      </c>
      <c r="D2188">
        <v>9</v>
      </c>
      <c r="E2188" t="str">
        <f>VLOOKUP(A2188,vendedores!$A$2:$C$17,2)</f>
        <v>Pedreira</v>
      </c>
      <c r="F2188" t="str">
        <f>VLOOKUP(A2188,vendedores!$A$2:$C$17,3)</f>
        <v>Saulo Teixeira Bispo</v>
      </c>
      <c r="G2188" t="str">
        <f>VLOOKUP(B2188,produtos!$A$2:$D$33,2)</f>
        <v>Nike</v>
      </c>
      <c r="H2188" t="str">
        <f>VLOOKUP(B2188,produtos!$A$2:$D$33,3)</f>
        <v>Bola de Basquete</v>
      </c>
      <c r="I2188" s="1">
        <f>VLOOKUP(B2188,produtos!$A$2:$D$33,4)</f>
        <v>116.91</v>
      </c>
      <c r="J2188" s="1">
        <f t="shared" si="34"/>
        <v>1052.19</v>
      </c>
    </row>
    <row r="2189" spans="1:10" x14ac:dyDescent="0.25">
      <c r="A2189">
        <v>11</v>
      </c>
      <c r="B2189">
        <v>5</v>
      </c>
      <c r="C2189" s="2">
        <v>44846</v>
      </c>
      <c r="D2189">
        <v>1</v>
      </c>
      <c r="E2189" t="str">
        <f>VLOOKUP(A2189,vendedores!$A$2:$C$17,2)</f>
        <v>Amparo</v>
      </c>
      <c r="F2189" t="str">
        <f>VLOOKUP(A2189,vendedores!$A$2:$C$17,3)</f>
        <v>Gisele Júnior</v>
      </c>
      <c r="G2189" t="str">
        <f>VLOOKUP(B2189,produtos!$A$2:$D$33,2)</f>
        <v>Puma</v>
      </c>
      <c r="H2189" t="str">
        <f>VLOOKUP(B2189,produtos!$A$2:$D$33,3)</f>
        <v>Bluzinha</v>
      </c>
      <c r="I2189" s="1">
        <f>VLOOKUP(B2189,produtos!$A$2:$D$33,4)</f>
        <v>49.12</v>
      </c>
      <c r="J2189" s="1">
        <f t="shared" si="34"/>
        <v>49.12</v>
      </c>
    </row>
    <row r="2190" spans="1:10" x14ac:dyDescent="0.25">
      <c r="A2190">
        <v>6</v>
      </c>
      <c r="B2190">
        <v>22</v>
      </c>
      <c r="C2190" s="2">
        <v>44846</v>
      </c>
      <c r="D2190">
        <v>1</v>
      </c>
      <c r="E2190" t="str">
        <f>VLOOKUP(A2190,vendedores!$A$2:$C$17,2)</f>
        <v>Amparo</v>
      </c>
      <c r="F2190" t="str">
        <f>VLOOKUP(A2190,vendedores!$A$2:$C$17,3)</f>
        <v>Valter Teixeira</v>
      </c>
      <c r="G2190" t="str">
        <f>VLOOKUP(B2190,produtos!$A$2:$D$33,2)</f>
        <v>Puma</v>
      </c>
      <c r="H2190" t="str">
        <f>VLOOKUP(B2190,produtos!$A$2:$D$33,3)</f>
        <v>Camiseta</v>
      </c>
      <c r="I2190" s="1">
        <f>VLOOKUP(B2190,produtos!$A$2:$D$33,4)</f>
        <v>28.11</v>
      </c>
      <c r="J2190" s="1">
        <f t="shared" si="34"/>
        <v>28.11</v>
      </c>
    </row>
    <row r="2191" spans="1:10" x14ac:dyDescent="0.25">
      <c r="A2191">
        <v>6</v>
      </c>
      <c r="B2191">
        <v>30</v>
      </c>
      <c r="C2191" s="2">
        <v>44846</v>
      </c>
      <c r="D2191">
        <v>10</v>
      </c>
      <c r="E2191" t="str">
        <f>VLOOKUP(A2191,vendedores!$A$2:$C$17,2)</f>
        <v>Amparo</v>
      </c>
      <c r="F2191" t="str">
        <f>VLOOKUP(A2191,vendedores!$A$2:$C$17,3)</f>
        <v>Valter Teixeira</v>
      </c>
      <c r="G2191" t="str">
        <f>VLOOKUP(B2191,produtos!$A$2:$D$33,2)</f>
        <v>Nike</v>
      </c>
      <c r="H2191" t="str">
        <f>VLOOKUP(B2191,produtos!$A$2:$D$33,3)</f>
        <v>Tênis</v>
      </c>
      <c r="I2191" s="1">
        <f>VLOOKUP(B2191,produtos!$A$2:$D$33,4)</f>
        <v>195.02</v>
      </c>
      <c r="J2191" s="1">
        <f t="shared" si="34"/>
        <v>1950.2</v>
      </c>
    </row>
    <row r="2192" spans="1:10" x14ac:dyDescent="0.25">
      <c r="A2192">
        <v>12</v>
      </c>
      <c r="B2192">
        <v>26</v>
      </c>
      <c r="C2192" s="2">
        <v>44846</v>
      </c>
      <c r="D2192">
        <v>3</v>
      </c>
      <c r="E2192" t="str">
        <f>VLOOKUP(A2192,vendedores!$A$2:$C$17,2)</f>
        <v>Pedreira</v>
      </c>
      <c r="F2192" t="str">
        <f>VLOOKUP(A2192,vendedores!$A$2:$C$17,3)</f>
        <v>Clóvis Teixeira Júnior</v>
      </c>
      <c r="G2192" t="str">
        <f>VLOOKUP(B2192,produtos!$A$2:$D$33,2)</f>
        <v>Adidas</v>
      </c>
      <c r="H2192" t="str">
        <f>VLOOKUP(B2192,produtos!$A$2:$D$33,3)</f>
        <v>Meia</v>
      </c>
      <c r="I2192" s="1">
        <f>VLOOKUP(B2192,produtos!$A$2:$D$33,4)</f>
        <v>19.899999999999999</v>
      </c>
      <c r="J2192" s="1">
        <f t="shared" si="34"/>
        <v>59.699999999999996</v>
      </c>
    </row>
    <row r="2193" spans="1:10" x14ac:dyDescent="0.25">
      <c r="A2193">
        <v>14</v>
      </c>
      <c r="B2193">
        <v>15</v>
      </c>
      <c r="C2193" s="2">
        <v>44846</v>
      </c>
      <c r="D2193">
        <v>10</v>
      </c>
      <c r="E2193" t="str">
        <f>VLOOKUP(A2193,vendedores!$A$2:$C$17,2)</f>
        <v>Pedreira</v>
      </c>
      <c r="F2193" t="str">
        <f>VLOOKUP(A2193,vendedores!$A$2:$C$17,3)</f>
        <v>Paula da Silva</v>
      </c>
      <c r="G2193" t="str">
        <f>VLOOKUP(B2193,produtos!$A$2:$D$33,2)</f>
        <v>Adidas</v>
      </c>
      <c r="H2193" t="str">
        <f>VLOOKUP(B2193,produtos!$A$2:$D$33,3)</f>
        <v>Bola de Voley</v>
      </c>
      <c r="I2193" s="1">
        <f>VLOOKUP(B2193,produtos!$A$2:$D$33,4)</f>
        <v>79.900000000000006</v>
      </c>
      <c r="J2193" s="1">
        <f t="shared" si="34"/>
        <v>799</v>
      </c>
    </row>
    <row r="2194" spans="1:10" x14ac:dyDescent="0.25">
      <c r="A2194">
        <v>8</v>
      </c>
      <c r="B2194">
        <v>1</v>
      </c>
      <c r="C2194" s="2">
        <v>44846</v>
      </c>
      <c r="D2194">
        <v>8</v>
      </c>
      <c r="E2194" t="str">
        <f>VLOOKUP(A2194,vendedores!$A$2:$C$17,2)</f>
        <v>Amparo</v>
      </c>
      <c r="F2194" t="str">
        <f>VLOOKUP(A2194,vendedores!$A$2:$C$17,3)</f>
        <v>Saulo Mattos</v>
      </c>
      <c r="G2194" t="str">
        <f>VLOOKUP(B2194,produtos!$A$2:$D$33,2)</f>
        <v>Adidas</v>
      </c>
      <c r="H2194" t="str">
        <f>VLOOKUP(B2194,produtos!$A$2:$D$33,3)</f>
        <v>Blusa</v>
      </c>
      <c r="I2194" s="1">
        <f>VLOOKUP(B2194,produtos!$A$2:$D$33,4)</f>
        <v>35.9</v>
      </c>
      <c r="J2194" s="1">
        <f t="shared" si="34"/>
        <v>287.2</v>
      </c>
    </row>
    <row r="2195" spans="1:10" x14ac:dyDescent="0.25">
      <c r="A2195">
        <v>11</v>
      </c>
      <c r="B2195">
        <v>9</v>
      </c>
      <c r="C2195" s="2">
        <v>44846</v>
      </c>
      <c r="D2195">
        <v>8</v>
      </c>
      <c r="E2195" t="str">
        <f>VLOOKUP(A2195,vendedores!$A$2:$C$17,2)</f>
        <v>Amparo</v>
      </c>
      <c r="F2195" t="str">
        <f>VLOOKUP(A2195,vendedores!$A$2:$C$17,3)</f>
        <v>Gisele Júnior</v>
      </c>
      <c r="G2195" t="str">
        <f>VLOOKUP(B2195,produtos!$A$2:$D$33,2)</f>
        <v>Adidas</v>
      </c>
      <c r="H2195" t="str">
        <f>VLOOKUP(B2195,produtos!$A$2:$D$33,3)</f>
        <v>Bola de Futebol</v>
      </c>
      <c r="I2195" s="1">
        <f>VLOOKUP(B2195,produtos!$A$2:$D$33,4)</f>
        <v>119.9</v>
      </c>
      <c r="J2195" s="1">
        <f t="shared" si="34"/>
        <v>959.2</v>
      </c>
    </row>
    <row r="2196" spans="1:10" x14ac:dyDescent="0.25">
      <c r="A2196">
        <v>12</v>
      </c>
      <c r="B2196">
        <v>27</v>
      </c>
      <c r="C2196" s="2">
        <v>44847</v>
      </c>
      <c r="D2196">
        <v>6</v>
      </c>
      <c r="E2196" t="str">
        <f>VLOOKUP(A2196,vendedores!$A$2:$C$17,2)</f>
        <v>Pedreira</v>
      </c>
      <c r="F2196" t="str">
        <f>VLOOKUP(A2196,vendedores!$A$2:$C$17,3)</f>
        <v>Clóvis Teixeira Júnior</v>
      </c>
      <c r="G2196" t="str">
        <f>VLOOKUP(B2196,produtos!$A$2:$D$33,2)</f>
        <v>Nike</v>
      </c>
      <c r="H2196" t="str">
        <f>VLOOKUP(B2196,produtos!$A$2:$D$33,3)</f>
        <v>Meia</v>
      </c>
      <c r="I2196" s="1">
        <f>VLOOKUP(B2196,produtos!$A$2:$D$33,4)</f>
        <v>19.3</v>
      </c>
      <c r="J2196" s="1">
        <f t="shared" si="34"/>
        <v>115.80000000000001</v>
      </c>
    </row>
    <row r="2197" spans="1:10" x14ac:dyDescent="0.25">
      <c r="A2197">
        <v>10</v>
      </c>
      <c r="B2197">
        <v>5</v>
      </c>
      <c r="C2197" s="2">
        <v>44847</v>
      </c>
      <c r="D2197">
        <v>4</v>
      </c>
      <c r="E2197" t="str">
        <f>VLOOKUP(A2197,vendedores!$A$2:$C$17,2)</f>
        <v>Amparo</v>
      </c>
      <c r="F2197" t="str">
        <f>VLOOKUP(A2197,vendedores!$A$2:$C$17,3)</f>
        <v>Ivo Bispo</v>
      </c>
      <c r="G2197" t="str">
        <f>VLOOKUP(B2197,produtos!$A$2:$D$33,2)</f>
        <v>Puma</v>
      </c>
      <c r="H2197" t="str">
        <f>VLOOKUP(B2197,produtos!$A$2:$D$33,3)</f>
        <v>Bluzinha</v>
      </c>
      <c r="I2197" s="1">
        <f>VLOOKUP(B2197,produtos!$A$2:$D$33,4)</f>
        <v>49.12</v>
      </c>
      <c r="J2197" s="1">
        <f t="shared" si="34"/>
        <v>196.48</v>
      </c>
    </row>
    <row r="2198" spans="1:10" x14ac:dyDescent="0.25">
      <c r="A2198">
        <v>12</v>
      </c>
      <c r="B2198">
        <v>10</v>
      </c>
      <c r="C2198" s="2">
        <v>44847</v>
      </c>
      <c r="D2198">
        <v>8</v>
      </c>
      <c r="E2198" t="str">
        <f>VLOOKUP(A2198,vendedores!$A$2:$C$17,2)</f>
        <v>Pedreira</v>
      </c>
      <c r="F2198" t="str">
        <f>VLOOKUP(A2198,vendedores!$A$2:$C$17,3)</f>
        <v>Clóvis Teixeira Júnior</v>
      </c>
      <c r="G2198" t="str">
        <f>VLOOKUP(B2198,produtos!$A$2:$D$33,2)</f>
        <v>Puma</v>
      </c>
      <c r="H2198" t="str">
        <f>VLOOKUP(B2198,produtos!$A$2:$D$33,3)</f>
        <v>Bola de Futebol</v>
      </c>
      <c r="I2198" s="1">
        <f>VLOOKUP(B2198,produtos!$A$2:$D$33,4)</f>
        <v>103.11</v>
      </c>
      <c r="J2198" s="1">
        <f t="shared" si="34"/>
        <v>824.88</v>
      </c>
    </row>
    <row r="2199" spans="1:10" x14ac:dyDescent="0.25">
      <c r="A2199">
        <v>3</v>
      </c>
      <c r="B2199">
        <v>12</v>
      </c>
      <c r="C2199" s="2">
        <v>44847</v>
      </c>
      <c r="D2199">
        <v>9</v>
      </c>
      <c r="E2199" t="str">
        <f>VLOOKUP(A2199,vendedores!$A$2:$C$17,2)</f>
        <v>Jaguariúna</v>
      </c>
      <c r="F2199" t="str">
        <f>VLOOKUP(A2199,vendedores!$A$2:$C$17,3)</f>
        <v>Valter Teixeira</v>
      </c>
      <c r="G2199" t="str">
        <f>VLOOKUP(B2199,produtos!$A$2:$D$33,2)</f>
        <v>Puma</v>
      </c>
      <c r="H2199" t="str">
        <f>VLOOKUP(B2199,produtos!$A$2:$D$33,3)</f>
        <v>Bola de Futsal</v>
      </c>
      <c r="I2199" s="1">
        <f>VLOOKUP(B2199,produtos!$A$2:$D$33,4)</f>
        <v>80.92</v>
      </c>
      <c r="J2199" s="1">
        <f t="shared" si="34"/>
        <v>728.28</v>
      </c>
    </row>
    <row r="2200" spans="1:10" x14ac:dyDescent="0.25">
      <c r="A2200">
        <v>4</v>
      </c>
      <c r="B2200">
        <v>26</v>
      </c>
      <c r="C2200" s="2">
        <v>44848</v>
      </c>
      <c r="D2200">
        <v>6</v>
      </c>
      <c r="E2200" t="str">
        <f>VLOOKUP(A2200,vendedores!$A$2:$C$17,2)</f>
        <v>Jaguariúna</v>
      </c>
      <c r="F2200" t="str">
        <f>VLOOKUP(A2200,vendedores!$A$2:$C$17,3)</f>
        <v>Ivo da Silva</v>
      </c>
      <c r="G2200" t="str">
        <f>VLOOKUP(B2200,produtos!$A$2:$D$33,2)</f>
        <v>Adidas</v>
      </c>
      <c r="H2200" t="str">
        <f>VLOOKUP(B2200,produtos!$A$2:$D$33,3)</f>
        <v>Meia</v>
      </c>
      <c r="I2200" s="1">
        <f>VLOOKUP(B2200,produtos!$A$2:$D$33,4)</f>
        <v>19.899999999999999</v>
      </c>
      <c r="J2200" s="1">
        <f t="shared" si="34"/>
        <v>119.39999999999999</v>
      </c>
    </row>
    <row r="2201" spans="1:10" x14ac:dyDescent="0.25">
      <c r="A2201">
        <v>13</v>
      </c>
      <c r="B2201">
        <v>30</v>
      </c>
      <c r="C2201" s="2">
        <v>44848</v>
      </c>
      <c r="D2201">
        <v>7</v>
      </c>
      <c r="E2201" t="str">
        <f>VLOOKUP(A2201,vendedores!$A$2:$C$17,2)</f>
        <v>Pedreira</v>
      </c>
      <c r="F2201" t="str">
        <f>VLOOKUP(A2201,vendedores!$A$2:$C$17,3)</f>
        <v>Saulo Teixeira Bispo</v>
      </c>
      <c r="G2201" t="str">
        <f>VLOOKUP(B2201,produtos!$A$2:$D$33,2)</f>
        <v>Nike</v>
      </c>
      <c r="H2201" t="str">
        <f>VLOOKUP(B2201,produtos!$A$2:$D$33,3)</f>
        <v>Tênis</v>
      </c>
      <c r="I2201" s="1">
        <f>VLOOKUP(B2201,produtos!$A$2:$D$33,4)</f>
        <v>195.02</v>
      </c>
      <c r="J2201" s="1">
        <f t="shared" si="34"/>
        <v>1365.14</v>
      </c>
    </row>
    <row r="2202" spans="1:10" x14ac:dyDescent="0.25">
      <c r="A2202">
        <v>13</v>
      </c>
      <c r="B2202">
        <v>17</v>
      </c>
      <c r="C2202" s="2">
        <v>44848</v>
      </c>
      <c r="D2202">
        <v>10</v>
      </c>
      <c r="E2202" t="str">
        <f>VLOOKUP(A2202,vendedores!$A$2:$C$17,2)</f>
        <v>Pedreira</v>
      </c>
      <c r="F2202" t="str">
        <f>VLOOKUP(A2202,vendedores!$A$2:$C$17,3)</f>
        <v>Saulo Teixeira Bispo</v>
      </c>
      <c r="G2202" t="str">
        <f>VLOOKUP(B2202,produtos!$A$2:$D$33,2)</f>
        <v>Adidas</v>
      </c>
      <c r="H2202" t="str">
        <f>VLOOKUP(B2202,produtos!$A$2:$D$33,3)</f>
        <v>Calça</v>
      </c>
      <c r="I2202" s="1">
        <f>VLOOKUP(B2202,produtos!$A$2:$D$33,4)</f>
        <v>99.9</v>
      </c>
      <c r="J2202" s="1">
        <f t="shared" si="34"/>
        <v>999</v>
      </c>
    </row>
    <row r="2203" spans="1:10" x14ac:dyDescent="0.25">
      <c r="A2203">
        <v>15</v>
      </c>
      <c r="B2203">
        <v>16</v>
      </c>
      <c r="C2203" s="2">
        <v>44848</v>
      </c>
      <c r="D2203">
        <v>1</v>
      </c>
      <c r="E2203" t="str">
        <f>VLOOKUP(A2203,vendedores!$A$2:$C$17,2)</f>
        <v>Pedreira</v>
      </c>
      <c r="F2203" t="str">
        <f>VLOOKUP(A2203,vendedores!$A$2:$C$17,3)</f>
        <v>Gilberto Neto</v>
      </c>
      <c r="G2203" t="str">
        <f>VLOOKUP(B2203,produtos!$A$2:$D$33,2)</f>
        <v>Nike</v>
      </c>
      <c r="H2203" t="str">
        <f>VLOOKUP(B2203,produtos!$A$2:$D$33,3)</f>
        <v>Bola de Voley</v>
      </c>
      <c r="I2203" s="1">
        <f>VLOOKUP(B2203,produtos!$A$2:$D$33,4)</f>
        <v>75.11</v>
      </c>
      <c r="J2203" s="1">
        <f t="shared" si="34"/>
        <v>75.11</v>
      </c>
    </row>
    <row r="2204" spans="1:10" x14ac:dyDescent="0.25">
      <c r="A2204">
        <v>2</v>
      </c>
      <c r="B2204">
        <v>6</v>
      </c>
      <c r="C2204" s="2">
        <v>44848</v>
      </c>
      <c r="D2204">
        <v>2</v>
      </c>
      <c r="E2204" t="str">
        <f>VLOOKUP(A2204,vendedores!$A$2:$C$17,2)</f>
        <v>Jaguariúna</v>
      </c>
      <c r="F2204" t="str">
        <f>VLOOKUP(A2204,vendedores!$A$2:$C$17,3)</f>
        <v>Luciana de Oliveira</v>
      </c>
      <c r="G2204" t="str">
        <f>VLOOKUP(B2204,produtos!$A$2:$D$33,2)</f>
        <v>Adidas</v>
      </c>
      <c r="H2204" t="str">
        <f>VLOOKUP(B2204,produtos!$A$2:$D$33,3)</f>
        <v>Bola de Basquete</v>
      </c>
      <c r="I2204" s="1">
        <f>VLOOKUP(B2204,produtos!$A$2:$D$33,4)</f>
        <v>129.9</v>
      </c>
      <c r="J2204" s="1">
        <f t="shared" si="34"/>
        <v>259.8</v>
      </c>
    </row>
    <row r="2205" spans="1:10" x14ac:dyDescent="0.25">
      <c r="A2205">
        <v>8</v>
      </c>
      <c r="B2205">
        <v>11</v>
      </c>
      <c r="C2205" s="2">
        <v>44848</v>
      </c>
      <c r="D2205">
        <v>10</v>
      </c>
      <c r="E2205" t="str">
        <f>VLOOKUP(A2205,vendedores!$A$2:$C$17,2)</f>
        <v>Amparo</v>
      </c>
      <c r="F2205" t="str">
        <f>VLOOKUP(A2205,vendedores!$A$2:$C$17,3)</f>
        <v>Saulo Mattos</v>
      </c>
      <c r="G2205" t="str">
        <f>VLOOKUP(B2205,produtos!$A$2:$D$33,2)</f>
        <v>Adidas</v>
      </c>
      <c r="H2205" t="str">
        <f>VLOOKUP(B2205,produtos!$A$2:$D$33,3)</f>
        <v>Bola de Futsal</v>
      </c>
      <c r="I2205" s="1">
        <f>VLOOKUP(B2205,produtos!$A$2:$D$33,4)</f>
        <v>99.9</v>
      </c>
      <c r="J2205" s="1">
        <f t="shared" si="34"/>
        <v>999</v>
      </c>
    </row>
    <row r="2206" spans="1:10" x14ac:dyDescent="0.25">
      <c r="A2206">
        <v>1</v>
      </c>
      <c r="B2206">
        <v>16</v>
      </c>
      <c r="C2206" s="2">
        <v>44848</v>
      </c>
      <c r="D2206">
        <v>4</v>
      </c>
      <c r="E2206" t="str">
        <f>VLOOKUP(A2206,vendedores!$A$2:$C$17,2)</f>
        <v>Jaguariúna</v>
      </c>
      <c r="F2206" t="str">
        <f>VLOOKUP(A2206,vendedores!$A$2:$C$17,3)</f>
        <v>Tatiane Sobrinho de Souza</v>
      </c>
      <c r="G2206" t="str">
        <f>VLOOKUP(B2206,produtos!$A$2:$D$33,2)</f>
        <v>Nike</v>
      </c>
      <c r="H2206" t="str">
        <f>VLOOKUP(B2206,produtos!$A$2:$D$33,3)</f>
        <v>Bola de Voley</v>
      </c>
      <c r="I2206" s="1">
        <f>VLOOKUP(B2206,produtos!$A$2:$D$33,4)</f>
        <v>75.11</v>
      </c>
      <c r="J2206" s="1">
        <f t="shared" si="34"/>
        <v>300.44</v>
      </c>
    </row>
    <row r="2207" spans="1:10" x14ac:dyDescent="0.25">
      <c r="A2207">
        <v>6</v>
      </c>
      <c r="B2207">
        <v>22</v>
      </c>
      <c r="C2207" s="2">
        <v>44848</v>
      </c>
      <c r="D2207">
        <v>1</v>
      </c>
      <c r="E2207" t="str">
        <f>VLOOKUP(A2207,vendedores!$A$2:$C$17,2)</f>
        <v>Amparo</v>
      </c>
      <c r="F2207" t="str">
        <f>VLOOKUP(A2207,vendedores!$A$2:$C$17,3)</f>
        <v>Valter Teixeira</v>
      </c>
      <c r="G2207" t="str">
        <f>VLOOKUP(B2207,produtos!$A$2:$D$33,2)</f>
        <v>Puma</v>
      </c>
      <c r="H2207" t="str">
        <f>VLOOKUP(B2207,produtos!$A$2:$D$33,3)</f>
        <v>Camiseta</v>
      </c>
      <c r="I2207" s="1">
        <f>VLOOKUP(B2207,produtos!$A$2:$D$33,4)</f>
        <v>28.11</v>
      </c>
      <c r="J2207" s="1">
        <f t="shared" si="34"/>
        <v>28.11</v>
      </c>
    </row>
    <row r="2208" spans="1:10" x14ac:dyDescent="0.25">
      <c r="A2208">
        <v>11</v>
      </c>
      <c r="B2208">
        <v>8</v>
      </c>
      <c r="C2208" s="2">
        <v>44848</v>
      </c>
      <c r="D2208">
        <v>3</v>
      </c>
      <c r="E2208" t="str">
        <f>VLOOKUP(A2208,vendedores!$A$2:$C$17,2)</f>
        <v>Amparo</v>
      </c>
      <c r="F2208" t="str">
        <f>VLOOKUP(A2208,vendedores!$A$2:$C$17,3)</f>
        <v>Gisele Júnior</v>
      </c>
      <c r="G2208" t="str">
        <f>VLOOKUP(B2208,produtos!$A$2:$D$33,2)</f>
        <v>Puma</v>
      </c>
      <c r="H2208" t="str">
        <f>VLOOKUP(B2208,produtos!$A$2:$D$33,3)</f>
        <v>Bola de Basquete</v>
      </c>
      <c r="I2208" s="1">
        <f>VLOOKUP(B2208,produtos!$A$2:$D$33,4)</f>
        <v>122.11</v>
      </c>
      <c r="J2208" s="1">
        <f t="shared" si="34"/>
        <v>366.33</v>
      </c>
    </row>
    <row r="2209" spans="1:10" x14ac:dyDescent="0.25">
      <c r="A2209">
        <v>4</v>
      </c>
      <c r="B2209">
        <v>19</v>
      </c>
      <c r="C2209" s="2">
        <v>44848</v>
      </c>
      <c r="D2209">
        <v>2</v>
      </c>
      <c r="E2209" t="str">
        <f>VLOOKUP(A2209,vendedores!$A$2:$C$17,2)</f>
        <v>Jaguariúna</v>
      </c>
      <c r="F2209" t="str">
        <f>VLOOKUP(A2209,vendedores!$A$2:$C$17,3)</f>
        <v>Ivo da Silva</v>
      </c>
      <c r="G2209" t="str">
        <f>VLOOKUP(B2209,produtos!$A$2:$D$33,2)</f>
        <v>Puma</v>
      </c>
      <c r="H2209" t="str">
        <f>VLOOKUP(B2209,produtos!$A$2:$D$33,3)</f>
        <v>Calça</v>
      </c>
      <c r="I2209" s="1">
        <f>VLOOKUP(B2209,produtos!$A$2:$D$33,4)</f>
        <v>88.91</v>
      </c>
      <c r="J2209" s="1">
        <f t="shared" si="34"/>
        <v>177.82</v>
      </c>
    </row>
    <row r="2210" spans="1:10" x14ac:dyDescent="0.25">
      <c r="A2210">
        <v>4</v>
      </c>
      <c r="B2210">
        <v>4</v>
      </c>
      <c r="C2210" s="2">
        <v>44848</v>
      </c>
      <c r="D2210">
        <v>8</v>
      </c>
      <c r="E2210" t="str">
        <f>VLOOKUP(A2210,vendedores!$A$2:$C$17,2)</f>
        <v>Jaguariúna</v>
      </c>
      <c r="F2210" t="str">
        <f>VLOOKUP(A2210,vendedores!$A$2:$C$17,3)</f>
        <v>Ivo da Silva</v>
      </c>
      <c r="G2210" t="str">
        <f>VLOOKUP(B2210,produtos!$A$2:$D$33,2)</f>
        <v>Adidas</v>
      </c>
      <c r="H2210" t="str">
        <f>VLOOKUP(B2210,produtos!$A$2:$D$33,3)</f>
        <v>Bluzinha</v>
      </c>
      <c r="I2210" s="1">
        <f>VLOOKUP(B2210,produtos!$A$2:$D$33,4)</f>
        <v>59.9</v>
      </c>
      <c r="J2210" s="1">
        <f t="shared" si="34"/>
        <v>479.2</v>
      </c>
    </row>
    <row r="2211" spans="1:10" x14ac:dyDescent="0.25">
      <c r="A2211">
        <v>10</v>
      </c>
      <c r="B2211">
        <v>4</v>
      </c>
      <c r="C2211" s="2">
        <v>44848</v>
      </c>
      <c r="D2211">
        <v>5</v>
      </c>
      <c r="E2211" t="str">
        <f>VLOOKUP(A2211,vendedores!$A$2:$C$17,2)</f>
        <v>Amparo</v>
      </c>
      <c r="F2211" t="str">
        <f>VLOOKUP(A2211,vendedores!$A$2:$C$17,3)</f>
        <v>Ivo Bispo</v>
      </c>
      <c r="G2211" t="str">
        <f>VLOOKUP(B2211,produtos!$A$2:$D$33,2)</f>
        <v>Adidas</v>
      </c>
      <c r="H2211" t="str">
        <f>VLOOKUP(B2211,produtos!$A$2:$D$33,3)</f>
        <v>Bluzinha</v>
      </c>
      <c r="I2211" s="1">
        <f>VLOOKUP(B2211,produtos!$A$2:$D$33,4)</f>
        <v>59.9</v>
      </c>
      <c r="J2211" s="1">
        <f t="shared" si="34"/>
        <v>299.5</v>
      </c>
    </row>
    <row r="2212" spans="1:10" x14ac:dyDescent="0.25">
      <c r="A2212">
        <v>16</v>
      </c>
      <c r="B2212">
        <v>16</v>
      </c>
      <c r="C2212" s="2">
        <v>44848</v>
      </c>
      <c r="D2212">
        <v>1</v>
      </c>
      <c r="E2212" t="str">
        <f>VLOOKUP(A2212,vendedores!$A$2:$C$17,2)</f>
        <v>Chicago</v>
      </c>
      <c r="F2212" t="str">
        <f>VLOOKUP(A2212,vendedores!$A$2:$C$17,3)</f>
        <v>Waldemar Louis</v>
      </c>
      <c r="G2212" t="str">
        <f>VLOOKUP(B2212,produtos!$A$2:$D$33,2)</f>
        <v>Nike</v>
      </c>
      <c r="H2212" t="str">
        <f>VLOOKUP(B2212,produtos!$A$2:$D$33,3)</f>
        <v>Bola de Voley</v>
      </c>
      <c r="I2212" s="1">
        <f>VLOOKUP(B2212,produtos!$A$2:$D$33,4)</f>
        <v>75.11</v>
      </c>
      <c r="J2212" s="1">
        <f t="shared" si="34"/>
        <v>75.11</v>
      </c>
    </row>
    <row r="2213" spans="1:10" x14ac:dyDescent="0.25">
      <c r="A2213">
        <v>4</v>
      </c>
      <c r="B2213">
        <v>24</v>
      </c>
      <c r="C2213" s="2">
        <v>44848</v>
      </c>
      <c r="D2213">
        <v>1</v>
      </c>
      <c r="E2213" t="str">
        <f>VLOOKUP(A2213,vendedores!$A$2:$C$17,2)</f>
        <v>Jaguariúna</v>
      </c>
      <c r="F2213" t="str">
        <f>VLOOKUP(A2213,vendedores!$A$2:$C$17,3)</f>
        <v>Ivo da Silva</v>
      </c>
      <c r="G2213" t="str">
        <f>VLOOKUP(B2213,produtos!$A$2:$D$33,2)</f>
        <v>Nike</v>
      </c>
      <c r="H2213" t="str">
        <f>VLOOKUP(B2213,produtos!$A$2:$D$33,3)</f>
        <v>Chuteira</v>
      </c>
      <c r="I2213" s="1">
        <f>VLOOKUP(B2213,produtos!$A$2:$D$33,4)</f>
        <v>227.5</v>
      </c>
      <c r="J2213" s="1">
        <f t="shared" si="34"/>
        <v>227.5</v>
      </c>
    </row>
    <row r="2214" spans="1:10" x14ac:dyDescent="0.25">
      <c r="A2214">
        <v>8</v>
      </c>
      <c r="B2214">
        <v>7</v>
      </c>
      <c r="C2214" s="2">
        <v>44848</v>
      </c>
      <c r="D2214">
        <v>7</v>
      </c>
      <c r="E2214" t="str">
        <f>VLOOKUP(A2214,vendedores!$A$2:$C$17,2)</f>
        <v>Amparo</v>
      </c>
      <c r="F2214" t="str">
        <f>VLOOKUP(A2214,vendedores!$A$2:$C$17,3)</f>
        <v>Saulo Mattos</v>
      </c>
      <c r="G2214" t="str">
        <f>VLOOKUP(B2214,produtos!$A$2:$D$33,2)</f>
        <v>Nike</v>
      </c>
      <c r="H2214" t="str">
        <f>VLOOKUP(B2214,produtos!$A$2:$D$33,3)</f>
        <v>Bola de Basquete</v>
      </c>
      <c r="I2214" s="1">
        <f>VLOOKUP(B2214,produtos!$A$2:$D$33,4)</f>
        <v>116.91</v>
      </c>
      <c r="J2214" s="1">
        <f t="shared" si="34"/>
        <v>818.37</v>
      </c>
    </row>
    <row r="2215" spans="1:10" x14ac:dyDescent="0.25">
      <c r="A2215">
        <v>12</v>
      </c>
      <c r="B2215">
        <v>4</v>
      </c>
      <c r="C2215" s="2">
        <v>44849</v>
      </c>
      <c r="D2215">
        <v>1</v>
      </c>
      <c r="E2215" t="str">
        <f>VLOOKUP(A2215,vendedores!$A$2:$C$17,2)</f>
        <v>Pedreira</v>
      </c>
      <c r="F2215" t="str">
        <f>VLOOKUP(A2215,vendedores!$A$2:$C$17,3)</f>
        <v>Clóvis Teixeira Júnior</v>
      </c>
      <c r="G2215" t="str">
        <f>VLOOKUP(B2215,produtos!$A$2:$D$33,2)</f>
        <v>Adidas</v>
      </c>
      <c r="H2215" t="str">
        <f>VLOOKUP(B2215,produtos!$A$2:$D$33,3)</f>
        <v>Bluzinha</v>
      </c>
      <c r="I2215" s="1">
        <f>VLOOKUP(B2215,produtos!$A$2:$D$33,4)</f>
        <v>59.9</v>
      </c>
      <c r="J2215" s="1">
        <f t="shared" si="34"/>
        <v>59.9</v>
      </c>
    </row>
    <row r="2216" spans="1:10" x14ac:dyDescent="0.25">
      <c r="A2216">
        <v>9</v>
      </c>
      <c r="B2216">
        <v>21</v>
      </c>
      <c r="C2216" s="2">
        <v>44849</v>
      </c>
      <c r="D2216">
        <v>7</v>
      </c>
      <c r="E2216" t="str">
        <f>VLOOKUP(A2216,vendedores!$A$2:$C$17,2)</f>
        <v>Amparo</v>
      </c>
      <c r="F2216" t="str">
        <f>VLOOKUP(A2216,vendedores!$A$2:$C$17,3)</f>
        <v>Quevin Neto Júnior</v>
      </c>
      <c r="G2216" t="str">
        <f>VLOOKUP(B2216,produtos!$A$2:$D$33,2)</f>
        <v>Nike</v>
      </c>
      <c r="H2216" t="str">
        <f>VLOOKUP(B2216,produtos!$A$2:$D$33,3)</f>
        <v>Camiseta</v>
      </c>
      <c r="I2216" s="1">
        <f>VLOOKUP(B2216,produtos!$A$2:$D$33,4)</f>
        <v>29</v>
      </c>
      <c r="J2216" s="1">
        <f t="shared" si="34"/>
        <v>203</v>
      </c>
    </row>
    <row r="2217" spans="1:10" x14ac:dyDescent="0.25">
      <c r="A2217">
        <v>14</v>
      </c>
      <c r="B2217">
        <v>19</v>
      </c>
      <c r="C2217" s="2">
        <v>44849</v>
      </c>
      <c r="D2217">
        <v>6</v>
      </c>
      <c r="E2217" t="str">
        <f>VLOOKUP(A2217,vendedores!$A$2:$C$17,2)</f>
        <v>Pedreira</v>
      </c>
      <c r="F2217" t="str">
        <f>VLOOKUP(A2217,vendedores!$A$2:$C$17,3)</f>
        <v>Paula da Silva</v>
      </c>
      <c r="G2217" t="str">
        <f>VLOOKUP(B2217,produtos!$A$2:$D$33,2)</f>
        <v>Puma</v>
      </c>
      <c r="H2217" t="str">
        <f>VLOOKUP(B2217,produtos!$A$2:$D$33,3)</f>
        <v>Calça</v>
      </c>
      <c r="I2217" s="1">
        <f>VLOOKUP(B2217,produtos!$A$2:$D$33,4)</f>
        <v>88.91</v>
      </c>
      <c r="J2217" s="1">
        <f t="shared" si="34"/>
        <v>533.46</v>
      </c>
    </row>
    <row r="2218" spans="1:10" x14ac:dyDescent="0.25">
      <c r="A2218">
        <v>6</v>
      </c>
      <c r="B2218">
        <v>21</v>
      </c>
      <c r="C2218" s="2">
        <v>44849</v>
      </c>
      <c r="D2218">
        <v>2</v>
      </c>
      <c r="E2218" t="str">
        <f>VLOOKUP(A2218,vendedores!$A$2:$C$17,2)</f>
        <v>Amparo</v>
      </c>
      <c r="F2218" t="str">
        <f>VLOOKUP(A2218,vendedores!$A$2:$C$17,3)</f>
        <v>Valter Teixeira</v>
      </c>
      <c r="G2218" t="str">
        <f>VLOOKUP(B2218,produtos!$A$2:$D$33,2)</f>
        <v>Nike</v>
      </c>
      <c r="H2218" t="str">
        <f>VLOOKUP(B2218,produtos!$A$2:$D$33,3)</f>
        <v>Camiseta</v>
      </c>
      <c r="I2218" s="1">
        <f>VLOOKUP(B2218,produtos!$A$2:$D$33,4)</f>
        <v>29</v>
      </c>
      <c r="J2218" s="1">
        <f t="shared" si="34"/>
        <v>58</v>
      </c>
    </row>
    <row r="2219" spans="1:10" x14ac:dyDescent="0.25">
      <c r="A2219">
        <v>7</v>
      </c>
      <c r="B2219">
        <v>15</v>
      </c>
      <c r="C2219" s="2">
        <v>44849</v>
      </c>
      <c r="D2219">
        <v>7</v>
      </c>
      <c r="E2219" t="str">
        <f>VLOOKUP(A2219,vendedores!$A$2:$C$17,2)</f>
        <v>Amparo</v>
      </c>
      <c r="F2219" t="str">
        <f>VLOOKUP(A2219,vendedores!$A$2:$C$17,3)</f>
        <v>Queila Sobrinho Bispo</v>
      </c>
      <c r="G2219" t="str">
        <f>VLOOKUP(B2219,produtos!$A$2:$D$33,2)</f>
        <v>Adidas</v>
      </c>
      <c r="H2219" t="str">
        <f>VLOOKUP(B2219,produtos!$A$2:$D$33,3)</f>
        <v>Bola de Voley</v>
      </c>
      <c r="I2219" s="1">
        <f>VLOOKUP(B2219,produtos!$A$2:$D$33,4)</f>
        <v>79.900000000000006</v>
      </c>
      <c r="J2219" s="1">
        <f t="shared" si="34"/>
        <v>559.30000000000007</v>
      </c>
    </row>
    <row r="2220" spans="1:10" x14ac:dyDescent="0.25">
      <c r="A2220">
        <v>4</v>
      </c>
      <c r="B2220">
        <v>5</v>
      </c>
      <c r="C2220" s="2">
        <v>44849</v>
      </c>
      <c r="D2220">
        <v>10</v>
      </c>
      <c r="E2220" t="str">
        <f>VLOOKUP(A2220,vendedores!$A$2:$C$17,2)</f>
        <v>Jaguariúna</v>
      </c>
      <c r="F2220" t="str">
        <f>VLOOKUP(A2220,vendedores!$A$2:$C$17,3)</f>
        <v>Ivo da Silva</v>
      </c>
      <c r="G2220" t="str">
        <f>VLOOKUP(B2220,produtos!$A$2:$D$33,2)</f>
        <v>Puma</v>
      </c>
      <c r="H2220" t="str">
        <f>VLOOKUP(B2220,produtos!$A$2:$D$33,3)</f>
        <v>Bluzinha</v>
      </c>
      <c r="I2220" s="1">
        <f>VLOOKUP(B2220,produtos!$A$2:$D$33,4)</f>
        <v>49.12</v>
      </c>
      <c r="J2220" s="1">
        <f t="shared" si="34"/>
        <v>491.2</v>
      </c>
    </row>
    <row r="2221" spans="1:10" x14ac:dyDescent="0.25">
      <c r="A2221">
        <v>1</v>
      </c>
      <c r="B2221">
        <v>20</v>
      </c>
      <c r="C2221" s="2">
        <v>44849</v>
      </c>
      <c r="D2221">
        <v>2</v>
      </c>
      <c r="E2221" t="str">
        <f>VLOOKUP(A2221,vendedores!$A$2:$C$17,2)</f>
        <v>Jaguariúna</v>
      </c>
      <c r="F2221" t="str">
        <f>VLOOKUP(A2221,vendedores!$A$2:$C$17,3)</f>
        <v>Tatiane Sobrinho de Souza</v>
      </c>
      <c r="G2221" t="str">
        <f>VLOOKUP(B2221,produtos!$A$2:$D$33,2)</f>
        <v>Adidas</v>
      </c>
      <c r="H2221" t="str">
        <f>VLOOKUP(B2221,produtos!$A$2:$D$33,3)</f>
        <v>Camiseta</v>
      </c>
      <c r="I2221" s="1">
        <f>VLOOKUP(B2221,produtos!$A$2:$D$33,4)</f>
        <v>29.9</v>
      </c>
      <c r="J2221" s="1">
        <f t="shared" si="34"/>
        <v>59.8</v>
      </c>
    </row>
    <row r="2222" spans="1:10" x14ac:dyDescent="0.25">
      <c r="A2222">
        <v>14</v>
      </c>
      <c r="B2222">
        <v>25</v>
      </c>
      <c r="C2222" s="2">
        <v>44849</v>
      </c>
      <c r="D2222">
        <v>1</v>
      </c>
      <c r="E2222" t="str">
        <f>VLOOKUP(A2222,vendedores!$A$2:$C$17,2)</f>
        <v>Pedreira</v>
      </c>
      <c r="F2222" t="str">
        <f>VLOOKUP(A2222,vendedores!$A$2:$C$17,3)</f>
        <v>Paula da Silva</v>
      </c>
      <c r="G2222" t="str">
        <f>VLOOKUP(B2222,produtos!$A$2:$D$33,2)</f>
        <v>Puma</v>
      </c>
      <c r="H2222" t="str">
        <f>VLOOKUP(B2222,produtos!$A$2:$D$33,3)</f>
        <v>Chuteira</v>
      </c>
      <c r="I2222" s="1">
        <f>VLOOKUP(B2222,produtos!$A$2:$D$33,4)</f>
        <v>232.5</v>
      </c>
      <c r="J2222" s="1">
        <f t="shared" si="34"/>
        <v>232.5</v>
      </c>
    </row>
    <row r="2223" spans="1:10" x14ac:dyDescent="0.25">
      <c r="A2223">
        <v>14</v>
      </c>
      <c r="B2223">
        <v>17</v>
      </c>
      <c r="C2223" s="2">
        <v>44849</v>
      </c>
      <c r="D2223">
        <v>9</v>
      </c>
      <c r="E2223" t="str">
        <f>VLOOKUP(A2223,vendedores!$A$2:$C$17,2)</f>
        <v>Pedreira</v>
      </c>
      <c r="F2223" t="str">
        <f>VLOOKUP(A2223,vendedores!$A$2:$C$17,3)</f>
        <v>Paula da Silva</v>
      </c>
      <c r="G2223" t="str">
        <f>VLOOKUP(B2223,produtos!$A$2:$D$33,2)</f>
        <v>Adidas</v>
      </c>
      <c r="H2223" t="str">
        <f>VLOOKUP(B2223,produtos!$A$2:$D$33,3)</f>
        <v>Calça</v>
      </c>
      <c r="I2223" s="1">
        <f>VLOOKUP(B2223,produtos!$A$2:$D$33,4)</f>
        <v>99.9</v>
      </c>
      <c r="J2223" s="1">
        <f t="shared" si="34"/>
        <v>899.1</v>
      </c>
    </row>
    <row r="2224" spans="1:10" x14ac:dyDescent="0.25">
      <c r="A2224">
        <v>15</v>
      </c>
      <c r="B2224">
        <v>31</v>
      </c>
      <c r="C2224" s="2">
        <v>44849</v>
      </c>
      <c r="D2224">
        <v>3</v>
      </c>
      <c r="E2224" t="str">
        <f>VLOOKUP(A2224,vendedores!$A$2:$C$17,2)</f>
        <v>Pedreira</v>
      </c>
      <c r="F2224" t="str">
        <f>VLOOKUP(A2224,vendedores!$A$2:$C$17,3)</f>
        <v>Gilberto Neto</v>
      </c>
      <c r="G2224" t="str">
        <f>VLOOKUP(B2224,produtos!$A$2:$D$33,2)</f>
        <v>Puma</v>
      </c>
      <c r="H2224" t="str">
        <f>VLOOKUP(B2224,produtos!$A$2:$D$33,3)</f>
        <v>Tênis</v>
      </c>
      <c r="I2224" s="1">
        <f>VLOOKUP(B2224,produtos!$A$2:$D$33,4)</f>
        <v>171.14</v>
      </c>
      <c r="J2224" s="1">
        <f t="shared" si="34"/>
        <v>513.41999999999996</v>
      </c>
    </row>
    <row r="2225" spans="1:10" x14ac:dyDescent="0.25">
      <c r="A2225">
        <v>5</v>
      </c>
      <c r="B2225">
        <v>26</v>
      </c>
      <c r="C2225" s="2">
        <v>44849</v>
      </c>
      <c r="D2225">
        <v>10</v>
      </c>
      <c r="E2225" t="str">
        <f>VLOOKUP(A2225,vendedores!$A$2:$C$17,2)</f>
        <v>Amparo</v>
      </c>
      <c r="F2225" t="str">
        <f>VLOOKUP(A2225,vendedores!$A$2:$C$17,3)</f>
        <v>Yago de Souza</v>
      </c>
      <c r="G2225" t="str">
        <f>VLOOKUP(B2225,produtos!$A$2:$D$33,2)</f>
        <v>Adidas</v>
      </c>
      <c r="H2225" t="str">
        <f>VLOOKUP(B2225,produtos!$A$2:$D$33,3)</f>
        <v>Meia</v>
      </c>
      <c r="I2225" s="1">
        <f>VLOOKUP(B2225,produtos!$A$2:$D$33,4)</f>
        <v>19.899999999999999</v>
      </c>
      <c r="J2225" s="1">
        <f t="shared" si="34"/>
        <v>199</v>
      </c>
    </row>
    <row r="2226" spans="1:10" x14ac:dyDescent="0.25">
      <c r="A2226">
        <v>7</v>
      </c>
      <c r="B2226">
        <v>2</v>
      </c>
      <c r="C2226" s="2">
        <v>44849</v>
      </c>
      <c r="D2226">
        <v>9</v>
      </c>
      <c r="E2226" t="str">
        <f>VLOOKUP(A2226,vendedores!$A$2:$C$17,2)</f>
        <v>Amparo</v>
      </c>
      <c r="F2226" t="str">
        <f>VLOOKUP(A2226,vendedores!$A$2:$C$17,3)</f>
        <v>Queila Sobrinho Bispo</v>
      </c>
      <c r="G2226" t="str">
        <f>VLOOKUP(B2226,produtos!$A$2:$D$33,2)</f>
        <v>Nike</v>
      </c>
      <c r="H2226" t="str">
        <f>VLOOKUP(B2226,produtos!$A$2:$D$33,3)</f>
        <v>Blusa</v>
      </c>
      <c r="I2226" s="1">
        <f>VLOOKUP(B2226,produtos!$A$2:$D$33,4)</f>
        <v>33.75</v>
      </c>
      <c r="J2226" s="1">
        <f t="shared" si="34"/>
        <v>303.75</v>
      </c>
    </row>
    <row r="2227" spans="1:10" x14ac:dyDescent="0.25">
      <c r="A2227">
        <v>1</v>
      </c>
      <c r="B2227">
        <v>6</v>
      </c>
      <c r="C2227" s="2">
        <v>44849</v>
      </c>
      <c r="D2227">
        <v>9</v>
      </c>
      <c r="E2227" t="str">
        <f>VLOOKUP(A2227,vendedores!$A$2:$C$17,2)</f>
        <v>Jaguariúna</v>
      </c>
      <c r="F2227" t="str">
        <f>VLOOKUP(A2227,vendedores!$A$2:$C$17,3)</f>
        <v>Tatiane Sobrinho de Souza</v>
      </c>
      <c r="G2227" t="str">
        <f>VLOOKUP(B2227,produtos!$A$2:$D$33,2)</f>
        <v>Adidas</v>
      </c>
      <c r="H2227" t="str">
        <f>VLOOKUP(B2227,produtos!$A$2:$D$33,3)</f>
        <v>Bola de Basquete</v>
      </c>
      <c r="I2227" s="1">
        <f>VLOOKUP(B2227,produtos!$A$2:$D$33,4)</f>
        <v>129.9</v>
      </c>
      <c r="J2227" s="1">
        <f t="shared" si="34"/>
        <v>1169.1000000000001</v>
      </c>
    </row>
    <row r="2228" spans="1:10" x14ac:dyDescent="0.25">
      <c r="A2228">
        <v>11</v>
      </c>
      <c r="B2228">
        <v>27</v>
      </c>
      <c r="C2228" s="2">
        <v>44849</v>
      </c>
      <c r="D2228">
        <v>3</v>
      </c>
      <c r="E2228" t="str">
        <f>VLOOKUP(A2228,vendedores!$A$2:$C$17,2)</f>
        <v>Amparo</v>
      </c>
      <c r="F2228" t="str">
        <f>VLOOKUP(A2228,vendedores!$A$2:$C$17,3)</f>
        <v>Gisele Júnior</v>
      </c>
      <c r="G2228" t="str">
        <f>VLOOKUP(B2228,produtos!$A$2:$D$33,2)</f>
        <v>Nike</v>
      </c>
      <c r="H2228" t="str">
        <f>VLOOKUP(B2228,produtos!$A$2:$D$33,3)</f>
        <v>Meia</v>
      </c>
      <c r="I2228" s="1">
        <f>VLOOKUP(B2228,produtos!$A$2:$D$33,4)</f>
        <v>19.3</v>
      </c>
      <c r="J2228" s="1">
        <f t="shared" si="34"/>
        <v>57.900000000000006</v>
      </c>
    </row>
    <row r="2229" spans="1:10" x14ac:dyDescent="0.25">
      <c r="A2229">
        <v>1</v>
      </c>
      <c r="B2229">
        <v>26</v>
      </c>
      <c r="C2229" s="2">
        <v>44849</v>
      </c>
      <c r="D2229">
        <v>2</v>
      </c>
      <c r="E2229" t="str">
        <f>VLOOKUP(A2229,vendedores!$A$2:$C$17,2)</f>
        <v>Jaguariúna</v>
      </c>
      <c r="F2229" t="str">
        <f>VLOOKUP(A2229,vendedores!$A$2:$C$17,3)</f>
        <v>Tatiane Sobrinho de Souza</v>
      </c>
      <c r="G2229" t="str">
        <f>VLOOKUP(B2229,produtos!$A$2:$D$33,2)</f>
        <v>Adidas</v>
      </c>
      <c r="H2229" t="str">
        <f>VLOOKUP(B2229,produtos!$A$2:$D$33,3)</f>
        <v>Meia</v>
      </c>
      <c r="I2229" s="1">
        <f>VLOOKUP(B2229,produtos!$A$2:$D$33,4)</f>
        <v>19.899999999999999</v>
      </c>
      <c r="J2229" s="1">
        <f t="shared" si="34"/>
        <v>39.799999999999997</v>
      </c>
    </row>
    <row r="2230" spans="1:10" x14ac:dyDescent="0.25">
      <c r="A2230">
        <v>8</v>
      </c>
      <c r="B2230">
        <v>4</v>
      </c>
      <c r="C2230" s="2">
        <v>44850</v>
      </c>
      <c r="D2230">
        <v>6</v>
      </c>
      <c r="E2230" t="str">
        <f>VLOOKUP(A2230,vendedores!$A$2:$C$17,2)</f>
        <v>Amparo</v>
      </c>
      <c r="F2230" t="str">
        <f>VLOOKUP(A2230,vendedores!$A$2:$C$17,3)</f>
        <v>Saulo Mattos</v>
      </c>
      <c r="G2230" t="str">
        <f>VLOOKUP(B2230,produtos!$A$2:$D$33,2)</f>
        <v>Adidas</v>
      </c>
      <c r="H2230" t="str">
        <f>VLOOKUP(B2230,produtos!$A$2:$D$33,3)</f>
        <v>Bluzinha</v>
      </c>
      <c r="I2230" s="1">
        <f>VLOOKUP(B2230,produtos!$A$2:$D$33,4)</f>
        <v>59.9</v>
      </c>
      <c r="J2230" s="1">
        <f t="shared" si="34"/>
        <v>359.4</v>
      </c>
    </row>
    <row r="2231" spans="1:10" x14ac:dyDescent="0.25">
      <c r="A2231">
        <v>5</v>
      </c>
      <c r="B2231">
        <v>32</v>
      </c>
      <c r="C2231" s="2">
        <v>44850</v>
      </c>
      <c r="D2231">
        <v>6</v>
      </c>
      <c r="E2231" t="str">
        <f>VLOOKUP(A2231,vendedores!$A$2:$C$17,2)</f>
        <v>Amparo</v>
      </c>
      <c r="F2231" t="str">
        <f>VLOOKUP(A2231,vendedores!$A$2:$C$17,3)</f>
        <v>Yago de Souza</v>
      </c>
      <c r="G2231" t="str">
        <f>VLOOKUP(B2231,produtos!$A$2:$D$33,2)</f>
        <v>Nike</v>
      </c>
      <c r="H2231" t="str">
        <f>VLOOKUP(B2231,produtos!$A$2:$D$33,3)</f>
        <v>Tênis de Corrida</v>
      </c>
      <c r="I2231" s="1">
        <f>VLOOKUP(B2231,produtos!$A$2:$D$33,4)</f>
        <v>221</v>
      </c>
      <c r="J2231" s="1">
        <f t="shared" si="34"/>
        <v>1326</v>
      </c>
    </row>
    <row r="2232" spans="1:10" x14ac:dyDescent="0.25">
      <c r="A2232">
        <v>5</v>
      </c>
      <c r="B2232">
        <v>26</v>
      </c>
      <c r="C2232" s="2">
        <v>44850</v>
      </c>
      <c r="D2232">
        <v>10</v>
      </c>
      <c r="E2232" t="str">
        <f>VLOOKUP(A2232,vendedores!$A$2:$C$17,2)</f>
        <v>Amparo</v>
      </c>
      <c r="F2232" t="str">
        <f>VLOOKUP(A2232,vendedores!$A$2:$C$17,3)</f>
        <v>Yago de Souza</v>
      </c>
      <c r="G2232" t="str">
        <f>VLOOKUP(B2232,produtos!$A$2:$D$33,2)</f>
        <v>Adidas</v>
      </c>
      <c r="H2232" t="str">
        <f>VLOOKUP(B2232,produtos!$A$2:$D$33,3)</f>
        <v>Meia</v>
      </c>
      <c r="I2232" s="1">
        <f>VLOOKUP(B2232,produtos!$A$2:$D$33,4)</f>
        <v>19.899999999999999</v>
      </c>
      <c r="J2232" s="1">
        <f t="shared" si="34"/>
        <v>199</v>
      </c>
    </row>
    <row r="2233" spans="1:10" x14ac:dyDescent="0.25">
      <c r="A2233">
        <v>12</v>
      </c>
      <c r="B2233">
        <v>22</v>
      </c>
      <c r="C2233" s="2">
        <v>44850</v>
      </c>
      <c r="D2233">
        <v>6</v>
      </c>
      <c r="E2233" t="str">
        <f>VLOOKUP(A2233,vendedores!$A$2:$C$17,2)</f>
        <v>Pedreira</v>
      </c>
      <c r="F2233" t="str">
        <f>VLOOKUP(A2233,vendedores!$A$2:$C$17,3)</f>
        <v>Clóvis Teixeira Júnior</v>
      </c>
      <c r="G2233" t="str">
        <f>VLOOKUP(B2233,produtos!$A$2:$D$33,2)</f>
        <v>Puma</v>
      </c>
      <c r="H2233" t="str">
        <f>VLOOKUP(B2233,produtos!$A$2:$D$33,3)</f>
        <v>Camiseta</v>
      </c>
      <c r="I2233" s="1">
        <f>VLOOKUP(B2233,produtos!$A$2:$D$33,4)</f>
        <v>28.11</v>
      </c>
      <c r="J2233" s="1">
        <f t="shared" si="34"/>
        <v>168.66</v>
      </c>
    </row>
    <row r="2234" spans="1:10" x14ac:dyDescent="0.25">
      <c r="A2234">
        <v>1</v>
      </c>
      <c r="B2234">
        <v>24</v>
      </c>
      <c r="C2234" s="2">
        <v>44850</v>
      </c>
      <c r="D2234">
        <v>6</v>
      </c>
      <c r="E2234" t="str">
        <f>VLOOKUP(A2234,vendedores!$A$2:$C$17,2)</f>
        <v>Jaguariúna</v>
      </c>
      <c r="F2234" t="str">
        <f>VLOOKUP(A2234,vendedores!$A$2:$C$17,3)</f>
        <v>Tatiane Sobrinho de Souza</v>
      </c>
      <c r="G2234" t="str">
        <f>VLOOKUP(B2234,produtos!$A$2:$D$33,2)</f>
        <v>Nike</v>
      </c>
      <c r="H2234" t="str">
        <f>VLOOKUP(B2234,produtos!$A$2:$D$33,3)</f>
        <v>Chuteira</v>
      </c>
      <c r="I2234" s="1">
        <f>VLOOKUP(B2234,produtos!$A$2:$D$33,4)</f>
        <v>227.5</v>
      </c>
      <c r="J2234" s="1">
        <f t="shared" si="34"/>
        <v>1365</v>
      </c>
    </row>
    <row r="2235" spans="1:10" x14ac:dyDescent="0.25">
      <c r="A2235">
        <v>1</v>
      </c>
      <c r="B2235">
        <v>22</v>
      </c>
      <c r="C2235" s="2">
        <v>44850</v>
      </c>
      <c r="D2235">
        <v>6</v>
      </c>
      <c r="E2235" t="str">
        <f>VLOOKUP(A2235,vendedores!$A$2:$C$17,2)</f>
        <v>Jaguariúna</v>
      </c>
      <c r="F2235" t="str">
        <f>VLOOKUP(A2235,vendedores!$A$2:$C$17,3)</f>
        <v>Tatiane Sobrinho de Souza</v>
      </c>
      <c r="G2235" t="str">
        <f>VLOOKUP(B2235,produtos!$A$2:$D$33,2)</f>
        <v>Puma</v>
      </c>
      <c r="H2235" t="str">
        <f>VLOOKUP(B2235,produtos!$A$2:$D$33,3)</f>
        <v>Camiseta</v>
      </c>
      <c r="I2235" s="1">
        <f>VLOOKUP(B2235,produtos!$A$2:$D$33,4)</f>
        <v>28.11</v>
      </c>
      <c r="J2235" s="1">
        <f t="shared" si="34"/>
        <v>168.66</v>
      </c>
    </row>
    <row r="2236" spans="1:10" x14ac:dyDescent="0.25">
      <c r="A2236">
        <v>4</v>
      </c>
      <c r="B2236">
        <v>27</v>
      </c>
      <c r="C2236" s="2">
        <v>44850</v>
      </c>
      <c r="D2236">
        <v>9</v>
      </c>
      <c r="E2236" t="str">
        <f>VLOOKUP(A2236,vendedores!$A$2:$C$17,2)</f>
        <v>Jaguariúna</v>
      </c>
      <c r="F2236" t="str">
        <f>VLOOKUP(A2236,vendedores!$A$2:$C$17,3)</f>
        <v>Ivo da Silva</v>
      </c>
      <c r="G2236" t="str">
        <f>VLOOKUP(B2236,produtos!$A$2:$D$33,2)</f>
        <v>Nike</v>
      </c>
      <c r="H2236" t="str">
        <f>VLOOKUP(B2236,produtos!$A$2:$D$33,3)</f>
        <v>Meia</v>
      </c>
      <c r="I2236" s="1">
        <f>VLOOKUP(B2236,produtos!$A$2:$D$33,4)</f>
        <v>19.3</v>
      </c>
      <c r="J2236" s="1">
        <f t="shared" si="34"/>
        <v>173.70000000000002</v>
      </c>
    </row>
    <row r="2237" spans="1:10" x14ac:dyDescent="0.25">
      <c r="A2237">
        <v>13</v>
      </c>
      <c r="B2237">
        <v>19</v>
      </c>
      <c r="C2237" s="2">
        <v>44850</v>
      </c>
      <c r="D2237">
        <v>3</v>
      </c>
      <c r="E2237" t="str">
        <f>VLOOKUP(A2237,vendedores!$A$2:$C$17,2)</f>
        <v>Pedreira</v>
      </c>
      <c r="F2237" t="str">
        <f>VLOOKUP(A2237,vendedores!$A$2:$C$17,3)</f>
        <v>Saulo Teixeira Bispo</v>
      </c>
      <c r="G2237" t="str">
        <f>VLOOKUP(B2237,produtos!$A$2:$D$33,2)</f>
        <v>Puma</v>
      </c>
      <c r="H2237" t="str">
        <f>VLOOKUP(B2237,produtos!$A$2:$D$33,3)</f>
        <v>Calça</v>
      </c>
      <c r="I2237" s="1">
        <f>VLOOKUP(B2237,produtos!$A$2:$D$33,4)</f>
        <v>88.91</v>
      </c>
      <c r="J2237" s="1">
        <f t="shared" si="34"/>
        <v>266.73</v>
      </c>
    </row>
    <row r="2238" spans="1:10" x14ac:dyDescent="0.25">
      <c r="A2238">
        <v>14</v>
      </c>
      <c r="B2238">
        <v>28</v>
      </c>
      <c r="C2238" s="2">
        <v>44851</v>
      </c>
      <c r="D2238">
        <v>2</v>
      </c>
      <c r="E2238" t="str">
        <f>VLOOKUP(A2238,vendedores!$A$2:$C$17,2)</f>
        <v>Pedreira</v>
      </c>
      <c r="F2238" t="str">
        <f>VLOOKUP(A2238,vendedores!$A$2:$C$17,3)</f>
        <v>Paula da Silva</v>
      </c>
      <c r="G2238" t="str">
        <f>VLOOKUP(B2238,produtos!$A$2:$D$33,2)</f>
        <v>Puma</v>
      </c>
      <c r="H2238" t="str">
        <f>VLOOKUP(B2238,produtos!$A$2:$D$33,3)</f>
        <v>Meia</v>
      </c>
      <c r="I2238" s="1">
        <f>VLOOKUP(B2238,produtos!$A$2:$D$33,4)</f>
        <v>16.920000000000002</v>
      </c>
      <c r="J2238" s="1">
        <f t="shared" si="34"/>
        <v>33.840000000000003</v>
      </c>
    </row>
    <row r="2239" spans="1:10" x14ac:dyDescent="0.25">
      <c r="A2239">
        <v>16</v>
      </c>
      <c r="B2239">
        <v>9</v>
      </c>
      <c r="C2239" s="2">
        <v>44851</v>
      </c>
      <c r="D2239">
        <v>4</v>
      </c>
      <c r="E2239" t="str">
        <f>VLOOKUP(A2239,vendedores!$A$2:$C$17,2)</f>
        <v>Chicago</v>
      </c>
      <c r="F2239" t="str">
        <f>VLOOKUP(A2239,vendedores!$A$2:$C$17,3)</f>
        <v>Waldemar Louis</v>
      </c>
      <c r="G2239" t="str">
        <f>VLOOKUP(B2239,produtos!$A$2:$D$33,2)</f>
        <v>Adidas</v>
      </c>
      <c r="H2239" t="str">
        <f>VLOOKUP(B2239,produtos!$A$2:$D$33,3)</f>
        <v>Bola de Futebol</v>
      </c>
      <c r="I2239" s="1">
        <f>VLOOKUP(B2239,produtos!$A$2:$D$33,4)</f>
        <v>119.9</v>
      </c>
      <c r="J2239" s="1">
        <f t="shared" si="34"/>
        <v>479.6</v>
      </c>
    </row>
    <row r="2240" spans="1:10" x14ac:dyDescent="0.25">
      <c r="A2240">
        <v>11</v>
      </c>
      <c r="B2240">
        <v>26</v>
      </c>
      <c r="C2240" s="2">
        <v>44851</v>
      </c>
      <c r="D2240">
        <v>7</v>
      </c>
      <c r="E2240" t="str">
        <f>VLOOKUP(A2240,vendedores!$A$2:$C$17,2)</f>
        <v>Amparo</v>
      </c>
      <c r="F2240" t="str">
        <f>VLOOKUP(A2240,vendedores!$A$2:$C$17,3)</f>
        <v>Gisele Júnior</v>
      </c>
      <c r="G2240" t="str">
        <f>VLOOKUP(B2240,produtos!$A$2:$D$33,2)</f>
        <v>Adidas</v>
      </c>
      <c r="H2240" t="str">
        <f>VLOOKUP(B2240,produtos!$A$2:$D$33,3)</f>
        <v>Meia</v>
      </c>
      <c r="I2240" s="1">
        <f>VLOOKUP(B2240,produtos!$A$2:$D$33,4)</f>
        <v>19.899999999999999</v>
      </c>
      <c r="J2240" s="1">
        <f t="shared" si="34"/>
        <v>139.29999999999998</v>
      </c>
    </row>
    <row r="2241" spans="1:10" x14ac:dyDescent="0.25">
      <c r="A2241">
        <v>3</v>
      </c>
      <c r="B2241">
        <v>5</v>
      </c>
      <c r="C2241" s="2">
        <v>44851</v>
      </c>
      <c r="D2241">
        <v>6</v>
      </c>
      <c r="E2241" t="str">
        <f>VLOOKUP(A2241,vendedores!$A$2:$C$17,2)</f>
        <v>Jaguariúna</v>
      </c>
      <c r="F2241" t="str">
        <f>VLOOKUP(A2241,vendedores!$A$2:$C$17,3)</f>
        <v>Valter Teixeira</v>
      </c>
      <c r="G2241" t="str">
        <f>VLOOKUP(B2241,produtos!$A$2:$D$33,2)</f>
        <v>Puma</v>
      </c>
      <c r="H2241" t="str">
        <f>VLOOKUP(B2241,produtos!$A$2:$D$33,3)</f>
        <v>Bluzinha</v>
      </c>
      <c r="I2241" s="1">
        <f>VLOOKUP(B2241,produtos!$A$2:$D$33,4)</f>
        <v>49.12</v>
      </c>
      <c r="J2241" s="1">
        <f t="shared" si="34"/>
        <v>294.71999999999997</v>
      </c>
    </row>
    <row r="2242" spans="1:10" x14ac:dyDescent="0.25">
      <c r="A2242">
        <v>10</v>
      </c>
      <c r="B2242">
        <v>29</v>
      </c>
      <c r="C2242" s="2">
        <v>44851</v>
      </c>
      <c r="D2242">
        <v>1</v>
      </c>
      <c r="E2242" t="str">
        <f>VLOOKUP(A2242,vendedores!$A$2:$C$17,2)</f>
        <v>Amparo</v>
      </c>
      <c r="F2242" t="str">
        <f>VLOOKUP(A2242,vendedores!$A$2:$C$17,3)</f>
        <v>Ivo Bispo</v>
      </c>
      <c r="G2242" t="str">
        <f>VLOOKUP(B2242,produtos!$A$2:$D$33,2)</f>
        <v>Adidas</v>
      </c>
      <c r="H2242" t="str">
        <f>VLOOKUP(B2242,produtos!$A$2:$D$33,3)</f>
        <v>Tênis</v>
      </c>
      <c r="I2242" s="1">
        <f>VLOOKUP(B2242,produtos!$A$2:$D$33,4)</f>
        <v>199</v>
      </c>
      <c r="J2242" s="1">
        <f t="shared" si="34"/>
        <v>199</v>
      </c>
    </row>
    <row r="2243" spans="1:10" x14ac:dyDescent="0.25">
      <c r="A2243">
        <v>7</v>
      </c>
      <c r="B2243">
        <v>13</v>
      </c>
      <c r="C2243" s="2">
        <v>44851</v>
      </c>
      <c r="D2243">
        <v>7</v>
      </c>
      <c r="E2243" t="str">
        <f>VLOOKUP(A2243,vendedores!$A$2:$C$17,2)</f>
        <v>Amparo</v>
      </c>
      <c r="F2243" t="str">
        <f>VLOOKUP(A2243,vendedores!$A$2:$C$17,3)</f>
        <v>Queila Sobrinho Bispo</v>
      </c>
      <c r="G2243" t="str">
        <f>VLOOKUP(B2243,produtos!$A$2:$D$33,2)</f>
        <v>Adidas</v>
      </c>
      <c r="H2243" t="str">
        <f>VLOOKUP(B2243,produtos!$A$2:$D$33,3)</f>
        <v>Bola de Handbol</v>
      </c>
      <c r="I2243" s="1">
        <f>VLOOKUP(B2243,produtos!$A$2:$D$33,4)</f>
        <v>159.9</v>
      </c>
      <c r="J2243" s="1">
        <f t="shared" ref="J2243:J2306" si="35">D2243*I2243</f>
        <v>1119.3</v>
      </c>
    </row>
    <row r="2244" spans="1:10" x14ac:dyDescent="0.25">
      <c r="A2244">
        <v>13</v>
      </c>
      <c r="B2244">
        <v>30</v>
      </c>
      <c r="C2244" s="2">
        <v>44851</v>
      </c>
      <c r="D2244">
        <v>2</v>
      </c>
      <c r="E2244" t="str">
        <f>VLOOKUP(A2244,vendedores!$A$2:$C$17,2)</f>
        <v>Pedreira</v>
      </c>
      <c r="F2244" t="str">
        <f>VLOOKUP(A2244,vendedores!$A$2:$C$17,3)</f>
        <v>Saulo Teixeira Bispo</v>
      </c>
      <c r="G2244" t="str">
        <f>VLOOKUP(B2244,produtos!$A$2:$D$33,2)</f>
        <v>Nike</v>
      </c>
      <c r="H2244" t="str">
        <f>VLOOKUP(B2244,produtos!$A$2:$D$33,3)</f>
        <v>Tênis</v>
      </c>
      <c r="I2244" s="1">
        <f>VLOOKUP(B2244,produtos!$A$2:$D$33,4)</f>
        <v>195.02</v>
      </c>
      <c r="J2244" s="1">
        <f t="shared" si="35"/>
        <v>390.04</v>
      </c>
    </row>
    <row r="2245" spans="1:10" x14ac:dyDescent="0.25">
      <c r="A2245">
        <v>9</v>
      </c>
      <c r="B2245">
        <v>6</v>
      </c>
      <c r="C2245" s="2">
        <v>44851</v>
      </c>
      <c r="D2245">
        <v>6</v>
      </c>
      <c r="E2245" t="str">
        <f>VLOOKUP(A2245,vendedores!$A$2:$C$17,2)</f>
        <v>Amparo</v>
      </c>
      <c r="F2245" t="str">
        <f>VLOOKUP(A2245,vendedores!$A$2:$C$17,3)</f>
        <v>Quevin Neto Júnior</v>
      </c>
      <c r="G2245" t="str">
        <f>VLOOKUP(B2245,produtos!$A$2:$D$33,2)</f>
        <v>Adidas</v>
      </c>
      <c r="H2245" t="str">
        <f>VLOOKUP(B2245,produtos!$A$2:$D$33,3)</f>
        <v>Bola de Basquete</v>
      </c>
      <c r="I2245" s="1">
        <f>VLOOKUP(B2245,produtos!$A$2:$D$33,4)</f>
        <v>129.9</v>
      </c>
      <c r="J2245" s="1">
        <f t="shared" si="35"/>
        <v>779.40000000000009</v>
      </c>
    </row>
    <row r="2246" spans="1:10" x14ac:dyDescent="0.25">
      <c r="A2246">
        <v>10</v>
      </c>
      <c r="B2246">
        <v>28</v>
      </c>
      <c r="C2246" s="2">
        <v>44851</v>
      </c>
      <c r="D2246">
        <v>7</v>
      </c>
      <c r="E2246" t="str">
        <f>VLOOKUP(A2246,vendedores!$A$2:$C$17,2)</f>
        <v>Amparo</v>
      </c>
      <c r="F2246" t="str">
        <f>VLOOKUP(A2246,vendedores!$A$2:$C$17,3)</f>
        <v>Ivo Bispo</v>
      </c>
      <c r="G2246" t="str">
        <f>VLOOKUP(B2246,produtos!$A$2:$D$33,2)</f>
        <v>Puma</v>
      </c>
      <c r="H2246" t="str">
        <f>VLOOKUP(B2246,produtos!$A$2:$D$33,3)</f>
        <v>Meia</v>
      </c>
      <c r="I2246" s="1">
        <f>VLOOKUP(B2246,produtos!$A$2:$D$33,4)</f>
        <v>16.920000000000002</v>
      </c>
      <c r="J2246" s="1">
        <f t="shared" si="35"/>
        <v>118.44000000000001</v>
      </c>
    </row>
    <row r="2247" spans="1:10" x14ac:dyDescent="0.25">
      <c r="A2247">
        <v>10</v>
      </c>
      <c r="B2247">
        <v>7</v>
      </c>
      <c r="C2247" s="2">
        <v>44851</v>
      </c>
      <c r="D2247">
        <v>10</v>
      </c>
      <c r="E2247" t="str">
        <f>VLOOKUP(A2247,vendedores!$A$2:$C$17,2)</f>
        <v>Amparo</v>
      </c>
      <c r="F2247" t="str">
        <f>VLOOKUP(A2247,vendedores!$A$2:$C$17,3)</f>
        <v>Ivo Bispo</v>
      </c>
      <c r="G2247" t="str">
        <f>VLOOKUP(B2247,produtos!$A$2:$D$33,2)</f>
        <v>Nike</v>
      </c>
      <c r="H2247" t="str">
        <f>VLOOKUP(B2247,produtos!$A$2:$D$33,3)</f>
        <v>Bola de Basquete</v>
      </c>
      <c r="I2247" s="1">
        <f>VLOOKUP(B2247,produtos!$A$2:$D$33,4)</f>
        <v>116.91</v>
      </c>
      <c r="J2247" s="1">
        <f t="shared" si="35"/>
        <v>1169.0999999999999</v>
      </c>
    </row>
    <row r="2248" spans="1:10" x14ac:dyDescent="0.25">
      <c r="A2248">
        <v>5</v>
      </c>
      <c r="B2248">
        <v>9</v>
      </c>
      <c r="C2248" s="2">
        <v>44851</v>
      </c>
      <c r="D2248">
        <v>10</v>
      </c>
      <c r="E2248" t="str">
        <f>VLOOKUP(A2248,vendedores!$A$2:$C$17,2)</f>
        <v>Amparo</v>
      </c>
      <c r="F2248" t="str">
        <f>VLOOKUP(A2248,vendedores!$A$2:$C$17,3)</f>
        <v>Yago de Souza</v>
      </c>
      <c r="G2248" t="str">
        <f>VLOOKUP(B2248,produtos!$A$2:$D$33,2)</f>
        <v>Adidas</v>
      </c>
      <c r="H2248" t="str">
        <f>VLOOKUP(B2248,produtos!$A$2:$D$33,3)</f>
        <v>Bola de Futebol</v>
      </c>
      <c r="I2248" s="1">
        <f>VLOOKUP(B2248,produtos!$A$2:$D$33,4)</f>
        <v>119.9</v>
      </c>
      <c r="J2248" s="1">
        <f t="shared" si="35"/>
        <v>1199</v>
      </c>
    </row>
    <row r="2249" spans="1:10" x14ac:dyDescent="0.25">
      <c r="A2249">
        <v>7</v>
      </c>
      <c r="B2249">
        <v>22</v>
      </c>
      <c r="C2249" s="2">
        <v>44851</v>
      </c>
      <c r="D2249">
        <v>10</v>
      </c>
      <c r="E2249" t="str">
        <f>VLOOKUP(A2249,vendedores!$A$2:$C$17,2)</f>
        <v>Amparo</v>
      </c>
      <c r="F2249" t="str">
        <f>VLOOKUP(A2249,vendedores!$A$2:$C$17,3)</f>
        <v>Queila Sobrinho Bispo</v>
      </c>
      <c r="G2249" t="str">
        <f>VLOOKUP(B2249,produtos!$A$2:$D$33,2)</f>
        <v>Puma</v>
      </c>
      <c r="H2249" t="str">
        <f>VLOOKUP(B2249,produtos!$A$2:$D$33,3)</f>
        <v>Camiseta</v>
      </c>
      <c r="I2249" s="1">
        <f>VLOOKUP(B2249,produtos!$A$2:$D$33,4)</f>
        <v>28.11</v>
      </c>
      <c r="J2249" s="1">
        <f t="shared" si="35"/>
        <v>281.10000000000002</v>
      </c>
    </row>
    <row r="2250" spans="1:10" x14ac:dyDescent="0.25">
      <c r="A2250">
        <v>5</v>
      </c>
      <c r="B2250">
        <v>8</v>
      </c>
      <c r="C2250" s="2">
        <v>44851</v>
      </c>
      <c r="D2250">
        <v>5</v>
      </c>
      <c r="E2250" t="str">
        <f>VLOOKUP(A2250,vendedores!$A$2:$C$17,2)</f>
        <v>Amparo</v>
      </c>
      <c r="F2250" t="str">
        <f>VLOOKUP(A2250,vendedores!$A$2:$C$17,3)</f>
        <v>Yago de Souza</v>
      </c>
      <c r="G2250" t="str">
        <f>VLOOKUP(B2250,produtos!$A$2:$D$33,2)</f>
        <v>Puma</v>
      </c>
      <c r="H2250" t="str">
        <f>VLOOKUP(B2250,produtos!$A$2:$D$33,3)</f>
        <v>Bola de Basquete</v>
      </c>
      <c r="I2250" s="1">
        <f>VLOOKUP(B2250,produtos!$A$2:$D$33,4)</f>
        <v>122.11</v>
      </c>
      <c r="J2250" s="1">
        <f t="shared" si="35"/>
        <v>610.54999999999995</v>
      </c>
    </row>
    <row r="2251" spans="1:10" x14ac:dyDescent="0.25">
      <c r="A2251">
        <v>9</v>
      </c>
      <c r="B2251">
        <v>22</v>
      </c>
      <c r="C2251" s="2">
        <v>44852</v>
      </c>
      <c r="D2251">
        <v>2</v>
      </c>
      <c r="E2251" t="str">
        <f>VLOOKUP(A2251,vendedores!$A$2:$C$17,2)</f>
        <v>Amparo</v>
      </c>
      <c r="F2251" t="str">
        <f>VLOOKUP(A2251,vendedores!$A$2:$C$17,3)</f>
        <v>Quevin Neto Júnior</v>
      </c>
      <c r="G2251" t="str">
        <f>VLOOKUP(B2251,produtos!$A$2:$D$33,2)</f>
        <v>Puma</v>
      </c>
      <c r="H2251" t="str">
        <f>VLOOKUP(B2251,produtos!$A$2:$D$33,3)</f>
        <v>Camiseta</v>
      </c>
      <c r="I2251" s="1">
        <f>VLOOKUP(B2251,produtos!$A$2:$D$33,4)</f>
        <v>28.11</v>
      </c>
      <c r="J2251" s="1">
        <f t="shared" si="35"/>
        <v>56.22</v>
      </c>
    </row>
    <row r="2252" spans="1:10" x14ac:dyDescent="0.25">
      <c r="A2252">
        <v>4</v>
      </c>
      <c r="B2252">
        <v>19</v>
      </c>
      <c r="C2252" s="2">
        <v>44852</v>
      </c>
      <c r="D2252">
        <v>8</v>
      </c>
      <c r="E2252" t="str">
        <f>VLOOKUP(A2252,vendedores!$A$2:$C$17,2)</f>
        <v>Jaguariúna</v>
      </c>
      <c r="F2252" t="str">
        <f>VLOOKUP(A2252,vendedores!$A$2:$C$17,3)</f>
        <v>Ivo da Silva</v>
      </c>
      <c r="G2252" t="str">
        <f>VLOOKUP(B2252,produtos!$A$2:$D$33,2)</f>
        <v>Puma</v>
      </c>
      <c r="H2252" t="str">
        <f>VLOOKUP(B2252,produtos!$A$2:$D$33,3)</f>
        <v>Calça</v>
      </c>
      <c r="I2252" s="1">
        <f>VLOOKUP(B2252,produtos!$A$2:$D$33,4)</f>
        <v>88.91</v>
      </c>
      <c r="J2252" s="1">
        <f t="shared" si="35"/>
        <v>711.28</v>
      </c>
    </row>
    <row r="2253" spans="1:10" x14ac:dyDescent="0.25">
      <c r="A2253">
        <v>12</v>
      </c>
      <c r="B2253">
        <v>26</v>
      </c>
      <c r="C2253" s="2">
        <v>44852</v>
      </c>
      <c r="D2253">
        <v>6</v>
      </c>
      <c r="E2253" t="str">
        <f>VLOOKUP(A2253,vendedores!$A$2:$C$17,2)</f>
        <v>Pedreira</v>
      </c>
      <c r="F2253" t="str">
        <f>VLOOKUP(A2253,vendedores!$A$2:$C$17,3)</f>
        <v>Clóvis Teixeira Júnior</v>
      </c>
      <c r="G2253" t="str">
        <f>VLOOKUP(B2253,produtos!$A$2:$D$33,2)</f>
        <v>Adidas</v>
      </c>
      <c r="H2253" t="str">
        <f>VLOOKUP(B2253,produtos!$A$2:$D$33,3)</f>
        <v>Meia</v>
      </c>
      <c r="I2253" s="1">
        <f>VLOOKUP(B2253,produtos!$A$2:$D$33,4)</f>
        <v>19.899999999999999</v>
      </c>
      <c r="J2253" s="1">
        <f t="shared" si="35"/>
        <v>119.39999999999999</v>
      </c>
    </row>
    <row r="2254" spans="1:10" x14ac:dyDescent="0.25">
      <c r="A2254">
        <v>6</v>
      </c>
      <c r="B2254">
        <v>7</v>
      </c>
      <c r="C2254" s="2">
        <v>44852</v>
      </c>
      <c r="D2254">
        <v>9</v>
      </c>
      <c r="E2254" t="str">
        <f>VLOOKUP(A2254,vendedores!$A$2:$C$17,2)</f>
        <v>Amparo</v>
      </c>
      <c r="F2254" t="str">
        <f>VLOOKUP(A2254,vendedores!$A$2:$C$17,3)</f>
        <v>Valter Teixeira</v>
      </c>
      <c r="G2254" t="str">
        <f>VLOOKUP(B2254,produtos!$A$2:$D$33,2)</f>
        <v>Nike</v>
      </c>
      <c r="H2254" t="str">
        <f>VLOOKUP(B2254,produtos!$A$2:$D$33,3)</f>
        <v>Bola de Basquete</v>
      </c>
      <c r="I2254" s="1">
        <f>VLOOKUP(B2254,produtos!$A$2:$D$33,4)</f>
        <v>116.91</v>
      </c>
      <c r="J2254" s="1">
        <f t="shared" si="35"/>
        <v>1052.19</v>
      </c>
    </row>
    <row r="2255" spans="1:10" x14ac:dyDescent="0.25">
      <c r="A2255">
        <v>16</v>
      </c>
      <c r="B2255">
        <v>21</v>
      </c>
      <c r="C2255" s="2">
        <v>44852</v>
      </c>
      <c r="D2255">
        <v>8</v>
      </c>
      <c r="E2255" t="str">
        <f>VLOOKUP(A2255,vendedores!$A$2:$C$17,2)</f>
        <v>Chicago</v>
      </c>
      <c r="F2255" t="str">
        <f>VLOOKUP(A2255,vendedores!$A$2:$C$17,3)</f>
        <v>Waldemar Louis</v>
      </c>
      <c r="G2255" t="str">
        <f>VLOOKUP(B2255,produtos!$A$2:$D$33,2)</f>
        <v>Nike</v>
      </c>
      <c r="H2255" t="str">
        <f>VLOOKUP(B2255,produtos!$A$2:$D$33,3)</f>
        <v>Camiseta</v>
      </c>
      <c r="I2255" s="1">
        <f>VLOOKUP(B2255,produtos!$A$2:$D$33,4)</f>
        <v>29</v>
      </c>
      <c r="J2255" s="1">
        <f t="shared" si="35"/>
        <v>232</v>
      </c>
    </row>
    <row r="2256" spans="1:10" x14ac:dyDescent="0.25">
      <c r="A2256">
        <v>12</v>
      </c>
      <c r="B2256">
        <v>22</v>
      </c>
      <c r="C2256" s="2">
        <v>44852</v>
      </c>
      <c r="D2256">
        <v>3</v>
      </c>
      <c r="E2256" t="str">
        <f>VLOOKUP(A2256,vendedores!$A$2:$C$17,2)</f>
        <v>Pedreira</v>
      </c>
      <c r="F2256" t="str">
        <f>VLOOKUP(A2256,vendedores!$A$2:$C$17,3)</f>
        <v>Clóvis Teixeira Júnior</v>
      </c>
      <c r="G2256" t="str">
        <f>VLOOKUP(B2256,produtos!$A$2:$D$33,2)</f>
        <v>Puma</v>
      </c>
      <c r="H2256" t="str">
        <f>VLOOKUP(B2256,produtos!$A$2:$D$33,3)</f>
        <v>Camiseta</v>
      </c>
      <c r="I2256" s="1">
        <f>VLOOKUP(B2256,produtos!$A$2:$D$33,4)</f>
        <v>28.11</v>
      </c>
      <c r="J2256" s="1">
        <f t="shared" si="35"/>
        <v>84.33</v>
      </c>
    </row>
    <row r="2257" spans="1:10" x14ac:dyDescent="0.25">
      <c r="A2257">
        <v>13</v>
      </c>
      <c r="B2257">
        <v>13</v>
      </c>
      <c r="C2257" s="2">
        <v>44852</v>
      </c>
      <c r="D2257">
        <v>8</v>
      </c>
      <c r="E2257" t="str">
        <f>VLOOKUP(A2257,vendedores!$A$2:$C$17,2)</f>
        <v>Pedreira</v>
      </c>
      <c r="F2257" t="str">
        <f>VLOOKUP(A2257,vendedores!$A$2:$C$17,3)</f>
        <v>Saulo Teixeira Bispo</v>
      </c>
      <c r="G2257" t="str">
        <f>VLOOKUP(B2257,produtos!$A$2:$D$33,2)</f>
        <v>Adidas</v>
      </c>
      <c r="H2257" t="str">
        <f>VLOOKUP(B2257,produtos!$A$2:$D$33,3)</f>
        <v>Bola de Handbol</v>
      </c>
      <c r="I2257" s="1">
        <f>VLOOKUP(B2257,produtos!$A$2:$D$33,4)</f>
        <v>159.9</v>
      </c>
      <c r="J2257" s="1">
        <f t="shared" si="35"/>
        <v>1279.2</v>
      </c>
    </row>
    <row r="2258" spans="1:10" x14ac:dyDescent="0.25">
      <c r="A2258">
        <v>16</v>
      </c>
      <c r="B2258">
        <v>27</v>
      </c>
      <c r="C2258" s="2">
        <v>44852</v>
      </c>
      <c r="D2258">
        <v>5</v>
      </c>
      <c r="E2258" t="str">
        <f>VLOOKUP(A2258,vendedores!$A$2:$C$17,2)</f>
        <v>Chicago</v>
      </c>
      <c r="F2258" t="str">
        <f>VLOOKUP(A2258,vendedores!$A$2:$C$17,3)</f>
        <v>Waldemar Louis</v>
      </c>
      <c r="G2258" t="str">
        <f>VLOOKUP(B2258,produtos!$A$2:$D$33,2)</f>
        <v>Nike</v>
      </c>
      <c r="H2258" t="str">
        <f>VLOOKUP(B2258,produtos!$A$2:$D$33,3)</f>
        <v>Meia</v>
      </c>
      <c r="I2258" s="1">
        <f>VLOOKUP(B2258,produtos!$A$2:$D$33,4)</f>
        <v>19.3</v>
      </c>
      <c r="J2258" s="1">
        <f t="shared" si="35"/>
        <v>96.5</v>
      </c>
    </row>
    <row r="2259" spans="1:10" x14ac:dyDescent="0.25">
      <c r="A2259">
        <v>16</v>
      </c>
      <c r="B2259">
        <v>28</v>
      </c>
      <c r="C2259" s="2">
        <v>44852</v>
      </c>
      <c r="D2259">
        <v>8</v>
      </c>
      <c r="E2259" t="str">
        <f>VLOOKUP(A2259,vendedores!$A$2:$C$17,2)</f>
        <v>Chicago</v>
      </c>
      <c r="F2259" t="str">
        <f>VLOOKUP(A2259,vendedores!$A$2:$C$17,3)</f>
        <v>Waldemar Louis</v>
      </c>
      <c r="G2259" t="str">
        <f>VLOOKUP(B2259,produtos!$A$2:$D$33,2)</f>
        <v>Puma</v>
      </c>
      <c r="H2259" t="str">
        <f>VLOOKUP(B2259,produtos!$A$2:$D$33,3)</f>
        <v>Meia</v>
      </c>
      <c r="I2259" s="1">
        <f>VLOOKUP(B2259,produtos!$A$2:$D$33,4)</f>
        <v>16.920000000000002</v>
      </c>
      <c r="J2259" s="1">
        <f t="shared" si="35"/>
        <v>135.36000000000001</v>
      </c>
    </row>
    <row r="2260" spans="1:10" x14ac:dyDescent="0.25">
      <c r="A2260">
        <v>5</v>
      </c>
      <c r="B2260">
        <v>26</v>
      </c>
      <c r="C2260" s="2">
        <v>44852</v>
      </c>
      <c r="D2260">
        <v>7</v>
      </c>
      <c r="E2260" t="str">
        <f>VLOOKUP(A2260,vendedores!$A$2:$C$17,2)</f>
        <v>Amparo</v>
      </c>
      <c r="F2260" t="str">
        <f>VLOOKUP(A2260,vendedores!$A$2:$C$17,3)</f>
        <v>Yago de Souza</v>
      </c>
      <c r="G2260" t="str">
        <f>VLOOKUP(B2260,produtos!$A$2:$D$33,2)</f>
        <v>Adidas</v>
      </c>
      <c r="H2260" t="str">
        <f>VLOOKUP(B2260,produtos!$A$2:$D$33,3)</f>
        <v>Meia</v>
      </c>
      <c r="I2260" s="1">
        <f>VLOOKUP(B2260,produtos!$A$2:$D$33,4)</f>
        <v>19.899999999999999</v>
      </c>
      <c r="J2260" s="1">
        <f t="shared" si="35"/>
        <v>139.29999999999998</v>
      </c>
    </row>
    <row r="2261" spans="1:10" x14ac:dyDescent="0.25">
      <c r="A2261">
        <v>7</v>
      </c>
      <c r="B2261">
        <v>28</v>
      </c>
      <c r="C2261" s="2">
        <v>44852</v>
      </c>
      <c r="D2261">
        <v>5</v>
      </c>
      <c r="E2261" t="str">
        <f>VLOOKUP(A2261,vendedores!$A$2:$C$17,2)</f>
        <v>Amparo</v>
      </c>
      <c r="F2261" t="str">
        <f>VLOOKUP(A2261,vendedores!$A$2:$C$17,3)</f>
        <v>Queila Sobrinho Bispo</v>
      </c>
      <c r="G2261" t="str">
        <f>VLOOKUP(B2261,produtos!$A$2:$D$33,2)</f>
        <v>Puma</v>
      </c>
      <c r="H2261" t="str">
        <f>VLOOKUP(B2261,produtos!$A$2:$D$33,3)</f>
        <v>Meia</v>
      </c>
      <c r="I2261" s="1">
        <f>VLOOKUP(B2261,produtos!$A$2:$D$33,4)</f>
        <v>16.920000000000002</v>
      </c>
      <c r="J2261" s="1">
        <f t="shared" si="35"/>
        <v>84.600000000000009</v>
      </c>
    </row>
    <row r="2262" spans="1:10" x14ac:dyDescent="0.25">
      <c r="A2262">
        <v>16</v>
      </c>
      <c r="B2262">
        <v>26</v>
      </c>
      <c r="C2262" s="2">
        <v>44852</v>
      </c>
      <c r="D2262">
        <v>5</v>
      </c>
      <c r="E2262" t="str">
        <f>VLOOKUP(A2262,vendedores!$A$2:$C$17,2)</f>
        <v>Chicago</v>
      </c>
      <c r="F2262" t="str">
        <f>VLOOKUP(A2262,vendedores!$A$2:$C$17,3)</f>
        <v>Waldemar Louis</v>
      </c>
      <c r="G2262" t="str">
        <f>VLOOKUP(B2262,produtos!$A$2:$D$33,2)</f>
        <v>Adidas</v>
      </c>
      <c r="H2262" t="str">
        <f>VLOOKUP(B2262,produtos!$A$2:$D$33,3)</f>
        <v>Meia</v>
      </c>
      <c r="I2262" s="1">
        <f>VLOOKUP(B2262,produtos!$A$2:$D$33,4)</f>
        <v>19.899999999999999</v>
      </c>
      <c r="J2262" s="1">
        <f t="shared" si="35"/>
        <v>99.5</v>
      </c>
    </row>
    <row r="2263" spans="1:10" x14ac:dyDescent="0.25">
      <c r="A2263">
        <v>12</v>
      </c>
      <c r="B2263">
        <v>29</v>
      </c>
      <c r="C2263" s="2">
        <v>44852</v>
      </c>
      <c r="D2263">
        <v>6</v>
      </c>
      <c r="E2263" t="str">
        <f>VLOOKUP(A2263,vendedores!$A$2:$C$17,2)</f>
        <v>Pedreira</v>
      </c>
      <c r="F2263" t="str">
        <f>VLOOKUP(A2263,vendedores!$A$2:$C$17,3)</f>
        <v>Clóvis Teixeira Júnior</v>
      </c>
      <c r="G2263" t="str">
        <f>VLOOKUP(B2263,produtos!$A$2:$D$33,2)</f>
        <v>Adidas</v>
      </c>
      <c r="H2263" t="str">
        <f>VLOOKUP(B2263,produtos!$A$2:$D$33,3)</f>
        <v>Tênis</v>
      </c>
      <c r="I2263" s="1">
        <f>VLOOKUP(B2263,produtos!$A$2:$D$33,4)</f>
        <v>199</v>
      </c>
      <c r="J2263" s="1">
        <f t="shared" si="35"/>
        <v>1194</v>
      </c>
    </row>
    <row r="2264" spans="1:10" x14ac:dyDescent="0.25">
      <c r="A2264">
        <v>14</v>
      </c>
      <c r="B2264">
        <v>22</v>
      </c>
      <c r="C2264" s="2">
        <v>44852</v>
      </c>
      <c r="D2264">
        <v>7</v>
      </c>
      <c r="E2264" t="str">
        <f>VLOOKUP(A2264,vendedores!$A$2:$C$17,2)</f>
        <v>Pedreira</v>
      </c>
      <c r="F2264" t="str">
        <f>VLOOKUP(A2264,vendedores!$A$2:$C$17,3)</f>
        <v>Paula da Silva</v>
      </c>
      <c r="G2264" t="str">
        <f>VLOOKUP(B2264,produtos!$A$2:$D$33,2)</f>
        <v>Puma</v>
      </c>
      <c r="H2264" t="str">
        <f>VLOOKUP(B2264,produtos!$A$2:$D$33,3)</f>
        <v>Camiseta</v>
      </c>
      <c r="I2264" s="1">
        <f>VLOOKUP(B2264,produtos!$A$2:$D$33,4)</f>
        <v>28.11</v>
      </c>
      <c r="J2264" s="1">
        <f t="shared" si="35"/>
        <v>196.76999999999998</v>
      </c>
    </row>
    <row r="2265" spans="1:10" x14ac:dyDescent="0.25">
      <c r="A2265">
        <v>10</v>
      </c>
      <c r="B2265">
        <v>2</v>
      </c>
      <c r="C2265" s="2">
        <v>44853</v>
      </c>
      <c r="D2265">
        <v>2</v>
      </c>
      <c r="E2265" t="str">
        <f>VLOOKUP(A2265,vendedores!$A$2:$C$17,2)</f>
        <v>Amparo</v>
      </c>
      <c r="F2265" t="str">
        <f>VLOOKUP(A2265,vendedores!$A$2:$C$17,3)</f>
        <v>Ivo Bispo</v>
      </c>
      <c r="G2265" t="str">
        <f>VLOOKUP(B2265,produtos!$A$2:$D$33,2)</f>
        <v>Nike</v>
      </c>
      <c r="H2265" t="str">
        <f>VLOOKUP(B2265,produtos!$A$2:$D$33,3)</f>
        <v>Blusa</v>
      </c>
      <c r="I2265" s="1">
        <f>VLOOKUP(B2265,produtos!$A$2:$D$33,4)</f>
        <v>33.75</v>
      </c>
      <c r="J2265" s="1">
        <f t="shared" si="35"/>
        <v>67.5</v>
      </c>
    </row>
    <row r="2266" spans="1:10" x14ac:dyDescent="0.25">
      <c r="A2266">
        <v>3</v>
      </c>
      <c r="B2266">
        <v>4</v>
      </c>
      <c r="C2266" s="2">
        <v>44853</v>
      </c>
      <c r="D2266">
        <v>4</v>
      </c>
      <c r="E2266" t="str">
        <f>VLOOKUP(A2266,vendedores!$A$2:$C$17,2)</f>
        <v>Jaguariúna</v>
      </c>
      <c r="F2266" t="str">
        <f>VLOOKUP(A2266,vendedores!$A$2:$C$17,3)</f>
        <v>Valter Teixeira</v>
      </c>
      <c r="G2266" t="str">
        <f>VLOOKUP(B2266,produtos!$A$2:$D$33,2)</f>
        <v>Adidas</v>
      </c>
      <c r="H2266" t="str">
        <f>VLOOKUP(B2266,produtos!$A$2:$D$33,3)</f>
        <v>Bluzinha</v>
      </c>
      <c r="I2266" s="1">
        <f>VLOOKUP(B2266,produtos!$A$2:$D$33,4)</f>
        <v>59.9</v>
      </c>
      <c r="J2266" s="1">
        <f t="shared" si="35"/>
        <v>239.6</v>
      </c>
    </row>
    <row r="2267" spans="1:10" x14ac:dyDescent="0.25">
      <c r="A2267">
        <v>7</v>
      </c>
      <c r="B2267">
        <v>13</v>
      </c>
      <c r="C2267" s="2">
        <v>44853</v>
      </c>
      <c r="D2267">
        <v>10</v>
      </c>
      <c r="E2267" t="str">
        <f>VLOOKUP(A2267,vendedores!$A$2:$C$17,2)</f>
        <v>Amparo</v>
      </c>
      <c r="F2267" t="str">
        <f>VLOOKUP(A2267,vendedores!$A$2:$C$17,3)</f>
        <v>Queila Sobrinho Bispo</v>
      </c>
      <c r="G2267" t="str">
        <f>VLOOKUP(B2267,produtos!$A$2:$D$33,2)</f>
        <v>Adidas</v>
      </c>
      <c r="H2267" t="str">
        <f>VLOOKUP(B2267,produtos!$A$2:$D$33,3)</f>
        <v>Bola de Handbol</v>
      </c>
      <c r="I2267" s="1">
        <f>VLOOKUP(B2267,produtos!$A$2:$D$33,4)</f>
        <v>159.9</v>
      </c>
      <c r="J2267" s="1">
        <f t="shared" si="35"/>
        <v>1599</v>
      </c>
    </row>
    <row r="2268" spans="1:10" x14ac:dyDescent="0.25">
      <c r="A2268">
        <v>5</v>
      </c>
      <c r="B2268">
        <v>4</v>
      </c>
      <c r="C2268" s="2">
        <v>44854</v>
      </c>
      <c r="D2268">
        <v>9</v>
      </c>
      <c r="E2268" t="str">
        <f>VLOOKUP(A2268,vendedores!$A$2:$C$17,2)</f>
        <v>Amparo</v>
      </c>
      <c r="F2268" t="str">
        <f>VLOOKUP(A2268,vendedores!$A$2:$C$17,3)</f>
        <v>Yago de Souza</v>
      </c>
      <c r="G2268" t="str">
        <f>VLOOKUP(B2268,produtos!$A$2:$D$33,2)</f>
        <v>Adidas</v>
      </c>
      <c r="H2268" t="str">
        <f>VLOOKUP(B2268,produtos!$A$2:$D$33,3)</f>
        <v>Bluzinha</v>
      </c>
      <c r="I2268" s="1">
        <f>VLOOKUP(B2268,produtos!$A$2:$D$33,4)</f>
        <v>59.9</v>
      </c>
      <c r="J2268" s="1">
        <f t="shared" si="35"/>
        <v>539.1</v>
      </c>
    </row>
    <row r="2269" spans="1:10" x14ac:dyDescent="0.25">
      <c r="A2269">
        <v>10</v>
      </c>
      <c r="B2269">
        <v>11</v>
      </c>
      <c r="C2269" s="2">
        <v>44854</v>
      </c>
      <c r="D2269">
        <v>9</v>
      </c>
      <c r="E2269" t="str">
        <f>VLOOKUP(A2269,vendedores!$A$2:$C$17,2)</f>
        <v>Amparo</v>
      </c>
      <c r="F2269" t="str">
        <f>VLOOKUP(A2269,vendedores!$A$2:$C$17,3)</f>
        <v>Ivo Bispo</v>
      </c>
      <c r="G2269" t="str">
        <f>VLOOKUP(B2269,produtos!$A$2:$D$33,2)</f>
        <v>Adidas</v>
      </c>
      <c r="H2269" t="str">
        <f>VLOOKUP(B2269,produtos!$A$2:$D$33,3)</f>
        <v>Bola de Futsal</v>
      </c>
      <c r="I2269" s="1">
        <f>VLOOKUP(B2269,produtos!$A$2:$D$33,4)</f>
        <v>99.9</v>
      </c>
      <c r="J2269" s="1">
        <f t="shared" si="35"/>
        <v>899.1</v>
      </c>
    </row>
    <row r="2270" spans="1:10" x14ac:dyDescent="0.25">
      <c r="A2270">
        <v>4</v>
      </c>
      <c r="B2270">
        <v>14</v>
      </c>
      <c r="C2270" s="2">
        <v>44854</v>
      </c>
      <c r="D2270">
        <v>9</v>
      </c>
      <c r="E2270" t="str">
        <f>VLOOKUP(A2270,vendedores!$A$2:$C$17,2)</f>
        <v>Jaguariúna</v>
      </c>
      <c r="F2270" t="str">
        <f>VLOOKUP(A2270,vendedores!$A$2:$C$17,3)</f>
        <v>Ivo da Silva</v>
      </c>
      <c r="G2270" t="str">
        <f>VLOOKUP(B2270,produtos!$A$2:$D$33,2)</f>
        <v>Nike</v>
      </c>
      <c r="H2270" t="str">
        <f>VLOOKUP(B2270,produtos!$A$2:$D$33,3)</f>
        <v>Bola de Handbol</v>
      </c>
      <c r="I2270" s="1">
        <f>VLOOKUP(B2270,produtos!$A$2:$D$33,4)</f>
        <v>151.91</v>
      </c>
      <c r="J2270" s="1">
        <f t="shared" si="35"/>
        <v>1367.19</v>
      </c>
    </row>
    <row r="2271" spans="1:10" x14ac:dyDescent="0.25">
      <c r="A2271">
        <v>7</v>
      </c>
      <c r="B2271">
        <v>8</v>
      </c>
      <c r="C2271" s="2">
        <v>44854</v>
      </c>
      <c r="D2271">
        <v>8</v>
      </c>
      <c r="E2271" t="str">
        <f>VLOOKUP(A2271,vendedores!$A$2:$C$17,2)</f>
        <v>Amparo</v>
      </c>
      <c r="F2271" t="str">
        <f>VLOOKUP(A2271,vendedores!$A$2:$C$17,3)</f>
        <v>Queila Sobrinho Bispo</v>
      </c>
      <c r="G2271" t="str">
        <f>VLOOKUP(B2271,produtos!$A$2:$D$33,2)</f>
        <v>Puma</v>
      </c>
      <c r="H2271" t="str">
        <f>VLOOKUP(B2271,produtos!$A$2:$D$33,3)</f>
        <v>Bola de Basquete</v>
      </c>
      <c r="I2271" s="1">
        <f>VLOOKUP(B2271,produtos!$A$2:$D$33,4)</f>
        <v>122.11</v>
      </c>
      <c r="J2271" s="1">
        <f t="shared" si="35"/>
        <v>976.88</v>
      </c>
    </row>
    <row r="2272" spans="1:10" x14ac:dyDescent="0.25">
      <c r="A2272">
        <v>11</v>
      </c>
      <c r="B2272">
        <v>22</v>
      </c>
      <c r="C2272" s="2">
        <v>44854</v>
      </c>
      <c r="D2272">
        <v>1</v>
      </c>
      <c r="E2272" t="str">
        <f>VLOOKUP(A2272,vendedores!$A$2:$C$17,2)</f>
        <v>Amparo</v>
      </c>
      <c r="F2272" t="str">
        <f>VLOOKUP(A2272,vendedores!$A$2:$C$17,3)</f>
        <v>Gisele Júnior</v>
      </c>
      <c r="G2272" t="str">
        <f>VLOOKUP(B2272,produtos!$A$2:$D$33,2)</f>
        <v>Puma</v>
      </c>
      <c r="H2272" t="str">
        <f>VLOOKUP(B2272,produtos!$A$2:$D$33,3)</f>
        <v>Camiseta</v>
      </c>
      <c r="I2272" s="1">
        <f>VLOOKUP(B2272,produtos!$A$2:$D$33,4)</f>
        <v>28.11</v>
      </c>
      <c r="J2272" s="1">
        <f t="shared" si="35"/>
        <v>28.11</v>
      </c>
    </row>
    <row r="2273" spans="1:10" x14ac:dyDescent="0.25">
      <c r="A2273">
        <v>3</v>
      </c>
      <c r="B2273">
        <v>25</v>
      </c>
      <c r="C2273" s="2">
        <v>44854</v>
      </c>
      <c r="D2273">
        <v>4</v>
      </c>
      <c r="E2273" t="str">
        <f>VLOOKUP(A2273,vendedores!$A$2:$C$17,2)</f>
        <v>Jaguariúna</v>
      </c>
      <c r="F2273" t="str">
        <f>VLOOKUP(A2273,vendedores!$A$2:$C$17,3)</f>
        <v>Valter Teixeira</v>
      </c>
      <c r="G2273" t="str">
        <f>VLOOKUP(B2273,produtos!$A$2:$D$33,2)</f>
        <v>Puma</v>
      </c>
      <c r="H2273" t="str">
        <f>VLOOKUP(B2273,produtos!$A$2:$D$33,3)</f>
        <v>Chuteira</v>
      </c>
      <c r="I2273" s="1">
        <f>VLOOKUP(B2273,produtos!$A$2:$D$33,4)</f>
        <v>232.5</v>
      </c>
      <c r="J2273" s="1">
        <f t="shared" si="35"/>
        <v>930</v>
      </c>
    </row>
    <row r="2274" spans="1:10" x14ac:dyDescent="0.25">
      <c r="A2274">
        <v>7</v>
      </c>
      <c r="B2274">
        <v>6</v>
      </c>
      <c r="C2274" s="2">
        <v>44854</v>
      </c>
      <c r="D2274">
        <v>2</v>
      </c>
      <c r="E2274" t="str">
        <f>VLOOKUP(A2274,vendedores!$A$2:$C$17,2)</f>
        <v>Amparo</v>
      </c>
      <c r="F2274" t="str">
        <f>VLOOKUP(A2274,vendedores!$A$2:$C$17,3)</f>
        <v>Queila Sobrinho Bispo</v>
      </c>
      <c r="G2274" t="str">
        <f>VLOOKUP(B2274,produtos!$A$2:$D$33,2)</f>
        <v>Adidas</v>
      </c>
      <c r="H2274" t="str">
        <f>VLOOKUP(B2274,produtos!$A$2:$D$33,3)</f>
        <v>Bola de Basquete</v>
      </c>
      <c r="I2274" s="1">
        <f>VLOOKUP(B2274,produtos!$A$2:$D$33,4)</f>
        <v>129.9</v>
      </c>
      <c r="J2274" s="1">
        <f t="shared" si="35"/>
        <v>259.8</v>
      </c>
    </row>
    <row r="2275" spans="1:10" x14ac:dyDescent="0.25">
      <c r="A2275">
        <v>3</v>
      </c>
      <c r="B2275">
        <v>16</v>
      </c>
      <c r="C2275" s="2">
        <v>44854</v>
      </c>
      <c r="D2275">
        <v>4</v>
      </c>
      <c r="E2275" t="str">
        <f>VLOOKUP(A2275,vendedores!$A$2:$C$17,2)</f>
        <v>Jaguariúna</v>
      </c>
      <c r="F2275" t="str">
        <f>VLOOKUP(A2275,vendedores!$A$2:$C$17,3)</f>
        <v>Valter Teixeira</v>
      </c>
      <c r="G2275" t="str">
        <f>VLOOKUP(B2275,produtos!$A$2:$D$33,2)</f>
        <v>Nike</v>
      </c>
      <c r="H2275" t="str">
        <f>VLOOKUP(B2275,produtos!$A$2:$D$33,3)</f>
        <v>Bola de Voley</v>
      </c>
      <c r="I2275" s="1">
        <f>VLOOKUP(B2275,produtos!$A$2:$D$33,4)</f>
        <v>75.11</v>
      </c>
      <c r="J2275" s="1">
        <f t="shared" si="35"/>
        <v>300.44</v>
      </c>
    </row>
    <row r="2276" spans="1:10" x14ac:dyDescent="0.25">
      <c r="A2276">
        <v>1</v>
      </c>
      <c r="B2276">
        <v>6</v>
      </c>
      <c r="C2276" s="2">
        <v>44854</v>
      </c>
      <c r="D2276">
        <v>8</v>
      </c>
      <c r="E2276" t="str">
        <f>VLOOKUP(A2276,vendedores!$A$2:$C$17,2)</f>
        <v>Jaguariúna</v>
      </c>
      <c r="F2276" t="str">
        <f>VLOOKUP(A2276,vendedores!$A$2:$C$17,3)</f>
        <v>Tatiane Sobrinho de Souza</v>
      </c>
      <c r="G2276" t="str">
        <f>VLOOKUP(B2276,produtos!$A$2:$D$33,2)</f>
        <v>Adidas</v>
      </c>
      <c r="H2276" t="str">
        <f>VLOOKUP(B2276,produtos!$A$2:$D$33,3)</f>
        <v>Bola de Basquete</v>
      </c>
      <c r="I2276" s="1">
        <f>VLOOKUP(B2276,produtos!$A$2:$D$33,4)</f>
        <v>129.9</v>
      </c>
      <c r="J2276" s="1">
        <f t="shared" si="35"/>
        <v>1039.2</v>
      </c>
    </row>
    <row r="2277" spans="1:10" x14ac:dyDescent="0.25">
      <c r="A2277">
        <v>3</v>
      </c>
      <c r="B2277">
        <v>31</v>
      </c>
      <c r="C2277" s="2">
        <v>44854</v>
      </c>
      <c r="D2277">
        <v>1</v>
      </c>
      <c r="E2277" t="str">
        <f>VLOOKUP(A2277,vendedores!$A$2:$C$17,2)</f>
        <v>Jaguariúna</v>
      </c>
      <c r="F2277" t="str">
        <f>VLOOKUP(A2277,vendedores!$A$2:$C$17,3)</f>
        <v>Valter Teixeira</v>
      </c>
      <c r="G2277" t="str">
        <f>VLOOKUP(B2277,produtos!$A$2:$D$33,2)</f>
        <v>Puma</v>
      </c>
      <c r="H2277" t="str">
        <f>VLOOKUP(B2277,produtos!$A$2:$D$33,3)</f>
        <v>Tênis</v>
      </c>
      <c r="I2277" s="1">
        <f>VLOOKUP(B2277,produtos!$A$2:$D$33,4)</f>
        <v>171.14</v>
      </c>
      <c r="J2277" s="1">
        <f t="shared" si="35"/>
        <v>171.14</v>
      </c>
    </row>
    <row r="2278" spans="1:10" x14ac:dyDescent="0.25">
      <c r="A2278">
        <v>8</v>
      </c>
      <c r="B2278">
        <v>30</v>
      </c>
      <c r="C2278" s="2">
        <v>44854</v>
      </c>
      <c r="D2278">
        <v>8</v>
      </c>
      <c r="E2278" t="str">
        <f>VLOOKUP(A2278,vendedores!$A$2:$C$17,2)</f>
        <v>Amparo</v>
      </c>
      <c r="F2278" t="str">
        <f>VLOOKUP(A2278,vendedores!$A$2:$C$17,3)</f>
        <v>Saulo Mattos</v>
      </c>
      <c r="G2278" t="str">
        <f>VLOOKUP(B2278,produtos!$A$2:$D$33,2)</f>
        <v>Nike</v>
      </c>
      <c r="H2278" t="str">
        <f>VLOOKUP(B2278,produtos!$A$2:$D$33,3)</f>
        <v>Tênis</v>
      </c>
      <c r="I2278" s="1">
        <f>VLOOKUP(B2278,produtos!$A$2:$D$33,4)</f>
        <v>195.02</v>
      </c>
      <c r="J2278" s="1">
        <f t="shared" si="35"/>
        <v>1560.16</v>
      </c>
    </row>
    <row r="2279" spans="1:10" x14ac:dyDescent="0.25">
      <c r="A2279">
        <v>9</v>
      </c>
      <c r="B2279">
        <v>12</v>
      </c>
      <c r="C2279" s="2">
        <v>44854</v>
      </c>
      <c r="D2279">
        <v>3</v>
      </c>
      <c r="E2279" t="str">
        <f>VLOOKUP(A2279,vendedores!$A$2:$C$17,2)</f>
        <v>Amparo</v>
      </c>
      <c r="F2279" t="str">
        <f>VLOOKUP(A2279,vendedores!$A$2:$C$17,3)</f>
        <v>Quevin Neto Júnior</v>
      </c>
      <c r="G2279" t="str">
        <f>VLOOKUP(B2279,produtos!$A$2:$D$33,2)</f>
        <v>Puma</v>
      </c>
      <c r="H2279" t="str">
        <f>VLOOKUP(B2279,produtos!$A$2:$D$33,3)</f>
        <v>Bola de Futsal</v>
      </c>
      <c r="I2279" s="1">
        <f>VLOOKUP(B2279,produtos!$A$2:$D$33,4)</f>
        <v>80.92</v>
      </c>
      <c r="J2279" s="1">
        <f t="shared" si="35"/>
        <v>242.76</v>
      </c>
    </row>
    <row r="2280" spans="1:10" x14ac:dyDescent="0.25">
      <c r="A2280">
        <v>6</v>
      </c>
      <c r="B2280">
        <v>6</v>
      </c>
      <c r="C2280" s="2">
        <v>44855</v>
      </c>
      <c r="D2280">
        <v>9</v>
      </c>
      <c r="E2280" t="str">
        <f>VLOOKUP(A2280,vendedores!$A$2:$C$17,2)</f>
        <v>Amparo</v>
      </c>
      <c r="F2280" t="str">
        <f>VLOOKUP(A2280,vendedores!$A$2:$C$17,3)</f>
        <v>Valter Teixeira</v>
      </c>
      <c r="G2280" t="str">
        <f>VLOOKUP(B2280,produtos!$A$2:$D$33,2)</f>
        <v>Adidas</v>
      </c>
      <c r="H2280" t="str">
        <f>VLOOKUP(B2280,produtos!$A$2:$D$33,3)</f>
        <v>Bola de Basquete</v>
      </c>
      <c r="I2280" s="1">
        <f>VLOOKUP(B2280,produtos!$A$2:$D$33,4)</f>
        <v>129.9</v>
      </c>
      <c r="J2280" s="1">
        <f t="shared" si="35"/>
        <v>1169.1000000000001</v>
      </c>
    </row>
    <row r="2281" spans="1:10" x14ac:dyDescent="0.25">
      <c r="A2281">
        <v>14</v>
      </c>
      <c r="B2281">
        <v>8</v>
      </c>
      <c r="C2281" s="2">
        <v>44855</v>
      </c>
      <c r="D2281">
        <v>2</v>
      </c>
      <c r="E2281" t="str">
        <f>VLOOKUP(A2281,vendedores!$A$2:$C$17,2)</f>
        <v>Pedreira</v>
      </c>
      <c r="F2281" t="str">
        <f>VLOOKUP(A2281,vendedores!$A$2:$C$17,3)</f>
        <v>Paula da Silva</v>
      </c>
      <c r="G2281" t="str">
        <f>VLOOKUP(B2281,produtos!$A$2:$D$33,2)</f>
        <v>Puma</v>
      </c>
      <c r="H2281" t="str">
        <f>VLOOKUP(B2281,produtos!$A$2:$D$33,3)</f>
        <v>Bola de Basquete</v>
      </c>
      <c r="I2281" s="1">
        <f>VLOOKUP(B2281,produtos!$A$2:$D$33,4)</f>
        <v>122.11</v>
      </c>
      <c r="J2281" s="1">
        <f t="shared" si="35"/>
        <v>244.22</v>
      </c>
    </row>
    <row r="2282" spans="1:10" x14ac:dyDescent="0.25">
      <c r="A2282">
        <v>10</v>
      </c>
      <c r="B2282">
        <v>18</v>
      </c>
      <c r="C2282" s="2">
        <v>44855</v>
      </c>
      <c r="D2282">
        <v>7</v>
      </c>
      <c r="E2282" t="str">
        <f>VLOOKUP(A2282,vendedores!$A$2:$C$17,2)</f>
        <v>Amparo</v>
      </c>
      <c r="F2282" t="str">
        <f>VLOOKUP(A2282,vendedores!$A$2:$C$17,3)</f>
        <v>Ivo Bispo</v>
      </c>
      <c r="G2282" t="str">
        <f>VLOOKUP(B2282,produtos!$A$2:$D$33,2)</f>
        <v>Nike</v>
      </c>
      <c r="H2282" t="str">
        <f>VLOOKUP(B2282,produtos!$A$2:$D$33,3)</f>
        <v>Calça</v>
      </c>
      <c r="I2282" s="1">
        <f>VLOOKUP(B2282,produtos!$A$2:$D$33,4)</f>
        <v>92.91</v>
      </c>
      <c r="J2282" s="1">
        <f t="shared" si="35"/>
        <v>650.37</v>
      </c>
    </row>
    <row r="2283" spans="1:10" x14ac:dyDescent="0.25">
      <c r="A2283">
        <v>11</v>
      </c>
      <c r="B2283">
        <v>16</v>
      </c>
      <c r="C2283" s="2">
        <v>44855</v>
      </c>
      <c r="D2283">
        <v>9</v>
      </c>
      <c r="E2283" t="str">
        <f>VLOOKUP(A2283,vendedores!$A$2:$C$17,2)</f>
        <v>Amparo</v>
      </c>
      <c r="F2283" t="str">
        <f>VLOOKUP(A2283,vendedores!$A$2:$C$17,3)</f>
        <v>Gisele Júnior</v>
      </c>
      <c r="G2283" t="str">
        <f>VLOOKUP(B2283,produtos!$A$2:$D$33,2)</f>
        <v>Nike</v>
      </c>
      <c r="H2283" t="str">
        <f>VLOOKUP(B2283,produtos!$A$2:$D$33,3)</f>
        <v>Bola de Voley</v>
      </c>
      <c r="I2283" s="1">
        <f>VLOOKUP(B2283,produtos!$A$2:$D$33,4)</f>
        <v>75.11</v>
      </c>
      <c r="J2283" s="1">
        <f t="shared" si="35"/>
        <v>675.99</v>
      </c>
    </row>
    <row r="2284" spans="1:10" x14ac:dyDescent="0.25">
      <c r="A2284">
        <v>4</v>
      </c>
      <c r="B2284">
        <v>9</v>
      </c>
      <c r="C2284" s="2">
        <v>44855</v>
      </c>
      <c r="D2284">
        <v>10</v>
      </c>
      <c r="E2284" t="str">
        <f>VLOOKUP(A2284,vendedores!$A$2:$C$17,2)</f>
        <v>Jaguariúna</v>
      </c>
      <c r="F2284" t="str">
        <f>VLOOKUP(A2284,vendedores!$A$2:$C$17,3)</f>
        <v>Ivo da Silva</v>
      </c>
      <c r="G2284" t="str">
        <f>VLOOKUP(B2284,produtos!$A$2:$D$33,2)</f>
        <v>Adidas</v>
      </c>
      <c r="H2284" t="str">
        <f>VLOOKUP(B2284,produtos!$A$2:$D$33,3)</f>
        <v>Bola de Futebol</v>
      </c>
      <c r="I2284" s="1">
        <f>VLOOKUP(B2284,produtos!$A$2:$D$33,4)</f>
        <v>119.9</v>
      </c>
      <c r="J2284" s="1">
        <f t="shared" si="35"/>
        <v>1199</v>
      </c>
    </row>
    <row r="2285" spans="1:10" x14ac:dyDescent="0.25">
      <c r="A2285">
        <v>8</v>
      </c>
      <c r="B2285">
        <v>21</v>
      </c>
      <c r="C2285" s="2">
        <v>44855</v>
      </c>
      <c r="D2285">
        <v>6</v>
      </c>
      <c r="E2285" t="str">
        <f>VLOOKUP(A2285,vendedores!$A$2:$C$17,2)</f>
        <v>Amparo</v>
      </c>
      <c r="F2285" t="str">
        <f>VLOOKUP(A2285,vendedores!$A$2:$C$17,3)</f>
        <v>Saulo Mattos</v>
      </c>
      <c r="G2285" t="str">
        <f>VLOOKUP(B2285,produtos!$A$2:$D$33,2)</f>
        <v>Nike</v>
      </c>
      <c r="H2285" t="str">
        <f>VLOOKUP(B2285,produtos!$A$2:$D$33,3)</f>
        <v>Camiseta</v>
      </c>
      <c r="I2285" s="1">
        <f>VLOOKUP(B2285,produtos!$A$2:$D$33,4)</f>
        <v>29</v>
      </c>
      <c r="J2285" s="1">
        <f t="shared" si="35"/>
        <v>174</v>
      </c>
    </row>
    <row r="2286" spans="1:10" x14ac:dyDescent="0.25">
      <c r="A2286">
        <v>7</v>
      </c>
      <c r="B2286">
        <v>15</v>
      </c>
      <c r="C2286" s="2">
        <v>44855</v>
      </c>
      <c r="D2286">
        <v>1</v>
      </c>
      <c r="E2286" t="str">
        <f>VLOOKUP(A2286,vendedores!$A$2:$C$17,2)</f>
        <v>Amparo</v>
      </c>
      <c r="F2286" t="str">
        <f>VLOOKUP(A2286,vendedores!$A$2:$C$17,3)</f>
        <v>Queila Sobrinho Bispo</v>
      </c>
      <c r="G2286" t="str">
        <f>VLOOKUP(B2286,produtos!$A$2:$D$33,2)</f>
        <v>Adidas</v>
      </c>
      <c r="H2286" t="str">
        <f>VLOOKUP(B2286,produtos!$A$2:$D$33,3)</f>
        <v>Bola de Voley</v>
      </c>
      <c r="I2286" s="1">
        <f>VLOOKUP(B2286,produtos!$A$2:$D$33,4)</f>
        <v>79.900000000000006</v>
      </c>
      <c r="J2286" s="1">
        <f t="shared" si="35"/>
        <v>79.900000000000006</v>
      </c>
    </row>
    <row r="2287" spans="1:10" x14ac:dyDescent="0.25">
      <c r="A2287">
        <v>9</v>
      </c>
      <c r="B2287">
        <v>12</v>
      </c>
      <c r="C2287" s="2">
        <v>44855</v>
      </c>
      <c r="D2287">
        <v>9</v>
      </c>
      <c r="E2287" t="str">
        <f>VLOOKUP(A2287,vendedores!$A$2:$C$17,2)</f>
        <v>Amparo</v>
      </c>
      <c r="F2287" t="str">
        <f>VLOOKUP(A2287,vendedores!$A$2:$C$17,3)</f>
        <v>Quevin Neto Júnior</v>
      </c>
      <c r="G2287" t="str">
        <f>VLOOKUP(B2287,produtos!$A$2:$D$33,2)</f>
        <v>Puma</v>
      </c>
      <c r="H2287" t="str">
        <f>VLOOKUP(B2287,produtos!$A$2:$D$33,3)</f>
        <v>Bola de Futsal</v>
      </c>
      <c r="I2287" s="1">
        <f>VLOOKUP(B2287,produtos!$A$2:$D$33,4)</f>
        <v>80.92</v>
      </c>
      <c r="J2287" s="1">
        <f t="shared" si="35"/>
        <v>728.28</v>
      </c>
    </row>
    <row r="2288" spans="1:10" x14ac:dyDescent="0.25">
      <c r="A2288">
        <v>6</v>
      </c>
      <c r="B2288">
        <v>17</v>
      </c>
      <c r="C2288" s="2">
        <v>44855</v>
      </c>
      <c r="D2288">
        <v>6</v>
      </c>
      <c r="E2288" t="str">
        <f>VLOOKUP(A2288,vendedores!$A$2:$C$17,2)</f>
        <v>Amparo</v>
      </c>
      <c r="F2288" t="str">
        <f>VLOOKUP(A2288,vendedores!$A$2:$C$17,3)</f>
        <v>Valter Teixeira</v>
      </c>
      <c r="G2288" t="str">
        <f>VLOOKUP(B2288,produtos!$A$2:$D$33,2)</f>
        <v>Adidas</v>
      </c>
      <c r="H2288" t="str">
        <f>VLOOKUP(B2288,produtos!$A$2:$D$33,3)</f>
        <v>Calça</v>
      </c>
      <c r="I2288" s="1">
        <f>VLOOKUP(B2288,produtos!$A$2:$D$33,4)</f>
        <v>99.9</v>
      </c>
      <c r="J2288" s="1">
        <f t="shared" si="35"/>
        <v>599.40000000000009</v>
      </c>
    </row>
    <row r="2289" spans="1:10" x14ac:dyDescent="0.25">
      <c r="A2289">
        <v>8</v>
      </c>
      <c r="B2289">
        <v>27</v>
      </c>
      <c r="C2289" s="2">
        <v>44855</v>
      </c>
      <c r="D2289">
        <v>10</v>
      </c>
      <c r="E2289" t="str">
        <f>VLOOKUP(A2289,vendedores!$A$2:$C$17,2)</f>
        <v>Amparo</v>
      </c>
      <c r="F2289" t="str">
        <f>VLOOKUP(A2289,vendedores!$A$2:$C$17,3)</f>
        <v>Saulo Mattos</v>
      </c>
      <c r="G2289" t="str">
        <f>VLOOKUP(B2289,produtos!$A$2:$D$33,2)</f>
        <v>Nike</v>
      </c>
      <c r="H2289" t="str">
        <f>VLOOKUP(B2289,produtos!$A$2:$D$33,3)</f>
        <v>Meia</v>
      </c>
      <c r="I2289" s="1">
        <f>VLOOKUP(B2289,produtos!$A$2:$D$33,4)</f>
        <v>19.3</v>
      </c>
      <c r="J2289" s="1">
        <f t="shared" si="35"/>
        <v>193</v>
      </c>
    </row>
    <row r="2290" spans="1:10" x14ac:dyDescent="0.25">
      <c r="A2290">
        <v>13</v>
      </c>
      <c r="B2290">
        <v>27</v>
      </c>
      <c r="C2290" s="2">
        <v>44855</v>
      </c>
      <c r="D2290">
        <v>8</v>
      </c>
      <c r="E2290" t="str">
        <f>VLOOKUP(A2290,vendedores!$A$2:$C$17,2)</f>
        <v>Pedreira</v>
      </c>
      <c r="F2290" t="str">
        <f>VLOOKUP(A2290,vendedores!$A$2:$C$17,3)</f>
        <v>Saulo Teixeira Bispo</v>
      </c>
      <c r="G2290" t="str">
        <f>VLOOKUP(B2290,produtos!$A$2:$D$33,2)</f>
        <v>Nike</v>
      </c>
      <c r="H2290" t="str">
        <f>VLOOKUP(B2290,produtos!$A$2:$D$33,3)</f>
        <v>Meia</v>
      </c>
      <c r="I2290" s="1">
        <f>VLOOKUP(B2290,produtos!$A$2:$D$33,4)</f>
        <v>19.3</v>
      </c>
      <c r="J2290" s="1">
        <f t="shared" si="35"/>
        <v>154.4</v>
      </c>
    </row>
    <row r="2291" spans="1:10" x14ac:dyDescent="0.25">
      <c r="A2291">
        <v>15</v>
      </c>
      <c r="B2291">
        <v>11</v>
      </c>
      <c r="C2291" s="2">
        <v>44855</v>
      </c>
      <c r="D2291">
        <v>7</v>
      </c>
      <c r="E2291" t="str">
        <f>VLOOKUP(A2291,vendedores!$A$2:$C$17,2)</f>
        <v>Pedreira</v>
      </c>
      <c r="F2291" t="str">
        <f>VLOOKUP(A2291,vendedores!$A$2:$C$17,3)</f>
        <v>Gilberto Neto</v>
      </c>
      <c r="G2291" t="str">
        <f>VLOOKUP(B2291,produtos!$A$2:$D$33,2)</f>
        <v>Adidas</v>
      </c>
      <c r="H2291" t="str">
        <f>VLOOKUP(B2291,produtos!$A$2:$D$33,3)</f>
        <v>Bola de Futsal</v>
      </c>
      <c r="I2291" s="1">
        <f>VLOOKUP(B2291,produtos!$A$2:$D$33,4)</f>
        <v>99.9</v>
      </c>
      <c r="J2291" s="1">
        <f t="shared" si="35"/>
        <v>699.30000000000007</v>
      </c>
    </row>
    <row r="2292" spans="1:10" x14ac:dyDescent="0.25">
      <c r="A2292">
        <v>16</v>
      </c>
      <c r="B2292">
        <v>19</v>
      </c>
      <c r="C2292" s="2">
        <v>44855</v>
      </c>
      <c r="D2292">
        <v>5</v>
      </c>
      <c r="E2292" t="str">
        <f>VLOOKUP(A2292,vendedores!$A$2:$C$17,2)</f>
        <v>Chicago</v>
      </c>
      <c r="F2292" t="str">
        <f>VLOOKUP(A2292,vendedores!$A$2:$C$17,3)</f>
        <v>Waldemar Louis</v>
      </c>
      <c r="G2292" t="str">
        <f>VLOOKUP(B2292,produtos!$A$2:$D$33,2)</f>
        <v>Puma</v>
      </c>
      <c r="H2292" t="str">
        <f>VLOOKUP(B2292,produtos!$A$2:$D$33,3)</f>
        <v>Calça</v>
      </c>
      <c r="I2292" s="1">
        <f>VLOOKUP(B2292,produtos!$A$2:$D$33,4)</f>
        <v>88.91</v>
      </c>
      <c r="J2292" s="1">
        <f t="shared" si="35"/>
        <v>444.54999999999995</v>
      </c>
    </row>
    <row r="2293" spans="1:10" x14ac:dyDescent="0.25">
      <c r="A2293">
        <v>15</v>
      </c>
      <c r="B2293">
        <v>3</v>
      </c>
      <c r="C2293" s="2">
        <v>44856</v>
      </c>
      <c r="D2293">
        <v>7</v>
      </c>
      <c r="E2293" t="str">
        <f>VLOOKUP(A2293,vendedores!$A$2:$C$17,2)</f>
        <v>Pedreira</v>
      </c>
      <c r="F2293" t="str">
        <f>VLOOKUP(A2293,vendedores!$A$2:$C$17,3)</f>
        <v>Gilberto Neto</v>
      </c>
      <c r="G2293" t="str">
        <f>VLOOKUP(B2293,produtos!$A$2:$D$33,2)</f>
        <v>Puma</v>
      </c>
      <c r="H2293" t="str">
        <f>VLOOKUP(B2293,produtos!$A$2:$D$33,3)</f>
        <v>Blusa</v>
      </c>
      <c r="I2293" s="1">
        <f>VLOOKUP(B2293,produtos!$A$2:$D$33,4)</f>
        <v>29.44</v>
      </c>
      <c r="J2293" s="1">
        <f t="shared" si="35"/>
        <v>206.08</v>
      </c>
    </row>
    <row r="2294" spans="1:10" x14ac:dyDescent="0.25">
      <c r="A2294">
        <v>13</v>
      </c>
      <c r="B2294">
        <v>32</v>
      </c>
      <c r="C2294" s="2">
        <v>44856</v>
      </c>
      <c r="D2294">
        <v>5</v>
      </c>
      <c r="E2294" t="str">
        <f>VLOOKUP(A2294,vendedores!$A$2:$C$17,2)</f>
        <v>Pedreira</v>
      </c>
      <c r="F2294" t="str">
        <f>VLOOKUP(A2294,vendedores!$A$2:$C$17,3)</f>
        <v>Saulo Teixeira Bispo</v>
      </c>
      <c r="G2294" t="str">
        <f>VLOOKUP(B2294,produtos!$A$2:$D$33,2)</f>
        <v>Nike</v>
      </c>
      <c r="H2294" t="str">
        <f>VLOOKUP(B2294,produtos!$A$2:$D$33,3)</f>
        <v>Tênis de Corrida</v>
      </c>
      <c r="I2294" s="1">
        <f>VLOOKUP(B2294,produtos!$A$2:$D$33,4)</f>
        <v>221</v>
      </c>
      <c r="J2294" s="1">
        <f t="shared" si="35"/>
        <v>1105</v>
      </c>
    </row>
    <row r="2295" spans="1:10" x14ac:dyDescent="0.25">
      <c r="A2295">
        <v>5</v>
      </c>
      <c r="B2295">
        <v>26</v>
      </c>
      <c r="C2295" s="2">
        <v>44856</v>
      </c>
      <c r="D2295">
        <v>3</v>
      </c>
      <c r="E2295" t="str">
        <f>VLOOKUP(A2295,vendedores!$A$2:$C$17,2)</f>
        <v>Amparo</v>
      </c>
      <c r="F2295" t="str">
        <f>VLOOKUP(A2295,vendedores!$A$2:$C$17,3)</f>
        <v>Yago de Souza</v>
      </c>
      <c r="G2295" t="str">
        <f>VLOOKUP(B2295,produtos!$A$2:$D$33,2)</f>
        <v>Adidas</v>
      </c>
      <c r="H2295" t="str">
        <f>VLOOKUP(B2295,produtos!$A$2:$D$33,3)</f>
        <v>Meia</v>
      </c>
      <c r="I2295" s="1">
        <f>VLOOKUP(B2295,produtos!$A$2:$D$33,4)</f>
        <v>19.899999999999999</v>
      </c>
      <c r="J2295" s="1">
        <f t="shared" si="35"/>
        <v>59.699999999999996</v>
      </c>
    </row>
    <row r="2296" spans="1:10" x14ac:dyDescent="0.25">
      <c r="A2296">
        <v>11</v>
      </c>
      <c r="B2296">
        <v>28</v>
      </c>
      <c r="C2296" s="2">
        <v>44856</v>
      </c>
      <c r="D2296">
        <v>3</v>
      </c>
      <c r="E2296" t="str">
        <f>VLOOKUP(A2296,vendedores!$A$2:$C$17,2)</f>
        <v>Amparo</v>
      </c>
      <c r="F2296" t="str">
        <f>VLOOKUP(A2296,vendedores!$A$2:$C$17,3)</f>
        <v>Gisele Júnior</v>
      </c>
      <c r="G2296" t="str">
        <f>VLOOKUP(B2296,produtos!$A$2:$D$33,2)</f>
        <v>Puma</v>
      </c>
      <c r="H2296" t="str">
        <f>VLOOKUP(B2296,produtos!$A$2:$D$33,3)</f>
        <v>Meia</v>
      </c>
      <c r="I2296" s="1">
        <f>VLOOKUP(B2296,produtos!$A$2:$D$33,4)</f>
        <v>16.920000000000002</v>
      </c>
      <c r="J2296" s="1">
        <f t="shared" si="35"/>
        <v>50.760000000000005</v>
      </c>
    </row>
    <row r="2297" spans="1:10" x14ac:dyDescent="0.25">
      <c r="A2297">
        <v>4</v>
      </c>
      <c r="B2297">
        <v>2</v>
      </c>
      <c r="C2297" s="2">
        <v>44856</v>
      </c>
      <c r="D2297">
        <v>3</v>
      </c>
      <c r="E2297" t="str">
        <f>VLOOKUP(A2297,vendedores!$A$2:$C$17,2)</f>
        <v>Jaguariúna</v>
      </c>
      <c r="F2297" t="str">
        <f>VLOOKUP(A2297,vendedores!$A$2:$C$17,3)</f>
        <v>Ivo da Silva</v>
      </c>
      <c r="G2297" t="str">
        <f>VLOOKUP(B2297,produtos!$A$2:$D$33,2)</f>
        <v>Nike</v>
      </c>
      <c r="H2297" t="str">
        <f>VLOOKUP(B2297,produtos!$A$2:$D$33,3)</f>
        <v>Blusa</v>
      </c>
      <c r="I2297" s="1">
        <f>VLOOKUP(B2297,produtos!$A$2:$D$33,4)</f>
        <v>33.75</v>
      </c>
      <c r="J2297" s="1">
        <f t="shared" si="35"/>
        <v>101.25</v>
      </c>
    </row>
    <row r="2298" spans="1:10" x14ac:dyDescent="0.25">
      <c r="A2298">
        <v>8</v>
      </c>
      <c r="B2298">
        <v>6</v>
      </c>
      <c r="C2298" s="2">
        <v>44856</v>
      </c>
      <c r="D2298">
        <v>2</v>
      </c>
      <c r="E2298" t="str">
        <f>VLOOKUP(A2298,vendedores!$A$2:$C$17,2)</f>
        <v>Amparo</v>
      </c>
      <c r="F2298" t="str">
        <f>VLOOKUP(A2298,vendedores!$A$2:$C$17,3)</f>
        <v>Saulo Mattos</v>
      </c>
      <c r="G2298" t="str">
        <f>VLOOKUP(B2298,produtos!$A$2:$D$33,2)</f>
        <v>Adidas</v>
      </c>
      <c r="H2298" t="str">
        <f>VLOOKUP(B2298,produtos!$A$2:$D$33,3)</f>
        <v>Bola de Basquete</v>
      </c>
      <c r="I2298" s="1">
        <f>VLOOKUP(B2298,produtos!$A$2:$D$33,4)</f>
        <v>129.9</v>
      </c>
      <c r="J2298" s="1">
        <f t="shared" si="35"/>
        <v>259.8</v>
      </c>
    </row>
    <row r="2299" spans="1:10" x14ac:dyDescent="0.25">
      <c r="A2299">
        <v>11</v>
      </c>
      <c r="B2299">
        <v>3</v>
      </c>
      <c r="C2299" s="2">
        <v>44856</v>
      </c>
      <c r="D2299">
        <v>10</v>
      </c>
      <c r="E2299" t="str">
        <f>VLOOKUP(A2299,vendedores!$A$2:$C$17,2)</f>
        <v>Amparo</v>
      </c>
      <c r="F2299" t="str">
        <f>VLOOKUP(A2299,vendedores!$A$2:$C$17,3)</f>
        <v>Gisele Júnior</v>
      </c>
      <c r="G2299" t="str">
        <f>VLOOKUP(B2299,produtos!$A$2:$D$33,2)</f>
        <v>Puma</v>
      </c>
      <c r="H2299" t="str">
        <f>VLOOKUP(B2299,produtos!$A$2:$D$33,3)</f>
        <v>Blusa</v>
      </c>
      <c r="I2299" s="1">
        <f>VLOOKUP(B2299,produtos!$A$2:$D$33,4)</f>
        <v>29.44</v>
      </c>
      <c r="J2299" s="1">
        <f t="shared" si="35"/>
        <v>294.40000000000003</v>
      </c>
    </row>
    <row r="2300" spans="1:10" x14ac:dyDescent="0.25">
      <c r="A2300">
        <v>3</v>
      </c>
      <c r="B2300">
        <v>21</v>
      </c>
      <c r="C2300" s="2">
        <v>44856</v>
      </c>
      <c r="D2300">
        <v>7</v>
      </c>
      <c r="E2300" t="str">
        <f>VLOOKUP(A2300,vendedores!$A$2:$C$17,2)</f>
        <v>Jaguariúna</v>
      </c>
      <c r="F2300" t="str">
        <f>VLOOKUP(A2300,vendedores!$A$2:$C$17,3)</f>
        <v>Valter Teixeira</v>
      </c>
      <c r="G2300" t="str">
        <f>VLOOKUP(B2300,produtos!$A$2:$D$33,2)</f>
        <v>Nike</v>
      </c>
      <c r="H2300" t="str">
        <f>VLOOKUP(B2300,produtos!$A$2:$D$33,3)</f>
        <v>Camiseta</v>
      </c>
      <c r="I2300" s="1">
        <f>VLOOKUP(B2300,produtos!$A$2:$D$33,4)</f>
        <v>29</v>
      </c>
      <c r="J2300" s="1">
        <f t="shared" si="35"/>
        <v>203</v>
      </c>
    </row>
    <row r="2301" spans="1:10" x14ac:dyDescent="0.25">
      <c r="A2301">
        <v>9</v>
      </c>
      <c r="B2301">
        <v>27</v>
      </c>
      <c r="C2301" s="2">
        <v>44856</v>
      </c>
      <c r="D2301">
        <v>8</v>
      </c>
      <c r="E2301" t="str">
        <f>VLOOKUP(A2301,vendedores!$A$2:$C$17,2)</f>
        <v>Amparo</v>
      </c>
      <c r="F2301" t="str">
        <f>VLOOKUP(A2301,vendedores!$A$2:$C$17,3)</f>
        <v>Quevin Neto Júnior</v>
      </c>
      <c r="G2301" t="str">
        <f>VLOOKUP(B2301,produtos!$A$2:$D$33,2)</f>
        <v>Nike</v>
      </c>
      <c r="H2301" t="str">
        <f>VLOOKUP(B2301,produtos!$A$2:$D$33,3)</f>
        <v>Meia</v>
      </c>
      <c r="I2301" s="1">
        <f>VLOOKUP(B2301,produtos!$A$2:$D$33,4)</f>
        <v>19.3</v>
      </c>
      <c r="J2301" s="1">
        <f t="shared" si="35"/>
        <v>154.4</v>
      </c>
    </row>
    <row r="2302" spans="1:10" x14ac:dyDescent="0.25">
      <c r="A2302">
        <v>4</v>
      </c>
      <c r="B2302">
        <v>2</v>
      </c>
      <c r="C2302" s="2">
        <v>44856</v>
      </c>
      <c r="D2302">
        <v>8</v>
      </c>
      <c r="E2302" t="str">
        <f>VLOOKUP(A2302,vendedores!$A$2:$C$17,2)</f>
        <v>Jaguariúna</v>
      </c>
      <c r="F2302" t="str">
        <f>VLOOKUP(A2302,vendedores!$A$2:$C$17,3)</f>
        <v>Ivo da Silva</v>
      </c>
      <c r="G2302" t="str">
        <f>VLOOKUP(B2302,produtos!$A$2:$D$33,2)</f>
        <v>Nike</v>
      </c>
      <c r="H2302" t="str">
        <f>VLOOKUP(B2302,produtos!$A$2:$D$33,3)</f>
        <v>Blusa</v>
      </c>
      <c r="I2302" s="1">
        <f>VLOOKUP(B2302,produtos!$A$2:$D$33,4)</f>
        <v>33.75</v>
      </c>
      <c r="J2302" s="1">
        <f t="shared" si="35"/>
        <v>270</v>
      </c>
    </row>
    <row r="2303" spans="1:10" x14ac:dyDescent="0.25">
      <c r="A2303">
        <v>7</v>
      </c>
      <c r="B2303">
        <v>32</v>
      </c>
      <c r="C2303" s="2">
        <v>44856</v>
      </c>
      <c r="D2303">
        <v>8</v>
      </c>
      <c r="E2303" t="str">
        <f>VLOOKUP(A2303,vendedores!$A$2:$C$17,2)</f>
        <v>Amparo</v>
      </c>
      <c r="F2303" t="str">
        <f>VLOOKUP(A2303,vendedores!$A$2:$C$17,3)</f>
        <v>Queila Sobrinho Bispo</v>
      </c>
      <c r="G2303" t="str">
        <f>VLOOKUP(B2303,produtos!$A$2:$D$33,2)</f>
        <v>Nike</v>
      </c>
      <c r="H2303" t="str">
        <f>VLOOKUP(B2303,produtos!$A$2:$D$33,3)</f>
        <v>Tênis de Corrida</v>
      </c>
      <c r="I2303" s="1">
        <f>VLOOKUP(B2303,produtos!$A$2:$D$33,4)</f>
        <v>221</v>
      </c>
      <c r="J2303" s="1">
        <f t="shared" si="35"/>
        <v>1768</v>
      </c>
    </row>
    <row r="2304" spans="1:10" x14ac:dyDescent="0.25">
      <c r="A2304">
        <v>4</v>
      </c>
      <c r="B2304">
        <v>7</v>
      </c>
      <c r="C2304" s="2">
        <v>44856</v>
      </c>
      <c r="D2304">
        <v>3</v>
      </c>
      <c r="E2304" t="str">
        <f>VLOOKUP(A2304,vendedores!$A$2:$C$17,2)</f>
        <v>Jaguariúna</v>
      </c>
      <c r="F2304" t="str">
        <f>VLOOKUP(A2304,vendedores!$A$2:$C$17,3)</f>
        <v>Ivo da Silva</v>
      </c>
      <c r="G2304" t="str">
        <f>VLOOKUP(B2304,produtos!$A$2:$D$33,2)</f>
        <v>Nike</v>
      </c>
      <c r="H2304" t="str">
        <f>VLOOKUP(B2304,produtos!$A$2:$D$33,3)</f>
        <v>Bola de Basquete</v>
      </c>
      <c r="I2304" s="1">
        <f>VLOOKUP(B2304,produtos!$A$2:$D$33,4)</f>
        <v>116.91</v>
      </c>
      <c r="J2304" s="1">
        <f t="shared" si="35"/>
        <v>350.73</v>
      </c>
    </row>
    <row r="2305" spans="1:10" x14ac:dyDescent="0.25">
      <c r="A2305">
        <v>16</v>
      </c>
      <c r="B2305">
        <v>30</v>
      </c>
      <c r="C2305" s="2">
        <v>44856</v>
      </c>
      <c r="D2305">
        <v>8</v>
      </c>
      <c r="E2305" t="str">
        <f>VLOOKUP(A2305,vendedores!$A$2:$C$17,2)</f>
        <v>Chicago</v>
      </c>
      <c r="F2305" t="str">
        <f>VLOOKUP(A2305,vendedores!$A$2:$C$17,3)</f>
        <v>Waldemar Louis</v>
      </c>
      <c r="G2305" t="str">
        <f>VLOOKUP(B2305,produtos!$A$2:$D$33,2)</f>
        <v>Nike</v>
      </c>
      <c r="H2305" t="str">
        <f>VLOOKUP(B2305,produtos!$A$2:$D$33,3)</f>
        <v>Tênis</v>
      </c>
      <c r="I2305" s="1">
        <f>VLOOKUP(B2305,produtos!$A$2:$D$33,4)</f>
        <v>195.02</v>
      </c>
      <c r="J2305" s="1">
        <f t="shared" si="35"/>
        <v>1560.16</v>
      </c>
    </row>
    <row r="2306" spans="1:10" x14ac:dyDescent="0.25">
      <c r="A2306">
        <v>1</v>
      </c>
      <c r="B2306">
        <v>16</v>
      </c>
      <c r="C2306" s="2">
        <v>44856</v>
      </c>
      <c r="D2306">
        <v>5</v>
      </c>
      <c r="E2306" t="str">
        <f>VLOOKUP(A2306,vendedores!$A$2:$C$17,2)</f>
        <v>Jaguariúna</v>
      </c>
      <c r="F2306" t="str">
        <f>VLOOKUP(A2306,vendedores!$A$2:$C$17,3)</f>
        <v>Tatiane Sobrinho de Souza</v>
      </c>
      <c r="G2306" t="str">
        <f>VLOOKUP(B2306,produtos!$A$2:$D$33,2)</f>
        <v>Nike</v>
      </c>
      <c r="H2306" t="str">
        <f>VLOOKUP(B2306,produtos!$A$2:$D$33,3)</f>
        <v>Bola de Voley</v>
      </c>
      <c r="I2306" s="1">
        <f>VLOOKUP(B2306,produtos!$A$2:$D$33,4)</f>
        <v>75.11</v>
      </c>
      <c r="J2306" s="1">
        <f t="shared" si="35"/>
        <v>375.55</v>
      </c>
    </row>
    <row r="2307" spans="1:10" x14ac:dyDescent="0.25">
      <c r="A2307">
        <v>5</v>
      </c>
      <c r="B2307">
        <v>22</v>
      </c>
      <c r="C2307" s="2">
        <v>44856</v>
      </c>
      <c r="D2307">
        <v>2</v>
      </c>
      <c r="E2307" t="str">
        <f>VLOOKUP(A2307,vendedores!$A$2:$C$17,2)</f>
        <v>Amparo</v>
      </c>
      <c r="F2307" t="str">
        <f>VLOOKUP(A2307,vendedores!$A$2:$C$17,3)</f>
        <v>Yago de Souza</v>
      </c>
      <c r="G2307" t="str">
        <f>VLOOKUP(B2307,produtos!$A$2:$D$33,2)</f>
        <v>Puma</v>
      </c>
      <c r="H2307" t="str">
        <f>VLOOKUP(B2307,produtos!$A$2:$D$33,3)</f>
        <v>Camiseta</v>
      </c>
      <c r="I2307" s="1">
        <f>VLOOKUP(B2307,produtos!$A$2:$D$33,4)</f>
        <v>28.11</v>
      </c>
      <c r="J2307" s="1">
        <f t="shared" ref="J2307:J2370" si="36">D2307*I2307</f>
        <v>56.22</v>
      </c>
    </row>
    <row r="2308" spans="1:10" x14ac:dyDescent="0.25">
      <c r="A2308">
        <v>5</v>
      </c>
      <c r="B2308">
        <v>21</v>
      </c>
      <c r="C2308" s="2">
        <v>44857</v>
      </c>
      <c r="D2308">
        <v>10</v>
      </c>
      <c r="E2308" t="str">
        <f>VLOOKUP(A2308,vendedores!$A$2:$C$17,2)</f>
        <v>Amparo</v>
      </c>
      <c r="F2308" t="str">
        <f>VLOOKUP(A2308,vendedores!$A$2:$C$17,3)</f>
        <v>Yago de Souza</v>
      </c>
      <c r="G2308" t="str">
        <f>VLOOKUP(B2308,produtos!$A$2:$D$33,2)</f>
        <v>Nike</v>
      </c>
      <c r="H2308" t="str">
        <f>VLOOKUP(B2308,produtos!$A$2:$D$33,3)</f>
        <v>Camiseta</v>
      </c>
      <c r="I2308" s="1">
        <f>VLOOKUP(B2308,produtos!$A$2:$D$33,4)</f>
        <v>29</v>
      </c>
      <c r="J2308" s="1">
        <f t="shared" si="36"/>
        <v>290</v>
      </c>
    </row>
    <row r="2309" spans="1:10" x14ac:dyDescent="0.25">
      <c r="A2309">
        <v>6</v>
      </c>
      <c r="B2309">
        <v>32</v>
      </c>
      <c r="C2309" s="2">
        <v>44857</v>
      </c>
      <c r="D2309">
        <v>3</v>
      </c>
      <c r="E2309" t="str">
        <f>VLOOKUP(A2309,vendedores!$A$2:$C$17,2)</f>
        <v>Amparo</v>
      </c>
      <c r="F2309" t="str">
        <f>VLOOKUP(A2309,vendedores!$A$2:$C$17,3)</f>
        <v>Valter Teixeira</v>
      </c>
      <c r="G2309" t="str">
        <f>VLOOKUP(B2309,produtos!$A$2:$D$33,2)</f>
        <v>Nike</v>
      </c>
      <c r="H2309" t="str">
        <f>VLOOKUP(B2309,produtos!$A$2:$D$33,3)</f>
        <v>Tênis de Corrida</v>
      </c>
      <c r="I2309" s="1">
        <f>VLOOKUP(B2309,produtos!$A$2:$D$33,4)</f>
        <v>221</v>
      </c>
      <c r="J2309" s="1">
        <f t="shared" si="36"/>
        <v>663</v>
      </c>
    </row>
    <row r="2310" spans="1:10" x14ac:dyDescent="0.25">
      <c r="A2310">
        <v>1</v>
      </c>
      <c r="B2310">
        <v>10</v>
      </c>
      <c r="C2310" s="2">
        <v>44857</v>
      </c>
      <c r="D2310">
        <v>5</v>
      </c>
      <c r="E2310" t="str">
        <f>VLOOKUP(A2310,vendedores!$A$2:$C$17,2)</f>
        <v>Jaguariúna</v>
      </c>
      <c r="F2310" t="str">
        <f>VLOOKUP(A2310,vendedores!$A$2:$C$17,3)</f>
        <v>Tatiane Sobrinho de Souza</v>
      </c>
      <c r="G2310" t="str">
        <f>VLOOKUP(B2310,produtos!$A$2:$D$33,2)</f>
        <v>Puma</v>
      </c>
      <c r="H2310" t="str">
        <f>VLOOKUP(B2310,produtos!$A$2:$D$33,3)</f>
        <v>Bola de Futebol</v>
      </c>
      <c r="I2310" s="1">
        <f>VLOOKUP(B2310,produtos!$A$2:$D$33,4)</f>
        <v>103.11</v>
      </c>
      <c r="J2310" s="1">
        <f t="shared" si="36"/>
        <v>515.54999999999995</v>
      </c>
    </row>
    <row r="2311" spans="1:10" x14ac:dyDescent="0.25">
      <c r="A2311">
        <v>9</v>
      </c>
      <c r="B2311">
        <v>27</v>
      </c>
      <c r="C2311" s="2">
        <v>44857</v>
      </c>
      <c r="D2311">
        <v>4</v>
      </c>
      <c r="E2311" t="str">
        <f>VLOOKUP(A2311,vendedores!$A$2:$C$17,2)</f>
        <v>Amparo</v>
      </c>
      <c r="F2311" t="str">
        <f>VLOOKUP(A2311,vendedores!$A$2:$C$17,3)</f>
        <v>Quevin Neto Júnior</v>
      </c>
      <c r="G2311" t="str">
        <f>VLOOKUP(B2311,produtos!$A$2:$D$33,2)</f>
        <v>Nike</v>
      </c>
      <c r="H2311" t="str">
        <f>VLOOKUP(B2311,produtos!$A$2:$D$33,3)</f>
        <v>Meia</v>
      </c>
      <c r="I2311" s="1">
        <f>VLOOKUP(B2311,produtos!$A$2:$D$33,4)</f>
        <v>19.3</v>
      </c>
      <c r="J2311" s="1">
        <f t="shared" si="36"/>
        <v>77.2</v>
      </c>
    </row>
    <row r="2312" spans="1:10" x14ac:dyDescent="0.25">
      <c r="A2312">
        <v>5</v>
      </c>
      <c r="B2312">
        <v>26</v>
      </c>
      <c r="C2312" s="2">
        <v>44857</v>
      </c>
      <c r="D2312">
        <v>6</v>
      </c>
      <c r="E2312" t="str">
        <f>VLOOKUP(A2312,vendedores!$A$2:$C$17,2)</f>
        <v>Amparo</v>
      </c>
      <c r="F2312" t="str">
        <f>VLOOKUP(A2312,vendedores!$A$2:$C$17,3)</f>
        <v>Yago de Souza</v>
      </c>
      <c r="G2312" t="str">
        <f>VLOOKUP(B2312,produtos!$A$2:$D$33,2)</f>
        <v>Adidas</v>
      </c>
      <c r="H2312" t="str">
        <f>VLOOKUP(B2312,produtos!$A$2:$D$33,3)</f>
        <v>Meia</v>
      </c>
      <c r="I2312" s="1">
        <f>VLOOKUP(B2312,produtos!$A$2:$D$33,4)</f>
        <v>19.899999999999999</v>
      </c>
      <c r="J2312" s="1">
        <f t="shared" si="36"/>
        <v>119.39999999999999</v>
      </c>
    </row>
    <row r="2313" spans="1:10" x14ac:dyDescent="0.25">
      <c r="A2313">
        <v>6</v>
      </c>
      <c r="B2313">
        <v>31</v>
      </c>
      <c r="C2313" s="2">
        <v>44857</v>
      </c>
      <c r="D2313">
        <v>8</v>
      </c>
      <c r="E2313" t="str">
        <f>VLOOKUP(A2313,vendedores!$A$2:$C$17,2)</f>
        <v>Amparo</v>
      </c>
      <c r="F2313" t="str">
        <f>VLOOKUP(A2313,vendedores!$A$2:$C$17,3)</f>
        <v>Valter Teixeira</v>
      </c>
      <c r="G2313" t="str">
        <f>VLOOKUP(B2313,produtos!$A$2:$D$33,2)</f>
        <v>Puma</v>
      </c>
      <c r="H2313" t="str">
        <f>VLOOKUP(B2313,produtos!$A$2:$D$33,3)</f>
        <v>Tênis</v>
      </c>
      <c r="I2313" s="1">
        <f>VLOOKUP(B2313,produtos!$A$2:$D$33,4)</f>
        <v>171.14</v>
      </c>
      <c r="J2313" s="1">
        <f t="shared" si="36"/>
        <v>1369.12</v>
      </c>
    </row>
    <row r="2314" spans="1:10" x14ac:dyDescent="0.25">
      <c r="A2314">
        <v>11</v>
      </c>
      <c r="B2314">
        <v>24</v>
      </c>
      <c r="C2314" s="2">
        <v>44857</v>
      </c>
      <c r="D2314">
        <v>9</v>
      </c>
      <c r="E2314" t="str">
        <f>VLOOKUP(A2314,vendedores!$A$2:$C$17,2)</f>
        <v>Amparo</v>
      </c>
      <c r="F2314" t="str">
        <f>VLOOKUP(A2314,vendedores!$A$2:$C$17,3)</f>
        <v>Gisele Júnior</v>
      </c>
      <c r="G2314" t="str">
        <f>VLOOKUP(B2314,produtos!$A$2:$D$33,2)</f>
        <v>Nike</v>
      </c>
      <c r="H2314" t="str">
        <f>VLOOKUP(B2314,produtos!$A$2:$D$33,3)</f>
        <v>Chuteira</v>
      </c>
      <c r="I2314" s="1">
        <f>VLOOKUP(B2314,produtos!$A$2:$D$33,4)</f>
        <v>227.5</v>
      </c>
      <c r="J2314" s="1">
        <f t="shared" si="36"/>
        <v>2047.5</v>
      </c>
    </row>
    <row r="2315" spans="1:10" x14ac:dyDescent="0.25">
      <c r="A2315">
        <v>8</v>
      </c>
      <c r="B2315">
        <v>6</v>
      </c>
      <c r="C2315" s="2">
        <v>44858</v>
      </c>
      <c r="D2315">
        <v>3</v>
      </c>
      <c r="E2315" t="str">
        <f>VLOOKUP(A2315,vendedores!$A$2:$C$17,2)</f>
        <v>Amparo</v>
      </c>
      <c r="F2315" t="str">
        <f>VLOOKUP(A2315,vendedores!$A$2:$C$17,3)</f>
        <v>Saulo Mattos</v>
      </c>
      <c r="G2315" t="str">
        <f>VLOOKUP(B2315,produtos!$A$2:$D$33,2)</f>
        <v>Adidas</v>
      </c>
      <c r="H2315" t="str">
        <f>VLOOKUP(B2315,produtos!$A$2:$D$33,3)</f>
        <v>Bola de Basquete</v>
      </c>
      <c r="I2315" s="1">
        <f>VLOOKUP(B2315,produtos!$A$2:$D$33,4)</f>
        <v>129.9</v>
      </c>
      <c r="J2315" s="1">
        <f t="shared" si="36"/>
        <v>389.70000000000005</v>
      </c>
    </row>
    <row r="2316" spans="1:10" x14ac:dyDescent="0.25">
      <c r="A2316">
        <v>16</v>
      </c>
      <c r="B2316">
        <v>30</v>
      </c>
      <c r="C2316" s="2">
        <v>44858</v>
      </c>
      <c r="D2316">
        <v>8</v>
      </c>
      <c r="E2316" t="str">
        <f>VLOOKUP(A2316,vendedores!$A$2:$C$17,2)</f>
        <v>Chicago</v>
      </c>
      <c r="F2316" t="str">
        <f>VLOOKUP(A2316,vendedores!$A$2:$C$17,3)</f>
        <v>Waldemar Louis</v>
      </c>
      <c r="G2316" t="str">
        <f>VLOOKUP(B2316,produtos!$A$2:$D$33,2)</f>
        <v>Nike</v>
      </c>
      <c r="H2316" t="str">
        <f>VLOOKUP(B2316,produtos!$A$2:$D$33,3)</f>
        <v>Tênis</v>
      </c>
      <c r="I2316" s="1">
        <f>VLOOKUP(B2316,produtos!$A$2:$D$33,4)</f>
        <v>195.02</v>
      </c>
      <c r="J2316" s="1">
        <f t="shared" si="36"/>
        <v>1560.16</v>
      </c>
    </row>
    <row r="2317" spans="1:10" x14ac:dyDescent="0.25">
      <c r="A2317">
        <v>1</v>
      </c>
      <c r="B2317">
        <v>26</v>
      </c>
      <c r="C2317" s="2">
        <v>44858</v>
      </c>
      <c r="D2317">
        <v>9</v>
      </c>
      <c r="E2317" t="str">
        <f>VLOOKUP(A2317,vendedores!$A$2:$C$17,2)</f>
        <v>Jaguariúna</v>
      </c>
      <c r="F2317" t="str">
        <f>VLOOKUP(A2317,vendedores!$A$2:$C$17,3)</f>
        <v>Tatiane Sobrinho de Souza</v>
      </c>
      <c r="G2317" t="str">
        <f>VLOOKUP(B2317,produtos!$A$2:$D$33,2)</f>
        <v>Adidas</v>
      </c>
      <c r="H2317" t="str">
        <f>VLOOKUP(B2317,produtos!$A$2:$D$33,3)</f>
        <v>Meia</v>
      </c>
      <c r="I2317" s="1">
        <f>VLOOKUP(B2317,produtos!$A$2:$D$33,4)</f>
        <v>19.899999999999999</v>
      </c>
      <c r="J2317" s="1">
        <f t="shared" si="36"/>
        <v>179.1</v>
      </c>
    </row>
    <row r="2318" spans="1:10" x14ac:dyDescent="0.25">
      <c r="A2318">
        <v>1</v>
      </c>
      <c r="B2318">
        <v>29</v>
      </c>
      <c r="C2318" s="2">
        <v>44858</v>
      </c>
      <c r="D2318">
        <v>4</v>
      </c>
      <c r="E2318" t="str">
        <f>VLOOKUP(A2318,vendedores!$A$2:$C$17,2)</f>
        <v>Jaguariúna</v>
      </c>
      <c r="F2318" t="str">
        <f>VLOOKUP(A2318,vendedores!$A$2:$C$17,3)</f>
        <v>Tatiane Sobrinho de Souza</v>
      </c>
      <c r="G2318" t="str">
        <f>VLOOKUP(B2318,produtos!$A$2:$D$33,2)</f>
        <v>Adidas</v>
      </c>
      <c r="H2318" t="str">
        <f>VLOOKUP(B2318,produtos!$A$2:$D$33,3)</f>
        <v>Tênis</v>
      </c>
      <c r="I2318" s="1">
        <f>VLOOKUP(B2318,produtos!$A$2:$D$33,4)</f>
        <v>199</v>
      </c>
      <c r="J2318" s="1">
        <f t="shared" si="36"/>
        <v>796</v>
      </c>
    </row>
    <row r="2319" spans="1:10" x14ac:dyDescent="0.25">
      <c r="A2319">
        <v>8</v>
      </c>
      <c r="B2319">
        <v>27</v>
      </c>
      <c r="C2319" s="2">
        <v>44859</v>
      </c>
      <c r="D2319">
        <v>9</v>
      </c>
      <c r="E2319" t="str">
        <f>VLOOKUP(A2319,vendedores!$A$2:$C$17,2)</f>
        <v>Amparo</v>
      </c>
      <c r="F2319" t="str">
        <f>VLOOKUP(A2319,vendedores!$A$2:$C$17,3)</f>
        <v>Saulo Mattos</v>
      </c>
      <c r="G2319" t="str">
        <f>VLOOKUP(B2319,produtos!$A$2:$D$33,2)</f>
        <v>Nike</v>
      </c>
      <c r="H2319" t="str">
        <f>VLOOKUP(B2319,produtos!$A$2:$D$33,3)</f>
        <v>Meia</v>
      </c>
      <c r="I2319" s="1">
        <f>VLOOKUP(B2319,produtos!$A$2:$D$33,4)</f>
        <v>19.3</v>
      </c>
      <c r="J2319" s="1">
        <f t="shared" si="36"/>
        <v>173.70000000000002</v>
      </c>
    </row>
    <row r="2320" spans="1:10" x14ac:dyDescent="0.25">
      <c r="A2320">
        <v>7</v>
      </c>
      <c r="B2320">
        <v>2</v>
      </c>
      <c r="C2320" s="2">
        <v>44859</v>
      </c>
      <c r="D2320">
        <v>1</v>
      </c>
      <c r="E2320" t="str">
        <f>VLOOKUP(A2320,vendedores!$A$2:$C$17,2)</f>
        <v>Amparo</v>
      </c>
      <c r="F2320" t="str">
        <f>VLOOKUP(A2320,vendedores!$A$2:$C$17,3)</f>
        <v>Queila Sobrinho Bispo</v>
      </c>
      <c r="G2320" t="str">
        <f>VLOOKUP(B2320,produtos!$A$2:$D$33,2)</f>
        <v>Nike</v>
      </c>
      <c r="H2320" t="str">
        <f>VLOOKUP(B2320,produtos!$A$2:$D$33,3)</f>
        <v>Blusa</v>
      </c>
      <c r="I2320" s="1">
        <f>VLOOKUP(B2320,produtos!$A$2:$D$33,4)</f>
        <v>33.75</v>
      </c>
      <c r="J2320" s="1">
        <f t="shared" si="36"/>
        <v>33.75</v>
      </c>
    </row>
    <row r="2321" spans="1:10" x14ac:dyDescent="0.25">
      <c r="A2321">
        <v>14</v>
      </c>
      <c r="B2321">
        <v>22</v>
      </c>
      <c r="C2321" s="2">
        <v>44860</v>
      </c>
      <c r="D2321">
        <v>1</v>
      </c>
      <c r="E2321" t="str">
        <f>VLOOKUP(A2321,vendedores!$A$2:$C$17,2)</f>
        <v>Pedreira</v>
      </c>
      <c r="F2321" t="str">
        <f>VLOOKUP(A2321,vendedores!$A$2:$C$17,3)</f>
        <v>Paula da Silva</v>
      </c>
      <c r="G2321" t="str">
        <f>VLOOKUP(B2321,produtos!$A$2:$D$33,2)</f>
        <v>Puma</v>
      </c>
      <c r="H2321" t="str">
        <f>VLOOKUP(B2321,produtos!$A$2:$D$33,3)</f>
        <v>Camiseta</v>
      </c>
      <c r="I2321" s="1">
        <f>VLOOKUP(B2321,produtos!$A$2:$D$33,4)</f>
        <v>28.11</v>
      </c>
      <c r="J2321" s="1">
        <f t="shared" si="36"/>
        <v>28.11</v>
      </c>
    </row>
    <row r="2322" spans="1:10" x14ac:dyDescent="0.25">
      <c r="A2322">
        <v>7</v>
      </c>
      <c r="B2322">
        <v>10</v>
      </c>
      <c r="C2322" s="2">
        <v>44860</v>
      </c>
      <c r="D2322">
        <v>2</v>
      </c>
      <c r="E2322" t="str">
        <f>VLOOKUP(A2322,vendedores!$A$2:$C$17,2)</f>
        <v>Amparo</v>
      </c>
      <c r="F2322" t="str">
        <f>VLOOKUP(A2322,vendedores!$A$2:$C$17,3)</f>
        <v>Queila Sobrinho Bispo</v>
      </c>
      <c r="G2322" t="str">
        <f>VLOOKUP(B2322,produtos!$A$2:$D$33,2)</f>
        <v>Puma</v>
      </c>
      <c r="H2322" t="str">
        <f>VLOOKUP(B2322,produtos!$A$2:$D$33,3)</f>
        <v>Bola de Futebol</v>
      </c>
      <c r="I2322" s="1">
        <f>VLOOKUP(B2322,produtos!$A$2:$D$33,4)</f>
        <v>103.11</v>
      </c>
      <c r="J2322" s="1">
        <f t="shared" si="36"/>
        <v>206.22</v>
      </c>
    </row>
    <row r="2323" spans="1:10" x14ac:dyDescent="0.25">
      <c r="A2323">
        <v>5</v>
      </c>
      <c r="B2323">
        <v>16</v>
      </c>
      <c r="C2323" s="2">
        <v>44860</v>
      </c>
      <c r="D2323">
        <v>1</v>
      </c>
      <c r="E2323" t="str">
        <f>VLOOKUP(A2323,vendedores!$A$2:$C$17,2)</f>
        <v>Amparo</v>
      </c>
      <c r="F2323" t="str">
        <f>VLOOKUP(A2323,vendedores!$A$2:$C$17,3)</f>
        <v>Yago de Souza</v>
      </c>
      <c r="G2323" t="str">
        <f>VLOOKUP(B2323,produtos!$A$2:$D$33,2)</f>
        <v>Nike</v>
      </c>
      <c r="H2323" t="str">
        <f>VLOOKUP(B2323,produtos!$A$2:$D$33,3)</f>
        <v>Bola de Voley</v>
      </c>
      <c r="I2323" s="1">
        <f>VLOOKUP(B2323,produtos!$A$2:$D$33,4)</f>
        <v>75.11</v>
      </c>
      <c r="J2323" s="1">
        <f t="shared" si="36"/>
        <v>75.11</v>
      </c>
    </row>
    <row r="2324" spans="1:10" x14ac:dyDescent="0.25">
      <c r="A2324">
        <v>5</v>
      </c>
      <c r="B2324">
        <v>31</v>
      </c>
      <c r="C2324" s="2">
        <v>44860</v>
      </c>
      <c r="D2324">
        <v>9</v>
      </c>
      <c r="E2324" t="str">
        <f>VLOOKUP(A2324,vendedores!$A$2:$C$17,2)</f>
        <v>Amparo</v>
      </c>
      <c r="F2324" t="str">
        <f>VLOOKUP(A2324,vendedores!$A$2:$C$17,3)</f>
        <v>Yago de Souza</v>
      </c>
      <c r="G2324" t="str">
        <f>VLOOKUP(B2324,produtos!$A$2:$D$33,2)</f>
        <v>Puma</v>
      </c>
      <c r="H2324" t="str">
        <f>VLOOKUP(B2324,produtos!$A$2:$D$33,3)</f>
        <v>Tênis</v>
      </c>
      <c r="I2324" s="1">
        <f>VLOOKUP(B2324,produtos!$A$2:$D$33,4)</f>
        <v>171.14</v>
      </c>
      <c r="J2324" s="1">
        <f t="shared" si="36"/>
        <v>1540.2599999999998</v>
      </c>
    </row>
    <row r="2325" spans="1:10" x14ac:dyDescent="0.25">
      <c r="A2325">
        <v>14</v>
      </c>
      <c r="B2325">
        <v>15</v>
      </c>
      <c r="C2325" s="2">
        <v>44860</v>
      </c>
      <c r="D2325">
        <v>1</v>
      </c>
      <c r="E2325" t="str">
        <f>VLOOKUP(A2325,vendedores!$A$2:$C$17,2)</f>
        <v>Pedreira</v>
      </c>
      <c r="F2325" t="str">
        <f>VLOOKUP(A2325,vendedores!$A$2:$C$17,3)</f>
        <v>Paula da Silva</v>
      </c>
      <c r="G2325" t="str">
        <f>VLOOKUP(B2325,produtos!$A$2:$D$33,2)</f>
        <v>Adidas</v>
      </c>
      <c r="H2325" t="str">
        <f>VLOOKUP(B2325,produtos!$A$2:$D$33,3)</f>
        <v>Bola de Voley</v>
      </c>
      <c r="I2325" s="1">
        <f>VLOOKUP(B2325,produtos!$A$2:$D$33,4)</f>
        <v>79.900000000000006</v>
      </c>
      <c r="J2325" s="1">
        <f t="shared" si="36"/>
        <v>79.900000000000006</v>
      </c>
    </row>
    <row r="2326" spans="1:10" x14ac:dyDescent="0.25">
      <c r="A2326">
        <v>7</v>
      </c>
      <c r="B2326">
        <v>21</v>
      </c>
      <c r="C2326" s="2">
        <v>44860</v>
      </c>
      <c r="D2326">
        <v>3</v>
      </c>
      <c r="E2326" t="str">
        <f>VLOOKUP(A2326,vendedores!$A$2:$C$17,2)</f>
        <v>Amparo</v>
      </c>
      <c r="F2326" t="str">
        <f>VLOOKUP(A2326,vendedores!$A$2:$C$17,3)</f>
        <v>Queila Sobrinho Bispo</v>
      </c>
      <c r="G2326" t="str">
        <f>VLOOKUP(B2326,produtos!$A$2:$D$33,2)</f>
        <v>Nike</v>
      </c>
      <c r="H2326" t="str">
        <f>VLOOKUP(B2326,produtos!$A$2:$D$33,3)</f>
        <v>Camiseta</v>
      </c>
      <c r="I2326" s="1">
        <f>VLOOKUP(B2326,produtos!$A$2:$D$33,4)</f>
        <v>29</v>
      </c>
      <c r="J2326" s="1">
        <f t="shared" si="36"/>
        <v>87</v>
      </c>
    </row>
    <row r="2327" spans="1:10" x14ac:dyDescent="0.25">
      <c r="A2327">
        <v>7</v>
      </c>
      <c r="B2327">
        <v>7</v>
      </c>
      <c r="C2327" s="2">
        <v>44860</v>
      </c>
      <c r="D2327">
        <v>2</v>
      </c>
      <c r="E2327" t="str">
        <f>VLOOKUP(A2327,vendedores!$A$2:$C$17,2)</f>
        <v>Amparo</v>
      </c>
      <c r="F2327" t="str">
        <f>VLOOKUP(A2327,vendedores!$A$2:$C$17,3)</f>
        <v>Queila Sobrinho Bispo</v>
      </c>
      <c r="G2327" t="str">
        <f>VLOOKUP(B2327,produtos!$A$2:$D$33,2)</f>
        <v>Nike</v>
      </c>
      <c r="H2327" t="str">
        <f>VLOOKUP(B2327,produtos!$A$2:$D$33,3)</f>
        <v>Bola de Basquete</v>
      </c>
      <c r="I2327" s="1">
        <f>VLOOKUP(B2327,produtos!$A$2:$D$33,4)</f>
        <v>116.91</v>
      </c>
      <c r="J2327" s="1">
        <f t="shared" si="36"/>
        <v>233.82</v>
      </c>
    </row>
    <row r="2328" spans="1:10" x14ac:dyDescent="0.25">
      <c r="A2328">
        <v>16</v>
      </c>
      <c r="B2328">
        <v>4</v>
      </c>
      <c r="C2328" s="2">
        <v>44860</v>
      </c>
      <c r="D2328">
        <v>7</v>
      </c>
      <c r="E2328" t="str">
        <f>VLOOKUP(A2328,vendedores!$A$2:$C$17,2)</f>
        <v>Chicago</v>
      </c>
      <c r="F2328" t="str">
        <f>VLOOKUP(A2328,vendedores!$A$2:$C$17,3)</f>
        <v>Waldemar Louis</v>
      </c>
      <c r="G2328" t="str">
        <f>VLOOKUP(B2328,produtos!$A$2:$D$33,2)</f>
        <v>Adidas</v>
      </c>
      <c r="H2328" t="str">
        <f>VLOOKUP(B2328,produtos!$A$2:$D$33,3)</f>
        <v>Bluzinha</v>
      </c>
      <c r="I2328" s="1">
        <f>VLOOKUP(B2328,produtos!$A$2:$D$33,4)</f>
        <v>59.9</v>
      </c>
      <c r="J2328" s="1">
        <f t="shared" si="36"/>
        <v>419.3</v>
      </c>
    </row>
    <row r="2329" spans="1:10" x14ac:dyDescent="0.25">
      <c r="A2329">
        <v>15</v>
      </c>
      <c r="B2329">
        <v>22</v>
      </c>
      <c r="C2329" s="2">
        <v>44860</v>
      </c>
      <c r="D2329">
        <v>6</v>
      </c>
      <c r="E2329" t="str">
        <f>VLOOKUP(A2329,vendedores!$A$2:$C$17,2)</f>
        <v>Pedreira</v>
      </c>
      <c r="F2329" t="str">
        <f>VLOOKUP(A2329,vendedores!$A$2:$C$17,3)</f>
        <v>Gilberto Neto</v>
      </c>
      <c r="G2329" t="str">
        <f>VLOOKUP(B2329,produtos!$A$2:$D$33,2)</f>
        <v>Puma</v>
      </c>
      <c r="H2329" t="str">
        <f>VLOOKUP(B2329,produtos!$A$2:$D$33,3)</f>
        <v>Camiseta</v>
      </c>
      <c r="I2329" s="1">
        <f>VLOOKUP(B2329,produtos!$A$2:$D$33,4)</f>
        <v>28.11</v>
      </c>
      <c r="J2329" s="1">
        <f t="shared" si="36"/>
        <v>168.66</v>
      </c>
    </row>
    <row r="2330" spans="1:10" x14ac:dyDescent="0.25">
      <c r="A2330">
        <v>2</v>
      </c>
      <c r="B2330">
        <v>5</v>
      </c>
      <c r="C2330" s="2">
        <v>44860</v>
      </c>
      <c r="D2330">
        <v>10</v>
      </c>
      <c r="E2330" t="str">
        <f>VLOOKUP(A2330,vendedores!$A$2:$C$17,2)</f>
        <v>Jaguariúna</v>
      </c>
      <c r="F2330" t="str">
        <f>VLOOKUP(A2330,vendedores!$A$2:$C$17,3)</f>
        <v>Luciana de Oliveira</v>
      </c>
      <c r="G2330" t="str">
        <f>VLOOKUP(B2330,produtos!$A$2:$D$33,2)</f>
        <v>Puma</v>
      </c>
      <c r="H2330" t="str">
        <f>VLOOKUP(B2330,produtos!$A$2:$D$33,3)</f>
        <v>Bluzinha</v>
      </c>
      <c r="I2330" s="1">
        <f>VLOOKUP(B2330,produtos!$A$2:$D$33,4)</f>
        <v>49.12</v>
      </c>
      <c r="J2330" s="1">
        <f t="shared" si="36"/>
        <v>491.2</v>
      </c>
    </row>
    <row r="2331" spans="1:10" x14ac:dyDescent="0.25">
      <c r="A2331">
        <v>10</v>
      </c>
      <c r="B2331">
        <v>25</v>
      </c>
      <c r="C2331" s="2">
        <v>44860</v>
      </c>
      <c r="D2331">
        <v>9</v>
      </c>
      <c r="E2331" t="str">
        <f>VLOOKUP(A2331,vendedores!$A$2:$C$17,2)</f>
        <v>Amparo</v>
      </c>
      <c r="F2331" t="str">
        <f>VLOOKUP(A2331,vendedores!$A$2:$C$17,3)</f>
        <v>Ivo Bispo</v>
      </c>
      <c r="G2331" t="str">
        <f>VLOOKUP(B2331,produtos!$A$2:$D$33,2)</f>
        <v>Puma</v>
      </c>
      <c r="H2331" t="str">
        <f>VLOOKUP(B2331,produtos!$A$2:$D$33,3)</f>
        <v>Chuteira</v>
      </c>
      <c r="I2331" s="1">
        <f>VLOOKUP(B2331,produtos!$A$2:$D$33,4)</f>
        <v>232.5</v>
      </c>
      <c r="J2331" s="1">
        <f t="shared" si="36"/>
        <v>2092.5</v>
      </c>
    </row>
    <row r="2332" spans="1:10" x14ac:dyDescent="0.25">
      <c r="A2332">
        <v>10</v>
      </c>
      <c r="B2332">
        <v>18</v>
      </c>
      <c r="C2332" s="2">
        <v>44860</v>
      </c>
      <c r="D2332">
        <v>2</v>
      </c>
      <c r="E2332" t="str">
        <f>VLOOKUP(A2332,vendedores!$A$2:$C$17,2)</f>
        <v>Amparo</v>
      </c>
      <c r="F2332" t="str">
        <f>VLOOKUP(A2332,vendedores!$A$2:$C$17,3)</f>
        <v>Ivo Bispo</v>
      </c>
      <c r="G2332" t="str">
        <f>VLOOKUP(B2332,produtos!$A$2:$D$33,2)</f>
        <v>Nike</v>
      </c>
      <c r="H2332" t="str">
        <f>VLOOKUP(B2332,produtos!$A$2:$D$33,3)</f>
        <v>Calça</v>
      </c>
      <c r="I2332" s="1">
        <f>VLOOKUP(B2332,produtos!$A$2:$D$33,4)</f>
        <v>92.91</v>
      </c>
      <c r="J2332" s="1">
        <f t="shared" si="36"/>
        <v>185.82</v>
      </c>
    </row>
    <row r="2333" spans="1:10" x14ac:dyDescent="0.25">
      <c r="A2333">
        <v>16</v>
      </c>
      <c r="B2333">
        <v>2</v>
      </c>
      <c r="C2333" s="2">
        <v>44860</v>
      </c>
      <c r="D2333">
        <v>2</v>
      </c>
      <c r="E2333" t="str">
        <f>VLOOKUP(A2333,vendedores!$A$2:$C$17,2)</f>
        <v>Chicago</v>
      </c>
      <c r="F2333" t="str">
        <f>VLOOKUP(A2333,vendedores!$A$2:$C$17,3)</f>
        <v>Waldemar Louis</v>
      </c>
      <c r="G2333" t="str">
        <f>VLOOKUP(B2333,produtos!$A$2:$D$33,2)</f>
        <v>Nike</v>
      </c>
      <c r="H2333" t="str">
        <f>VLOOKUP(B2333,produtos!$A$2:$D$33,3)</f>
        <v>Blusa</v>
      </c>
      <c r="I2333" s="1">
        <f>VLOOKUP(B2333,produtos!$A$2:$D$33,4)</f>
        <v>33.75</v>
      </c>
      <c r="J2333" s="1">
        <f t="shared" si="36"/>
        <v>67.5</v>
      </c>
    </row>
    <row r="2334" spans="1:10" x14ac:dyDescent="0.25">
      <c r="A2334">
        <v>10</v>
      </c>
      <c r="B2334">
        <v>17</v>
      </c>
      <c r="C2334" s="2">
        <v>44861</v>
      </c>
      <c r="D2334">
        <v>5</v>
      </c>
      <c r="E2334" t="str">
        <f>VLOOKUP(A2334,vendedores!$A$2:$C$17,2)</f>
        <v>Amparo</v>
      </c>
      <c r="F2334" t="str">
        <f>VLOOKUP(A2334,vendedores!$A$2:$C$17,3)</f>
        <v>Ivo Bispo</v>
      </c>
      <c r="G2334" t="str">
        <f>VLOOKUP(B2334,produtos!$A$2:$D$33,2)</f>
        <v>Adidas</v>
      </c>
      <c r="H2334" t="str">
        <f>VLOOKUP(B2334,produtos!$A$2:$D$33,3)</f>
        <v>Calça</v>
      </c>
      <c r="I2334" s="1">
        <f>VLOOKUP(B2334,produtos!$A$2:$D$33,4)</f>
        <v>99.9</v>
      </c>
      <c r="J2334" s="1">
        <f t="shared" si="36"/>
        <v>499.5</v>
      </c>
    </row>
    <row r="2335" spans="1:10" x14ac:dyDescent="0.25">
      <c r="A2335">
        <v>6</v>
      </c>
      <c r="B2335">
        <v>32</v>
      </c>
      <c r="C2335" s="2">
        <v>44861</v>
      </c>
      <c r="D2335">
        <v>2</v>
      </c>
      <c r="E2335" t="str">
        <f>VLOOKUP(A2335,vendedores!$A$2:$C$17,2)</f>
        <v>Amparo</v>
      </c>
      <c r="F2335" t="str">
        <f>VLOOKUP(A2335,vendedores!$A$2:$C$17,3)</f>
        <v>Valter Teixeira</v>
      </c>
      <c r="G2335" t="str">
        <f>VLOOKUP(B2335,produtos!$A$2:$D$33,2)</f>
        <v>Nike</v>
      </c>
      <c r="H2335" t="str">
        <f>VLOOKUP(B2335,produtos!$A$2:$D$33,3)</f>
        <v>Tênis de Corrida</v>
      </c>
      <c r="I2335" s="1">
        <f>VLOOKUP(B2335,produtos!$A$2:$D$33,4)</f>
        <v>221</v>
      </c>
      <c r="J2335" s="1">
        <f t="shared" si="36"/>
        <v>442</v>
      </c>
    </row>
    <row r="2336" spans="1:10" x14ac:dyDescent="0.25">
      <c r="A2336">
        <v>6</v>
      </c>
      <c r="B2336">
        <v>21</v>
      </c>
      <c r="C2336" s="2">
        <v>44861</v>
      </c>
      <c r="D2336">
        <v>2</v>
      </c>
      <c r="E2336" t="str">
        <f>VLOOKUP(A2336,vendedores!$A$2:$C$17,2)</f>
        <v>Amparo</v>
      </c>
      <c r="F2336" t="str">
        <f>VLOOKUP(A2336,vendedores!$A$2:$C$17,3)</f>
        <v>Valter Teixeira</v>
      </c>
      <c r="G2336" t="str">
        <f>VLOOKUP(B2336,produtos!$A$2:$D$33,2)</f>
        <v>Nike</v>
      </c>
      <c r="H2336" t="str">
        <f>VLOOKUP(B2336,produtos!$A$2:$D$33,3)</f>
        <v>Camiseta</v>
      </c>
      <c r="I2336" s="1">
        <f>VLOOKUP(B2336,produtos!$A$2:$D$33,4)</f>
        <v>29</v>
      </c>
      <c r="J2336" s="1">
        <f t="shared" si="36"/>
        <v>58</v>
      </c>
    </row>
    <row r="2337" spans="1:10" x14ac:dyDescent="0.25">
      <c r="A2337">
        <v>9</v>
      </c>
      <c r="B2337">
        <v>22</v>
      </c>
      <c r="C2337" s="2">
        <v>44861</v>
      </c>
      <c r="D2337">
        <v>3</v>
      </c>
      <c r="E2337" t="str">
        <f>VLOOKUP(A2337,vendedores!$A$2:$C$17,2)</f>
        <v>Amparo</v>
      </c>
      <c r="F2337" t="str">
        <f>VLOOKUP(A2337,vendedores!$A$2:$C$17,3)</f>
        <v>Quevin Neto Júnior</v>
      </c>
      <c r="G2337" t="str">
        <f>VLOOKUP(B2337,produtos!$A$2:$D$33,2)</f>
        <v>Puma</v>
      </c>
      <c r="H2337" t="str">
        <f>VLOOKUP(B2337,produtos!$A$2:$D$33,3)</f>
        <v>Camiseta</v>
      </c>
      <c r="I2337" s="1">
        <f>VLOOKUP(B2337,produtos!$A$2:$D$33,4)</f>
        <v>28.11</v>
      </c>
      <c r="J2337" s="1">
        <f t="shared" si="36"/>
        <v>84.33</v>
      </c>
    </row>
    <row r="2338" spans="1:10" x14ac:dyDescent="0.25">
      <c r="A2338">
        <v>14</v>
      </c>
      <c r="B2338">
        <v>13</v>
      </c>
      <c r="C2338" s="2">
        <v>44861</v>
      </c>
      <c r="D2338">
        <v>2</v>
      </c>
      <c r="E2338" t="str">
        <f>VLOOKUP(A2338,vendedores!$A$2:$C$17,2)</f>
        <v>Pedreira</v>
      </c>
      <c r="F2338" t="str">
        <f>VLOOKUP(A2338,vendedores!$A$2:$C$17,3)</f>
        <v>Paula da Silva</v>
      </c>
      <c r="G2338" t="str">
        <f>VLOOKUP(B2338,produtos!$A$2:$D$33,2)</f>
        <v>Adidas</v>
      </c>
      <c r="H2338" t="str">
        <f>VLOOKUP(B2338,produtos!$A$2:$D$33,3)</f>
        <v>Bola de Handbol</v>
      </c>
      <c r="I2338" s="1">
        <f>VLOOKUP(B2338,produtos!$A$2:$D$33,4)</f>
        <v>159.9</v>
      </c>
      <c r="J2338" s="1">
        <f t="shared" si="36"/>
        <v>319.8</v>
      </c>
    </row>
    <row r="2339" spans="1:10" x14ac:dyDescent="0.25">
      <c r="A2339">
        <v>1</v>
      </c>
      <c r="B2339">
        <v>8</v>
      </c>
      <c r="C2339" s="2">
        <v>44861</v>
      </c>
      <c r="D2339">
        <v>1</v>
      </c>
      <c r="E2339" t="str">
        <f>VLOOKUP(A2339,vendedores!$A$2:$C$17,2)</f>
        <v>Jaguariúna</v>
      </c>
      <c r="F2339" t="str">
        <f>VLOOKUP(A2339,vendedores!$A$2:$C$17,3)</f>
        <v>Tatiane Sobrinho de Souza</v>
      </c>
      <c r="G2339" t="str">
        <f>VLOOKUP(B2339,produtos!$A$2:$D$33,2)</f>
        <v>Puma</v>
      </c>
      <c r="H2339" t="str">
        <f>VLOOKUP(B2339,produtos!$A$2:$D$33,3)</f>
        <v>Bola de Basquete</v>
      </c>
      <c r="I2339" s="1">
        <f>VLOOKUP(B2339,produtos!$A$2:$D$33,4)</f>
        <v>122.11</v>
      </c>
      <c r="J2339" s="1">
        <f t="shared" si="36"/>
        <v>122.11</v>
      </c>
    </row>
    <row r="2340" spans="1:10" x14ac:dyDescent="0.25">
      <c r="A2340">
        <v>12</v>
      </c>
      <c r="B2340">
        <v>10</v>
      </c>
      <c r="C2340" s="2">
        <v>44861</v>
      </c>
      <c r="D2340">
        <v>4</v>
      </c>
      <c r="E2340" t="str">
        <f>VLOOKUP(A2340,vendedores!$A$2:$C$17,2)</f>
        <v>Pedreira</v>
      </c>
      <c r="F2340" t="str">
        <f>VLOOKUP(A2340,vendedores!$A$2:$C$17,3)</f>
        <v>Clóvis Teixeira Júnior</v>
      </c>
      <c r="G2340" t="str">
        <f>VLOOKUP(B2340,produtos!$A$2:$D$33,2)</f>
        <v>Puma</v>
      </c>
      <c r="H2340" t="str">
        <f>VLOOKUP(B2340,produtos!$A$2:$D$33,3)</f>
        <v>Bola de Futebol</v>
      </c>
      <c r="I2340" s="1">
        <f>VLOOKUP(B2340,produtos!$A$2:$D$33,4)</f>
        <v>103.11</v>
      </c>
      <c r="J2340" s="1">
        <f t="shared" si="36"/>
        <v>412.44</v>
      </c>
    </row>
    <row r="2341" spans="1:10" x14ac:dyDescent="0.25">
      <c r="A2341">
        <v>14</v>
      </c>
      <c r="B2341">
        <v>4</v>
      </c>
      <c r="C2341" s="2">
        <v>44861</v>
      </c>
      <c r="D2341">
        <v>1</v>
      </c>
      <c r="E2341" t="str">
        <f>VLOOKUP(A2341,vendedores!$A$2:$C$17,2)</f>
        <v>Pedreira</v>
      </c>
      <c r="F2341" t="str">
        <f>VLOOKUP(A2341,vendedores!$A$2:$C$17,3)</f>
        <v>Paula da Silva</v>
      </c>
      <c r="G2341" t="str">
        <f>VLOOKUP(B2341,produtos!$A$2:$D$33,2)</f>
        <v>Adidas</v>
      </c>
      <c r="H2341" t="str">
        <f>VLOOKUP(B2341,produtos!$A$2:$D$33,3)</f>
        <v>Bluzinha</v>
      </c>
      <c r="I2341" s="1">
        <f>VLOOKUP(B2341,produtos!$A$2:$D$33,4)</f>
        <v>59.9</v>
      </c>
      <c r="J2341" s="1">
        <f t="shared" si="36"/>
        <v>59.9</v>
      </c>
    </row>
    <row r="2342" spans="1:10" x14ac:dyDescent="0.25">
      <c r="A2342">
        <v>14</v>
      </c>
      <c r="B2342">
        <v>14</v>
      </c>
      <c r="C2342" s="2">
        <v>44861</v>
      </c>
      <c r="D2342">
        <v>1</v>
      </c>
      <c r="E2342" t="str">
        <f>VLOOKUP(A2342,vendedores!$A$2:$C$17,2)</f>
        <v>Pedreira</v>
      </c>
      <c r="F2342" t="str">
        <f>VLOOKUP(A2342,vendedores!$A$2:$C$17,3)</f>
        <v>Paula da Silva</v>
      </c>
      <c r="G2342" t="str">
        <f>VLOOKUP(B2342,produtos!$A$2:$D$33,2)</f>
        <v>Nike</v>
      </c>
      <c r="H2342" t="str">
        <f>VLOOKUP(B2342,produtos!$A$2:$D$33,3)</f>
        <v>Bola de Handbol</v>
      </c>
      <c r="I2342" s="1">
        <f>VLOOKUP(B2342,produtos!$A$2:$D$33,4)</f>
        <v>151.91</v>
      </c>
      <c r="J2342" s="1">
        <f t="shared" si="36"/>
        <v>151.91</v>
      </c>
    </row>
    <row r="2343" spans="1:10" x14ac:dyDescent="0.25">
      <c r="A2343">
        <v>9</v>
      </c>
      <c r="B2343">
        <v>6</v>
      </c>
      <c r="C2343" s="2">
        <v>44862</v>
      </c>
      <c r="D2343">
        <v>5</v>
      </c>
      <c r="E2343" t="str">
        <f>VLOOKUP(A2343,vendedores!$A$2:$C$17,2)</f>
        <v>Amparo</v>
      </c>
      <c r="F2343" t="str">
        <f>VLOOKUP(A2343,vendedores!$A$2:$C$17,3)</f>
        <v>Quevin Neto Júnior</v>
      </c>
      <c r="G2343" t="str">
        <f>VLOOKUP(B2343,produtos!$A$2:$D$33,2)</f>
        <v>Adidas</v>
      </c>
      <c r="H2343" t="str">
        <f>VLOOKUP(B2343,produtos!$A$2:$D$33,3)</f>
        <v>Bola de Basquete</v>
      </c>
      <c r="I2343" s="1">
        <f>VLOOKUP(B2343,produtos!$A$2:$D$33,4)</f>
        <v>129.9</v>
      </c>
      <c r="J2343" s="1">
        <f t="shared" si="36"/>
        <v>649.5</v>
      </c>
    </row>
    <row r="2344" spans="1:10" x14ac:dyDescent="0.25">
      <c r="A2344">
        <v>8</v>
      </c>
      <c r="B2344">
        <v>32</v>
      </c>
      <c r="C2344" s="2">
        <v>44862</v>
      </c>
      <c r="D2344">
        <v>3</v>
      </c>
      <c r="E2344" t="str">
        <f>VLOOKUP(A2344,vendedores!$A$2:$C$17,2)</f>
        <v>Amparo</v>
      </c>
      <c r="F2344" t="str">
        <f>VLOOKUP(A2344,vendedores!$A$2:$C$17,3)</f>
        <v>Saulo Mattos</v>
      </c>
      <c r="G2344" t="str">
        <f>VLOOKUP(B2344,produtos!$A$2:$D$33,2)</f>
        <v>Nike</v>
      </c>
      <c r="H2344" t="str">
        <f>VLOOKUP(B2344,produtos!$A$2:$D$33,3)</f>
        <v>Tênis de Corrida</v>
      </c>
      <c r="I2344" s="1">
        <f>VLOOKUP(B2344,produtos!$A$2:$D$33,4)</f>
        <v>221</v>
      </c>
      <c r="J2344" s="1">
        <f t="shared" si="36"/>
        <v>663</v>
      </c>
    </row>
    <row r="2345" spans="1:10" x14ac:dyDescent="0.25">
      <c r="A2345">
        <v>9</v>
      </c>
      <c r="B2345">
        <v>25</v>
      </c>
      <c r="C2345" s="2">
        <v>44862</v>
      </c>
      <c r="D2345">
        <v>4</v>
      </c>
      <c r="E2345" t="str">
        <f>VLOOKUP(A2345,vendedores!$A$2:$C$17,2)</f>
        <v>Amparo</v>
      </c>
      <c r="F2345" t="str">
        <f>VLOOKUP(A2345,vendedores!$A$2:$C$17,3)</f>
        <v>Quevin Neto Júnior</v>
      </c>
      <c r="G2345" t="str">
        <f>VLOOKUP(B2345,produtos!$A$2:$D$33,2)</f>
        <v>Puma</v>
      </c>
      <c r="H2345" t="str">
        <f>VLOOKUP(B2345,produtos!$A$2:$D$33,3)</f>
        <v>Chuteira</v>
      </c>
      <c r="I2345" s="1">
        <f>VLOOKUP(B2345,produtos!$A$2:$D$33,4)</f>
        <v>232.5</v>
      </c>
      <c r="J2345" s="1">
        <f t="shared" si="36"/>
        <v>930</v>
      </c>
    </row>
    <row r="2346" spans="1:10" x14ac:dyDescent="0.25">
      <c r="A2346">
        <v>15</v>
      </c>
      <c r="B2346">
        <v>3</v>
      </c>
      <c r="C2346" s="2">
        <v>44862</v>
      </c>
      <c r="D2346">
        <v>10</v>
      </c>
      <c r="E2346" t="str">
        <f>VLOOKUP(A2346,vendedores!$A$2:$C$17,2)</f>
        <v>Pedreira</v>
      </c>
      <c r="F2346" t="str">
        <f>VLOOKUP(A2346,vendedores!$A$2:$C$17,3)</f>
        <v>Gilberto Neto</v>
      </c>
      <c r="G2346" t="str">
        <f>VLOOKUP(B2346,produtos!$A$2:$D$33,2)</f>
        <v>Puma</v>
      </c>
      <c r="H2346" t="str">
        <f>VLOOKUP(B2346,produtos!$A$2:$D$33,3)</f>
        <v>Blusa</v>
      </c>
      <c r="I2346" s="1">
        <f>VLOOKUP(B2346,produtos!$A$2:$D$33,4)</f>
        <v>29.44</v>
      </c>
      <c r="J2346" s="1">
        <f t="shared" si="36"/>
        <v>294.40000000000003</v>
      </c>
    </row>
    <row r="2347" spans="1:10" x14ac:dyDescent="0.25">
      <c r="A2347">
        <v>1</v>
      </c>
      <c r="B2347">
        <v>1</v>
      </c>
      <c r="C2347" s="2">
        <v>44862</v>
      </c>
      <c r="D2347">
        <v>3</v>
      </c>
      <c r="E2347" t="str">
        <f>VLOOKUP(A2347,vendedores!$A$2:$C$17,2)</f>
        <v>Jaguariúna</v>
      </c>
      <c r="F2347" t="str">
        <f>VLOOKUP(A2347,vendedores!$A$2:$C$17,3)</f>
        <v>Tatiane Sobrinho de Souza</v>
      </c>
      <c r="G2347" t="str">
        <f>VLOOKUP(B2347,produtos!$A$2:$D$33,2)</f>
        <v>Adidas</v>
      </c>
      <c r="H2347" t="str">
        <f>VLOOKUP(B2347,produtos!$A$2:$D$33,3)</f>
        <v>Blusa</v>
      </c>
      <c r="I2347" s="1">
        <f>VLOOKUP(B2347,produtos!$A$2:$D$33,4)</f>
        <v>35.9</v>
      </c>
      <c r="J2347" s="1">
        <f t="shared" si="36"/>
        <v>107.69999999999999</v>
      </c>
    </row>
    <row r="2348" spans="1:10" x14ac:dyDescent="0.25">
      <c r="A2348">
        <v>1</v>
      </c>
      <c r="B2348">
        <v>24</v>
      </c>
      <c r="C2348" s="2">
        <v>44862</v>
      </c>
      <c r="D2348">
        <v>9</v>
      </c>
      <c r="E2348" t="str">
        <f>VLOOKUP(A2348,vendedores!$A$2:$C$17,2)</f>
        <v>Jaguariúna</v>
      </c>
      <c r="F2348" t="str">
        <f>VLOOKUP(A2348,vendedores!$A$2:$C$17,3)</f>
        <v>Tatiane Sobrinho de Souza</v>
      </c>
      <c r="G2348" t="str">
        <f>VLOOKUP(B2348,produtos!$A$2:$D$33,2)</f>
        <v>Nike</v>
      </c>
      <c r="H2348" t="str">
        <f>VLOOKUP(B2348,produtos!$A$2:$D$33,3)</f>
        <v>Chuteira</v>
      </c>
      <c r="I2348" s="1">
        <f>VLOOKUP(B2348,produtos!$A$2:$D$33,4)</f>
        <v>227.5</v>
      </c>
      <c r="J2348" s="1">
        <f t="shared" si="36"/>
        <v>2047.5</v>
      </c>
    </row>
    <row r="2349" spans="1:10" x14ac:dyDescent="0.25">
      <c r="A2349">
        <v>15</v>
      </c>
      <c r="B2349">
        <v>2</v>
      </c>
      <c r="C2349" s="2">
        <v>44862</v>
      </c>
      <c r="D2349">
        <v>1</v>
      </c>
      <c r="E2349" t="str">
        <f>VLOOKUP(A2349,vendedores!$A$2:$C$17,2)</f>
        <v>Pedreira</v>
      </c>
      <c r="F2349" t="str">
        <f>VLOOKUP(A2349,vendedores!$A$2:$C$17,3)</f>
        <v>Gilberto Neto</v>
      </c>
      <c r="G2349" t="str">
        <f>VLOOKUP(B2349,produtos!$A$2:$D$33,2)</f>
        <v>Nike</v>
      </c>
      <c r="H2349" t="str">
        <f>VLOOKUP(B2349,produtos!$A$2:$D$33,3)</f>
        <v>Blusa</v>
      </c>
      <c r="I2349" s="1">
        <f>VLOOKUP(B2349,produtos!$A$2:$D$33,4)</f>
        <v>33.75</v>
      </c>
      <c r="J2349" s="1">
        <f t="shared" si="36"/>
        <v>33.75</v>
      </c>
    </row>
    <row r="2350" spans="1:10" x14ac:dyDescent="0.25">
      <c r="A2350">
        <v>8</v>
      </c>
      <c r="B2350">
        <v>30</v>
      </c>
      <c r="C2350" s="2">
        <v>44862</v>
      </c>
      <c r="D2350">
        <v>4</v>
      </c>
      <c r="E2350" t="str">
        <f>VLOOKUP(A2350,vendedores!$A$2:$C$17,2)</f>
        <v>Amparo</v>
      </c>
      <c r="F2350" t="str">
        <f>VLOOKUP(A2350,vendedores!$A$2:$C$17,3)</f>
        <v>Saulo Mattos</v>
      </c>
      <c r="G2350" t="str">
        <f>VLOOKUP(B2350,produtos!$A$2:$D$33,2)</f>
        <v>Nike</v>
      </c>
      <c r="H2350" t="str">
        <f>VLOOKUP(B2350,produtos!$A$2:$D$33,3)</f>
        <v>Tênis</v>
      </c>
      <c r="I2350" s="1">
        <f>VLOOKUP(B2350,produtos!$A$2:$D$33,4)</f>
        <v>195.02</v>
      </c>
      <c r="J2350" s="1">
        <f t="shared" si="36"/>
        <v>780.08</v>
      </c>
    </row>
    <row r="2351" spans="1:10" x14ac:dyDescent="0.25">
      <c r="A2351">
        <v>11</v>
      </c>
      <c r="B2351">
        <v>19</v>
      </c>
      <c r="C2351" s="2">
        <v>44862</v>
      </c>
      <c r="D2351">
        <v>4</v>
      </c>
      <c r="E2351" t="str">
        <f>VLOOKUP(A2351,vendedores!$A$2:$C$17,2)</f>
        <v>Amparo</v>
      </c>
      <c r="F2351" t="str">
        <f>VLOOKUP(A2351,vendedores!$A$2:$C$17,3)</f>
        <v>Gisele Júnior</v>
      </c>
      <c r="G2351" t="str">
        <f>VLOOKUP(B2351,produtos!$A$2:$D$33,2)</f>
        <v>Puma</v>
      </c>
      <c r="H2351" t="str">
        <f>VLOOKUP(B2351,produtos!$A$2:$D$33,3)</f>
        <v>Calça</v>
      </c>
      <c r="I2351" s="1">
        <f>VLOOKUP(B2351,produtos!$A$2:$D$33,4)</f>
        <v>88.91</v>
      </c>
      <c r="J2351" s="1">
        <f t="shared" si="36"/>
        <v>355.64</v>
      </c>
    </row>
    <row r="2352" spans="1:10" x14ac:dyDescent="0.25">
      <c r="A2352">
        <v>14</v>
      </c>
      <c r="B2352">
        <v>29</v>
      </c>
      <c r="C2352" s="2">
        <v>44862</v>
      </c>
      <c r="D2352">
        <v>4</v>
      </c>
      <c r="E2352" t="str">
        <f>VLOOKUP(A2352,vendedores!$A$2:$C$17,2)</f>
        <v>Pedreira</v>
      </c>
      <c r="F2352" t="str">
        <f>VLOOKUP(A2352,vendedores!$A$2:$C$17,3)</f>
        <v>Paula da Silva</v>
      </c>
      <c r="G2352" t="str">
        <f>VLOOKUP(B2352,produtos!$A$2:$D$33,2)</f>
        <v>Adidas</v>
      </c>
      <c r="H2352" t="str">
        <f>VLOOKUP(B2352,produtos!$A$2:$D$33,3)</f>
        <v>Tênis</v>
      </c>
      <c r="I2352" s="1">
        <f>VLOOKUP(B2352,produtos!$A$2:$D$33,4)</f>
        <v>199</v>
      </c>
      <c r="J2352" s="1">
        <f t="shared" si="36"/>
        <v>796</v>
      </c>
    </row>
    <row r="2353" spans="1:10" x14ac:dyDescent="0.25">
      <c r="A2353">
        <v>15</v>
      </c>
      <c r="B2353">
        <v>4</v>
      </c>
      <c r="C2353" s="2">
        <v>44862</v>
      </c>
      <c r="D2353">
        <v>1</v>
      </c>
      <c r="E2353" t="str">
        <f>VLOOKUP(A2353,vendedores!$A$2:$C$17,2)</f>
        <v>Pedreira</v>
      </c>
      <c r="F2353" t="str">
        <f>VLOOKUP(A2353,vendedores!$A$2:$C$17,3)</f>
        <v>Gilberto Neto</v>
      </c>
      <c r="G2353" t="str">
        <f>VLOOKUP(B2353,produtos!$A$2:$D$33,2)</f>
        <v>Adidas</v>
      </c>
      <c r="H2353" t="str">
        <f>VLOOKUP(B2353,produtos!$A$2:$D$33,3)</f>
        <v>Bluzinha</v>
      </c>
      <c r="I2353" s="1">
        <f>VLOOKUP(B2353,produtos!$A$2:$D$33,4)</f>
        <v>59.9</v>
      </c>
      <c r="J2353" s="1">
        <f t="shared" si="36"/>
        <v>59.9</v>
      </c>
    </row>
    <row r="2354" spans="1:10" x14ac:dyDescent="0.25">
      <c r="A2354">
        <v>4</v>
      </c>
      <c r="B2354">
        <v>12</v>
      </c>
      <c r="C2354" s="2">
        <v>44862</v>
      </c>
      <c r="D2354">
        <v>4</v>
      </c>
      <c r="E2354" t="str">
        <f>VLOOKUP(A2354,vendedores!$A$2:$C$17,2)</f>
        <v>Jaguariúna</v>
      </c>
      <c r="F2354" t="str">
        <f>VLOOKUP(A2354,vendedores!$A$2:$C$17,3)</f>
        <v>Ivo da Silva</v>
      </c>
      <c r="G2354" t="str">
        <f>VLOOKUP(B2354,produtos!$A$2:$D$33,2)</f>
        <v>Puma</v>
      </c>
      <c r="H2354" t="str">
        <f>VLOOKUP(B2354,produtos!$A$2:$D$33,3)</f>
        <v>Bola de Futsal</v>
      </c>
      <c r="I2354" s="1">
        <f>VLOOKUP(B2354,produtos!$A$2:$D$33,4)</f>
        <v>80.92</v>
      </c>
      <c r="J2354" s="1">
        <f t="shared" si="36"/>
        <v>323.68</v>
      </c>
    </row>
    <row r="2355" spans="1:10" x14ac:dyDescent="0.25">
      <c r="A2355">
        <v>5</v>
      </c>
      <c r="B2355">
        <v>23</v>
      </c>
      <c r="C2355" s="2">
        <v>44862</v>
      </c>
      <c r="D2355">
        <v>8</v>
      </c>
      <c r="E2355" t="str">
        <f>VLOOKUP(A2355,vendedores!$A$2:$C$17,2)</f>
        <v>Amparo</v>
      </c>
      <c r="F2355" t="str">
        <f>VLOOKUP(A2355,vendedores!$A$2:$C$17,3)</f>
        <v>Yago de Souza</v>
      </c>
      <c r="G2355" t="str">
        <f>VLOOKUP(B2355,produtos!$A$2:$D$33,2)</f>
        <v>Adidas</v>
      </c>
      <c r="H2355" t="str">
        <f>VLOOKUP(B2355,produtos!$A$2:$D$33,3)</f>
        <v>Chuteira</v>
      </c>
      <c r="I2355" s="1">
        <f>VLOOKUP(B2355,produtos!$A$2:$D$33,4)</f>
        <v>250</v>
      </c>
      <c r="J2355" s="1">
        <f t="shared" si="36"/>
        <v>2000</v>
      </c>
    </row>
    <row r="2356" spans="1:10" x14ac:dyDescent="0.25">
      <c r="A2356">
        <v>6</v>
      </c>
      <c r="B2356">
        <v>2</v>
      </c>
      <c r="C2356" s="2">
        <v>44862</v>
      </c>
      <c r="D2356">
        <v>4</v>
      </c>
      <c r="E2356" t="str">
        <f>VLOOKUP(A2356,vendedores!$A$2:$C$17,2)</f>
        <v>Amparo</v>
      </c>
      <c r="F2356" t="str">
        <f>VLOOKUP(A2356,vendedores!$A$2:$C$17,3)</f>
        <v>Valter Teixeira</v>
      </c>
      <c r="G2356" t="str">
        <f>VLOOKUP(B2356,produtos!$A$2:$D$33,2)</f>
        <v>Nike</v>
      </c>
      <c r="H2356" t="str">
        <f>VLOOKUP(B2356,produtos!$A$2:$D$33,3)</f>
        <v>Blusa</v>
      </c>
      <c r="I2356" s="1">
        <f>VLOOKUP(B2356,produtos!$A$2:$D$33,4)</f>
        <v>33.75</v>
      </c>
      <c r="J2356" s="1">
        <f t="shared" si="36"/>
        <v>135</v>
      </c>
    </row>
    <row r="2357" spans="1:10" x14ac:dyDescent="0.25">
      <c r="A2357">
        <v>8</v>
      </c>
      <c r="B2357">
        <v>6</v>
      </c>
      <c r="C2357" s="2">
        <v>44863</v>
      </c>
      <c r="D2357">
        <v>3</v>
      </c>
      <c r="E2357" t="str">
        <f>VLOOKUP(A2357,vendedores!$A$2:$C$17,2)</f>
        <v>Amparo</v>
      </c>
      <c r="F2357" t="str">
        <f>VLOOKUP(A2357,vendedores!$A$2:$C$17,3)</f>
        <v>Saulo Mattos</v>
      </c>
      <c r="G2357" t="str">
        <f>VLOOKUP(B2357,produtos!$A$2:$D$33,2)</f>
        <v>Adidas</v>
      </c>
      <c r="H2357" t="str">
        <f>VLOOKUP(B2357,produtos!$A$2:$D$33,3)</f>
        <v>Bola de Basquete</v>
      </c>
      <c r="I2357" s="1">
        <f>VLOOKUP(B2357,produtos!$A$2:$D$33,4)</f>
        <v>129.9</v>
      </c>
      <c r="J2357" s="1">
        <f t="shared" si="36"/>
        <v>389.70000000000005</v>
      </c>
    </row>
    <row r="2358" spans="1:10" x14ac:dyDescent="0.25">
      <c r="A2358">
        <v>1</v>
      </c>
      <c r="B2358">
        <v>30</v>
      </c>
      <c r="C2358" s="2">
        <v>44864</v>
      </c>
      <c r="D2358">
        <v>2</v>
      </c>
      <c r="E2358" t="str">
        <f>VLOOKUP(A2358,vendedores!$A$2:$C$17,2)</f>
        <v>Jaguariúna</v>
      </c>
      <c r="F2358" t="str">
        <f>VLOOKUP(A2358,vendedores!$A$2:$C$17,3)</f>
        <v>Tatiane Sobrinho de Souza</v>
      </c>
      <c r="G2358" t="str">
        <f>VLOOKUP(B2358,produtos!$A$2:$D$33,2)</f>
        <v>Nike</v>
      </c>
      <c r="H2358" t="str">
        <f>VLOOKUP(B2358,produtos!$A$2:$D$33,3)</f>
        <v>Tênis</v>
      </c>
      <c r="I2358" s="1">
        <f>VLOOKUP(B2358,produtos!$A$2:$D$33,4)</f>
        <v>195.02</v>
      </c>
      <c r="J2358" s="1">
        <f t="shared" si="36"/>
        <v>390.04</v>
      </c>
    </row>
    <row r="2359" spans="1:10" x14ac:dyDescent="0.25">
      <c r="A2359">
        <v>5</v>
      </c>
      <c r="B2359">
        <v>16</v>
      </c>
      <c r="C2359" s="2">
        <v>44864</v>
      </c>
      <c r="D2359">
        <v>8</v>
      </c>
      <c r="E2359" t="str">
        <f>VLOOKUP(A2359,vendedores!$A$2:$C$17,2)</f>
        <v>Amparo</v>
      </c>
      <c r="F2359" t="str">
        <f>VLOOKUP(A2359,vendedores!$A$2:$C$17,3)</f>
        <v>Yago de Souza</v>
      </c>
      <c r="G2359" t="str">
        <f>VLOOKUP(B2359,produtos!$A$2:$D$33,2)</f>
        <v>Nike</v>
      </c>
      <c r="H2359" t="str">
        <f>VLOOKUP(B2359,produtos!$A$2:$D$33,3)</f>
        <v>Bola de Voley</v>
      </c>
      <c r="I2359" s="1">
        <f>VLOOKUP(B2359,produtos!$A$2:$D$33,4)</f>
        <v>75.11</v>
      </c>
      <c r="J2359" s="1">
        <f t="shared" si="36"/>
        <v>600.88</v>
      </c>
    </row>
    <row r="2360" spans="1:10" x14ac:dyDescent="0.25">
      <c r="A2360">
        <v>14</v>
      </c>
      <c r="B2360">
        <v>2</v>
      </c>
      <c r="C2360" s="2">
        <v>44864</v>
      </c>
      <c r="D2360">
        <v>7</v>
      </c>
      <c r="E2360" t="str">
        <f>VLOOKUP(A2360,vendedores!$A$2:$C$17,2)</f>
        <v>Pedreira</v>
      </c>
      <c r="F2360" t="str">
        <f>VLOOKUP(A2360,vendedores!$A$2:$C$17,3)</f>
        <v>Paula da Silva</v>
      </c>
      <c r="G2360" t="str">
        <f>VLOOKUP(B2360,produtos!$A$2:$D$33,2)</f>
        <v>Nike</v>
      </c>
      <c r="H2360" t="str">
        <f>VLOOKUP(B2360,produtos!$A$2:$D$33,3)</f>
        <v>Blusa</v>
      </c>
      <c r="I2360" s="1">
        <f>VLOOKUP(B2360,produtos!$A$2:$D$33,4)</f>
        <v>33.75</v>
      </c>
      <c r="J2360" s="1">
        <f t="shared" si="36"/>
        <v>236.25</v>
      </c>
    </row>
    <row r="2361" spans="1:10" x14ac:dyDescent="0.25">
      <c r="A2361">
        <v>2</v>
      </c>
      <c r="B2361">
        <v>14</v>
      </c>
      <c r="C2361" s="2">
        <v>44864</v>
      </c>
      <c r="D2361">
        <v>7</v>
      </c>
      <c r="E2361" t="str">
        <f>VLOOKUP(A2361,vendedores!$A$2:$C$17,2)</f>
        <v>Jaguariúna</v>
      </c>
      <c r="F2361" t="str">
        <f>VLOOKUP(A2361,vendedores!$A$2:$C$17,3)</f>
        <v>Luciana de Oliveira</v>
      </c>
      <c r="G2361" t="str">
        <f>VLOOKUP(B2361,produtos!$A$2:$D$33,2)</f>
        <v>Nike</v>
      </c>
      <c r="H2361" t="str">
        <f>VLOOKUP(B2361,produtos!$A$2:$D$33,3)</f>
        <v>Bola de Handbol</v>
      </c>
      <c r="I2361" s="1">
        <f>VLOOKUP(B2361,produtos!$A$2:$D$33,4)</f>
        <v>151.91</v>
      </c>
      <c r="J2361" s="1">
        <f t="shared" si="36"/>
        <v>1063.3699999999999</v>
      </c>
    </row>
    <row r="2362" spans="1:10" x14ac:dyDescent="0.25">
      <c r="A2362">
        <v>14</v>
      </c>
      <c r="B2362">
        <v>23</v>
      </c>
      <c r="C2362" s="2">
        <v>44864</v>
      </c>
      <c r="D2362">
        <v>6</v>
      </c>
      <c r="E2362" t="str">
        <f>VLOOKUP(A2362,vendedores!$A$2:$C$17,2)</f>
        <v>Pedreira</v>
      </c>
      <c r="F2362" t="str">
        <f>VLOOKUP(A2362,vendedores!$A$2:$C$17,3)</f>
        <v>Paula da Silva</v>
      </c>
      <c r="G2362" t="str">
        <f>VLOOKUP(B2362,produtos!$A$2:$D$33,2)</f>
        <v>Adidas</v>
      </c>
      <c r="H2362" t="str">
        <f>VLOOKUP(B2362,produtos!$A$2:$D$33,3)</f>
        <v>Chuteira</v>
      </c>
      <c r="I2362" s="1">
        <f>VLOOKUP(B2362,produtos!$A$2:$D$33,4)</f>
        <v>250</v>
      </c>
      <c r="J2362" s="1">
        <f t="shared" si="36"/>
        <v>1500</v>
      </c>
    </row>
    <row r="2363" spans="1:10" x14ac:dyDescent="0.25">
      <c r="A2363">
        <v>2</v>
      </c>
      <c r="B2363">
        <v>27</v>
      </c>
      <c r="C2363" s="2">
        <v>44864</v>
      </c>
      <c r="D2363">
        <v>6</v>
      </c>
      <c r="E2363" t="str">
        <f>VLOOKUP(A2363,vendedores!$A$2:$C$17,2)</f>
        <v>Jaguariúna</v>
      </c>
      <c r="F2363" t="str">
        <f>VLOOKUP(A2363,vendedores!$A$2:$C$17,3)</f>
        <v>Luciana de Oliveira</v>
      </c>
      <c r="G2363" t="str">
        <f>VLOOKUP(B2363,produtos!$A$2:$D$33,2)</f>
        <v>Nike</v>
      </c>
      <c r="H2363" t="str">
        <f>VLOOKUP(B2363,produtos!$A$2:$D$33,3)</f>
        <v>Meia</v>
      </c>
      <c r="I2363" s="1">
        <f>VLOOKUP(B2363,produtos!$A$2:$D$33,4)</f>
        <v>19.3</v>
      </c>
      <c r="J2363" s="1">
        <f t="shared" si="36"/>
        <v>115.80000000000001</v>
      </c>
    </row>
    <row r="2364" spans="1:10" x14ac:dyDescent="0.25">
      <c r="A2364">
        <v>2</v>
      </c>
      <c r="B2364">
        <v>26</v>
      </c>
      <c r="C2364" s="2">
        <v>44864</v>
      </c>
      <c r="D2364">
        <v>2</v>
      </c>
      <c r="E2364" t="str">
        <f>VLOOKUP(A2364,vendedores!$A$2:$C$17,2)</f>
        <v>Jaguariúna</v>
      </c>
      <c r="F2364" t="str">
        <f>VLOOKUP(A2364,vendedores!$A$2:$C$17,3)</f>
        <v>Luciana de Oliveira</v>
      </c>
      <c r="G2364" t="str">
        <f>VLOOKUP(B2364,produtos!$A$2:$D$33,2)</f>
        <v>Adidas</v>
      </c>
      <c r="H2364" t="str">
        <f>VLOOKUP(B2364,produtos!$A$2:$D$33,3)</f>
        <v>Meia</v>
      </c>
      <c r="I2364" s="1">
        <f>VLOOKUP(B2364,produtos!$A$2:$D$33,4)</f>
        <v>19.899999999999999</v>
      </c>
      <c r="J2364" s="1">
        <f t="shared" si="36"/>
        <v>39.799999999999997</v>
      </c>
    </row>
    <row r="2365" spans="1:10" x14ac:dyDescent="0.25">
      <c r="A2365">
        <v>9</v>
      </c>
      <c r="B2365">
        <v>20</v>
      </c>
      <c r="C2365" s="2">
        <v>44864</v>
      </c>
      <c r="D2365">
        <v>9</v>
      </c>
      <c r="E2365" t="str">
        <f>VLOOKUP(A2365,vendedores!$A$2:$C$17,2)</f>
        <v>Amparo</v>
      </c>
      <c r="F2365" t="str">
        <f>VLOOKUP(A2365,vendedores!$A$2:$C$17,3)</f>
        <v>Quevin Neto Júnior</v>
      </c>
      <c r="G2365" t="str">
        <f>VLOOKUP(B2365,produtos!$A$2:$D$33,2)</f>
        <v>Adidas</v>
      </c>
      <c r="H2365" t="str">
        <f>VLOOKUP(B2365,produtos!$A$2:$D$33,3)</f>
        <v>Camiseta</v>
      </c>
      <c r="I2365" s="1">
        <f>VLOOKUP(B2365,produtos!$A$2:$D$33,4)</f>
        <v>29.9</v>
      </c>
      <c r="J2365" s="1">
        <f t="shared" si="36"/>
        <v>269.09999999999997</v>
      </c>
    </row>
    <row r="2366" spans="1:10" x14ac:dyDescent="0.25">
      <c r="A2366">
        <v>8</v>
      </c>
      <c r="B2366">
        <v>20</v>
      </c>
      <c r="C2366" s="2">
        <v>44864</v>
      </c>
      <c r="D2366">
        <v>1</v>
      </c>
      <c r="E2366" t="str">
        <f>VLOOKUP(A2366,vendedores!$A$2:$C$17,2)</f>
        <v>Amparo</v>
      </c>
      <c r="F2366" t="str">
        <f>VLOOKUP(A2366,vendedores!$A$2:$C$17,3)</f>
        <v>Saulo Mattos</v>
      </c>
      <c r="G2366" t="str">
        <f>VLOOKUP(B2366,produtos!$A$2:$D$33,2)</f>
        <v>Adidas</v>
      </c>
      <c r="H2366" t="str">
        <f>VLOOKUP(B2366,produtos!$A$2:$D$33,3)</f>
        <v>Camiseta</v>
      </c>
      <c r="I2366" s="1">
        <f>VLOOKUP(B2366,produtos!$A$2:$D$33,4)</f>
        <v>29.9</v>
      </c>
      <c r="J2366" s="1">
        <f t="shared" si="36"/>
        <v>29.9</v>
      </c>
    </row>
    <row r="2367" spans="1:10" x14ac:dyDescent="0.25">
      <c r="A2367">
        <v>16</v>
      </c>
      <c r="B2367">
        <v>7</v>
      </c>
      <c r="C2367" s="2">
        <v>44864</v>
      </c>
      <c r="D2367">
        <v>7</v>
      </c>
      <c r="E2367" t="str">
        <f>VLOOKUP(A2367,vendedores!$A$2:$C$17,2)</f>
        <v>Chicago</v>
      </c>
      <c r="F2367" t="str">
        <f>VLOOKUP(A2367,vendedores!$A$2:$C$17,3)</f>
        <v>Waldemar Louis</v>
      </c>
      <c r="G2367" t="str">
        <f>VLOOKUP(B2367,produtos!$A$2:$D$33,2)</f>
        <v>Nike</v>
      </c>
      <c r="H2367" t="str">
        <f>VLOOKUP(B2367,produtos!$A$2:$D$33,3)</f>
        <v>Bola de Basquete</v>
      </c>
      <c r="I2367" s="1">
        <f>VLOOKUP(B2367,produtos!$A$2:$D$33,4)</f>
        <v>116.91</v>
      </c>
      <c r="J2367" s="1">
        <f t="shared" si="36"/>
        <v>818.37</v>
      </c>
    </row>
    <row r="2368" spans="1:10" x14ac:dyDescent="0.25">
      <c r="A2368">
        <v>4</v>
      </c>
      <c r="B2368">
        <v>20</v>
      </c>
      <c r="C2368" s="2">
        <v>44864</v>
      </c>
      <c r="D2368">
        <v>8</v>
      </c>
      <c r="E2368" t="str">
        <f>VLOOKUP(A2368,vendedores!$A$2:$C$17,2)</f>
        <v>Jaguariúna</v>
      </c>
      <c r="F2368" t="str">
        <f>VLOOKUP(A2368,vendedores!$A$2:$C$17,3)</f>
        <v>Ivo da Silva</v>
      </c>
      <c r="G2368" t="str">
        <f>VLOOKUP(B2368,produtos!$A$2:$D$33,2)</f>
        <v>Adidas</v>
      </c>
      <c r="H2368" t="str">
        <f>VLOOKUP(B2368,produtos!$A$2:$D$33,3)</f>
        <v>Camiseta</v>
      </c>
      <c r="I2368" s="1">
        <f>VLOOKUP(B2368,produtos!$A$2:$D$33,4)</f>
        <v>29.9</v>
      </c>
      <c r="J2368" s="1">
        <f t="shared" si="36"/>
        <v>239.2</v>
      </c>
    </row>
    <row r="2369" spans="1:10" x14ac:dyDescent="0.25">
      <c r="A2369">
        <v>9</v>
      </c>
      <c r="B2369">
        <v>14</v>
      </c>
      <c r="C2369" s="2">
        <v>44864</v>
      </c>
      <c r="D2369">
        <v>8</v>
      </c>
      <c r="E2369" t="str">
        <f>VLOOKUP(A2369,vendedores!$A$2:$C$17,2)</f>
        <v>Amparo</v>
      </c>
      <c r="F2369" t="str">
        <f>VLOOKUP(A2369,vendedores!$A$2:$C$17,3)</f>
        <v>Quevin Neto Júnior</v>
      </c>
      <c r="G2369" t="str">
        <f>VLOOKUP(B2369,produtos!$A$2:$D$33,2)</f>
        <v>Nike</v>
      </c>
      <c r="H2369" t="str">
        <f>VLOOKUP(B2369,produtos!$A$2:$D$33,3)</f>
        <v>Bola de Handbol</v>
      </c>
      <c r="I2369" s="1">
        <f>VLOOKUP(B2369,produtos!$A$2:$D$33,4)</f>
        <v>151.91</v>
      </c>
      <c r="J2369" s="1">
        <f t="shared" si="36"/>
        <v>1215.28</v>
      </c>
    </row>
    <row r="2370" spans="1:10" x14ac:dyDescent="0.25">
      <c r="A2370">
        <v>10</v>
      </c>
      <c r="B2370">
        <v>23</v>
      </c>
      <c r="C2370" s="2">
        <v>44864</v>
      </c>
      <c r="D2370">
        <v>5</v>
      </c>
      <c r="E2370" t="str">
        <f>VLOOKUP(A2370,vendedores!$A$2:$C$17,2)</f>
        <v>Amparo</v>
      </c>
      <c r="F2370" t="str">
        <f>VLOOKUP(A2370,vendedores!$A$2:$C$17,3)</f>
        <v>Ivo Bispo</v>
      </c>
      <c r="G2370" t="str">
        <f>VLOOKUP(B2370,produtos!$A$2:$D$33,2)</f>
        <v>Adidas</v>
      </c>
      <c r="H2370" t="str">
        <f>VLOOKUP(B2370,produtos!$A$2:$D$33,3)</f>
        <v>Chuteira</v>
      </c>
      <c r="I2370" s="1">
        <f>VLOOKUP(B2370,produtos!$A$2:$D$33,4)</f>
        <v>250</v>
      </c>
      <c r="J2370" s="1">
        <f t="shared" si="36"/>
        <v>1250</v>
      </c>
    </row>
    <row r="2371" spans="1:10" x14ac:dyDescent="0.25">
      <c r="A2371">
        <v>11</v>
      </c>
      <c r="B2371">
        <v>12</v>
      </c>
      <c r="C2371" s="2">
        <v>44865</v>
      </c>
      <c r="D2371">
        <v>1</v>
      </c>
      <c r="E2371" t="str">
        <f>VLOOKUP(A2371,vendedores!$A$2:$C$17,2)</f>
        <v>Amparo</v>
      </c>
      <c r="F2371" t="str">
        <f>VLOOKUP(A2371,vendedores!$A$2:$C$17,3)</f>
        <v>Gisele Júnior</v>
      </c>
      <c r="G2371" t="str">
        <f>VLOOKUP(B2371,produtos!$A$2:$D$33,2)</f>
        <v>Puma</v>
      </c>
      <c r="H2371" t="str">
        <f>VLOOKUP(B2371,produtos!$A$2:$D$33,3)</f>
        <v>Bola de Futsal</v>
      </c>
      <c r="I2371" s="1">
        <f>VLOOKUP(B2371,produtos!$A$2:$D$33,4)</f>
        <v>80.92</v>
      </c>
      <c r="J2371" s="1">
        <f t="shared" ref="J2371:J2434" si="37">D2371*I2371</f>
        <v>80.92</v>
      </c>
    </row>
    <row r="2372" spans="1:10" x14ac:dyDescent="0.25">
      <c r="A2372">
        <v>7</v>
      </c>
      <c r="B2372">
        <v>19</v>
      </c>
      <c r="C2372" s="2">
        <v>44865</v>
      </c>
      <c r="D2372">
        <v>1</v>
      </c>
      <c r="E2372" t="str">
        <f>VLOOKUP(A2372,vendedores!$A$2:$C$17,2)</f>
        <v>Amparo</v>
      </c>
      <c r="F2372" t="str">
        <f>VLOOKUP(A2372,vendedores!$A$2:$C$17,3)</f>
        <v>Queila Sobrinho Bispo</v>
      </c>
      <c r="G2372" t="str">
        <f>VLOOKUP(B2372,produtos!$A$2:$D$33,2)</f>
        <v>Puma</v>
      </c>
      <c r="H2372" t="str">
        <f>VLOOKUP(B2372,produtos!$A$2:$D$33,3)</f>
        <v>Calça</v>
      </c>
      <c r="I2372" s="1">
        <f>VLOOKUP(B2372,produtos!$A$2:$D$33,4)</f>
        <v>88.91</v>
      </c>
      <c r="J2372" s="1">
        <f t="shared" si="37"/>
        <v>88.91</v>
      </c>
    </row>
    <row r="2373" spans="1:10" x14ac:dyDescent="0.25">
      <c r="A2373">
        <v>8</v>
      </c>
      <c r="B2373">
        <v>1</v>
      </c>
      <c r="C2373" s="2">
        <v>44866</v>
      </c>
      <c r="D2373">
        <v>3</v>
      </c>
      <c r="E2373" t="str">
        <f>VLOOKUP(A2373,vendedores!$A$2:$C$17,2)</f>
        <v>Amparo</v>
      </c>
      <c r="F2373" t="str">
        <f>VLOOKUP(A2373,vendedores!$A$2:$C$17,3)</f>
        <v>Saulo Mattos</v>
      </c>
      <c r="G2373" t="str">
        <f>VLOOKUP(B2373,produtos!$A$2:$D$33,2)</f>
        <v>Adidas</v>
      </c>
      <c r="H2373" t="str">
        <f>VLOOKUP(B2373,produtos!$A$2:$D$33,3)</f>
        <v>Blusa</v>
      </c>
      <c r="I2373" s="1">
        <f>VLOOKUP(B2373,produtos!$A$2:$D$33,4)</f>
        <v>35.9</v>
      </c>
      <c r="J2373" s="1">
        <f t="shared" si="37"/>
        <v>107.69999999999999</v>
      </c>
    </row>
    <row r="2374" spans="1:10" x14ac:dyDescent="0.25">
      <c r="A2374">
        <v>3</v>
      </c>
      <c r="B2374">
        <v>22</v>
      </c>
      <c r="C2374" s="2">
        <v>44866</v>
      </c>
      <c r="D2374">
        <v>4</v>
      </c>
      <c r="E2374" t="str">
        <f>VLOOKUP(A2374,vendedores!$A$2:$C$17,2)</f>
        <v>Jaguariúna</v>
      </c>
      <c r="F2374" t="str">
        <f>VLOOKUP(A2374,vendedores!$A$2:$C$17,3)</f>
        <v>Valter Teixeira</v>
      </c>
      <c r="G2374" t="str">
        <f>VLOOKUP(B2374,produtos!$A$2:$D$33,2)</f>
        <v>Puma</v>
      </c>
      <c r="H2374" t="str">
        <f>VLOOKUP(B2374,produtos!$A$2:$D$33,3)</f>
        <v>Camiseta</v>
      </c>
      <c r="I2374" s="1">
        <f>VLOOKUP(B2374,produtos!$A$2:$D$33,4)</f>
        <v>28.11</v>
      </c>
      <c r="J2374" s="1">
        <f t="shared" si="37"/>
        <v>112.44</v>
      </c>
    </row>
    <row r="2375" spans="1:10" x14ac:dyDescent="0.25">
      <c r="A2375">
        <v>15</v>
      </c>
      <c r="B2375">
        <v>2</v>
      </c>
      <c r="C2375" s="2">
        <v>44866</v>
      </c>
      <c r="D2375">
        <v>2</v>
      </c>
      <c r="E2375" t="str">
        <f>VLOOKUP(A2375,vendedores!$A$2:$C$17,2)</f>
        <v>Pedreira</v>
      </c>
      <c r="F2375" t="str">
        <f>VLOOKUP(A2375,vendedores!$A$2:$C$17,3)</f>
        <v>Gilberto Neto</v>
      </c>
      <c r="G2375" t="str">
        <f>VLOOKUP(B2375,produtos!$A$2:$D$33,2)</f>
        <v>Nike</v>
      </c>
      <c r="H2375" t="str">
        <f>VLOOKUP(B2375,produtos!$A$2:$D$33,3)</f>
        <v>Blusa</v>
      </c>
      <c r="I2375" s="1">
        <f>VLOOKUP(B2375,produtos!$A$2:$D$33,4)</f>
        <v>33.75</v>
      </c>
      <c r="J2375" s="1">
        <f t="shared" si="37"/>
        <v>67.5</v>
      </c>
    </row>
    <row r="2376" spans="1:10" x14ac:dyDescent="0.25">
      <c r="A2376">
        <v>14</v>
      </c>
      <c r="B2376">
        <v>32</v>
      </c>
      <c r="C2376" s="2">
        <v>44866</v>
      </c>
      <c r="D2376">
        <v>4</v>
      </c>
      <c r="E2376" t="str">
        <f>VLOOKUP(A2376,vendedores!$A$2:$C$17,2)</f>
        <v>Pedreira</v>
      </c>
      <c r="F2376" t="str">
        <f>VLOOKUP(A2376,vendedores!$A$2:$C$17,3)</f>
        <v>Paula da Silva</v>
      </c>
      <c r="G2376" t="str">
        <f>VLOOKUP(B2376,produtos!$A$2:$D$33,2)</f>
        <v>Nike</v>
      </c>
      <c r="H2376" t="str">
        <f>VLOOKUP(B2376,produtos!$A$2:$D$33,3)</f>
        <v>Tênis de Corrida</v>
      </c>
      <c r="I2376" s="1">
        <f>VLOOKUP(B2376,produtos!$A$2:$D$33,4)</f>
        <v>221</v>
      </c>
      <c r="J2376" s="1">
        <f t="shared" si="37"/>
        <v>884</v>
      </c>
    </row>
    <row r="2377" spans="1:10" x14ac:dyDescent="0.25">
      <c r="A2377">
        <v>1</v>
      </c>
      <c r="B2377">
        <v>27</v>
      </c>
      <c r="C2377" s="2">
        <v>44866</v>
      </c>
      <c r="D2377">
        <v>8</v>
      </c>
      <c r="E2377" t="str">
        <f>VLOOKUP(A2377,vendedores!$A$2:$C$17,2)</f>
        <v>Jaguariúna</v>
      </c>
      <c r="F2377" t="str">
        <f>VLOOKUP(A2377,vendedores!$A$2:$C$17,3)</f>
        <v>Tatiane Sobrinho de Souza</v>
      </c>
      <c r="G2377" t="str">
        <f>VLOOKUP(B2377,produtos!$A$2:$D$33,2)</f>
        <v>Nike</v>
      </c>
      <c r="H2377" t="str">
        <f>VLOOKUP(B2377,produtos!$A$2:$D$33,3)</f>
        <v>Meia</v>
      </c>
      <c r="I2377" s="1">
        <f>VLOOKUP(B2377,produtos!$A$2:$D$33,4)</f>
        <v>19.3</v>
      </c>
      <c r="J2377" s="1">
        <f t="shared" si="37"/>
        <v>154.4</v>
      </c>
    </row>
    <row r="2378" spans="1:10" x14ac:dyDescent="0.25">
      <c r="A2378">
        <v>9</v>
      </c>
      <c r="B2378">
        <v>11</v>
      </c>
      <c r="C2378" s="2">
        <v>44866</v>
      </c>
      <c r="D2378">
        <v>4</v>
      </c>
      <c r="E2378" t="str">
        <f>VLOOKUP(A2378,vendedores!$A$2:$C$17,2)</f>
        <v>Amparo</v>
      </c>
      <c r="F2378" t="str">
        <f>VLOOKUP(A2378,vendedores!$A$2:$C$17,3)</f>
        <v>Quevin Neto Júnior</v>
      </c>
      <c r="G2378" t="str">
        <f>VLOOKUP(B2378,produtos!$A$2:$D$33,2)</f>
        <v>Adidas</v>
      </c>
      <c r="H2378" t="str">
        <f>VLOOKUP(B2378,produtos!$A$2:$D$33,3)</f>
        <v>Bola de Futsal</v>
      </c>
      <c r="I2378" s="1">
        <f>VLOOKUP(B2378,produtos!$A$2:$D$33,4)</f>
        <v>99.9</v>
      </c>
      <c r="J2378" s="1">
        <f t="shared" si="37"/>
        <v>399.6</v>
      </c>
    </row>
    <row r="2379" spans="1:10" x14ac:dyDescent="0.25">
      <c r="A2379">
        <v>12</v>
      </c>
      <c r="B2379">
        <v>28</v>
      </c>
      <c r="C2379" s="2">
        <v>44866</v>
      </c>
      <c r="D2379">
        <v>1</v>
      </c>
      <c r="E2379" t="str">
        <f>VLOOKUP(A2379,vendedores!$A$2:$C$17,2)</f>
        <v>Pedreira</v>
      </c>
      <c r="F2379" t="str">
        <f>VLOOKUP(A2379,vendedores!$A$2:$C$17,3)</f>
        <v>Clóvis Teixeira Júnior</v>
      </c>
      <c r="G2379" t="str">
        <f>VLOOKUP(B2379,produtos!$A$2:$D$33,2)</f>
        <v>Puma</v>
      </c>
      <c r="H2379" t="str">
        <f>VLOOKUP(B2379,produtos!$A$2:$D$33,3)</f>
        <v>Meia</v>
      </c>
      <c r="I2379" s="1">
        <f>VLOOKUP(B2379,produtos!$A$2:$D$33,4)</f>
        <v>16.920000000000002</v>
      </c>
      <c r="J2379" s="1">
        <f t="shared" si="37"/>
        <v>16.920000000000002</v>
      </c>
    </row>
    <row r="2380" spans="1:10" x14ac:dyDescent="0.25">
      <c r="A2380">
        <v>9</v>
      </c>
      <c r="B2380">
        <v>25</v>
      </c>
      <c r="C2380" s="2">
        <v>44867</v>
      </c>
      <c r="D2380">
        <v>10</v>
      </c>
      <c r="E2380" t="str">
        <f>VLOOKUP(A2380,vendedores!$A$2:$C$17,2)</f>
        <v>Amparo</v>
      </c>
      <c r="F2380" t="str">
        <f>VLOOKUP(A2380,vendedores!$A$2:$C$17,3)</f>
        <v>Quevin Neto Júnior</v>
      </c>
      <c r="G2380" t="str">
        <f>VLOOKUP(B2380,produtos!$A$2:$D$33,2)</f>
        <v>Puma</v>
      </c>
      <c r="H2380" t="str">
        <f>VLOOKUP(B2380,produtos!$A$2:$D$33,3)</f>
        <v>Chuteira</v>
      </c>
      <c r="I2380" s="1">
        <f>VLOOKUP(B2380,produtos!$A$2:$D$33,4)</f>
        <v>232.5</v>
      </c>
      <c r="J2380" s="1">
        <f t="shared" si="37"/>
        <v>2325</v>
      </c>
    </row>
    <row r="2381" spans="1:10" x14ac:dyDescent="0.25">
      <c r="A2381">
        <v>3</v>
      </c>
      <c r="B2381">
        <v>9</v>
      </c>
      <c r="C2381" s="2">
        <v>44868</v>
      </c>
      <c r="D2381">
        <v>9</v>
      </c>
      <c r="E2381" t="str">
        <f>VLOOKUP(A2381,vendedores!$A$2:$C$17,2)</f>
        <v>Jaguariúna</v>
      </c>
      <c r="F2381" t="str">
        <f>VLOOKUP(A2381,vendedores!$A$2:$C$17,3)</f>
        <v>Valter Teixeira</v>
      </c>
      <c r="G2381" t="str">
        <f>VLOOKUP(B2381,produtos!$A$2:$D$33,2)</f>
        <v>Adidas</v>
      </c>
      <c r="H2381" t="str">
        <f>VLOOKUP(B2381,produtos!$A$2:$D$33,3)</f>
        <v>Bola de Futebol</v>
      </c>
      <c r="I2381" s="1">
        <f>VLOOKUP(B2381,produtos!$A$2:$D$33,4)</f>
        <v>119.9</v>
      </c>
      <c r="J2381" s="1">
        <f t="shared" si="37"/>
        <v>1079.1000000000001</v>
      </c>
    </row>
    <row r="2382" spans="1:10" x14ac:dyDescent="0.25">
      <c r="A2382">
        <v>5</v>
      </c>
      <c r="B2382">
        <v>12</v>
      </c>
      <c r="C2382" s="2">
        <v>44869</v>
      </c>
      <c r="D2382">
        <v>5</v>
      </c>
      <c r="E2382" t="str">
        <f>VLOOKUP(A2382,vendedores!$A$2:$C$17,2)</f>
        <v>Amparo</v>
      </c>
      <c r="F2382" t="str">
        <f>VLOOKUP(A2382,vendedores!$A$2:$C$17,3)</f>
        <v>Yago de Souza</v>
      </c>
      <c r="G2382" t="str">
        <f>VLOOKUP(B2382,produtos!$A$2:$D$33,2)</f>
        <v>Puma</v>
      </c>
      <c r="H2382" t="str">
        <f>VLOOKUP(B2382,produtos!$A$2:$D$33,3)</f>
        <v>Bola de Futsal</v>
      </c>
      <c r="I2382" s="1">
        <f>VLOOKUP(B2382,produtos!$A$2:$D$33,4)</f>
        <v>80.92</v>
      </c>
      <c r="J2382" s="1">
        <f t="shared" si="37"/>
        <v>404.6</v>
      </c>
    </row>
    <row r="2383" spans="1:10" x14ac:dyDescent="0.25">
      <c r="A2383">
        <v>16</v>
      </c>
      <c r="B2383">
        <v>14</v>
      </c>
      <c r="C2383" s="2">
        <v>44869</v>
      </c>
      <c r="D2383">
        <v>10</v>
      </c>
      <c r="E2383" t="str">
        <f>VLOOKUP(A2383,vendedores!$A$2:$C$17,2)</f>
        <v>Chicago</v>
      </c>
      <c r="F2383" t="str">
        <f>VLOOKUP(A2383,vendedores!$A$2:$C$17,3)</f>
        <v>Waldemar Louis</v>
      </c>
      <c r="G2383" t="str">
        <f>VLOOKUP(B2383,produtos!$A$2:$D$33,2)</f>
        <v>Nike</v>
      </c>
      <c r="H2383" t="str">
        <f>VLOOKUP(B2383,produtos!$A$2:$D$33,3)</f>
        <v>Bola de Handbol</v>
      </c>
      <c r="I2383" s="1">
        <f>VLOOKUP(B2383,produtos!$A$2:$D$33,4)</f>
        <v>151.91</v>
      </c>
      <c r="J2383" s="1">
        <f t="shared" si="37"/>
        <v>1519.1</v>
      </c>
    </row>
    <row r="2384" spans="1:10" x14ac:dyDescent="0.25">
      <c r="A2384">
        <v>6</v>
      </c>
      <c r="B2384">
        <v>32</v>
      </c>
      <c r="C2384" s="2">
        <v>44869</v>
      </c>
      <c r="D2384">
        <v>9</v>
      </c>
      <c r="E2384" t="str">
        <f>VLOOKUP(A2384,vendedores!$A$2:$C$17,2)</f>
        <v>Amparo</v>
      </c>
      <c r="F2384" t="str">
        <f>VLOOKUP(A2384,vendedores!$A$2:$C$17,3)</f>
        <v>Valter Teixeira</v>
      </c>
      <c r="G2384" t="str">
        <f>VLOOKUP(B2384,produtos!$A$2:$D$33,2)</f>
        <v>Nike</v>
      </c>
      <c r="H2384" t="str">
        <f>VLOOKUP(B2384,produtos!$A$2:$D$33,3)</f>
        <v>Tênis de Corrida</v>
      </c>
      <c r="I2384" s="1">
        <f>VLOOKUP(B2384,produtos!$A$2:$D$33,4)</f>
        <v>221</v>
      </c>
      <c r="J2384" s="1">
        <f t="shared" si="37"/>
        <v>1989</v>
      </c>
    </row>
    <row r="2385" spans="1:10" x14ac:dyDescent="0.25">
      <c r="A2385">
        <v>5</v>
      </c>
      <c r="B2385">
        <v>30</v>
      </c>
      <c r="C2385" s="2">
        <v>44869</v>
      </c>
      <c r="D2385">
        <v>7</v>
      </c>
      <c r="E2385" t="str">
        <f>VLOOKUP(A2385,vendedores!$A$2:$C$17,2)</f>
        <v>Amparo</v>
      </c>
      <c r="F2385" t="str">
        <f>VLOOKUP(A2385,vendedores!$A$2:$C$17,3)</f>
        <v>Yago de Souza</v>
      </c>
      <c r="G2385" t="str">
        <f>VLOOKUP(B2385,produtos!$A$2:$D$33,2)</f>
        <v>Nike</v>
      </c>
      <c r="H2385" t="str">
        <f>VLOOKUP(B2385,produtos!$A$2:$D$33,3)</f>
        <v>Tênis</v>
      </c>
      <c r="I2385" s="1">
        <f>VLOOKUP(B2385,produtos!$A$2:$D$33,4)</f>
        <v>195.02</v>
      </c>
      <c r="J2385" s="1">
        <f t="shared" si="37"/>
        <v>1365.14</v>
      </c>
    </row>
    <row r="2386" spans="1:10" x14ac:dyDescent="0.25">
      <c r="A2386">
        <v>12</v>
      </c>
      <c r="B2386">
        <v>3</v>
      </c>
      <c r="C2386" s="2">
        <v>44869</v>
      </c>
      <c r="D2386">
        <v>4</v>
      </c>
      <c r="E2386" t="str">
        <f>VLOOKUP(A2386,vendedores!$A$2:$C$17,2)</f>
        <v>Pedreira</v>
      </c>
      <c r="F2386" t="str">
        <f>VLOOKUP(A2386,vendedores!$A$2:$C$17,3)</f>
        <v>Clóvis Teixeira Júnior</v>
      </c>
      <c r="G2386" t="str">
        <f>VLOOKUP(B2386,produtos!$A$2:$D$33,2)</f>
        <v>Puma</v>
      </c>
      <c r="H2386" t="str">
        <f>VLOOKUP(B2386,produtos!$A$2:$D$33,3)</f>
        <v>Blusa</v>
      </c>
      <c r="I2386" s="1">
        <f>VLOOKUP(B2386,produtos!$A$2:$D$33,4)</f>
        <v>29.44</v>
      </c>
      <c r="J2386" s="1">
        <f t="shared" si="37"/>
        <v>117.76</v>
      </c>
    </row>
    <row r="2387" spans="1:10" x14ac:dyDescent="0.25">
      <c r="A2387">
        <v>11</v>
      </c>
      <c r="B2387">
        <v>24</v>
      </c>
      <c r="C2387" s="2">
        <v>44869</v>
      </c>
      <c r="D2387">
        <v>3</v>
      </c>
      <c r="E2387" t="str">
        <f>VLOOKUP(A2387,vendedores!$A$2:$C$17,2)</f>
        <v>Amparo</v>
      </c>
      <c r="F2387" t="str">
        <f>VLOOKUP(A2387,vendedores!$A$2:$C$17,3)</f>
        <v>Gisele Júnior</v>
      </c>
      <c r="G2387" t="str">
        <f>VLOOKUP(B2387,produtos!$A$2:$D$33,2)</f>
        <v>Nike</v>
      </c>
      <c r="H2387" t="str">
        <f>VLOOKUP(B2387,produtos!$A$2:$D$33,3)</f>
        <v>Chuteira</v>
      </c>
      <c r="I2387" s="1">
        <f>VLOOKUP(B2387,produtos!$A$2:$D$33,4)</f>
        <v>227.5</v>
      </c>
      <c r="J2387" s="1">
        <f t="shared" si="37"/>
        <v>682.5</v>
      </c>
    </row>
    <row r="2388" spans="1:10" x14ac:dyDescent="0.25">
      <c r="A2388">
        <v>16</v>
      </c>
      <c r="B2388">
        <v>15</v>
      </c>
      <c r="C2388" s="2">
        <v>44869</v>
      </c>
      <c r="D2388">
        <v>6</v>
      </c>
      <c r="E2388" t="str">
        <f>VLOOKUP(A2388,vendedores!$A$2:$C$17,2)</f>
        <v>Chicago</v>
      </c>
      <c r="F2388" t="str">
        <f>VLOOKUP(A2388,vendedores!$A$2:$C$17,3)</f>
        <v>Waldemar Louis</v>
      </c>
      <c r="G2388" t="str">
        <f>VLOOKUP(B2388,produtos!$A$2:$D$33,2)</f>
        <v>Adidas</v>
      </c>
      <c r="H2388" t="str">
        <f>VLOOKUP(B2388,produtos!$A$2:$D$33,3)</f>
        <v>Bola de Voley</v>
      </c>
      <c r="I2388" s="1">
        <f>VLOOKUP(B2388,produtos!$A$2:$D$33,4)</f>
        <v>79.900000000000006</v>
      </c>
      <c r="J2388" s="1">
        <f t="shared" si="37"/>
        <v>479.40000000000003</v>
      </c>
    </row>
    <row r="2389" spans="1:10" x14ac:dyDescent="0.25">
      <c r="A2389">
        <v>13</v>
      </c>
      <c r="B2389">
        <v>17</v>
      </c>
      <c r="C2389" s="2">
        <v>44869</v>
      </c>
      <c r="D2389">
        <v>4</v>
      </c>
      <c r="E2389" t="str">
        <f>VLOOKUP(A2389,vendedores!$A$2:$C$17,2)</f>
        <v>Pedreira</v>
      </c>
      <c r="F2389" t="str">
        <f>VLOOKUP(A2389,vendedores!$A$2:$C$17,3)</f>
        <v>Saulo Teixeira Bispo</v>
      </c>
      <c r="G2389" t="str">
        <f>VLOOKUP(B2389,produtos!$A$2:$D$33,2)</f>
        <v>Adidas</v>
      </c>
      <c r="H2389" t="str">
        <f>VLOOKUP(B2389,produtos!$A$2:$D$33,3)</f>
        <v>Calça</v>
      </c>
      <c r="I2389" s="1">
        <f>VLOOKUP(B2389,produtos!$A$2:$D$33,4)</f>
        <v>99.9</v>
      </c>
      <c r="J2389" s="1">
        <f t="shared" si="37"/>
        <v>399.6</v>
      </c>
    </row>
    <row r="2390" spans="1:10" x14ac:dyDescent="0.25">
      <c r="A2390">
        <v>13</v>
      </c>
      <c r="B2390">
        <v>17</v>
      </c>
      <c r="C2390" s="2">
        <v>44869</v>
      </c>
      <c r="D2390">
        <v>7</v>
      </c>
      <c r="E2390" t="str">
        <f>VLOOKUP(A2390,vendedores!$A$2:$C$17,2)</f>
        <v>Pedreira</v>
      </c>
      <c r="F2390" t="str">
        <f>VLOOKUP(A2390,vendedores!$A$2:$C$17,3)</f>
        <v>Saulo Teixeira Bispo</v>
      </c>
      <c r="G2390" t="str">
        <f>VLOOKUP(B2390,produtos!$A$2:$D$33,2)</f>
        <v>Adidas</v>
      </c>
      <c r="H2390" t="str">
        <f>VLOOKUP(B2390,produtos!$A$2:$D$33,3)</f>
        <v>Calça</v>
      </c>
      <c r="I2390" s="1">
        <f>VLOOKUP(B2390,produtos!$A$2:$D$33,4)</f>
        <v>99.9</v>
      </c>
      <c r="J2390" s="1">
        <f t="shared" si="37"/>
        <v>699.30000000000007</v>
      </c>
    </row>
    <row r="2391" spans="1:10" x14ac:dyDescent="0.25">
      <c r="A2391">
        <v>16</v>
      </c>
      <c r="B2391">
        <v>5</v>
      </c>
      <c r="C2391" s="2">
        <v>44870</v>
      </c>
      <c r="D2391">
        <v>7</v>
      </c>
      <c r="E2391" t="str">
        <f>VLOOKUP(A2391,vendedores!$A$2:$C$17,2)</f>
        <v>Chicago</v>
      </c>
      <c r="F2391" t="str">
        <f>VLOOKUP(A2391,vendedores!$A$2:$C$17,3)</f>
        <v>Waldemar Louis</v>
      </c>
      <c r="G2391" t="str">
        <f>VLOOKUP(B2391,produtos!$A$2:$D$33,2)</f>
        <v>Puma</v>
      </c>
      <c r="H2391" t="str">
        <f>VLOOKUP(B2391,produtos!$A$2:$D$33,3)</f>
        <v>Bluzinha</v>
      </c>
      <c r="I2391" s="1">
        <f>VLOOKUP(B2391,produtos!$A$2:$D$33,4)</f>
        <v>49.12</v>
      </c>
      <c r="J2391" s="1">
        <f t="shared" si="37"/>
        <v>343.84</v>
      </c>
    </row>
    <row r="2392" spans="1:10" x14ac:dyDescent="0.25">
      <c r="A2392">
        <v>6</v>
      </c>
      <c r="B2392">
        <v>22</v>
      </c>
      <c r="C2392" s="2">
        <v>44870</v>
      </c>
      <c r="D2392">
        <v>1</v>
      </c>
      <c r="E2392" t="str">
        <f>VLOOKUP(A2392,vendedores!$A$2:$C$17,2)</f>
        <v>Amparo</v>
      </c>
      <c r="F2392" t="str">
        <f>VLOOKUP(A2392,vendedores!$A$2:$C$17,3)</f>
        <v>Valter Teixeira</v>
      </c>
      <c r="G2392" t="str">
        <f>VLOOKUP(B2392,produtos!$A$2:$D$33,2)</f>
        <v>Puma</v>
      </c>
      <c r="H2392" t="str">
        <f>VLOOKUP(B2392,produtos!$A$2:$D$33,3)</f>
        <v>Camiseta</v>
      </c>
      <c r="I2392" s="1">
        <f>VLOOKUP(B2392,produtos!$A$2:$D$33,4)</f>
        <v>28.11</v>
      </c>
      <c r="J2392" s="1">
        <f t="shared" si="37"/>
        <v>28.11</v>
      </c>
    </row>
    <row r="2393" spans="1:10" x14ac:dyDescent="0.25">
      <c r="A2393">
        <v>2</v>
      </c>
      <c r="B2393">
        <v>20</v>
      </c>
      <c r="C2393" s="2">
        <v>44870</v>
      </c>
      <c r="D2393">
        <v>3</v>
      </c>
      <c r="E2393" t="str">
        <f>VLOOKUP(A2393,vendedores!$A$2:$C$17,2)</f>
        <v>Jaguariúna</v>
      </c>
      <c r="F2393" t="str">
        <f>VLOOKUP(A2393,vendedores!$A$2:$C$17,3)</f>
        <v>Luciana de Oliveira</v>
      </c>
      <c r="G2393" t="str">
        <f>VLOOKUP(B2393,produtos!$A$2:$D$33,2)</f>
        <v>Adidas</v>
      </c>
      <c r="H2393" t="str">
        <f>VLOOKUP(B2393,produtos!$A$2:$D$33,3)</f>
        <v>Camiseta</v>
      </c>
      <c r="I2393" s="1">
        <f>VLOOKUP(B2393,produtos!$A$2:$D$33,4)</f>
        <v>29.9</v>
      </c>
      <c r="J2393" s="1">
        <f t="shared" si="37"/>
        <v>89.699999999999989</v>
      </c>
    </row>
    <row r="2394" spans="1:10" x14ac:dyDescent="0.25">
      <c r="A2394">
        <v>13</v>
      </c>
      <c r="B2394">
        <v>1</v>
      </c>
      <c r="C2394" s="2">
        <v>44870</v>
      </c>
      <c r="D2394">
        <v>9</v>
      </c>
      <c r="E2394" t="str">
        <f>VLOOKUP(A2394,vendedores!$A$2:$C$17,2)</f>
        <v>Pedreira</v>
      </c>
      <c r="F2394" t="str">
        <f>VLOOKUP(A2394,vendedores!$A$2:$C$17,3)</f>
        <v>Saulo Teixeira Bispo</v>
      </c>
      <c r="G2394" t="str">
        <f>VLOOKUP(B2394,produtos!$A$2:$D$33,2)</f>
        <v>Adidas</v>
      </c>
      <c r="H2394" t="str">
        <f>VLOOKUP(B2394,produtos!$A$2:$D$33,3)</f>
        <v>Blusa</v>
      </c>
      <c r="I2394" s="1">
        <f>VLOOKUP(B2394,produtos!$A$2:$D$33,4)</f>
        <v>35.9</v>
      </c>
      <c r="J2394" s="1">
        <f t="shared" si="37"/>
        <v>323.09999999999997</v>
      </c>
    </row>
    <row r="2395" spans="1:10" x14ac:dyDescent="0.25">
      <c r="A2395">
        <v>6</v>
      </c>
      <c r="B2395">
        <v>17</v>
      </c>
      <c r="C2395" s="2">
        <v>44870</v>
      </c>
      <c r="D2395">
        <v>6</v>
      </c>
      <c r="E2395" t="str">
        <f>VLOOKUP(A2395,vendedores!$A$2:$C$17,2)</f>
        <v>Amparo</v>
      </c>
      <c r="F2395" t="str">
        <f>VLOOKUP(A2395,vendedores!$A$2:$C$17,3)</f>
        <v>Valter Teixeira</v>
      </c>
      <c r="G2395" t="str">
        <f>VLOOKUP(B2395,produtos!$A$2:$D$33,2)</f>
        <v>Adidas</v>
      </c>
      <c r="H2395" t="str">
        <f>VLOOKUP(B2395,produtos!$A$2:$D$33,3)</f>
        <v>Calça</v>
      </c>
      <c r="I2395" s="1">
        <f>VLOOKUP(B2395,produtos!$A$2:$D$33,4)</f>
        <v>99.9</v>
      </c>
      <c r="J2395" s="1">
        <f t="shared" si="37"/>
        <v>599.40000000000009</v>
      </c>
    </row>
    <row r="2396" spans="1:10" x14ac:dyDescent="0.25">
      <c r="A2396">
        <v>2</v>
      </c>
      <c r="B2396">
        <v>4</v>
      </c>
      <c r="C2396" s="2">
        <v>44870</v>
      </c>
      <c r="D2396">
        <v>3</v>
      </c>
      <c r="E2396" t="str">
        <f>VLOOKUP(A2396,vendedores!$A$2:$C$17,2)</f>
        <v>Jaguariúna</v>
      </c>
      <c r="F2396" t="str">
        <f>VLOOKUP(A2396,vendedores!$A$2:$C$17,3)</f>
        <v>Luciana de Oliveira</v>
      </c>
      <c r="G2396" t="str">
        <f>VLOOKUP(B2396,produtos!$A$2:$D$33,2)</f>
        <v>Adidas</v>
      </c>
      <c r="H2396" t="str">
        <f>VLOOKUP(B2396,produtos!$A$2:$D$33,3)</f>
        <v>Bluzinha</v>
      </c>
      <c r="I2396" s="1">
        <f>VLOOKUP(B2396,produtos!$A$2:$D$33,4)</f>
        <v>59.9</v>
      </c>
      <c r="J2396" s="1">
        <f t="shared" si="37"/>
        <v>179.7</v>
      </c>
    </row>
    <row r="2397" spans="1:10" x14ac:dyDescent="0.25">
      <c r="A2397">
        <v>5</v>
      </c>
      <c r="B2397">
        <v>21</v>
      </c>
      <c r="C2397" s="2">
        <v>44870</v>
      </c>
      <c r="D2397">
        <v>6</v>
      </c>
      <c r="E2397" t="str">
        <f>VLOOKUP(A2397,vendedores!$A$2:$C$17,2)</f>
        <v>Amparo</v>
      </c>
      <c r="F2397" t="str">
        <f>VLOOKUP(A2397,vendedores!$A$2:$C$17,3)</f>
        <v>Yago de Souza</v>
      </c>
      <c r="G2397" t="str">
        <f>VLOOKUP(B2397,produtos!$A$2:$D$33,2)</f>
        <v>Nike</v>
      </c>
      <c r="H2397" t="str">
        <f>VLOOKUP(B2397,produtos!$A$2:$D$33,3)</f>
        <v>Camiseta</v>
      </c>
      <c r="I2397" s="1">
        <f>VLOOKUP(B2397,produtos!$A$2:$D$33,4)</f>
        <v>29</v>
      </c>
      <c r="J2397" s="1">
        <f t="shared" si="37"/>
        <v>174</v>
      </c>
    </row>
    <row r="2398" spans="1:10" x14ac:dyDescent="0.25">
      <c r="A2398">
        <v>6</v>
      </c>
      <c r="B2398">
        <v>21</v>
      </c>
      <c r="C2398" s="2">
        <v>44870</v>
      </c>
      <c r="D2398">
        <v>10</v>
      </c>
      <c r="E2398" t="str">
        <f>VLOOKUP(A2398,vendedores!$A$2:$C$17,2)</f>
        <v>Amparo</v>
      </c>
      <c r="F2398" t="str">
        <f>VLOOKUP(A2398,vendedores!$A$2:$C$17,3)</f>
        <v>Valter Teixeira</v>
      </c>
      <c r="G2398" t="str">
        <f>VLOOKUP(B2398,produtos!$A$2:$D$33,2)</f>
        <v>Nike</v>
      </c>
      <c r="H2398" t="str">
        <f>VLOOKUP(B2398,produtos!$A$2:$D$33,3)</f>
        <v>Camiseta</v>
      </c>
      <c r="I2398" s="1">
        <f>VLOOKUP(B2398,produtos!$A$2:$D$33,4)</f>
        <v>29</v>
      </c>
      <c r="J2398" s="1">
        <f t="shared" si="37"/>
        <v>290</v>
      </c>
    </row>
    <row r="2399" spans="1:10" x14ac:dyDescent="0.25">
      <c r="A2399">
        <v>7</v>
      </c>
      <c r="B2399">
        <v>26</v>
      </c>
      <c r="C2399" s="2">
        <v>44870</v>
      </c>
      <c r="D2399">
        <v>3</v>
      </c>
      <c r="E2399" t="str">
        <f>VLOOKUP(A2399,vendedores!$A$2:$C$17,2)</f>
        <v>Amparo</v>
      </c>
      <c r="F2399" t="str">
        <f>VLOOKUP(A2399,vendedores!$A$2:$C$17,3)</f>
        <v>Queila Sobrinho Bispo</v>
      </c>
      <c r="G2399" t="str">
        <f>VLOOKUP(B2399,produtos!$A$2:$D$33,2)</f>
        <v>Adidas</v>
      </c>
      <c r="H2399" t="str">
        <f>VLOOKUP(B2399,produtos!$A$2:$D$33,3)</f>
        <v>Meia</v>
      </c>
      <c r="I2399" s="1">
        <f>VLOOKUP(B2399,produtos!$A$2:$D$33,4)</f>
        <v>19.899999999999999</v>
      </c>
      <c r="J2399" s="1">
        <f t="shared" si="37"/>
        <v>59.699999999999996</v>
      </c>
    </row>
    <row r="2400" spans="1:10" x14ac:dyDescent="0.25">
      <c r="A2400">
        <v>4</v>
      </c>
      <c r="B2400">
        <v>8</v>
      </c>
      <c r="C2400" s="2">
        <v>44870</v>
      </c>
      <c r="D2400">
        <v>2</v>
      </c>
      <c r="E2400" t="str">
        <f>VLOOKUP(A2400,vendedores!$A$2:$C$17,2)</f>
        <v>Jaguariúna</v>
      </c>
      <c r="F2400" t="str">
        <f>VLOOKUP(A2400,vendedores!$A$2:$C$17,3)</f>
        <v>Ivo da Silva</v>
      </c>
      <c r="G2400" t="str">
        <f>VLOOKUP(B2400,produtos!$A$2:$D$33,2)</f>
        <v>Puma</v>
      </c>
      <c r="H2400" t="str">
        <f>VLOOKUP(B2400,produtos!$A$2:$D$33,3)</f>
        <v>Bola de Basquete</v>
      </c>
      <c r="I2400" s="1">
        <f>VLOOKUP(B2400,produtos!$A$2:$D$33,4)</f>
        <v>122.11</v>
      </c>
      <c r="J2400" s="1">
        <f t="shared" si="37"/>
        <v>244.22</v>
      </c>
    </row>
    <row r="2401" spans="1:10" x14ac:dyDescent="0.25">
      <c r="A2401">
        <v>6</v>
      </c>
      <c r="B2401">
        <v>15</v>
      </c>
      <c r="C2401" s="2">
        <v>44870</v>
      </c>
      <c r="D2401">
        <v>7</v>
      </c>
      <c r="E2401" t="str">
        <f>VLOOKUP(A2401,vendedores!$A$2:$C$17,2)</f>
        <v>Amparo</v>
      </c>
      <c r="F2401" t="str">
        <f>VLOOKUP(A2401,vendedores!$A$2:$C$17,3)</f>
        <v>Valter Teixeira</v>
      </c>
      <c r="G2401" t="str">
        <f>VLOOKUP(B2401,produtos!$A$2:$D$33,2)</f>
        <v>Adidas</v>
      </c>
      <c r="H2401" t="str">
        <f>VLOOKUP(B2401,produtos!$A$2:$D$33,3)</f>
        <v>Bola de Voley</v>
      </c>
      <c r="I2401" s="1">
        <f>VLOOKUP(B2401,produtos!$A$2:$D$33,4)</f>
        <v>79.900000000000006</v>
      </c>
      <c r="J2401" s="1">
        <f t="shared" si="37"/>
        <v>559.30000000000007</v>
      </c>
    </row>
    <row r="2402" spans="1:10" x14ac:dyDescent="0.25">
      <c r="A2402">
        <v>5</v>
      </c>
      <c r="B2402">
        <v>29</v>
      </c>
      <c r="C2402" s="2">
        <v>44870</v>
      </c>
      <c r="D2402">
        <v>10</v>
      </c>
      <c r="E2402" t="str">
        <f>VLOOKUP(A2402,vendedores!$A$2:$C$17,2)</f>
        <v>Amparo</v>
      </c>
      <c r="F2402" t="str">
        <f>VLOOKUP(A2402,vendedores!$A$2:$C$17,3)</f>
        <v>Yago de Souza</v>
      </c>
      <c r="G2402" t="str">
        <f>VLOOKUP(B2402,produtos!$A$2:$D$33,2)</f>
        <v>Adidas</v>
      </c>
      <c r="H2402" t="str">
        <f>VLOOKUP(B2402,produtos!$A$2:$D$33,3)</f>
        <v>Tênis</v>
      </c>
      <c r="I2402" s="1">
        <f>VLOOKUP(B2402,produtos!$A$2:$D$33,4)</f>
        <v>199</v>
      </c>
      <c r="J2402" s="1">
        <f t="shared" si="37"/>
        <v>1990</v>
      </c>
    </row>
    <row r="2403" spans="1:10" x14ac:dyDescent="0.25">
      <c r="A2403">
        <v>12</v>
      </c>
      <c r="B2403">
        <v>21</v>
      </c>
      <c r="C2403" s="2">
        <v>44870</v>
      </c>
      <c r="D2403">
        <v>1</v>
      </c>
      <c r="E2403" t="str">
        <f>VLOOKUP(A2403,vendedores!$A$2:$C$17,2)</f>
        <v>Pedreira</v>
      </c>
      <c r="F2403" t="str">
        <f>VLOOKUP(A2403,vendedores!$A$2:$C$17,3)</f>
        <v>Clóvis Teixeira Júnior</v>
      </c>
      <c r="G2403" t="str">
        <f>VLOOKUP(B2403,produtos!$A$2:$D$33,2)</f>
        <v>Nike</v>
      </c>
      <c r="H2403" t="str">
        <f>VLOOKUP(B2403,produtos!$A$2:$D$33,3)</f>
        <v>Camiseta</v>
      </c>
      <c r="I2403" s="1">
        <f>VLOOKUP(B2403,produtos!$A$2:$D$33,4)</f>
        <v>29</v>
      </c>
      <c r="J2403" s="1">
        <f t="shared" si="37"/>
        <v>29</v>
      </c>
    </row>
    <row r="2404" spans="1:10" x14ac:dyDescent="0.25">
      <c r="A2404">
        <v>6</v>
      </c>
      <c r="B2404">
        <v>24</v>
      </c>
      <c r="C2404" s="2">
        <v>44870</v>
      </c>
      <c r="D2404">
        <v>5</v>
      </c>
      <c r="E2404" t="str">
        <f>VLOOKUP(A2404,vendedores!$A$2:$C$17,2)</f>
        <v>Amparo</v>
      </c>
      <c r="F2404" t="str">
        <f>VLOOKUP(A2404,vendedores!$A$2:$C$17,3)</f>
        <v>Valter Teixeira</v>
      </c>
      <c r="G2404" t="str">
        <f>VLOOKUP(B2404,produtos!$A$2:$D$33,2)</f>
        <v>Nike</v>
      </c>
      <c r="H2404" t="str">
        <f>VLOOKUP(B2404,produtos!$A$2:$D$33,3)</f>
        <v>Chuteira</v>
      </c>
      <c r="I2404" s="1">
        <f>VLOOKUP(B2404,produtos!$A$2:$D$33,4)</f>
        <v>227.5</v>
      </c>
      <c r="J2404" s="1">
        <f t="shared" si="37"/>
        <v>1137.5</v>
      </c>
    </row>
    <row r="2405" spans="1:10" x14ac:dyDescent="0.25">
      <c r="A2405">
        <v>3</v>
      </c>
      <c r="B2405">
        <v>28</v>
      </c>
      <c r="C2405" s="2">
        <v>44870</v>
      </c>
      <c r="D2405">
        <v>3</v>
      </c>
      <c r="E2405" t="str">
        <f>VLOOKUP(A2405,vendedores!$A$2:$C$17,2)</f>
        <v>Jaguariúna</v>
      </c>
      <c r="F2405" t="str">
        <f>VLOOKUP(A2405,vendedores!$A$2:$C$17,3)</f>
        <v>Valter Teixeira</v>
      </c>
      <c r="G2405" t="str">
        <f>VLOOKUP(B2405,produtos!$A$2:$D$33,2)</f>
        <v>Puma</v>
      </c>
      <c r="H2405" t="str">
        <f>VLOOKUP(B2405,produtos!$A$2:$D$33,3)</f>
        <v>Meia</v>
      </c>
      <c r="I2405" s="1">
        <f>VLOOKUP(B2405,produtos!$A$2:$D$33,4)</f>
        <v>16.920000000000002</v>
      </c>
      <c r="J2405" s="1">
        <f t="shared" si="37"/>
        <v>50.760000000000005</v>
      </c>
    </row>
    <row r="2406" spans="1:10" x14ac:dyDescent="0.25">
      <c r="A2406">
        <v>10</v>
      </c>
      <c r="B2406">
        <v>20</v>
      </c>
      <c r="C2406" s="2">
        <v>44871</v>
      </c>
      <c r="D2406">
        <v>4</v>
      </c>
      <c r="E2406" t="str">
        <f>VLOOKUP(A2406,vendedores!$A$2:$C$17,2)</f>
        <v>Amparo</v>
      </c>
      <c r="F2406" t="str">
        <f>VLOOKUP(A2406,vendedores!$A$2:$C$17,3)</f>
        <v>Ivo Bispo</v>
      </c>
      <c r="G2406" t="str">
        <f>VLOOKUP(B2406,produtos!$A$2:$D$33,2)</f>
        <v>Adidas</v>
      </c>
      <c r="H2406" t="str">
        <f>VLOOKUP(B2406,produtos!$A$2:$D$33,3)</f>
        <v>Camiseta</v>
      </c>
      <c r="I2406" s="1">
        <f>VLOOKUP(B2406,produtos!$A$2:$D$33,4)</f>
        <v>29.9</v>
      </c>
      <c r="J2406" s="1">
        <f t="shared" si="37"/>
        <v>119.6</v>
      </c>
    </row>
    <row r="2407" spans="1:10" x14ac:dyDescent="0.25">
      <c r="A2407">
        <v>10</v>
      </c>
      <c r="B2407">
        <v>2</v>
      </c>
      <c r="C2407" s="2">
        <v>44872</v>
      </c>
      <c r="D2407">
        <v>1</v>
      </c>
      <c r="E2407" t="str">
        <f>VLOOKUP(A2407,vendedores!$A$2:$C$17,2)</f>
        <v>Amparo</v>
      </c>
      <c r="F2407" t="str">
        <f>VLOOKUP(A2407,vendedores!$A$2:$C$17,3)</f>
        <v>Ivo Bispo</v>
      </c>
      <c r="G2407" t="str">
        <f>VLOOKUP(B2407,produtos!$A$2:$D$33,2)</f>
        <v>Nike</v>
      </c>
      <c r="H2407" t="str">
        <f>VLOOKUP(B2407,produtos!$A$2:$D$33,3)</f>
        <v>Blusa</v>
      </c>
      <c r="I2407" s="1">
        <f>VLOOKUP(B2407,produtos!$A$2:$D$33,4)</f>
        <v>33.75</v>
      </c>
      <c r="J2407" s="1">
        <f t="shared" si="37"/>
        <v>33.75</v>
      </c>
    </row>
    <row r="2408" spans="1:10" x14ac:dyDescent="0.25">
      <c r="A2408">
        <v>15</v>
      </c>
      <c r="B2408">
        <v>27</v>
      </c>
      <c r="C2408" s="2">
        <v>44872</v>
      </c>
      <c r="D2408">
        <v>6</v>
      </c>
      <c r="E2408" t="str">
        <f>VLOOKUP(A2408,vendedores!$A$2:$C$17,2)</f>
        <v>Pedreira</v>
      </c>
      <c r="F2408" t="str">
        <f>VLOOKUP(A2408,vendedores!$A$2:$C$17,3)</f>
        <v>Gilberto Neto</v>
      </c>
      <c r="G2408" t="str">
        <f>VLOOKUP(B2408,produtos!$A$2:$D$33,2)</f>
        <v>Nike</v>
      </c>
      <c r="H2408" t="str">
        <f>VLOOKUP(B2408,produtos!$A$2:$D$33,3)</f>
        <v>Meia</v>
      </c>
      <c r="I2408" s="1">
        <f>VLOOKUP(B2408,produtos!$A$2:$D$33,4)</f>
        <v>19.3</v>
      </c>
      <c r="J2408" s="1">
        <f t="shared" si="37"/>
        <v>115.80000000000001</v>
      </c>
    </row>
    <row r="2409" spans="1:10" x14ac:dyDescent="0.25">
      <c r="A2409">
        <v>9</v>
      </c>
      <c r="B2409">
        <v>3</v>
      </c>
      <c r="C2409" s="2">
        <v>44872</v>
      </c>
      <c r="D2409">
        <v>8</v>
      </c>
      <c r="E2409" t="str">
        <f>VLOOKUP(A2409,vendedores!$A$2:$C$17,2)</f>
        <v>Amparo</v>
      </c>
      <c r="F2409" t="str">
        <f>VLOOKUP(A2409,vendedores!$A$2:$C$17,3)</f>
        <v>Quevin Neto Júnior</v>
      </c>
      <c r="G2409" t="str">
        <f>VLOOKUP(B2409,produtos!$A$2:$D$33,2)</f>
        <v>Puma</v>
      </c>
      <c r="H2409" t="str">
        <f>VLOOKUP(B2409,produtos!$A$2:$D$33,3)</f>
        <v>Blusa</v>
      </c>
      <c r="I2409" s="1">
        <f>VLOOKUP(B2409,produtos!$A$2:$D$33,4)</f>
        <v>29.44</v>
      </c>
      <c r="J2409" s="1">
        <f t="shared" si="37"/>
        <v>235.52</v>
      </c>
    </row>
    <row r="2410" spans="1:10" x14ac:dyDescent="0.25">
      <c r="A2410">
        <v>3</v>
      </c>
      <c r="B2410">
        <v>15</v>
      </c>
      <c r="C2410" s="2">
        <v>44872</v>
      </c>
      <c r="D2410">
        <v>9</v>
      </c>
      <c r="E2410" t="str">
        <f>VLOOKUP(A2410,vendedores!$A$2:$C$17,2)</f>
        <v>Jaguariúna</v>
      </c>
      <c r="F2410" t="str">
        <f>VLOOKUP(A2410,vendedores!$A$2:$C$17,3)</f>
        <v>Valter Teixeira</v>
      </c>
      <c r="G2410" t="str">
        <f>VLOOKUP(B2410,produtos!$A$2:$D$33,2)</f>
        <v>Adidas</v>
      </c>
      <c r="H2410" t="str">
        <f>VLOOKUP(B2410,produtos!$A$2:$D$33,3)</f>
        <v>Bola de Voley</v>
      </c>
      <c r="I2410" s="1">
        <f>VLOOKUP(B2410,produtos!$A$2:$D$33,4)</f>
        <v>79.900000000000006</v>
      </c>
      <c r="J2410" s="1">
        <f t="shared" si="37"/>
        <v>719.1</v>
      </c>
    </row>
    <row r="2411" spans="1:10" x14ac:dyDescent="0.25">
      <c r="A2411">
        <v>16</v>
      </c>
      <c r="B2411">
        <v>30</v>
      </c>
      <c r="C2411" s="2">
        <v>44872</v>
      </c>
      <c r="D2411">
        <v>6</v>
      </c>
      <c r="E2411" t="str">
        <f>VLOOKUP(A2411,vendedores!$A$2:$C$17,2)</f>
        <v>Chicago</v>
      </c>
      <c r="F2411" t="str">
        <f>VLOOKUP(A2411,vendedores!$A$2:$C$17,3)</f>
        <v>Waldemar Louis</v>
      </c>
      <c r="G2411" t="str">
        <f>VLOOKUP(B2411,produtos!$A$2:$D$33,2)</f>
        <v>Nike</v>
      </c>
      <c r="H2411" t="str">
        <f>VLOOKUP(B2411,produtos!$A$2:$D$33,3)</f>
        <v>Tênis</v>
      </c>
      <c r="I2411" s="1">
        <f>VLOOKUP(B2411,produtos!$A$2:$D$33,4)</f>
        <v>195.02</v>
      </c>
      <c r="J2411" s="1">
        <f t="shared" si="37"/>
        <v>1170.1200000000001</v>
      </c>
    </row>
    <row r="2412" spans="1:10" x14ac:dyDescent="0.25">
      <c r="A2412">
        <v>5</v>
      </c>
      <c r="B2412">
        <v>30</v>
      </c>
      <c r="C2412" s="2">
        <v>44872</v>
      </c>
      <c r="D2412">
        <v>2</v>
      </c>
      <c r="E2412" t="str">
        <f>VLOOKUP(A2412,vendedores!$A$2:$C$17,2)</f>
        <v>Amparo</v>
      </c>
      <c r="F2412" t="str">
        <f>VLOOKUP(A2412,vendedores!$A$2:$C$17,3)</f>
        <v>Yago de Souza</v>
      </c>
      <c r="G2412" t="str">
        <f>VLOOKUP(B2412,produtos!$A$2:$D$33,2)</f>
        <v>Nike</v>
      </c>
      <c r="H2412" t="str">
        <f>VLOOKUP(B2412,produtos!$A$2:$D$33,3)</f>
        <v>Tênis</v>
      </c>
      <c r="I2412" s="1">
        <f>VLOOKUP(B2412,produtos!$A$2:$D$33,4)</f>
        <v>195.02</v>
      </c>
      <c r="J2412" s="1">
        <f t="shared" si="37"/>
        <v>390.04</v>
      </c>
    </row>
    <row r="2413" spans="1:10" x14ac:dyDescent="0.25">
      <c r="A2413">
        <v>7</v>
      </c>
      <c r="B2413">
        <v>28</v>
      </c>
      <c r="C2413" s="2">
        <v>44872</v>
      </c>
      <c r="D2413">
        <v>1</v>
      </c>
      <c r="E2413" t="str">
        <f>VLOOKUP(A2413,vendedores!$A$2:$C$17,2)</f>
        <v>Amparo</v>
      </c>
      <c r="F2413" t="str">
        <f>VLOOKUP(A2413,vendedores!$A$2:$C$17,3)</f>
        <v>Queila Sobrinho Bispo</v>
      </c>
      <c r="G2413" t="str">
        <f>VLOOKUP(B2413,produtos!$A$2:$D$33,2)</f>
        <v>Puma</v>
      </c>
      <c r="H2413" t="str">
        <f>VLOOKUP(B2413,produtos!$A$2:$D$33,3)</f>
        <v>Meia</v>
      </c>
      <c r="I2413" s="1">
        <f>VLOOKUP(B2413,produtos!$A$2:$D$33,4)</f>
        <v>16.920000000000002</v>
      </c>
      <c r="J2413" s="1">
        <f t="shared" si="37"/>
        <v>16.920000000000002</v>
      </c>
    </row>
    <row r="2414" spans="1:10" x14ac:dyDescent="0.25">
      <c r="A2414">
        <v>16</v>
      </c>
      <c r="B2414">
        <v>19</v>
      </c>
      <c r="C2414" s="2">
        <v>44872</v>
      </c>
      <c r="D2414">
        <v>8</v>
      </c>
      <c r="E2414" t="str">
        <f>VLOOKUP(A2414,vendedores!$A$2:$C$17,2)</f>
        <v>Chicago</v>
      </c>
      <c r="F2414" t="str">
        <f>VLOOKUP(A2414,vendedores!$A$2:$C$17,3)</f>
        <v>Waldemar Louis</v>
      </c>
      <c r="G2414" t="str">
        <f>VLOOKUP(B2414,produtos!$A$2:$D$33,2)</f>
        <v>Puma</v>
      </c>
      <c r="H2414" t="str">
        <f>VLOOKUP(B2414,produtos!$A$2:$D$33,3)</f>
        <v>Calça</v>
      </c>
      <c r="I2414" s="1">
        <f>VLOOKUP(B2414,produtos!$A$2:$D$33,4)</f>
        <v>88.91</v>
      </c>
      <c r="J2414" s="1">
        <f t="shared" si="37"/>
        <v>711.28</v>
      </c>
    </row>
    <row r="2415" spans="1:10" x14ac:dyDescent="0.25">
      <c r="A2415">
        <v>4</v>
      </c>
      <c r="B2415">
        <v>23</v>
      </c>
      <c r="C2415" s="2">
        <v>44872</v>
      </c>
      <c r="D2415">
        <v>10</v>
      </c>
      <c r="E2415" t="str">
        <f>VLOOKUP(A2415,vendedores!$A$2:$C$17,2)</f>
        <v>Jaguariúna</v>
      </c>
      <c r="F2415" t="str">
        <f>VLOOKUP(A2415,vendedores!$A$2:$C$17,3)</f>
        <v>Ivo da Silva</v>
      </c>
      <c r="G2415" t="str">
        <f>VLOOKUP(B2415,produtos!$A$2:$D$33,2)</f>
        <v>Adidas</v>
      </c>
      <c r="H2415" t="str">
        <f>VLOOKUP(B2415,produtos!$A$2:$D$33,3)</f>
        <v>Chuteira</v>
      </c>
      <c r="I2415" s="1">
        <f>VLOOKUP(B2415,produtos!$A$2:$D$33,4)</f>
        <v>250</v>
      </c>
      <c r="J2415" s="1">
        <f t="shared" si="37"/>
        <v>2500</v>
      </c>
    </row>
    <row r="2416" spans="1:10" x14ac:dyDescent="0.25">
      <c r="A2416">
        <v>16</v>
      </c>
      <c r="B2416">
        <v>5</v>
      </c>
      <c r="C2416" s="2">
        <v>44872</v>
      </c>
      <c r="D2416">
        <v>4</v>
      </c>
      <c r="E2416" t="str">
        <f>VLOOKUP(A2416,vendedores!$A$2:$C$17,2)</f>
        <v>Chicago</v>
      </c>
      <c r="F2416" t="str">
        <f>VLOOKUP(A2416,vendedores!$A$2:$C$17,3)</f>
        <v>Waldemar Louis</v>
      </c>
      <c r="G2416" t="str">
        <f>VLOOKUP(B2416,produtos!$A$2:$D$33,2)</f>
        <v>Puma</v>
      </c>
      <c r="H2416" t="str">
        <f>VLOOKUP(B2416,produtos!$A$2:$D$33,3)</f>
        <v>Bluzinha</v>
      </c>
      <c r="I2416" s="1">
        <f>VLOOKUP(B2416,produtos!$A$2:$D$33,4)</f>
        <v>49.12</v>
      </c>
      <c r="J2416" s="1">
        <f t="shared" si="37"/>
        <v>196.48</v>
      </c>
    </row>
    <row r="2417" spans="1:10" x14ac:dyDescent="0.25">
      <c r="A2417">
        <v>4</v>
      </c>
      <c r="B2417">
        <v>16</v>
      </c>
      <c r="C2417" s="2">
        <v>44873</v>
      </c>
      <c r="D2417">
        <v>9</v>
      </c>
      <c r="E2417" t="str">
        <f>VLOOKUP(A2417,vendedores!$A$2:$C$17,2)</f>
        <v>Jaguariúna</v>
      </c>
      <c r="F2417" t="str">
        <f>VLOOKUP(A2417,vendedores!$A$2:$C$17,3)</f>
        <v>Ivo da Silva</v>
      </c>
      <c r="G2417" t="str">
        <f>VLOOKUP(B2417,produtos!$A$2:$D$33,2)</f>
        <v>Nike</v>
      </c>
      <c r="H2417" t="str">
        <f>VLOOKUP(B2417,produtos!$A$2:$D$33,3)</f>
        <v>Bola de Voley</v>
      </c>
      <c r="I2417" s="1">
        <f>VLOOKUP(B2417,produtos!$A$2:$D$33,4)</f>
        <v>75.11</v>
      </c>
      <c r="J2417" s="1">
        <f t="shared" si="37"/>
        <v>675.99</v>
      </c>
    </row>
    <row r="2418" spans="1:10" x14ac:dyDescent="0.25">
      <c r="A2418">
        <v>12</v>
      </c>
      <c r="B2418">
        <v>2</v>
      </c>
      <c r="C2418" s="2">
        <v>44873</v>
      </c>
      <c r="D2418">
        <v>3</v>
      </c>
      <c r="E2418" t="str">
        <f>VLOOKUP(A2418,vendedores!$A$2:$C$17,2)</f>
        <v>Pedreira</v>
      </c>
      <c r="F2418" t="str">
        <f>VLOOKUP(A2418,vendedores!$A$2:$C$17,3)</f>
        <v>Clóvis Teixeira Júnior</v>
      </c>
      <c r="G2418" t="str">
        <f>VLOOKUP(B2418,produtos!$A$2:$D$33,2)</f>
        <v>Nike</v>
      </c>
      <c r="H2418" t="str">
        <f>VLOOKUP(B2418,produtos!$A$2:$D$33,3)</f>
        <v>Blusa</v>
      </c>
      <c r="I2418" s="1">
        <f>VLOOKUP(B2418,produtos!$A$2:$D$33,4)</f>
        <v>33.75</v>
      </c>
      <c r="J2418" s="1">
        <f t="shared" si="37"/>
        <v>101.25</v>
      </c>
    </row>
    <row r="2419" spans="1:10" x14ac:dyDescent="0.25">
      <c r="A2419">
        <v>12</v>
      </c>
      <c r="B2419">
        <v>9</v>
      </c>
      <c r="C2419" s="2">
        <v>44873</v>
      </c>
      <c r="D2419">
        <v>2</v>
      </c>
      <c r="E2419" t="str">
        <f>VLOOKUP(A2419,vendedores!$A$2:$C$17,2)</f>
        <v>Pedreira</v>
      </c>
      <c r="F2419" t="str">
        <f>VLOOKUP(A2419,vendedores!$A$2:$C$17,3)</f>
        <v>Clóvis Teixeira Júnior</v>
      </c>
      <c r="G2419" t="str">
        <f>VLOOKUP(B2419,produtos!$A$2:$D$33,2)</f>
        <v>Adidas</v>
      </c>
      <c r="H2419" t="str">
        <f>VLOOKUP(B2419,produtos!$A$2:$D$33,3)</f>
        <v>Bola de Futebol</v>
      </c>
      <c r="I2419" s="1">
        <f>VLOOKUP(B2419,produtos!$A$2:$D$33,4)</f>
        <v>119.9</v>
      </c>
      <c r="J2419" s="1">
        <f t="shared" si="37"/>
        <v>239.8</v>
      </c>
    </row>
    <row r="2420" spans="1:10" x14ac:dyDescent="0.25">
      <c r="A2420">
        <v>7</v>
      </c>
      <c r="B2420">
        <v>4</v>
      </c>
      <c r="C2420" s="2">
        <v>44873</v>
      </c>
      <c r="D2420">
        <v>5</v>
      </c>
      <c r="E2420" t="str">
        <f>VLOOKUP(A2420,vendedores!$A$2:$C$17,2)</f>
        <v>Amparo</v>
      </c>
      <c r="F2420" t="str">
        <f>VLOOKUP(A2420,vendedores!$A$2:$C$17,3)</f>
        <v>Queila Sobrinho Bispo</v>
      </c>
      <c r="G2420" t="str">
        <f>VLOOKUP(B2420,produtos!$A$2:$D$33,2)</f>
        <v>Adidas</v>
      </c>
      <c r="H2420" t="str">
        <f>VLOOKUP(B2420,produtos!$A$2:$D$33,3)</f>
        <v>Bluzinha</v>
      </c>
      <c r="I2420" s="1">
        <f>VLOOKUP(B2420,produtos!$A$2:$D$33,4)</f>
        <v>59.9</v>
      </c>
      <c r="J2420" s="1">
        <f t="shared" si="37"/>
        <v>299.5</v>
      </c>
    </row>
    <row r="2421" spans="1:10" x14ac:dyDescent="0.25">
      <c r="A2421">
        <v>15</v>
      </c>
      <c r="B2421">
        <v>7</v>
      </c>
      <c r="C2421" s="2">
        <v>44874</v>
      </c>
      <c r="D2421">
        <v>1</v>
      </c>
      <c r="E2421" t="str">
        <f>VLOOKUP(A2421,vendedores!$A$2:$C$17,2)</f>
        <v>Pedreira</v>
      </c>
      <c r="F2421" t="str">
        <f>VLOOKUP(A2421,vendedores!$A$2:$C$17,3)</f>
        <v>Gilberto Neto</v>
      </c>
      <c r="G2421" t="str">
        <f>VLOOKUP(B2421,produtos!$A$2:$D$33,2)</f>
        <v>Nike</v>
      </c>
      <c r="H2421" t="str">
        <f>VLOOKUP(B2421,produtos!$A$2:$D$33,3)</f>
        <v>Bola de Basquete</v>
      </c>
      <c r="I2421" s="1">
        <f>VLOOKUP(B2421,produtos!$A$2:$D$33,4)</f>
        <v>116.91</v>
      </c>
      <c r="J2421" s="1">
        <f t="shared" si="37"/>
        <v>116.91</v>
      </c>
    </row>
    <row r="2422" spans="1:10" x14ac:dyDescent="0.25">
      <c r="A2422">
        <v>1</v>
      </c>
      <c r="B2422">
        <v>27</v>
      </c>
      <c r="C2422" s="2">
        <v>44874</v>
      </c>
      <c r="D2422">
        <v>1</v>
      </c>
      <c r="E2422" t="str">
        <f>VLOOKUP(A2422,vendedores!$A$2:$C$17,2)</f>
        <v>Jaguariúna</v>
      </c>
      <c r="F2422" t="str">
        <f>VLOOKUP(A2422,vendedores!$A$2:$C$17,3)</f>
        <v>Tatiane Sobrinho de Souza</v>
      </c>
      <c r="G2422" t="str">
        <f>VLOOKUP(B2422,produtos!$A$2:$D$33,2)</f>
        <v>Nike</v>
      </c>
      <c r="H2422" t="str">
        <f>VLOOKUP(B2422,produtos!$A$2:$D$33,3)</f>
        <v>Meia</v>
      </c>
      <c r="I2422" s="1">
        <f>VLOOKUP(B2422,produtos!$A$2:$D$33,4)</f>
        <v>19.3</v>
      </c>
      <c r="J2422" s="1">
        <f t="shared" si="37"/>
        <v>19.3</v>
      </c>
    </row>
    <row r="2423" spans="1:10" x14ac:dyDescent="0.25">
      <c r="A2423">
        <v>9</v>
      </c>
      <c r="B2423">
        <v>17</v>
      </c>
      <c r="C2423" s="2">
        <v>44874</v>
      </c>
      <c r="D2423">
        <v>5</v>
      </c>
      <c r="E2423" t="str">
        <f>VLOOKUP(A2423,vendedores!$A$2:$C$17,2)</f>
        <v>Amparo</v>
      </c>
      <c r="F2423" t="str">
        <f>VLOOKUP(A2423,vendedores!$A$2:$C$17,3)</f>
        <v>Quevin Neto Júnior</v>
      </c>
      <c r="G2423" t="str">
        <f>VLOOKUP(B2423,produtos!$A$2:$D$33,2)</f>
        <v>Adidas</v>
      </c>
      <c r="H2423" t="str">
        <f>VLOOKUP(B2423,produtos!$A$2:$D$33,3)</f>
        <v>Calça</v>
      </c>
      <c r="I2423" s="1">
        <f>VLOOKUP(B2423,produtos!$A$2:$D$33,4)</f>
        <v>99.9</v>
      </c>
      <c r="J2423" s="1">
        <f t="shared" si="37"/>
        <v>499.5</v>
      </c>
    </row>
    <row r="2424" spans="1:10" x14ac:dyDescent="0.25">
      <c r="A2424">
        <v>15</v>
      </c>
      <c r="B2424">
        <v>25</v>
      </c>
      <c r="C2424" s="2">
        <v>44874</v>
      </c>
      <c r="D2424">
        <v>1</v>
      </c>
      <c r="E2424" t="str">
        <f>VLOOKUP(A2424,vendedores!$A$2:$C$17,2)</f>
        <v>Pedreira</v>
      </c>
      <c r="F2424" t="str">
        <f>VLOOKUP(A2424,vendedores!$A$2:$C$17,3)</f>
        <v>Gilberto Neto</v>
      </c>
      <c r="G2424" t="str">
        <f>VLOOKUP(B2424,produtos!$A$2:$D$33,2)</f>
        <v>Puma</v>
      </c>
      <c r="H2424" t="str">
        <f>VLOOKUP(B2424,produtos!$A$2:$D$33,3)</f>
        <v>Chuteira</v>
      </c>
      <c r="I2424" s="1">
        <f>VLOOKUP(B2424,produtos!$A$2:$D$33,4)</f>
        <v>232.5</v>
      </c>
      <c r="J2424" s="1">
        <f t="shared" si="37"/>
        <v>232.5</v>
      </c>
    </row>
    <row r="2425" spans="1:10" x14ac:dyDescent="0.25">
      <c r="A2425">
        <v>16</v>
      </c>
      <c r="B2425">
        <v>21</v>
      </c>
      <c r="C2425" s="2">
        <v>44874</v>
      </c>
      <c r="D2425">
        <v>9</v>
      </c>
      <c r="E2425" t="str">
        <f>VLOOKUP(A2425,vendedores!$A$2:$C$17,2)</f>
        <v>Chicago</v>
      </c>
      <c r="F2425" t="str">
        <f>VLOOKUP(A2425,vendedores!$A$2:$C$17,3)</f>
        <v>Waldemar Louis</v>
      </c>
      <c r="G2425" t="str">
        <f>VLOOKUP(B2425,produtos!$A$2:$D$33,2)</f>
        <v>Nike</v>
      </c>
      <c r="H2425" t="str">
        <f>VLOOKUP(B2425,produtos!$A$2:$D$33,3)</f>
        <v>Camiseta</v>
      </c>
      <c r="I2425" s="1">
        <f>VLOOKUP(B2425,produtos!$A$2:$D$33,4)</f>
        <v>29</v>
      </c>
      <c r="J2425" s="1">
        <f t="shared" si="37"/>
        <v>261</v>
      </c>
    </row>
    <row r="2426" spans="1:10" x14ac:dyDescent="0.25">
      <c r="A2426">
        <v>11</v>
      </c>
      <c r="B2426">
        <v>26</v>
      </c>
      <c r="C2426" s="2">
        <v>44874</v>
      </c>
      <c r="D2426">
        <v>6</v>
      </c>
      <c r="E2426" t="str">
        <f>VLOOKUP(A2426,vendedores!$A$2:$C$17,2)</f>
        <v>Amparo</v>
      </c>
      <c r="F2426" t="str">
        <f>VLOOKUP(A2426,vendedores!$A$2:$C$17,3)</f>
        <v>Gisele Júnior</v>
      </c>
      <c r="G2426" t="str">
        <f>VLOOKUP(B2426,produtos!$A$2:$D$33,2)</f>
        <v>Adidas</v>
      </c>
      <c r="H2426" t="str">
        <f>VLOOKUP(B2426,produtos!$A$2:$D$33,3)</f>
        <v>Meia</v>
      </c>
      <c r="I2426" s="1">
        <f>VLOOKUP(B2426,produtos!$A$2:$D$33,4)</f>
        <v>19.899999999999999</v>
      </c>
      <c r="J2426" s="1">
        <f t="shared" si="37"/>
        <v>119.39999999999999</v>
      </c>
    </row>
    <row r="2427" spans="1:10" x14ac:dyDescent="0.25">
      <c r="A2427">
        <v>16</v>
      </c>
      <c r="B2427">
        <v>9</v>
      </c>
      <c r="C2427" s="2">
        <v>44874</v>
      </c>
      <c r="D2427">
        <v>1</v>
      </c>
      <c r="E2427" t="str">
        <f>VLOOKUP(A2427,vendedores!$A$2:$C$17,2)</f>
        <v>Chicago</v>
      </c>
      <c r="F2427" t="str">
        <f>VLOOKUP(A2427,vendedores!$A$2:$C$17,3)</f>
        <v>Waldemar Louis</v>
      </c>
      <c r="G2427" t="str">
        <f>VLOOKUP(B2427,produtos!$A$2:$D$33,2)</f>
        <v>Adidas</v>
      </c>
      <c r="H2427" t="str">
        <f>VLOOKUP(B2427,produtos!$A$2:$D$33,3)</f>
        <v>Bola de Futebol</v>
      </c>
      <c r="I2427" s="1">
        <f>VLOOKUP(B2427,produtos!$A$2:$D$33,4)</f>
        <v>119.9</v>
      </c>
      <c r="J2427" s="1">
        <f t="shared" si="37"/>
        <v>119.9</v>
      </c>
    </row>
    <row r="2428" spans="1:10" x14ac:dyDescent="0.25">
      <c r="A2428">
        <v>6</v>
      </c>
      <c r="B2428">
        <v>29</v>
      </c>
      <c r="C2428" s="2">
        <v>44874</v>
      </c>
      <c r="D2428">
        <v>10</v>
      </c>
      <c r="E2428" t="str">
        <f>VLOOKUP(A2428,vendedores!$A$2:$C$17,2)</f>
        <v>Amparo</v>
      </c>
      <c r="F2428" t="str">
        <f>VLOOKUP(A2428,vendedores!$A$2:$C$17,3)</f>
        <v>Valter Teixeira</v>
      </c>
      <c r="G2428" t="str">
        <f>VLOOKUP(B2428,produtos!$A$2:$D$33,2)</f>
        <v>Adidas</v>
      </c>
      <c r="H2428" t="str">
        <f>VLOOKUP(B2428,produtos!$A$2:$D$33,3)</f>
        <v>Tênis</v>
      </c>
      <c r="I2428" s="1">
        <f>VLOOKUP(B2428,produtos!$A$2:$D$33,4)</f>
        <v>199</v>
      </c>
      <c r="J2428" s="1">
        <f t="shared" si="37"/>
        <v>1990</v>
      </c>
    </row>
    <row r="2429" spans="1:10" x14ac:dyDescent="0.25">
      <c r="A2429">
        <v>14</v>
      </c>
      <c r="B2429">
        <v>9</v>
      </c>
      <c r="C2429" s="2">
        <v>44874</v>
      </c>
      <c r="D2429">
        <v>10</v>
      </c>
      <c r="E2429" t="str">
        <f>VLOOKUP(A2429,vendedores!$A$2:$C$17,2)</f>
        <v>Pedreira</v>
      </c>
      <c r="F2429" t="str">
        <f>VLOOKUP(A2429,vendedores!$A$2:$C$17,3)</f>
        <v>Paula da Silva</v>
      </c>
      <c r="G2429" t="str">
        <f>VLOOKUP(B2429,produtos!$A$2:$D$33,2)</f>
        <v>Adidas</v>
      </c>
      <c r="H2429" t="str">
        <f>VLOOKUP(B2429,produtos!$A$2:$D$33,3)</f>
        <v>Bola de Futebol</v>
      </c>
      <c r="I2429" s="1">
        <f>VLOOKUP(B2429,produtos!$A$2:$D$33,4)</f>
        <v>119.9</v>
      </c>
      <c r="J2429" s="1">
        <f t="shared" si="37"/>
        <v>1199</v>
      </c>
    </row>
    <row r="2430" spans="1:10" x14ac:dyDescent="0.25">
      <c r="A2430">
        <v>12</v>
      </c>
      <c r="B2430">
        <v>13</v>
      </c>
      <c r="C2430" s="2">
        <v>44874</v>
      </c>
      <c r="D2430">
        <v>4</v>
      </c>
      <c r="E2430" t="str">
        <f>VLOOKUP(A2430,vendedores!$A$2:$C$17,2)</f>
        <v>Pedreira</v>
      </c>
      <c r="F2430" t="str">
        <f>VLOOKUP(A2430,vendedores!$A$2:$C$17,3)</f>
        <v>Clóvis Teixeira Júnior</v>
      </c>
      <c r="G2430" t="str">
        <f>VLOOKUP(B2430,produtos!$A$2:$D$33,2)</f>
        <v>Adidas</v>
      </c>
      <c r="H2430" t="str">
        <f>VLOOKUP(B2430,produtos!$A$2:$D$33,3)</f>
        <v>Bola de Handbol</v>
      </c>
      <c r="I2430" s="1">
        <f>VLOOKUP(B2430,produtos!$A$2:$D$33,4)</f>
        <v>159.9</v>
      </c>
      <c r="J2430" s="1">
        <f t="shared" si="37"/>
        <v>639.6</v>
      </c>
    </row>
    <row r="2431" spans="1:10" x14ac:dyDescent="0.25">
      <c r="A2431">
        <v>13</v>
      </c>
      <c r="B2431">
        <v>7</v>
      </c>
      <c r="C2431" s="2">
        <v>44875</v>
      </c>
      <c r="D2431">
        <v>4</v>
      </c>
      <c r="E2431" t="str">
        <f>VLOOKUP(A2431,vendedores!$A$2:$C$17,2)</f>
        <v>Pedreira</v>
      </c>
      <c r="F2431" t="str">
        <f>VLOOKUP(A2431,vendedores!$A$2:$C$17,3)</f>
        <v>Saulo Teixeira Bispo</v>
      </c>
      <c r="G2431" t="str">
        <f>VLOOKUP(B2431,produtos!$A$2:$D$33,2)</f>
        <v>Nike</v>
      </c>
      <c r="H2431" t="str">
        <f>VLOOKUP(B2431,produtos!$A$2:$D$33,3)</f>
        <v>Bola de Basquete</v>
      </c>
      <c r="I2431" s="1">
        <f>VLOOKUP(B2431,produtos!$A$2:$D$33,4)</f>
        <v>116.91</v>
      </c>
      <c r="J2431" s="1">
        <f t="shared" si="37"/>
        <v>467.64</v>
      </c>
    </row>
    <row r="2432" spans="1:10" x14ac:dyDescent="0.25">
      <c r="A2432">
        <v>11</v>
      </c>
      <c r="B2432">
        <v>25</v>
      </c>
      <c r="C2432" s="2">
        <v>44875</v>
      </c>
      <c r="D2432">
        <v>8</v>
      </c>
      <c r="E2432" t="str">
        <f>VLOOKUP(A2432,vendedores!$A$2:$C$17,2)</f>
        <v>Amparo</v>
      </c>
      <c r="F2432" t="str">
        <f>VLOOKUP(A2432,vendedores!$A$2:$C$17,3)</f>
        <v>Gisele Júnior</v>
      </c>
      <c r="G2432" t="str">
        <f>VLOOKUP(B2432,produtos!$A$2:$D$33,2)</f>
        <v>Puma</v>
      </c>
      <c r="H2432" t="str">
        <f>VLOOKUP(B2432,produtos!$A$2:$D$33,3)</f>
        <v>Chuteira</v>
      </c>
      <c r="I2432" s="1">
        <f>VLOOKUP(B2432,produtos!$A$2:$D$33,4)</f>
        <v>232.5</v>
      </c>
      <c r="J2432" s="1">
        <f t="shared" si="37"/>
        <v>1860</v>
      </c>
    </row>
    <row r="2433" spans="1:10" x14ac:dyDescent="0.25">
      <c r="A2433">
        <v>5</v>
      </c>
      <c r="B2433">
        <v>17</v>
      </c>
      <c r="C2433" s="2">
        <v>44875</v>
      </c>
      <c r="D2433">
        <v>2</v>
      </c>
      <c r="E2433" t="str">
        <f>VLOOKUP(A2433,vendedores!$A$2:$C$17,2)</f>
        <v>Amparo</v>
      </c>
      <c r="F2433" t="str">
        <f>VLOOKUP(A2433,vendedores!$A$2:$C$17,3)</f>
        <v>Yago de Souza</v>
      </c>
      <c r="G2433" t="str">
        <f>VLOOKUP(B2433,produtos!$A$2:$D$33,2)</f>
        <v>Adidas</v>
      </c>
      <c r="H2433" t="str">
        <f>VLOOKUP(B2433,produtos!$A$2:$D$33,3)</f>
        <v>Calça</v>
      </c>
      <c r="I2433" s="1">
        <f>VLOOKUP(B2433,produtos!$A$2:$D$33,4)</f>
        <v>99.9</v>
      </c>
      <c r="J2433" s="1">
        <f t="shared" si="37"/>
        <v>199.8</v>
      </c>
    </row>
    <row r="2434" spans="1:10" x14ac:dyDescent="0.25">
      <c r="A2434">
        <v>15</v>
      </c>
      <c r="B2434">
        <v>4</v>
      </c>
      <c r="C2434" s="2">
        <v>44875</v>
      </c>
      <c r="D2434">
        <v>2</v>
      </c>
      <c r="E2434" t="str">
        <f>VLOOKUP(A2434,vendedores!$A$2:$C$17,2)</f>
        <v>Pedreira</v>
      </c>
      <c r="F2434" t="str">
        <f>VLOOKUP(A2434,vendedores!$A$2:$C$17,3)</f>
        <v>Gilberto Neto</v>
      </c>
      <c r="G2434" t="str">
        <f>VLOOKUP(B2434,produtos!$A$2:$D$33,2)</f>
        <v>Adidas</v>
      </c>
      <c r="H2434" t="str">
        <f>VLOOKUP(B2434,produtos!$A$2:$D$33,3)</f>
        <v>Bluzinha</v>
      </c>
      <c r="I2434" s="1">
        <f>VLOOKUP(B2434,produtos!$A$2:$D$33,4)</f>
        <v>59.9</v>
      </c>
      <c r="J2434" s="1">
        <f t="shared" si="37"/>
        <v>119.8</v>
      </c>
    </row>
    <row r="2435" spans="1:10" x14ac:dyDescent="0.25">
      <c r="A2435">
        <v>14</v>
      </c>
      <c r="B2435">
        <v>9</v>
      </c>
      <c r="C2435" s="2">
        <v>44875</v>
      </c>
      <c r="D2435">
        <v>3</v>
      </c>
      <c r="E2435" t="str">
        <f>VLOOKUP(A2435,vendedores!$A$2:$C$17,2)</f>
        <v>Pedreira</v>
      </c>
      <c r="F2435" t="str">
        <f>VLOOKUP(A2435,vendedores!$A$2:$C$17,3)</f>
        <v>Paula da Silva</v>
      </c>
      <c r="G2435" t="str">
        <f>VLOOKUP(B2435,produtos!$A$2:$D$33,2)</f>
        <v>Adidas</v>
      </c>
      <c r="H2435" t="str">
        <f>VLOOKUP(B2435,produtos!$A$2:$D$33,3)</f>
        <v>Bola de Futebol</v>
      </c>
      <c r="I2435" s="1">
        <f>VLOOKUP(B2435,produtos!$A$2:$D$33,4)</f>
        <v>119.9</v>
      </c>
      <c r="J2435" s="1">
        <f t="shared" ref="J2435:J2498" si="38">D2435*I2435</f>
        <v>359.70000000000005</v>
      </c>
    </row>
    <row r="2436" spans="1:10" x14ac:dyDescent="0.25">
      <c r="A2436">
        <v>8</v>
      </c>
      <c r="B2436">
        <v>21</v>
      </c>
      <c r="C2436" s="2">
        <v>44875</v>
      </c>
      <c r="D2436">
        <v>6</v>
      </c>
      <c r="E2436" t="str">
        <f>VLOOKUP(A2436,vendedores!$A$2:$C$17,2)</f>
        <v>Amparo</v>
      </c>
      <c r="F2436" t="str">
        <f>VLOOKUP(A2436,vendedores!$A$2:$C$17,3)</f>
        <v>Saulo Mattos</v>
      </c>
      <c r="G2436" t="str">
        <f>VLOOKUP(B2436,produtos!$A$2:$D$33,2)</f>
        <v>Nike</v>
      </c>
      <c r="H2436" t="str">
        <f>VLOOKUP(B2436,produtos!$A$2:$D$33,3)</f>
        <v>Camiseta</v>
      </c>
      <c r="I2436" s="1">
        <f>VLOOKUP(B2436,produtos!$A$2:$D$33,4)</f>
        <v>29</v>
      </c>
      <c r="J2436" s="1">
        <f t="shared" si="38"/>
        <v>174</v>
      </c>
    </row>
    <row r="2437" spans="1:10" x14ac:dyDescent="0.25">
      <c r="A2437">
        <v>10</v>
      </c>
      <c r="B2437">
        <v>26</v>
      </c>
      <c r="C2437" s="2">
        <v>44876</v>
      </c>
      <c r="D2437">
        <v>6</v>
      </c>
      <c r="E2437" t="str">
        <f>VLOOKUP(A2437,vendedores!$A$2:$C$17,2)</f>
        <v>Amparo</v>
      </c>
      <c r="F2437" t="str">
        <f>VLOOKUP(A2437,vendedores!$A$2:$C$17,3)</f>
        <v>Ivo Bispo</v>
      </c>
      <c r="G2437" t="str">
        <f>VLOOKUP(B2437,produtos!$A$2:$D$33,2)</f>
        <v>Adidas</v>
      </c>
      <c r="H2437" t="str">
        <f>VLOOKUP(B2437,produtos!$A$2:$D$33,3)</f>
        <v>Meia</v>
      </c>
      <c r="I2437" s="1">
        <f>VLOOKUP(B2437,produtos!$A$2:$D$33,4)</f>
        <v>19.899999999999999</v>
      </c>
      <c r="J2437" s="1">
        <f t="shared" si="38"/>
        <v>119.39999999999999</v>
      </c>
    </row>
    <row r="2438" spans="1:10" x14ac:dyDescent="0.25">
      <c r="A2438">
        <v>15</v>
      </c>
      <c r="B2438">
        <v>6</v>
      </c>
      <c r="C2438" s="2">
        <v>44876</v>
      </c>
      <c r="D2438">
        <v>9</v>
      </c>
      <c r="E2438" t="str">
        <f>VLOOKUP(A2438,vendedores!$A$2:$C$17,2)</f>
        <v>Pedreira</v>
      </c>
      <c r="F2438" t="str">
        <f>VLOOKUP(A2438,vendedores!$A$2:$C$17,3)</f>
        <v>Gilberto Neto</v>
      </c>
      <c r="G2438" t="str">
        <f>VLOOKUP(B2438,produtos!$A$2:$D$33,2)</f>
        <v>Adidas</v>
      </c>
      <c r="H2438" t="str">
        <f>VLOOKUP(B2438,produtos!$A$2:$D$33,3)</f>
        <v>Bola de Basquete</v>
      </c>
      <c r="I2438" s="1">
        <f>VLOOKUP(B2438,produtos!$A$2:$D$33,4)</f>
        <v>129.9</v>
      </c>
      <c r="J2438" s="1">
        <f t="shared" si="38"/>
        <v>1169.1000000000001</v>
      </c>
    </row>
    <row r="2439" spans="1:10" x14ac:dyDescent="0.25">
      <c r="A2439">
        <v>2</v>
      </c>
      <c r="B2439">
        <v>28</v>
      </c>
      <c r="C2439" s="2">
        <v>44876</v>
      </c>
      <c r="D2439">
        <v>2</v>
      </c>
      <c r="E2439" t="str">
        <f>VLOOKUP(A2439,vendedores!$A$2:$C$17,2)</f>
        <v>Jaguariúna</v>
      </c>
      <c r="F2439" t="str">
        <f>VLOOKUP(A2439,vendedores!$A$2:$C$17,3)</f>
        <v>Luciana de Oliveira</v>
      </c>
      <c r="G2439" t="str">
        <f>VLOOKUP(B2439,produtos!$A$2:$D$33,2)</f>
        <v>Puma</v>
      </c>
      <c r="H2439" t="str">
        <f>VLOOKUP(B2439,produtos!$A$2:$D$33,3)</f>
        <v>Meia</v>
      </c>
      <c r="I2439" s="1">
        <f>VLOOKUP(B2439,produtos!$A$2:$D$33,4)</f>
        <v>16.920000000000002</v>
      </c>
      <c r="J2439" s="1">
        <f t="shared" si="38"/>
        <v>33.840000000000003</v>
      </c>
    </row>
    <row r="2440" spans="1:10" x14ac:dyDescent="0.25">
      <c r="A2440">
        <v>9</v>
      </c>
      <c r="B2440">
        <v>8</v>
      </c>
      <c r="C2440" s="2">
        <v>44877</v>
      </c>
      <c r="D2440">
        <v>1</v>
      </c>
      <c r="E2440" t="str">
        <f>VLOOKUP(A2440,vendedores!$A$2:$C$17,2)</f>
        <v>Amparo</v>
      </c>
      <c r="F2440" t="str">
        <f>VLOOKUP(A2440,vendedores!$A$2:$C$17,3)</f>
        <v>Quevin Neto Júnior</v>
      </c>
      <c r="G2440" t="str">
        <f>VLOOKUP(B2440,produtos!$A$2:$D$33,2)</f>
        <v>Puma</v>
      </c>
      <c r="H2440" t="str">
        <f>VLOOKUP(B2440,produtos!$A$2:$D$33,3)</f>
        <v>Bola de Basquete</v>
      </c>
      <c r="I2440" s="1">
        <f>VLOOKUP(B2440,produtos!$A$2:$D$33,4)</f>
        <v>122.11</v>
      </c>
      <c r="J2440" s="1">
        <f t="shared" si="38"/>
        <v>122.11</v>
      </c>
    </row>
    <row r="2441" spans="1:10" x14ac:dyDescent="0.25">
      <c r="A2441">
        <v>6</v>
      </c>
      <c r="B2441">
        <v>2</v>
      </c>
      <c r="C2441" s="2">
        <v>44877</v>
      </c>
      <c r="D2441">
        <v>8</v>
      </c>
      <c r="E2441" t="str">
        <f>VLOOKUP(A2441,vendedores!$A$2:$C$17,2)</f>
        <v>Amparo</v>
      </c>
      <c r="F2441" t="str">
        <f>VLOOKUP(A2441,vendedores!$A$2:$C$17,3)</f>
        <v>Valter Teixeira</v>
      </c>
      <c r="G2441" t="str">
        <f>VLOOKUP(B2441,produtos!$A$2:$D$33,2)</f>
        <v>Nike</v>
      </c>
      <c r="H2441" t="str">
        <f>VLOOKUP(B2441,produtos!$A$2:$D$33,3)</f>
        <v>Blusa</v>
      </c>
      <c r="I2441" s="1">
        <f>VLOOKUP(B2441,produtos!$A$2:$D$33,4)</f>
        <v>33.75</v>
      </c>
      <c r="J2441" s="1">
        <f t="shared" si="38"/>
        <v>270</v>
      </c>
    </row>
    <row r="2442" spans="1:10" x14ac:dyDescent="0.25">
      <c r="A2442">
        <v>2</v>
      </c>
      <c r="B2442">
        <v>8</v>
      </c>
      <c r="C2442" s="2">
        <v>44877</v>
      </c>
      <c r="D2442">
        <v>7</v>
      </c>
      <c r="E2442" t="str">
        <f>VLOOKUP(A2442,vendedores!$A$2:$C$17,2)</f>
        <v>Jaguariúna</v>
      </c>
      <c r="F2442" t="str">
        <f>VLOOKUP(A2442,vendedores!$A$2:$C$17,3)</f>
        <v>Luciana de Oliveira</v>
      </c>
      <c r="G2442" t="str">
        <f>VLOOKUP(B2442,produtos!$A$2:$D$33,2)</f>
        <v>Puma</v>
      </c>
      <c r="H2442" t="str">
        <f>VLOOKUP(B2442,produtos!$A$2:$D$33,3)</f>
        <v>Bola de Basquete</v>
      </c>
      <c r="I2442" s="1">
        <f>VLOOKUP(B2442,produtos!$A$2:$D$33,4)</f>
        <v>122.11</v>
      </c>
      <c r="J2442" s="1">
        <f t="shared" si="38"/>
        <v>854.77</v>
      </c>
    </row>
    <row r="2443" spans="1:10" x14ac:dyDescent="0.25">
      <c r="A2443">
        <v>15</v>
      </c>
      <c r="B2443">
        <v>22</v>
      </c>
      <c r="C2443" s="2">
        <v>44877</v>
      </c>
      <c r="D2443">
        <v>2</v>
      </c>
      <c r="E2443" t="str">
        <f>VLOOKUP(A2443,vendedores!$A$2:$C$17,2)</f>
        <v>Pedreira</v>
      </c>
      <c r="F2443" t="str">
        <f>VLOOKUP(A2443,vendedores!$A$2:$C$17,3)</f>
        <v>Gilberto Neto</v>
      </c>
      <c r="G2443" t="str">
        <f>VLOOKUP(B2443,produtos!$A$2:$D$33,2)</f>
        <v>Puma</v>
      </c>
      <c r="H2443" t="str">
        <f>VLOOKUP(B2443,produtos!$A$2:$D$33,3)</f>
        <v>Camiseta</v>
      </c>
      <c r="I2443" s="1">
        <f>VLOOKUP(B2443,produtos!$A$2:$D$33,4)</f>
        <v>28.11</v>
      </c>
      <c r="J2443" s="1">
        <f t="shared" si="38"/>
        <v>56.22</v>
      </c>
    </row>
    <row r="2444" spans="1:10" x14ac:dyDescent="0.25">
      <c r="A2444">
        <v>9</v>
      </c>
      <c r="B2444">
        <v>11</v>
      </c>
      <c r="C2444" s="2">
        <v>44877</v>
      </c>
      <c r="D2444">
        <v>1</v>
      </c>
      <c r="E2444" t="str">
        <f>VLOOKUP(A2444,vendedores!$A$2:$C$17,2)</f>
        <v>Amparo</v>
      </c>
      <c r="F2444" t="str">
        <f>VLOOKUP(A2444,vendedores!$A$2:$C$17,3)</f>
        <v>Quevin Neto Júnior</v>
      </c>
      <c r="G2444" t="str">
        <f>VLOOKUP(B2444,produtos!$A$2:$D$33,2)</f>
        <v>Adidas</v>
      </c>
      <c r="H2444" t="str">
        <f>VLOOKUP(B2444,produtos!$A$2:$D$33,3)</f>
        <v>Bola de Futsal</v>
      </c>
      <c r="I2444" s="1">
        <f>VLOOKUP(B2444,produtos!$A$2:$D$33,4)</f>
        <v>99.9</v>
      </c>
      <c r="J2444" s="1">
        <f t="shared" si="38"/>
        <v>99.9</v>
      </c>
    </row>
    <row r="2445" spans="1:10" x14ac:dyDescent="0.25">
      <c r="A2445">
        <v>8</v>
      </c>
      <c r="B2445">
        <v>3</v>
      </c>
      <c r="C2445" s="2">
        <v>44878</v>
      </c>
      <c r="D2445">
        <v>9</v>
      </c>
      <c r="E2445" t="str">
        <f>VLOOKUP(A2445,vendedores!$A$2:$C$17,2)</f>
        <v>Amparo</v>
      </c>
      <c r="F2445" t="str">
        <f>VLOOKUP(A2445,vendedores!$A$2:$C$17,3)</f>
        <v>Saulo Mattos</v>
      </c>
      <c r="G2445" t="str">
        <f>VLOOKUP(B2445,produtos!$A$2:$D$33,2)</f>
        <v>Puma</v>
      </c>
      <c r="H2445" t="str">
        <f>VLOOKUP(B2445,produtos!$A$2:$D$33,3)</f>
        <v>Blusa</v>
      </c>
      <c r="I2445" s="1">
        <f>VLOOKUP(B2445,produtos!$A$2:$D$33,4)</f>
        <v>29.44</v>
      </c>
      <c r="J2445" s="1">
        <f t="shared" si="38"/>
        <v>264.96000000000004</v>
      </c>
    </row>
    <row r="2446" spans="1:10" x14ac:dyDescent="0.25">
      <c r="A2446">
        <v>5</v>
      </c>
      <c r="B2446">
        <v>31</v>
      </c>
      <c r="C2446" s="2">
        <v>44878</v>
      </c>
      <c r="D2446">
        <v>6</v>
      </c>
      <c r="E2446" t="str">
        <f>VLOOKUP(A2446,vendedores!$A$2:$C$17,2)</f>
        <v>Amparo</v>
      </c>
      <c r="F2446" t="str">
        <f>VLOOKUP(A2446,vendedores!$A$2:$C$17,3)</f>
        <v>Yago de Souza</v>
      </c>
      <c r="G2446" t="str">
        <f>VLOOKUP(B2446,produtos!$A$2:$D$33,2)</f>
        <v>Puma</v>
      </c>
      <c r="H2446" t="str">
        <f>VLOOKUP(B2446,produtos!$A$2:$D$33,3)</f>
        <v>Tênis</v>
      </c>
      <c r="I2446" s="1">
        <f>VLOOKUP(B2446,produtos!$A$2:$D$33,4)</f>
        <v>171.14</v>
      </c>
      <c r="J2446" s="1">
        <f t="shared" si="38"/>
        <v>1026.8399999999999</v>
      </c>
    </row>
    <row r="2447" spans="1:10" x14ac:dyDescent="0.25">
      <c r="A2447">
        <v>2</v>
      </c>
      <c r="B2447">
        <v>25</v>
      </c>
      <c r="C2447" s="2">
        <v>44878</v>
      </c>
      <c r="D2447">
        <v>8</v>
      </c>
      <c r="E2447" t="str">
        <f>VLOOKUP(A2447,vendedores!$A$2:$C$17,2)</f>
        <v>Jaguariúna</v>
      </c>
      <c r="F2447" t="str">
        <f>VLOOKUP(A2447,vendedores!$A$2:$C$17,3)</f>
        <v>Luciana de Oliveira</v>
      </c>
      <c r="G2447" t="str">
        <f>VLOOKUP(B2447,produtos!$A$2:$D$33,2)</f>
        <v>Puma</v>
      </c>
      <c r="H2447" t="str">
        <f>VLOOKUP(B2447,produtos!$A$2:$D$33,3)</f>
        <v>Chuteira</v>
      </c>
      <c r="I2447" s="1">
        <f>VLOOKUP(B2447,produtos!$A$2:$D$33,4)</f>
        <v>232.5</v>
      </c>
      <c r="J2447" s="1">
        <f t="shared" si="38"/>
        <v>1860</v>
      </c>
    </row>
    <row r="2448" spans="1:10" x14ac:dyDescent="0.25">
      <c r="A2448">
        <v>10</v>
      </c>
      <c r="B2448">
        <v>25</v>
      </c>
      <c r="C2448" s="2">
        <v>44879</v>
      </c>
      <c r="D2448">
        <v>5</v>
      </c>
      <c r="E2448" t="str">
        <f>VLOOKUP(A2448,vendedores!$A$2:$C$17,2)</f>
        <v>Amparo</v>
      </c>
      <c r="F2448" t="str">
        <f>VLOOKUP(A2448,vendedores!$A$2:$C$17,3)</f>
        <v>Ivo Bispo</v>
      </c>
      <c r="G2448" t="str">
        <f>VLOOKUP(B2448,produtos!$A$2:$D$33,2)</f>
        <v>Puma</v>
      </c>
      <c r="H2448" t="str">
        <f>VLOOKUP(B2448,produtos!$A$2:$D$33,3)</f>
        <v>Chuteira</v>
      </c>
      <c r="I2448" s="1">
        <f>VLOOKUP(B2448,produtos!$A$2:$D$33,4)</f>
        <v>232.5</v>
      </c>
      <c r="J2448" s="1">
        <f t="shared" si="38"/>
        <v>1162.5</v>
      </c>
    </row>
    <row r="2449" spans="1:10" x14ac:dyDescent="0.25">
      <c r="A2449">
        <v>8</v>
      </c>
      <c r="B2449">
        <v>14</v>
      </c>
      <c r="C2449" s="2">
        <v>44879</v>
      </c>
      <c r="D2449">
        <v>3</v>
      </c>
      <c r="E2449" t="str">
        <f>VLOOKUP(A2449,vendedores!$A$2:$C$17,2)</f>
        <v>Amparo</v>
      </c>
      <c r="F2449" t="str">
        <f>VLOOKUP(A2449,vendedores!$A$2:$C$17,3)</f>
        <v>Saulo Mattos</v>
      </c>
      <c r="G2449" t="str">
        <f>VLOOKUP(B2449,produtos!$A$2:$D$33,2)</f>
        <v>Nike</v>
      </c>
      <c r="H2449" t="str">
        <f>VLOOKUP(B2449,produtos!$A$2:$D$33,3)</f>
        <v>Bola de Handbol</v>
      </c>
      <c r="I2449" s="1">
        <f>VLOOKUP(B2449,produtos!$A$2:$D$33,4)</f>
        <v>151.91</v>
      </c>
      <c r="J2449" s="1">
        <f t="shared" si="38"/>
        <v>455.73</v>
      </c>
    </row>
    <row r="2450" spans="1:10" x14ac:dyDescent="0.25">
      <c r="A2450">
        <v>8</v>
      </c>
      <c r="B2450">
        <v>20</v>
      </c>
      <c r="C2450" s="2">
        <v>44879</v>
      </c>
      <c r="D2450">
        <v>8</v>
      </c>
      <c r="E2450" t="str">
        <f>VLOOKUP(A2450,vendedores!$A$2:$C$17,2)</f>
        <v>Amparo</v>
      </c>
      <c r="F2450" t="str">
        <f>VLOOKUP(A2450,vendedores!$A$2:$C$17,3)</f>
        <v>Saulo Mattos</v>
      </c>
      <c r="G2450" t="str">
        <f>VLOOKUP(B2450,produtos!$A$2:$D$33,2)</f>
        <v>Adidas</v>
      </c>
      <c r="H2450" t="str">
        <f>VLOOKUP(B2450,produtos!$A$2:$D$33,3)</f>
        <v>Camiseta</v>
      </c>
      <c r="I2450" s="1">
        <f>VLOOKUP(B2450,produtos!$A$2:$D$33,4)</f>
        <v>29.9</v>
      </c>
      <c r="J2450" s="1">
        <f t="shared" si="38"/>
        <v>239.2</v>
      </c>
    </row>
    <row r="2451" spans="1:10" x14ac:dyDescent="0.25">
      <c r="A2451">
        <v>11</v>
      </c>
      <c r="B2451">
        <v>19</v>
      </c>
      <c r="C2451" s="2">
        <v>44879</v>
      </c>
      <c r="D2451">
        <v>6</v>
      </c>
      <c r="E2451" t="str">
        <f>VLOOKUP(A2451,vendedores!$A$2:$C$17,2)</f>
        <v>Amparo</v>
      </c>
      <c r="F2451" t="str">
        <f>VLOOKUP(A2451,vendedores!$A$2:$C$17,3)</f>
        <v>Gisele Júnior</v>
      </c>
      <c r="G2451" t="str">
        <f>VLOOKUP(B2451,produtos!$A$2:$D$33,2)</f>
        <v>Puma</v>
      </c>
      <c r="H2451" t="str">
        <f>VLOOKUP(B2451,produtos!$A$2:$D$33,3)</f>
        <v>Calça</v>
      </c>
      <c r="I2451" s="1">
        <f>VLOOKUP(B2451,produtos!$A$2:$D$33,4)</f>
        <v>88.91</v>
      </c>
      <c r="J2451" s="1">
        <f t="shared" si="38"/>
        <v>533.46</v>
      </c>
    </row>
    <row r="2452" spans="1:10" x14ac:dyDescent="0.25">
      <c r="A2452">
        <v>14</v>
      </c>
      <c r="B2452">
        <v>6</v>
      </c>
      <c r="C2452" s="2">
        <v>44879</v>
      </c>
      <c r="D2452">
        <v>6</v>
      </c>
      <c r="E2452" t="str">
        <f>VLOOKUP(A2452,vendedores!$A$2:$C$17,2)</f>
        <v>Pedreira</v>
      </c>
      <c r="F2452" t="str">
        <f>VLOOKUP(A2452,vendedores!$A$2:$C$17,3)</f>
        <v>Paula da Silva</v>
      </c>
      <c r="G2452" t="str">
        <f>VLOOKUP(B2452,produtos!$A$2:$D$33,2)</f>
        <v>Adidas</v>
      </c>
      <c r="H2452" t="str">
        <f>VLOOKUP(B2452,produtos!$A$2:$D$33,3)</f>
        <v>Bola de Basquete</v>
      </c>
      <c r="I2452" s="1">
        <f>VLOOKUP(B2452,produtos!$A$2:$D$33,4)</f>
        <v>129.9</v>
      </c>
      <c r="J2452" s="1">
        <f t="shared" si="38"/>
        <v>779.40000000000009</v>
      </c>
    </row>
    <row r="2453" spans="1:10" x14ac:dyDescent="0.25">
      <c r="A2453">
        <v>4</v>
      </c>
      <c r="B2453">
        <v>29</v>
      </c>
      <c r="C2453" s="2">
        <v>44879</v>
      </c>
      <c r="D2453">
        <v>6</v>
      </c>
      <c r="E2453" t="str">
        <f>VLOOKUP(A2453,vendedores!$A$2:$C$17,2)</f>
        <v>Jaguariúna</v>
      </c>
      <c r="F2453" t="str">
        <f>VLOOKUP(A2453,vendedores!$A$2:$C$17,3)</f>
        <v>Ivo da Silva</v>
      </c>
      <c r="G2453" t="str">
        <f>VLOOKUP(B2453,produtos!$A$2:$D$33,2)</f>
        <v>Adidas</v>
      </c>
      <c r="H2453" t="str">
        <f>VLOOKUP(B2453,produtos!$A$2:$D$33,3)</f>
        <v>Tênis</v>
      </c>
      <c r="I2453" s="1">
        <f>VLOOKUP(B2453,produtos!$A$2:$D$33,4)</f>
        <v>199</v>
      </c>
      <c r="J2453" s="1">
        <f t="shared" si="38"/>
        <v>1194</v>
      </c>
    </row>
    <row r="2454" spans="1:10" x14ac:dyDescent="0.25">
      <c r="A2454">
        <v>11</v>
      </c>
      <c r="B2454">
        <v>2</v>
      </c>
      <c r="C2454" s="2">
        <v>44879</v>
      </c>
      <c r="D2454">
        <v>8</v>
      </c>
      <c r="E2454" t="str">
        <f>VLOOKUP(A2454,vendedores!$A$2:$C$17,2)</f>
        <v>Amparo</v>
      </c>
      <c r="F2454" t="str">
        <f>VLOOKUP(A2454,vendedores!$A$2:$C$17,3)</f>
        <v>Gisele Júnior</v>
      </c>
      <c r="G2454" t="str">
        <f>VLOOKUP(B2454,produtos!$A$2:$D$33,2)</f>
        <v>Nike</v>
      </c>
      <c r="H2454" t="str">
        <f>VLOOKUP(B2454,produtos!$A$2:$D$33,3)</f>
        <v>Blusa</v>
      </c>
      <c r="I2454" s="1">
        <f>VLOOKUP(B2454,produtos!$A$2:$D$33,4)</f>
        <v>33.75</v>
      </c>
      <c r="J2454" s="1">
        <f t="shared" si="38"/>
        <v>270</v>
      </c>
    </row>
    <row r="2455" spans="1:10" x14ac:dyDescent="0.25">
      <c r="A2455">
        <v>16</v>
      </c>
      <c r="B2455">
        <v>27</v>
      </c>
      <c r="C2455" s="2">
        <v>44880</v>
      </c>
      <c r="D2455">
        <v>6</v>
      </c>
      <c r="E2455" t="str">
        <f>VLOOKUP(A2455,vendedores!$A$2:$C$17,2)</f>
        <v>Chicago</v>
      </c>
      <c r="F2455" t="str">
        <f>VLOOKUP(A2455,vendedores!$A$2:$C$17,3)</f>
        <v>Waldemar Louis</v>
      </c>
      <c r="G2455" t="str">
        <f>VLOOKUP(B2455,produtos!$A$2:$D$33,2)</f>
        <v>Nike</v>
      </c>
      <c r="H2455" t="str">
        <f>VLOOKUP(B2455,produtos!$A$2:$D$33,3)</f>
        <v>Meia</v>
      </c>
      <c r="I2455" s="1">
        <f>VLOOKUP(B2455,produtos!$A$2:$D$33,4)</f>
        <v>19.3</v>
      </c>
      <c r="J2455" s="1">
        <f t="shared" si="38"/>
        <v>115.80000000000001</v>
      </c>
    </row>
    <row r="2456" spans="1:10" x14ac:dyDescent="0.25">
      <c r="A2456">
        <v>8</v>
      </c>
      <c r="B2456">
        <v>23</v>
      </c>
      <c r="C2456" s="2">
        <v>44880</v>
      </c>
      <c r="D2456">
        <v>8</v>
      </c>
      <c r="E2456" t="str">
        <f>VLOOKUP(A2456,vendedores!$A$2:$C$17,2)</f>
        <v>Amparo</v>
      </c>
      <c r="F2456" t="str">
        <f>VLOOKUP(A2456,vendedores!$A$2:$C$17,3)</f>
        <v>Saulo Mattos</v>
      </c>
      <c r="G2456" t="str">
        <f>VLOOKUP(B2456,produtos!$A$2:$D$33,2)</f>
        <v>Adidas</v>
      </c>
      <c r="H2456" t="str">
        <f>VLOOKUP(B2456,produtos!$A$2:$D$33,3)</f>
        <v>Chuteira</v>
      </c>
      <c r="I2456" s="1">
        <f>VLOOKUP(B2456,produtos!$A$2:$D$33,4)</f>
        <v>250</v>
      </c>
      <c r="J2456" s="1">
        <f t="shared" si="38"/>
        <v>2000</v>
      </c>
    </row>
    <row r="2457" spans="1:10" x14ac:dyDescent="0.25">
      <c r="A2457">
        <v>5</v>
      </c>
      <c r="B2457">
        <v>8</v>
      </c>
      <c r="C2457" s="2">
        <v>44880</v>
      </c>
      <c r="D2457">
        <v>10</v>
      </c>
      <c r="E2457" t="str">
        <f>VLOOKUP(A2457,vendedores!$A$2:$C$17,2)</f>
        <v>Amparo</v>
      </c>
      <c r="F2457" t="str">
        <f>VLOOKUP(A2457,vendedores!$A$2:$C$17,3)</f>
        <v>Yago de Souza</v>
      </c>
      <c r="G2457" t="str">
        <f>VLOOKUP(B2457,produtos!$A$2:$D$33,2)</f>
        <v>Puma</v>
      </c>
      <c r="H2457" t="str">
        <f>VLOOKUP(B2457,produtos!$A$2:$D$33,3)</f>
        <v>Bola de Basquete</v>
      </c>
      <c r="I2457" s="1">
        <f>VLOOKUP(B2457,produtos!$A$2:$D$33,4)</f>
        <v>122.11</v>
      </c>
      <c r="J2457" s="1">
        <f t="shared" si="38"/>
        <v>1221.0999999999999</v>
      </c>
    </row>
    <row r="2458" spans="1:10" x14ac:dyDescent="0.25">
      <c r="A2458">
        <v>15</v>
      </c>
      <c r="B2458">
        <v>32</v>
      </c>
      <c r="C2458" s="2">
        <v>44880</v>
      </c>
      <c r="D2458">
        <v>4</v>
      </c>
      <c r="E2458" t="str">
        <f>VLOOKUP(A2458,vendedores!$A$2:$C$17,2)</f>
        <v>Pedreira</v>
      </c>
      <c r="F2458" t="str">
        <f>VLOOKUP(A2458,vendedores!$A$2:$C$17,3)</f>
        <v>Gilberto Neto</v>
      </c>
      <c r="G2458" t="str">
        <f>VLOOKUP(B2458,produtos!$A$2:$D$33,2)</f>
        <v>Nike</v>
      </c>
      <c r="H2458" t="str">
        <f>VLOOKUP(B2458,produtos!$A$2:$D$33,3)</f>
        <v>Tênis de Corrida</v>
      </c>
      <c r="I2458" s="1">
        <f>VLOOKUP(B2458,produtos!$A$2:$D$33,4)</f>
        <v>221</v>
      </c>
      <c r="J2458" s="1">
        <f t="shared" si="38"/>
        <v>884</v>
      </c>
    </row>
    <row r="2459" spans="1:10" x14ac:dyDescent="0.25">
      <c r="A2459">
        <v>8</v>
      </c>
      <c r="B2459">
        <v>15</v>
      </c>
      <c r="C2459" s="2">
        <v>44880</v>
      </c>
      <c r="D2459">
        <v>7</v>
      </c>
      <c r="E2459" t="str">
        <f>VLOOKUP(A2459,vendedores!$A$2:$C$17,2)</f>
        <v>Amparo</v>
      </c>
      <c r="F2459" t="str">
        <f>VLOOKUP(A2459,vendedores!$A$2:$C$17,3)</f>
        <v>Saulo Mattos</v>
      </c>
      <c r="G2459" t="str">
        <f>VLOOKUP(B2459,produtos!$A$2:$D$33,2)</f>
        <v>Adidas</v>
      </c>
      <c r="H2459" t="str">
        <f>VLOOKUP(B2459,produtos!$A$2:$D$33,3)</f>
        <v>Bola de Voley</v>
      </c>
      <c r="I2459" s="1">
        <f>VLOOKUP(B2459,produtos!$A$2:$D$33,4)</f>
        <v>79.900000000000006</v>
      </c>
      <c r="J2459" s="1">
        <f t="shared" si="38"/>
        <v>559.30000000000007</v>
      </c>
    </row>
    <row r="2460" spans="1:10" x14ac:dyDescent="0.25">
      <c r="A2460">
        <v>10</v>
      </c>
      <c r="B2460">
        <v>21</v>
      </c>
      <c r="C2460" s="2">
        <v>44880</v>
      </c>
      <c r="D2460">
        <v>8</v>
      </c>
      <c r="E2460" t="str">
        <f>VLOOKUP(A2460,vendedores!$A$2:$C$17,2)</f>
        <v>Amparo</v>
      </c>
      <c r="F2460" t="str">
        <f>VLOOKUP(A2460,vendedores!$A$2:$C$17,3)</f>
        <v>Ivo Bispo</v>
      </c>
      <c r="G2460" t="str">
        <f>VLOOKUP(B2460,produtos!$A$2:$D$33,2)</f>
        <v>Nike</v>
      </c>
      <c r="H2460" t="str">
        <f>VLOOKUP(B2460,produtos!$A$2:$D$33,3)</f>
        <v>Camiseta</v>
      </c>
      <c r="I2460" s="1">
        <f>VLOOKUP(B2460,produtos!$A$2:$D$33,4)</f>
        <v>29</v>
      </c>
      <c r="J2460" s="1">
        <f t="shared" si="38"/>
        <v>232</v>
      </c>
    </row>
    <row r="2461" spans="1:10" x14ac:dyDescent="0.25">
      <c r="A2461">
        <v>2</v>
      </c>
      <c r="B2461">
        <v>29</v>
      </c>
      <c r="C2461" s="2">
        <v>44880</v>
      </c>
      <c r="D2461">
        <v>10</v>
      </c>
      <c r="E2461" t="str">
        <f>VLOOKUP(A2461,vendedores!$A$2:$C$17,2)</f>
        <v>Jaguariúna</v>
      </c>
      <c r="F2461" t="str">
        <f>VLOOKUP(A2461,vendedores!$A$2:$C$17,3)</f>
        <v>Luciana de Oliveira</v>
      </c>
      <c r="G2461" t="str">
        <f>VLOOKUP(B2461,produtos!$A$2:$D$33,2)</f>
        <v>Adidas</v>
      </c>
      <c r="H2461" t="str">
        <f>VLOOKUP(B2461,produtos!$A$2:$D$33,3)</f>
        <v>Tênis</v>
      </c>
      <c r="I2461" s="1">
        <f>VLOOKUP(B2461,produtos!$A$2:$D$33,4)</f>
        <v>199</v>
      </c>
      <c r="J2461" s="1">
        <f t="shared" si="38"/>
        <v>1990</v>
      </c>
    </row>
    <row r="2462" spans="1:10" x14ac:dyDescent="0.25">
      <c r="A2462">
        <v>11</v>
      </c>
      <c r="B2462">
        <v>13</v>
      </c>
      <c r="C2462" s="2">
        <v>44880</v>
      </c>
      <c r="D2462">
        <v>7</v>
      </c>
      <c r="E2462" t="str">
        <f>VLOOKUP(A2462,vendedores!$A$2:$C$17,2)</f>
        <v>Amparo</v>
      </c>
      <c r="F2462" t="str">
        <f>VLOOKUP(A2462,vendedores!$A$2:$C$17,3)</f>
        <v>Gisele Júnior</v>
      </c>
      <c r="G2462" t="str">
        <f>VLOOKUP(B2462,produtos!$A$2:$D$33,2)</f>
        <v>Adidas</v>
      </c>
      <c r="H2462" t="str">
        <f>VLOOKUP(B2462,produtos!$A$2:$D$33,3)</f>
        <v>Bola de Handbol</v>
      </c>
      <c r="I2462" s="1">
        <f>VLOOKUP(B2462,produtos!$A$2:$D$33,4)</f>
        <v>159.9</v>
      </c>
      <c r="J2462" s="1">
        <f t="shared" si="38"/>
        <v>1119.3</v>
      </c>
    </row>
    <row r="2463" spans="1:10" x14ac:dyDescent="0.25">
      <c r="A2463">
        <v>10</v>
      </c>
      <c r="B2463">
        <v>22</v>
      </c>
      <c r="C2463" s="2">
        <v>44880</v>
      </c>
      <c r="D2463">
        <v>6</v>
      </c>
      <c r="E2463" t="str">
        <f>VLOOKUP(A2463,vendedores!$A$2:$C$17,2)</f>
        <v>Amparo</v>
      </c>
      <c r="F2463" t="str">
        <f>VLOOKUP(A2463,vendedores!$A$2:$C$17,3)</f>
        <v>Ivo Bispo</v>
      </c>
      <c r="G2463" t="str">
        <f>VLOOKUP(B2463,produtos!$A$2:$D$33,2)</f>
        <v>Puma</v>
      </c>
      <c r="H2463" t="str">
        <f>VLOOKUP(B2463,produtos!$A$2:$D$33,3)</f>
        <v>Camiseta</v>
      </c>
      <c r="I2463" s="1">
        <f>VLOOKUP(B2463,produtos!$A$2:$D$33,4)</f>
        <v>28.11</v>
      </c>
      <c r="J2463" s="1">
        <f t="shared" si="38"/>
        <v>168.66</v>
      </c>
    </row>
    <row r="2464" spans="1:10" x14ac:dyDescent="0.25">
      <c r="A2464">
        <v>5</v>
      </c>
      <c r="B2464">
        <v>13</v>
      </c>
      <c r="C2464" s="2">
        <v>44880</v>
      </c>
      <c r="D2464">
        <v>6</v>
      </c>
      <c r="E2464" t="str">
        <f>VLOOKUP(A2464,vendedores!$A$2:$C$17,2)</f>
        <v>Amparo</v>
      </c>
      <c r="F2464" t="str">
        <f>VLOOKUP(A2464,vendedores!$A$2:$C$17,3)</f>
        <v>Yago de Souza</v>
      </c>
      <c r="G2464" t="str">
        <f>VLOOKUP(B2464,produtos!$A$2:$D$33,2)</f>
        <v>Adidas</v>
      </c>
      <c r="H2464" t="str">
        <f>VLOOKUP(B2464,produtos!$A$2:$D$33,3)</f>
        <v>Bola de Handbol</v>
      </c>
      <c r="I2464" s="1">
        <f>VLOOKUP(B2464,produtos!$A$2:$D$33,4)</f>
        <v>159.9</v>
      </c>
      <c r="J2464" s="1">
        <f t="shared" si="38"/>
        <v>959.40000000000009</v>
      </c>
    </row>
    <row r="2465" spans="1:10" x14ac:dyDescent="0.25">
      <c r="A2465">
        <v>1</v>
      </c>
      <c r="B2465">
        <v>28</v>
      </c>
      <c r="C2465" s="2">
        <v>44880</v>
      </c>
      <c r="D2465">
        <v>6</v>
      </c>
      <c r="E2465" t="str">
        <f>VLOOKUP(A2465,vendedores!$A$2:$C$17,2)</f>
        <v>Jaguariúna</v>
      </c>
      <c r="F2465" t="str">
        <f>VLOOKUP(A2465,vendedores!$A$2:$C$17,3)</f>
        <v>Tatiane Sobrinho de Souza</v>
      </c>
      <c r="G2465" t="str">
        <f>VLOOKUP(B2465,produtos!$A$2:$D$33,2)</f>
        <v>Puma</v>
      </c>
      <c r="H2465" t="str">
        <f>VLOOKUP(B2465,produtos!$A$2:$D$33,3)</f>
        <v>Meia</v>
      </c>
      <c r="I2465" s="1">
        <f>VLOOKUP(B2465,produtos!$A$2:$D$33,4)</f>
        <v>16.920000000000002</v>
      </c>
      <c r="J2465" s="1">
        <f t="shared" si="38"/>
        <v>101.52000000000001</v>
      </c>
    </row>
    <row r="2466" spans="1:10" x14ac:dyDescent="0.25">
      <c r="A2466">
        <v>1</v>
      </c>
      <c r="B2466">
        <v>19</v>
      </c>
      <c r="C2466" s="2">
        <v>44880</v>
      </c>
      <c r="D2466">
        <v>1</v>
      </c>
      <c r="E2466" t="str">
        <f>VLOOKUP(A2466,vendedores!$A$2:$C$17,2)</f>
        <v>Jaguariúna</v>
      </c>
      <c r="F2466" t="str">
        <f>VLOOKUP(A2466,vendedores!$A$2:$C$17,3)</f>
        <v>Tatiane Sobrinho de Souza</v>
      </c>
      <c r="G2466" t="str">
        <f>VLOOKUP(B2466,produtos!$A$2:$D$33,2)</f>
        <v>Puma</v>
      </c>
      <c r="H2466" t="str">
        <f>VLOOKUP(B2466,produtos!$A$2:$D$33,3)</f>
        <v>Calça</v>
      </c>
      <c r="I2466" s="1">
        <f>VLOOKUP(B2466,produtos!$A$2:$D$33,4)</f>
        <v>88.91</v>
      </c>
      <c r="J2466" s="1">
        <f t="shared" si="38"/>
        <v>88.91</v>
      </c>
    </row>
    <row r="2467" spans="1:10" x14ac:dyDescent="0.25">
      <c r="A2467">
        <v>12</v>
      </c>
      <c r="B2467">
        <v>3</v>
      </c>
      <c r="C2467" s="2">
        <v>44880</v>
      </c>
      <c r="D2467">
        <v>1</v>
      </c>
      <c r="E2467" t="str">
        <f>VLOOKUP(A2467,vendedores!$A$2:$C$17,2)</f>
        <v>Pedreira</v>
      </c>
      <c r="F2467" t="str">
        <f>VLOOKUP(A2467,vendedores!$A$2:$C$17,3)</f>
        <v>Clóvis Teixeira Júnior</v>
      </c>
      <c r="G2467" t="str">
        <f>VLOOKUP(B2467,produtos!$A$2:$D$33,2)</f>
        <v>Puma</v>
      </c>
      <c r="H2467" t="str">
        <f>VLOOKUP(B2467,produtos!$A$2:$D$33,3)</f>
        <v>Blusa</v>
      </c>
      <c r="I2467" s="1">
        <f>VLOOKUP(B2467,produtos!$A$2:$D$33,4)</f>
        <v>29.44</v>
      </c>
      <c r="J2467" s="1">
        <f t="shared" si="38"/>
        <v>29.44</v>
      </c>
    </row>
    <row r="2468" spans="1:10" x14ac:dyDescent="0.25">
      <c r="A2468">
        <v>1</v>
      </c>
      <c r="B2468">
        <v>4</v>
      </c>
      <c r="C2468" s="2">
        <v>44881</v>
      </c>
      <c r="D2468">
        <v>7</v>
      </c>
      <c r="E2468" t="str">
        <f>VLOOKUP(A2468,vendedores!$A$2:$C$17,2)</f>
        <v>Jaguariúna</v>
      </c>
      <c r="F2468" t="str">
        <f>VLOOKUP(A2468,vendedores!$A$2:$C$17,3)</f>
        <v>Tatiane Sobrinho de Souza</v>
      </c>
      <c r="G2468" t="str">
        <f>VLOOKUP(B2468,produtos!$A$2:$D$33,2)</f>
        <v>Adidas</v>
      </c>
      <c r="H2468" t="str">
        <f>VLOOKUP(B2468,produtos!$A$2:$D$33,3)</f>
        <v>Bluzinha</v>
      </c>
      <c r="I2468" s="1">
        <f>VLOOKUP(B2468,produtos!$A$2:$D$33,4)</f>
        <v>59.9</v>
      </c>
      <c r="J2468" s="1">
        <f t="shared" si="38"/>
        <v>419.3</v>
      </c>
    </row>
    <row r="2469" spans="1:10" x14ac:dyDescent="0.25">
      <c r="A2469">
        <v>7</v>
      </c>
      <c r="B2469">
        <v>9</v>
      </c>
      <c r="C2469" s="2">
        <v>44881</v>
      </c>
      <c r="D2469">
        <v>2</v>
      </c>
      <c r="E2469" t="str">
        <f>VLOOKUP(A2469,vendedores!$A$2:$C$17,2)</f>
        <v>Amparo</v>
      </c>
      <c r="F2469" t="str">
        <f>VLOOKUP(A2469,vendedores!$A$2:$C$17,3)</f>
        <v>Queila Sobrinho Bispo</v>
      </c>
      <c r="G2469" t="str">
        <f>VLOOKUP(B2469,produtos!$A$2:$D$33,2)</f>
        <v>Adidas</v>
      </c>
      <c r="H2469" t="str">
        <f>VLOOKUP(B2469,produtos!$A$2:$D$33,3)</f>
        <v>Bola de Futebol</v>
      </c>
      <c r="I2469" s="1">
        <f>VLOOKUP(B2469,produtos!$A$2:$D$33,4)</f>
        <v>119.9</v>
      </c>
      <c r="J2469" s="1">
        <f t="shared" si="38"/>
        <v>239.8</v>
      </c>
    </row>
    <row r="2470" spans="1:10" x14ac:dyDescent="0.25">
      <c r="A2470">
        <v>3</v>
      </c>
      <c r="B2470">
        <v>15</v>
      </c>
      <c r="C2470" s="2">
        <v>44881</v>
      </c>
      <c r="D2470">
        <v>5</v>
      </c>
      <c r="E2470" t="str">
        <f>VLOOKUP(A2470,vendedores!$A$2:$C$17,2)</f>
        <v>Jaguariúna</v>
      </c>
      <c r="F2470" t="str">
        <f>VLOOKUP(A2470,vendedores!$A$2:$C$17,3)</f>
        <v>Valter Teixeira</v>
      </c>
      <c r="G2470" t="str">
        <f>VLOOKUP(B2470,produtos!$A$2:$D$33,2)</f>
        <v>Adidas</v>
      </c>
      <c r="H2470" t="str">
        <f>VLOOKUP(B2470,produtos!$A$2:$D$33,3)</f>
        <v>Bola de Voley</v>
      </c>
      <c r="I2470" s="1">
        <f>VLOOKUP(B2470,produtos!$A$2:$D$33,4)</f>
        <v>79.900000000000006</v>
      </c>
      <c r="J2470" s="1">
        <f t="shared" si="38"/>
        <v>399.5</v>
      </c>
    </row>
    <row r="2471" spans="1:10" x14ac:dyDescent="0.25">
      <c r="A2471">
        <v>13</v>
      </c>
      <c r="B2471">
        <v>18</v>
      </c>
      <c r="C2471" s="2">
        <v>44881</v>
      </c>
      <c r="D2471">
        <v>8</v>
      </c>
      <c r="E2471" t="str">
        <f>VLOOKUP(A2471,vendedores!$A$2:$C$17,2)</f>
        <v>Pedreira</v>
      </c>
      <c r="F2471" t="str">
        <f>VLOOKUP(A2471,vendedores!$A$2:$C$17,3)</f>
        <v>Saulo Teixeira Bispo</v>
      </c>
      <c r="G2471" t="str">
        <f>VLOOKUP(B2471,produtos!$A$2:$D$33,2)</f>
        <v>Nike</v>
      </c>
      <c r="H2471" t="str">
        <f>VLOOKUP(B2471,produtos!$A$2:$D$33,3)</f>
        <v>Calça</v>
      </c>
      <c r="I2471" s="1">
        <f>VLOOKUP(B2471,produtos!$A$2:$D$33,4)</f>
        <v>92.91</v>
      </c>
      <c r="J2471" s="1">
        <f t="shared" si="38"/>
        <v>743.28</v>
      </c>
    </row>
    <row r="2472" spans="1:10" x14ac:dyDescent="0.25">
      <c r="A2472">
        <v>14</v>
      </c>
      <c r="B2472">
        <v>24</v>
      </c>
      <c r="C2472" s="2">
        <v>44881</v>
      </c>
      <c r="D2472">
        <v>4</v>
      </c>
      <c r="E2472" t="str">
        <f>VLOOKUP(A2472,vendedores!$A$2:$C$17,2)</f>
        <v>Pedreira</v>
      </c>
      <c r="F2472" t="str">
        <f>VLOOKUP(A2472,vendedores!$A$2:$C$17,3)</f>
        <v>Paula da Silva</v>
      </c>
      <c r="G2472" t="str">
        <f>VLOOKUP(B2472,produtos!$A$2:$D$33,2)</f>
        <v>Nike</v>
      </c>
      <c r="H2472" t="str">
        <f>VLOOKUP(B2472,produtos!$A$2:$D$33,3)</f>
        <v>Chuteira</v>
      </c>
      <c r="I2472" s="1">
        <f>VLOOKUP(B2472,produtos!$A$2:$D$33,4)</f>
        <v>227.5</v>
      </c>
      <c r="J2472" s="1">
        <f t="shared" si="38"/>
        <v>910</v>
      </c>
    </row>
    <row r="2473" spans="1:10" x14ac:dyDescent="0.25">
      <c r="A2473">
        <v>14</v>
      </c>
      <c r="B2473">
        <v>4</v>
      </c>
      <c r="C2473" s="2">
        <v>44881</v>
      </c>
      <c r="D2473">
        <v>2</v>
      </c>
      <c r="E2473" t="str">
        <f>VLOOKUP(A2473,vendedores!$A$2:$C$17,2)</f>
        <v>Pedreira</v>
      </c>
      <c r="F2473" t="str">
        <f>VLOOKUP(A2473,vendedores!$A$2:$C$17,3)</f>
        <v>Paula da Silva</v>
      </c>
      <c r="G2473" t="str">
        <f>VLOOKUP(B2473,produtos!$A$2:$D$33,2)</f>
        <v>Adidas</v>
      </c>
      <c r="H2473" t="str">
        <f>VLOOKUP(B2473,produtos!$A$2:$D$33,3)</f>
        <v>Bluzinha</v>
      </c>
      <c r="I2473" s="1">
        <f>VLOOKUP(B2473,produtos!$A$2:$D$33,4)</f>
        <v>59.9</v>
      </c>
      <c r="J2473" s="1">
        <f t="shared" si="38"/>
        <v>119.8</v>
      </c>
    </row>
    <row r="2474" spans="1:10" x14ac:dyDescent="0.25">
      <c r="A2474">
        <v>16</v>
      </c>
      <c r="B2474">
        <v>30</v>
      </c>
      <c r="C2474" s="2">
        <v>44882</v>
      </c>
      <c r="D2474">
        <v>6</v>
      </c>
      <c r="E2474" t="str">
        <f>VLOOKUP(A2474,vendedores!$A$2:$C$17,2)</f>
        <v>Chicago</v>
      </c>
      <c r="F2474" t="str">
        <f>VLOOKUP(A2474,vendedores!$A$2:$C$17,3)</f>
        <v>Waldemar Louis</v>
      </c>
      <c r="G2474" t="str">
        <f>VLOOKUP(B2474,produtos!$A$2:$D$33,2)</f>
        <v>Nike</v>
      </c>
      <c r="H2474" t="str">
        <f>VLOOKUP(B2474,produtos!$A$2:$D$33,3)</f>
        <v>Tênis</v>
      </c>
      <c r="I2474" s="1">
        <f>VLOOKUP(B2474,produtos!$A$2:$D$33,4)</f>
        <v>195.02</v>
      </c>
      <c r="J2474" s="1">
        <f t="shared" si="38"/>
        <v>1170.1200000000001</v>
      </c>
    </row>
    <row r="2475" spans="1:10" x14ac:dyDescent="0.25">
      <c r="A2475">
        <v>7</v>
      </c>
      <c r="B2475">
        <v>27</v>
      </c>
      <c r="C2475" s="2">
        <v>44882</v>
      </c>
      <c r="D2475">
        <v>3</v>
      </c>
      <c r="E2475" t="str">
        <f>VLOOKUP(A2475,vendedores!$A$2:$C$17,2)</f>
        <v>Amparo</v>
      </c>
      <c r="F2475" t="str">
        <f>VLOOKUP(A2475,vendedores!$A$2:$C$17,3)</f>
        <v>Queila Sobrinho Bispo</v>
      </c>
      <c r="G2475" t="str">
        <f>VLOOKUP(B2475,produtos!$A$2:$D$33,2)</f>
        <v>Nike</v>
      </c>
      <c r="H2475" t="str">
        <f>VLOOKUP(B2475,produtos!$A$2:$D$33,3)</f>
        <v>Meia</v>
      </c>
      <c r="I2475" s="1">
        <f>VLOOKUP(B2475,produtos!$A$2:$D$33,4)</f>
        <v>19.3</v>
      </c>
      <c r="J2475" s="1">
        <f t="shared" si="38"/>
        <v>57.900000000000006</v>
      </c>
    </row>
    <row r="2476" spans="1:10" x14ac:dyDescent="0.25">
      <c r="A2476">
        <v>9</v>
      </c>
      <c r="B2476">
        <v>30</v>
      </c>
      <c r="C2476" s="2">
        <v>44882</v>
      </c>
      <c r="D2476">
        <v>4</v>
      </c>
      <c r="E2476" t="str">
        <f>VLOOKUP(A2476,vendedores!$A$2:$C$17,2)</f>
        <v>Amparo</v>
      </c>
      <c r="F2476" t="str">
        <f>VLOOKUP(A2476,vendedores!$A$2:$C$17,3)</f>
        <v>Quevin Neto Júnior</v>
      </c>
      <c r="G2476" t="str">
        <f>VLOOKUP(B2476,produtos!$A$2:$D$33,2)</f>
        <v>Nike</v>
      </c>
      <c r="H2476" t="str">
        <f>VLOOKUP(B2476,produtos!$A$2:$D$33,3)</f>
        <v>Tênis</v>
      </c>
      <c r="I2476" s="1">
        <f>VLOOKUP(B2476,produtos!$A$2:$D$33,4)</f>
        <v>195.02</v>
      </c>
      <c r="J2476" s="1">
        <f t="shared" si="38"/>
        <v>780.08</v>
      </c>
    </row>
    <row r="2477" spans="1:10" x14ac:dyDescent="0.25">
      <c r="A2477">
        <v>3</v>
      </c>
      <c r="B2477">
        <v>27</v>
      </c>
      <c r="C2477" s="2">
        <v>44882</v>
      </c>
      <c r="D2477">
        <v>1</v>
      </c>
      <c r="E2477" t="str">
        <f>VLOOKUP(A2477,vendedores!$A$2:$C$17,2)</f>
        <v>Jaguariúna</v>
      </c>
      <c r="F2477" t="str">
        <f>VLOOKUP(A2477,vendedores!$A$2:$C$17,3)</f>
        <v>Valter Teixeira</v>
      </c>
      <c r="G2477" t="str">
        <f>VLOOKUP(B2477,produtos!$A$2:$D$33,2)</f>
        <v>Nike</v>
      </c>
      <c r="H2477" t="str">
        <f>VLOOKUP(B2477,produtos!$A$2:$D$33,3)</f>
        <v>Meia</v>
      </c>
      <c r="I2477" s="1">
        <f>VLOOKUP(B2477,produtos!$A$2:$D$33,4)</f>
        <v>19.3</v>
      </c>
      <c r="J2477" s="1">
        <f t="shared" si="38"/>
        <v>19.3</v>
      </c>
    </row>
    <row r="2478" spans="1:10" x14ac:dyDescent="0.25">
      <c r="A2478">
        <v>5</v>
      </c>
      <c r="B2478">
        <v>30</v>
      </c>
      <c r="C2478" s="2">
        <v>44882</v>
      </c>
      <c r="D2478">
        <v>8</v>
      </c>
      <c r="E2478" t="str">
        <f>VLOOKUP(A2478,vendedores!$A$2:$C$17,2)</f>
        <v>Amparo</v>
      </c>
      <c r="F2478" t="str">
        <f>VLOOKUP(A2478,vendedores!$A$2:$C$17,3)</f>
        <v>Yago de Souza</v>
      </c>
      <c r="G2478" t="str">
        <f>VLOOKUP(B2478,produtos!$A$2:$D$33,2)</f>
        <v>Nike</v>
      </c>
      <c r="H2478" t="str">
        <f>VLOOKUP(B2478,produtos!$A$2:$D$33,3)</f>
        <v>Tênis</v>
      </c>
      <c r="I2478" s="1">
        <f>VLOOKUP(B2478,produtos!$A$2:$D$33,4)</f>
        <v>195.02</v>
      </c>
      <c r="J2478" s="1">
        <f t="shared" si="38"/>
        <v>1560.16</v>
      </c>
    </row>
    <row r="2479" spans="1:10" x14ac:dyDescent="0.25">
      <c r="A2479">
        <v>1</v>
      </c>
      <c r="B2479">
        <v>25</v>
      </c>
      <c r="C2479" s="2">
        <v>44882</v>
      </c>
      <c r="D2479">
        <v>6</v>
      </c>
      <c r="E2479" t="str">
        <f>VLOOKUP(A2479,vendedores!$A$2:$C$17,2)</f>
        <v>Jaguariúna</v>
      </c>
      <c r="F2479" t="str">
        <f>VLOOKUP(A2479,vendedores!$A$2:$C$17,3)</f>
        <v>Tatiane Sobrinho de Souza</v>
      </c>
      <c r="G2479" t="str">
        <f>VLOOKUP(B2479,produtos!$A$2:$D$33,2)</f>
        <v>Puma</v>
      </c>
      <c r="H2479" t="str">
        <f>VLOOKUP(B2479,produtos!$A$2:$D$33,3)</f>
        <v>Chuteira</v>
      </c>
      <c r="I2479" s="1">
        <f>VLOOKUP(B2479,produtos!$A$2:$D$33,4)</f>
        <v>232.5</v>
      </c>
      <c r="J2479" s="1">
        <f t="shared" si="38"/>
        <v>1395</v>
      </c>
    </row>
    <row r="2480" spans="1:10" x14ac:dyDescent="0.25">
      <c r="A2480">
        <v>7</v>
      </c>
      <c r="B2480">
        <v>12</v>
      </c>
      <c r="C2480" s="2">
        <v>44883</v>
      </c>
      <c r="D2480">
        <v>1</v>
      </c>
      <c r="E2480" t="str">
        <f>VLOOKUP(A2480,vendedores!$A$2:$C$17,2)</f>
        <v>Amparo</v>
      </c>
      <c r="F2480" t="str">
        <f>VLOOKUP(A2480,vendedores!$A$2:$C$17,3)</f>
        <v>Queila Sobrinho Bispo</v>
      </c>
      <c r="G2480" t="str">
        <f>VLOOKUP(B2480,produtos!$A$2:$D$33,2)</f>
        <v>Puma</v>
      </c>
      <c r="H2480" t="str">
        <f>VLOOKUP(B2480,produtos!$A$2:$D$33,3)</f>
        <v>Bola de Futsal</v>
      </c>
      <c r="I2480" s="1">
        <f>VLOOKUP(B2480,produtos!$A$2:$D$33,4)</f>
        <v>80.92</v>
      </c>
      <c r="J2480" s="1">
        <f t="shared" si="38"/>
        <v>80.92</v>
      </c>
    </row>
    <row r="2481" spans="1:10" x14ac:dyDescent="0.25">
      <c r="A2481">
        <v>6</v>
      </c>
      <c r="B2481">
        <v>14</v>
      </c>
      <c r="C2481" s="2">
        <v>44883</v>
      </c>
      <c r="D2481">
        <v>9</v>
      </c>
      <c r="E2481" t="str">
        <f>VLOOKUP(A2481,vendedores!$A$2:$C$17,2)</f>
        <v>Amparo</v>
      </c>
      <c r="F2481" t="str">
        <f>VLOOKUP(A2481,vendedores!$A$2:$C$17,3)</f>
        <v>Valter Teixeira</v>
      </c>
      <c r="G2481" t="str">
        <f>VLOOKUP(B2481,produtos!$A$2:$D$33,2)</f>
        <v>Nike</v>
      </c>
      <c r="H2481" t="str">
        <f>VLOOKUP(B2481,produtos!$A$2:$D$33,3)</f>
        <v>Bola de Handbol</v>
      </c>
      <c r="I2481" s="1">
        <f>VLOOKUP(B2481,produtos!$A$2:$D$33,4)</f>
        <v>151.91</v>
      </c>
      <c r="J2481" s="1">
        <f t="shared" si="38"/>
        <v>1367.19</v>
      </c>
    </row>
    <row r="2482" spans="1:10" x14ac:dyDescent="0.25">
      <c r="A2482">
        <v>10</v>
      </c>
      <c r="B2482">
        <v>30</v>
      </c>
      <c r="C2482" s="2">
        <v>44883</v>
      </c>
      <c r="D2482">
        <v>8</v>
      </c>
      <c r="E2482" t="str">
        <f>VLOOKUP(A2482,vendedores!$A$2:$C$17,2)</f>
        <v>Amparo</v>
      </c>
      <c r="F2482" t="str">
        <f>VLOOKUP(A2482,vendedores!$A$2:$C$17,3)</f>
        <v>Ivo Bispo</v>
      </c>
      <c r="G2482" t="str">
        <f>VLOOKUP(B2482,produtos!$A$2:$D$33,2)</f>
        <v>Nike</v>
      </c>
      <c r="H2482" t="str">
        <f>VLOOKUP(B2482,produtos!$A$2:$D$33,3)</f>
        <v>Tênis</v>
      </c>
      <c r="I2482" s="1">
        <f>VLOOKUP(B2482,produtos!$A$2:$D$33,4)</f>
        <v>195.02</v>
      </c>
      <c r="J2482" s="1">
        <f t="shared" si="38"/>
        <v>1560.16</v>
      </c>
    </row>
    <row r="2483" spans="1:10" x14ac:dyDescent="0.25">
      <c r="A2483">
        <v>9</v>
      </c>
      <c r="B2483">
        <v>10</v>
      </c>
      <c r="C2483" s="2">
        <v>44883</v>
      </c>
      <c r="D2483">
        <v>6</v>
      </c>
      <c r="E2483" t="str">
        <f>VLOOKUP(A2483,vendedores!$A$2:$C$17,2)</f>
        <v>Amparo</v>
      </c>
      <c r="F2483" t="str">
        <f>VLOOKUP(A2483,vendedores!$A$2:$C$17,3)</f>
        <v>Quevin Neto Júnior</v>
      </c>
      <c r="G2483" t="str">
        <f>VLOOKUP(B2483,produtos!$A$2:$D$33,2)</f>
        <v>Puma</v>
      </c>
      <c r="H2483" t="str">
        <f>VLOOKUP(B2483,produtos!$A$2:$D$33,3)</f>
        <v>Bola de Futebol</v>
      </c>
      <c r="I2483" s="1">
        <f>VLOOKUP(B2483,produtos!$A$2:$D$33,4)</f>
        <v>103.11</v>
      </c>
      <c r="J2483" s="1">
        <f t="shared" si="38"/>
        <v>618.66</v>
      </c>
    </row>
    <row r="2484" spans="1:10" x14ac:dyDescent="0.25">
      <c r="A2484">
        <v>16</v>
      </c>
      <c r="B2484">
        <v>14</v>
      </c>
      <c r="C2484" s="2">
        <v>44883</v>
      </c>
      <c r="D2484">
        <v>7</v>
      </c>
      <c r="E2484" t="str">
        <f>VLOOKUP(A2484,vendedores!$A$2:$C$17,2)</f>
        <v>Chicago</v>
      </c>
      <c r="F2484" t="str">
        <f>VLOOKUP(A2484,vendedores!$A$2:$C$17,3)</f>
        <v>Waldemar Louis</v>
      </c>
      <c r="G2484" t="str">
        <f>VLOOKUP(B2484,produtos!$A$2:$D$33,2)</f>
        <v>Nike</v>
      </c>
      <c r="H2484" t="str">
        <f>VLOOKUP(B2484,produtos!$A$2:$D$33,3)</f>
        <v>Bola de Handbol</v>
      </c>
      <c r="I2484" s="1">
        <f>VLOOKUP(B2484,produtos!$A$2:$D$33,4)</f>
        <v>151.91</v>
      </c>
      <c r="J2484" s="1">
        <f t="shared" si="38"/>
        <v>1063.3699999999999</v>
      </c>
    </row>
    <row r="2485" spans="1:10" x14ac:dyDescent="0.25">
      <c r="A2485">
        <v>13</v>
      </c>
      <c r="B2485">
        <v>23</v>
      </c>
      <c r="C2485" s="2">
        <v>44883</v>
      </c>
      <c r="D2485">
        <v>2</v>
      </c>
      <c r="E2485" t="str">
        <f>VLOOKUP(A2485,vendedores!$A$2:$C$17,2)</f>
        <v>Pedreira</v>
      </c>
      <c r="F2485" t="str">
        <f>VLOOKUP(A2485,vendedores!$A$2:$C$17,3)</f>
        <v>Saulo Teixeira Bispo</v>
      </c>
      <c r="G2485" t="str">
        <f>VLOOKUP(B2485,produtos!$A$2:$D$33,2)</f>
        <v>Adidas</v>
      </c>
      <c r="H2485" t="str">
        <f>VLOOKUP(B2485,produtos!$A$2:$D$33,3)</f>
        <v>Chuteira</v>
      </c>
      <c r="I2485" s="1">
        <f>VLOOKUP(B2485,produtos!$A$2:$D$33,4)</f>
        <v>250</v>
      </c>
      <c r="J2485" s="1">
        <f t="shared" si="38"/>
        <v>500</v>
      </c>
    </row>
    <row r="2486" spans="1:10" x14ac:dyDescent="0.25">
      <c r="A2486">
        <v>3</v>
      </c>
      <c r="B2486">
        <v>23</v>
      </c>
      <c r="C2486" s="2">
        <v>44884</v>
      </c>
      <c r="D2486">
        <v>1</v>
      </c>
      <c r="E2486" t="str">
        <f>VLOOKUP(A2486,vendedores!$A$2:$C$17,2)</f>
        <v>Jaguariúna</v>
      </c>
      <c r="F2486" t="str">
        <f>VLOOKUP(A2486,vendedores!$A$2:$C$17,3)</f>
        <v>Valter Teixeira</v>
      </c>
      <c r="G2486" t="str">
        <f>VLOOKUP(B2486,produtos!$A$2:$D$33,2)</f>
        <v>Adidas</v>
      </c>
      <c r="H2486" t="str">
        <f>VLOOKUP(B2486,produtos!$A$2:$D$33,3)</f>
        <v>Chuteira</v>
      </c>
      <c r="I2486" s="1">
        <f>VLOOKUP(B2486,produtos!$A$2:$D$33,4)</f>
        <v>250</v>
      </c>
      <c r="J2486" s="1">
        <f t="shared" si="38"/>
        <v>250</v>
      </c>
    </row>
    <row r="2487" spans="1:10" x14ac:dyDescent="0.25">
      <c r="A2487">
        <v>6</v>
      </c>
      <c r="B2487">
        <v>15</v>
      </c>
      <c r="C2487" s="2">
        <v>44884</v>
      </c>
      <c r="D2487">
        <v>7</v>
      </c>
      <c r="E2487" t="str">
        <f>VLOOKUP(A2487,vendedores!$A$2:$C$17,2)</f>
        <v>Amparo</v>
      </c>
      <c r="F2487" t="str">
        <f>VLOOKUP(A2487,vendedores!$A$2:$C$17,3)</f>
        <v>Valter Teixeira</v>
      </c>
      <c r="G2487" t="str">
        <f>VLOOKUP(B2487,produtos!$A$2:$D$33,2)</f>
        <v>Adidas</v>
      </c>
      <c r="H2487" t="str">
        <f>VLOOKUP(B2487,produtos!$A$2:$D$33,3)</f>
        <v>Bola de Voley</v>
      </c>
      <c r="I2487" s="1">
        <f>VLOOKUP(B2487,produtos!$A$2:$D$33,4)</f>
        <v>79.900000000000006</v>
      </c>
      <c r="J2487" s="1">
        <f t="shared" si="38"/>
        <v>559.30000000000007</v>
      </c>
    </row>
    <row r="2488" spans="1:10" x14ac:dyDescent="0.25">
      <c r="A2488">
        <v>9</v>
      </c>
      <c r="B2488">
        <v>11</v>
      </c>
      <c r="C2488" s="2">
        <v>44885</v>
      </c>
      <c r="D2488">
        <v>1</v>
      </c>
      <c r="E2488" t="str">
        <f>VLOOKUP(A2488,vendedores!$A$2:$C$17,2)</f>
        <v>Amparo</v>
      </c>
      <c r="F2488" t="str">
        <f>VLOOKUP(A2488,vendedores!$A$2:$C$17,3)</f>
        <v>Quevin Neto Júnior</v>
      </c>
      <c r="G2488" t="str">
        <f>VLOOKUP(B2488,produtos!$A$2:$D$33,2)</f>
        <v>Adidas</v>
      </c>
      <c r="H2488" t="str">
        <f>VLOOKUP(B2488,produtos!$A$2:$D$33,3)</f>
        <v>Bola de Futsal</v>
      </c>
      <c r="I2488" s="1">
        <f>VLOOKUP(B2488,produtos!$A$2:$D$33,4)</f>
        <v>99.9</v>
      </c>
      <c r="J2488" s="1">
        <f t="shared" si="38"/>
        <v>99.9</v>
      </c>
    </row>
    <row r="2489" spans="1:10" x14ac:dyDescent="0.25">
      <c r="A2489">
        <v>5</v>
      </c>
      <c r="B2489">
        <v>7</v>
      </c>
      <c r="C2489" s="2">
        <v>44885</v>
      </c>
      <c r="D2489">
        <v>9</v>
      </c>
      <c r="E2489" t="str">
        <f>VLOOKUP(A2489,vendedores!$A$2:$C$17,2)</f>
        <v>Amparo</v>
      </c>
      <c r="F2489" t="str">
        <f>VLOOKUP(A2489,vendedores!$A$2:$C$17,3)</f>
        <v>Yago de Souza</v>
      </c>
      <c r="G2489" t="str">
        <f>VLOOKUP(B2489,produtos!$A$2:$D$33,2)</f>
        <v>Nike</v>
      </c>
      <c r="H2489" t="str">
        <f>VLOOKUP(B2489,produtos!$A$2:$D$33,3)</f>
        <v>Bola de Basquete</v>
      </c>
      <c r="I2489" s="1">
        <f>VLOOKUP(B2489,produtos!$A$2:$D$33,4)</f>
        <v>116.91</v>
      </c>
      <c r="J2489" s="1">
        <f t="shared" si="38"/>
        <v>1052.19</v>
      </c>
    </row>
    <row r="2490" spans="1:10" x14ac:dyDescent="0.25">
      <c r="A2490">
        <v>2</v>
      </c>
      <c r="B2490">
        <v>31</v>
      </c>
      <c r="C2490" s="2">
        <v>44885</v>
      </c>
      <c r="D2490">
        <v>10</v>
      </c>
      <c r="E2490" t="str">
        <f>VLOOKUP(A2490,vendedores!$A$2:$C$17,2)</f>
        <v>Jaguariúna</v>
      </c>
      <c r="F2490" t="str">
        <f>VLOOKUP(A2490,vendedores!$A$2:$C$17,3)</f>
        <v>Luciana de Oliveira</v>
      </c>
      <c r="G2490" t="str">
        <f>VLOOKUP(B2490,produtos!$A$2:$D$33,2)</f>
        <v>Puma</v>
      </c>
      <c r="H2490" t="str">
        <f>VLOOKUP(B2490,produtos!$A$2:$D$33,3)</f>
        <v>Tênis</v>
      </c>
      <c r="I2490" s="1">
        <f>VLOOKUP(B2490,produtos!$A$2:$D$33,4)</f>
        <v>171.14</v>
      </c>
      <c r="J2490" s="1">
        <f t="shared" si="38"/>
        <v>1711.3999999999999</v>
      </c>
    </row>
    <row r="2491" spans="1:10" x14ac:dyDescent="0.25">
      <c r="A2491">
        <v>2</v>
      </c>
      <c r="B2491">
        <v>1</v>
      </c>
      <c r="C2491" s="2">
        <v>44885</v>
      </c>
      <c r="D2491">
        <v>2</v>
      </c>
      <c r="E2491" t="str">
        <f>VLOOKUP(A2491,vendedores!$A$2:$C$17,2)</f>
        <v>Jaguariúna</v>
      </c>
      <c r="F2491" t="str">
        <f>VLOOKUP(A2491,vendedores!$A$2:$C$17,3)</f>
        <v>Luciana de Oliveira</v>
      </c>
      <c r="G2491" t="str">
        <f>VLOOKUP(B2491,produtos!$A$2:$D$33,2)</f>
        <v>Adidas</v>
      </c>
      <c r="H2491" t="str">
        <f>VLOOKUP(B2491,produtos!$A$2:$D$33,3)</f>
        <v>Blusa</v>
      </c>
      <c r="I2491" s="1">
        <f>VLOOKUP(B2491,produtos!$A$2:$D$33,4)</f>
        <v>35.9</v>
      </c>
      <c r="J2491" s="1">
        <f t="shared" si="38"/>
        <v>71.8</v>
      </c>
    </row>
    <row r="2492" spans="1:10" x14ac:dyDescent="0.25">
      <c r="A2492">
        <v>12</v>
      </c>
      <c r="B2492">
        <v>28</v>
      </c>
      <c r="C2492" s="2">
        <v>44885</v>
      </c>
      <c r="D2492">
        <v>6</v>
      </c>
      <c r="E2492" t="str">
        <f>VLOOKUP(A2492,vendedores!$A$2:$C$17,2)</f>
        <v>Pedreira</v>
      </c>
      <c r="F2492" t="str">
        <f>VLOOKUP(A2492,vendedores!$A$2:$C$17,3)</f>
        <v>Clóvis Teixeira Júnior</v>
      </c>
      <c r="G2492" t="str">
        <f>VLOOKUP(B2492,produtos!$A$2:$D$33,2)</f>
        <v>Puma</v>
      </c>
      <c r="H2492" t="str">
        <f>VLOOKUP(B2492,produtos!$A$2:$D$33,3)</f>
        <v>Meia</v>
      </c>
      <c r="I2492" s="1">
        <f>VLOOKUP(B2492,produtos!$A$2:$D$33,4)</f>
        <v>16.920000000000002</v>
      </c>
      <c r="J2492" s="1">
        <f t="shared" si="38"/>
        <v>101.52000000000001</v>
      </c>
    </row>
    <row r="2493" spans="1:10" x14ac:dyDescent="0.25">
      <c r="A2493">
        <v>10</v>
      </c>
      <c r="B2493">
        <v>11</v>
      </c>
      <c r="C2493" s="2">
        <v>44885</v>
      </c>
      <c r="D2493">
        <v>8</v>
      </c>
      <c r="E2493" t="str">
        <f>VLOOKUP(A2493,vendedores!$A$2:$C$17,2)</f>
        <v>Amparo</v>
      </c>
      <c r="F2493" t="str">
        <f>VLOOKUP(A2493,vendedores!$A$2:$C$17,3)</f>
        <v>Ivo Bispo</v>
      </c>
      <c r="G2493" t="str">
        <f>VLOOKUP(B2493,produtos!$A$2:$D$33,2)</f>
        <v>Adidas</v>
      </c>
      <c r="H2493" t="str">
        <f>VLOOKUP(B2493,produtos!$A$2:$D$33,3)</f>
        <v>Bola de Futsal</v>
      </c>
      <c r="I2493" s="1">
        <f>VLOOKUP(B2493,produtos!$A$2:$D$33,4)</f>
        <v>99.9</v>
      </c>
      <c r="J2493" s="1">
        <f t="shared" si="38"/>
        <v>799.2</v>
      </c>
    </row>
    <row r="2494" spans="1:10" x14ac:dyDescent="0.25">
      <c r="A2494">
        <v>1</v>
      </c>
      <c r="B2494">
        <v>23</v>
      </c>
      <c r="C2494" s="2">
        <v>44885</v>
      </c>
      <c r="D2494">
        <v>2</v>
      </c>
      <c r="E2494" t="str">
        <f>VLOOKUP(A2494,vendedores!$A$2:$C$17,2)</f>
        <v>Jaguariúna</v>
      </c>
      <c r="F2494" t="str">
        <f>VLOOKUP(A2494,vendedores!$A$2:$C$17,3)</f>
        <v>Tatiane Sobrinho de Souza</v>
      </c>
      <c r="G2494" t="str">
        <f>VLOOKUP(B2494,produtos!$A$2:$D$33,2)</f>
        <v>Adidas</v>
      </c>
      <c r="H2494" t="str">
        <f>VLOOKUP(B2494,produtos!$A$2:$D$33,3)</f>
        <v>Chuteira</v>
      </c>
      <c r="I2494" s="1">
        <f>VLOOKUP(B2494,produtos!$A$2:$D$33,4)</f>
        <v>250</v>
      </c>
      <c r="J2494" s="1">
        <f t="shared" si="38"/>
        <v>500</v>
      </c>
    </row>
    <row r="2495" spans="1:10" x14ac:dyDescent="0.25">
      <c r="A2495">
        <v>6</v>
      </c>
      <c r="B2495">
        <v>25</v>
      </c>
      <c r="C2495" s="2">
        <v>44885</v>
      </c>
      <c r="D2495">
        <v>4</v>
      </c>
      <c r="E2495" t="str">
        <f>VLOOKUP(A2495,vendedores!$A$2:$C$17,2)</f>
        <v>Amparo</v>
      </c>
      <c r="F2495" t="str">
        <f>VLOOKUP(A2495,vendedores!$A$2:$C$17,3)</f>
        <v>Valter Teixeira</v>
      </c>
      <c r="G2495" t="str">
        <f>VLOOKUP(B2495,produtos!$A$2:$D$33,2)</f>
        <v>Puma</v>
      </c>
      <c r="H2495" t="str">
        <f>VLOOKUP(B2495,produtos!$A$2:$D$33,3)</f>
        <v>Chuteira</v>
      </c>
      <c r="I2495" s="1">
        <f>VLOOKUP(B2495,produtos!$A$2:$D$33,4)</f>
        <v>232.5</v>
      </c>
      <c r="J2495" s="1">
        <f t="shared" si="38"/>
        <v>930</v>
      </c>
    </row>
    <row r="2496" spans="1:10" x14ac:dyDescent="0.25">
      <c r="A2496">
        <v>13</v>
      </c>
      <c r="B2496">
        <v>22</v>
      </c>
      <c r="C2496" s="2">
        <v>44886</v>
      </c>
      <c r="D2496">
        <v>10</v>
      </c>
      <c r="E2496" t="str">
        <f>VLOOKUP(A2496,vendedores!$A$2:$C$17,2)</f>
        <v>Pedreira</v>
      </c>
      <c r="F2496" t="str">
        <f>VLOOKUP(A2496,vendedores!$A$2:$C$17,3)</f>
        <v>Saulo Teixeira Bispo</v>
      </c>
      <c r="G2496" t="str">
        <f>VLOOKUP(B2496,produtos!$A$2:$D$33,2)</f>
        <v>Puma</v>
      </c>
      <c r="H2496" t="str">
        <f>VLOOKUP(B2496,produtos!$A$2:$D$33,3)</f>
        <v>Camiseta</v>
      </c>
      <c r="I2496" s="1">
        <f>VLOOKUP(B2496,produtos!$A$2:$D$33,4)</f>
        <v>28.11</v>
      </c>
      <c r="J2496" s="1">
        <f t="shared" si="38"/>
        <v>281.10000000000002</v>
      </c>
    </row>
    <row r="2497" spans="1:10" x14ac:dyDescent="0.25">
      <c r="A2497">
        <v>4</v>
      </c>
      <c r="B2497">
        <v>18</v>
      </c>
      <c r="C2497" s="2">
        <v>44886</v>
      </c>
      <c r="D2497">
        <v>10</v>
      </c>
      <c r="E2497" t="str">
        <f>VLOOKUP(A2497,vendedores!$A$2:$C$17,2)</f>
        <v>Jaguariúna</v>
      </c>
      <c r="F2497" t="str">
        <f>VLOOKUP(A2497,vendedores!$A$2:$C$17,3)</f>
        <v>Ivo da Silva</v>
      </c>
      <c r="G2497" t="str">
        <f>VLOOKUP(B2497,produtos!$A$2:$D$33,2)</f>
        <v>Nike</v>
      </c>
      <c r="H2497" t="str">
        <f>VLOOKUP(B2497,produtos!$A$2:$D$33,3)</f>
        <v>Calça</v>
      </c>
      <c r="I2497" s="1">
        <f>VLOOKUP(B2497,produtos!$A$2:$D$33,4)</f>
        <v>92.91</v>
      </c>
      <c r="J2497" s="1">
        <f t="shared" si="38"/>
        <v>929.09999999999991</v>
      </c>
    </row>
    <row r="2498" spans="1:10" x14ac:dyDescent="0.25">
      <c r="A2498">
        <v>14</v>
      </c>
      <c r="B2498">
        <v>14</v>
      </c>
      <c r="C2498" s="2">
        <v>44886</v>
      </c>
      <c r="D2498">
        <v>7</v>
      </c>
      <c r="E2498" t="str">
        <f>VLOOKUP(A2498,vendedores!$A$2:$C$17,2)</f>
        <v>Pedreira</v>
      </c>
      <c r="F2498" t="str">
        <f>VLOOKUP(A2498,vendedores!$A$2:$C$17,3)</f>
        <v>Paula da Silva</v>
      </c>
      <c r="G2498" t="str">
        <f>VLOOKUP(B2498,produtos!$A$2:$D$33,2)</f>
        <v>Nike</v>
      </c>
      <c r="H2498" t="str">
        <f>VLOOKUP(B2498,produtos!$A$2:$D$33,3)</f>
        <v>Bola de Handbol</v>
      </c>
      <c r="I2498" s="1">
        <f>VLOOKUP(B2498,produtos!$A$2:$D$33,4)</f>
        <v>151.91</v>
      </c>
      <c r="J2498" s="1">
        <f t="shared" si="38"/>
        <v>1063.3699999999999</v>
      </c>
    </row>
    <row r="2499" spans="1:10" x14ac:dyDescent="0.25">
      <c r="A2499">
        <v>10</v>
      </c>
      <c r="B2499">
        <v>10</v>
      </c>
      <c r="C2499" s="2">
        <v>44886</v>
      </c>
      <c r="D2499">
        <v>10</v>
      </c>
      <c r="E2499" t="str">
        <f>VLOOKUP(A2499,vendedores!$A$2:$C$17,2)</f>
        <v>Amparo</v>
      </c>
      <c r="F2499" t="str">
        <f>VLOOKUP(A2499,vendedores!$A$2:$C$17,3)</f>
        <v>Ivo Bispo</v>
      </c>
      <c r="G2499" t="str">
        <f>VLOOKUP(B2499,produtos!$A$2:$D$33,2)</f>
        <v>Puma</v>
      </c>
      <c r="H2499" t="str">
        <f>VLOOKUP(B2499,produtos!$A$2:$D$33,3)</f>
        <v>Bola de Futebol</v>
      </c>
      <c r="I2499" s="1">
        <f>VLOOKUP(B2499,produtos!$A$2:$D$33,4)</f>
        <v>103.11</v>
      </c>
      <c r="J2499" s="1">
        <f t="shared" ref="J2499:J2562" si="39">D2499*I2499</f>
        <v>1031.0999999999999</v>
      </c>
    </row>
    <row r="2500" spans="1:10" x14ac:dyDescent="0.25">
      <c r="A2500">
        <v>2</v>
      </c>
      <c r="B2500">
        <v>2</v>
      </c>
      <c r="C2500" s="2">
        <v>44886</v>
      </c>
      <c r="D2500">
        <v>8</v>
      </c>
      <c r="E2500" t="str">
        <f>VLOOKUP(A2500,vendedores!$A$2:$C$17,2)</f>
        <v>Jaguariúna</v>
      </c>
      <c r="F2500" t="str">
        <f>VLOOKUP(A2500,vendedores!$A$2:$C$17,3)</f>
        <v>Luciana de Oliveira</v>
      </c>
      <c r="G2500" t="str">
        <f>VLOOKUP(B2500,produtos!$A$2:$D$33,2)</f>
        <v>Nike</v>
      </c>
      <c r="H2500" t="str">
        <f>VLOOKUP(B2500,produtos!$A$2:$D$33,3)</f>
        <v>Blusa</v>
      </c>
      <c r="I2500" s="1">
        <f>VLOOKUP(B2500,produtos!$A$2:$D$33,4)</f>
        <v>33.75</v>
      </c>
      <c r="J2500" s="1">
        <f t="shared" si="39"/>
        <v>270</v>
      </c>
    </row>
    <row r="2501" spans="1:10" x14ac:dyDescent="0.25">
      <c r="A2501">
        <v>12</v>
      </c>
      <c r="B2501">
        <v>14</v>
      </c>
      <c r="C2501" s="2">
        <v>44886</v>
      </c>
      <c r="D2501">
        <v>2</v>
      </c>
      <c r="E2501" t="str">
        <f>VLOOKUP(A2501,vendedores!$A$2:$C$17,2)</f>
        <v>Pedreira</v>
      </c>
      <c r="F2501" t="str">
        <f>VLOOKUP(A2501,vendedores!$A$2:$C$17,3)</f>
        <v>Clóvis Teixeira Júnior</v>
      </c>
      <c r="G2501" t="str">
        <f>VLOOKUP(B2501,produtos!$A$2:$D$33,2)</f>
        <v>Nike</v>
      </c>
      <c r="H2501" t="str">
        <f>VLOOKUP(B2501,produtos!$A$2:$D$33,3)</f>
        <v>Bola de Handbol</v>
      </c>
      <c r="I2501" s="1">
        <f>VLOOKUP(B2501,produtos!$A$2:$D$33,4)</f>
        <v>151.91</v>
      </c>
      <c r="J2501" s="1">
        <f t="shared" si="39"/>
        <v>303.82</v>
      </c>
    </row>
    <row r="2502" spans="1:10" x14ac:dyDescent="0.25">
      <c r="A2502">
        <v>3</v>
      </c>
      <c r="B2502">
        <v>16</v>
      </c>
      <c r="C2502" s="2">
        <v>44886</v>
      </c>
      <c r="D2502">
        <v>8</v>
      </c>
      <c r="E2502" t="str">
        <f>VLOOKUP(A2502,vendedores!$A$2:$C$17,2)</f>
        <v>Jaguariúna</v>
      </c>
      <c r="F2502" t="str">
        <f>VLOOKUP(A2502,vendedores!$A$2:$C$17,3)</f>
        <v>Valter Teixeira</v>
      </c>
      <c r="G2502" t="str">
        <f>VLOOKUP(B2502,produtos!$A$2:$D$33,2)</f>
        <v>Nike</v>
      </c>
      <c r="H2502" t="str">
        <f>VLOOKUP(B2502,produtos!$A$2:$D$33,3)</f>
        <v>Bola de Voley</v>
      </c>
      <c r="I2502" s="1">
        <f>VLOOKUP(B2502,produtos!$A$2:$D$33,4)</f>
        <v>75.11</v>
      </c>
      <c r="J2502" s="1">
        <f t="shared" si="39"/>
        <v>600.88</v>
      </c>
    </row>
    <row r="2503" spans="1:10" x14ac:dyDescent="0.25">
      <c r="A2503">
        <v>5</v>
      </c>
      <c r="B2503">
        <v>15</v>
      </c>
      <c r="C2503" s="2">
        <v>44886</v>
      </c>
      <c r="D2503">
        <v>2</v>
      </c>
      <c r="E2503" t="str">
        <f>VLOOKUP(A2503,vendedores!$A$2:$C$17,2)</f>
        <v>Amparo</v>
      </c>
      <c r="F2503" t="str">
        <f>VLOOKUP(A2503,vendedores!$A$2:$C$17,3)</f>
        <v>Yago de Souza</v>
      </c>
      <c r="G2503" t="str">
        <f>VLOOKUP(B2503,produtos!$A$2:$D$33,2)</f>
        <v>Adidas</v>
      </c>
      <c r="H2503" t="str">
        <f>VLOOKUP(B2503,produtos!$A$2:$D$33,3)</f>
        <v>Bola de Voley</v>
      </c>
      <c r="I2503" s="1">
        <f>VLOOKUP(B2503,produtos!$A$2:$D$33,4)</f>
        <v>79.900000000000006</v>
      </c>
      <c r="J2503" s="1">
        <f t="shared" si="39"/>
        <v>159.80000000000001</v>
      </c>
    </row>
    <row r="2504" spans="1:10" x14ac:dyDescent="0.25">
      <c r="A2504">
        <v>6</v>
      </c>
      <c r="B2504">
        <v>11</v>
      </c>
      <c r="C2504" s="2">
        <v>44886</v>
      </c>
      <c r="D2504">
        <v>1</v>
      </c>
      <c r="E2504" t="str">
        <f>VLOOKUP(A2504,vendedores!$A$2:$C$17,2)</f>
        <v>Amparo</v>
      </c>
      <c r="F2504" t="str">
        <f>VLOOKUP(A2504,vendedores!$A$2:$C$17,3)</f>
        <v>Valter Teixeira</v>
      </c>
      <c r="G2504" t="str">
        <f>VLOOKUP(B2504,produtos!$A$2:$D$33,2)</f>
        <v>Adidas</v>
      </c>
      <c r="H2504" t="str">
        <f>VLOOKUP(B2504,produtos!$A$2:$D$33,3)</f>
        <v>Bola de Futsal</v>
      </c>
      <c r="I2504" s="1">
        <f>VLOOKUP(B2504,produtos!$A$2:$D$33,4)</f>
        <v>99.9</v>
      </c>
      <c r="J2504" s="1">
        <f t="shared" si="39"/>
        <v>99.9</v>
      </c>
    </row>
    <row r="2505" spans="1:10" x14ac:dyDescent="0.25">
      <c r="A2505">
        <v>1</v>
      </c>
      <c r="B2505">
        <v>2</v>
      </c>
      <c r="C2505" s="2">
        <v>44887</v>
      </c>
      <c r="D2505">
        <v>10</v>
      </c>
      <c r="E2505" t="str">
        <f>VLOOKUP(A2505,vendedores!$A$2:$C$17,2)</f>
        <v>Jaguariúna</v>
      </c>
      <c r="F2505" t="str">
        <f>VLOOKUP(A2505,vendedores!$A$2:$C$17,3)</f>
        <v>Tatiane Sobrinho de Souza</v>
      </c>
      <c r="G2505" t="str">
        <f>VLOOKUP(B2505,produtos!$A$2:$D$33,2)</f>
        <v>Nike</v>
      </c>
      <c r="H2505" t="str">
        <f>VLOOKUP(B2505,produtos!$A$2:$D$33,3)</f>
        <v>Blusa</v>
      </c>
      <c r="I2505" s="1">
        <f>VLOOKUP(B2505,produtos!$A$2:$D$33,4)</f>
        <v>33.75</v>
      </c>
      <c r="J2505" s="1">
        <f t="shared" si="39"/>
        <v>337.5</v>
      </c>
    </row>
    <row r="2506" spans="1:10" x14ac:dyDescent="0.25">
      <c r="A2506">
        <v>16</v>
      </c>
      <c r="B2506">
        <v>10</v>
      </c>
      <c r="C2506" s="2">
        <v>44887</v>
      </c>
      <c r="D2506">
        <v>10</v>
      </c>
      <c r="E2506" t="str">
        <f>VLOOKUP(A2506,vendedores!$A$2:$C$17,2)</f>
        <v>Chicago</v>
      </c>
      <c r="F2506" t="str">
        <f>VLOOKUP(A2506,vendedores!$A$2:$C$17,3)</f>
        <v>Waldemar Louis</v>
      </c>
      <c r="G2506" t="str">
        <f>VLOOKUP(B2506,produtos!$A$2:$D$33,2)</f>
        <v>Puma</v>
      </c>
      <c r="H2506" t="str">
        <f>VLOOKUP(B2506,produtos!$A$2:$D$33,3)</f>
        <v>Bola de Futebol</v>
      </c>
      <c r="I2506" s="1">
        <f>VLOOKUP(B2506,produtos!$A$2:$D$33,4)</f>
        <v>103.11</v>
      </c>
      <c r="J2506" s="1">
        <f t="shared" si="39"/>
        <v>1031.0999999999999</v>
      </c>
    </row>
    <row r="2507" spans="1:10" x14ac:dyDescent="0.25">
      <c r="A2507">
        <v>11</v>
      </c>
      <c r="B2507">
        <v>5</v>
      </c>
      <c r="C2507" s="2">
        <v>44887</v>
      </c>
      <c r="D2507">
        <v>5</v>
      </c>
      <c r="E2507" t="str">
        <f>VLOOKUP(A2507,vendedores!$A$2:$C$17,2)</f>
        <v>Amparo</v>
      </c>
      <c r="F2507" t="str">
        <f>VLOOKUP(A2507,vendedores!$A$2:$C$17,3)</f>
        <v>Gisele Júnior</v>
      </c>
      <c r="G2507" t="str">
        <f>VLOOKUP(B2507,produtos!$A$2:$D$33,2)</f>
        <v>Puma</v>
      </c>
      <c r="H2507" t="str">
        <f>VLOOKUP(B2507,produtos!$A$2:$D$33,3)</f>
        <v>Bluzinha</v>
      </c>
      <c r="I2507" s="1">
        <f>VLOOKUP(B2507,produtos!$A$2:$D$33,4)</f>
        <v>49.12</v>
      </c>
      <c r="J2507" s="1">
        <f t="shared" si="39"/>
        <v>245.6</v>
      </c>
    </row>
    <row r="2508" spans="1:10" x14ac:dyDescent="0.25">
      <c r="A2508">
        <v>3</v>
      </c>
      <c r="B2508">
        <v>5</v>
      </c>
      <c r="C2508" s="2">
        <v>44887</v>
      </c>
      <c r="D2508">
        <v>9</v>
      </c>
      <c r="E2508" t="str">
        <f>VLOOKUP(A2508,vendedores!$A$2:$C$17,2)</f>
        <v>Jaguariúna</v>
      </c>
      <c r="F2508" t="str">
        <f>VLOOKUP(A2508,vendedores!$A$2:$C$17,3)</f>
        <v>Valter Teixeira</v>
      </c>
      <c r="G2508" t="str">
        <f>VLOOKUP(B2508,produtos!$A$2:$D$33,2)</f>
        <v>Puma</v>
      </c>
      <c r="H2508" t="str">
        <f>VLOOKUP(B2508,produtos!$A$2:$D$33,3)</f>
        <v>Bluzinha</v>
      </c>
      <c r="I2508" s="1">
        <f>VLOOKUP(B2508,produtos!$A$2:$D$33,4)</f>
        <v>49.12</v>
      </c>
      <c r="J2508" s="1">
        <f t="shared" si="39"/>
        <v>442.08</v>
      </c>
    </row>
    <row r="2509" spans="1:10" x14ac:dyDescent="0.25">
      <c r="A2509">
        <v>1</v>
      </c>
      <c r="B2509">
        <v>29</v>
      </c>
      <c r="C2509" s="2">
        <v>44887</v>
      </c>
      <c r="D2509">
        <v>6</v>
      </c>
      <c r="E2509" t="str">
        <f>VLOOKUP(A2509,vendedores!$A$2:$C$17,2)</f>
        <v>Jaguariúna</v>
      </c>
      <c r="F2509" t="str">
        <f>VLOOKUP(A2509,vendedores!$A$2:$C$17,3)</f>
        <v>Tatiane Sobrinho de Souza</v>
      </c>
      <c r="G2509" t="str">
        <f>VLOOKUP(B2509,produtos!$A$2:$D$33,2)</f>
        <v>Adidas</v>
      </c>
      <c r="H2509" t="str">
        <f>VLOOKUP(B2509,produtos!$A$2:$D$33,3)</f>
        <v>Tênis</v>
      </c>
      <c r="I2509" s="1">
        <f>VLOOKUP(B2509,produtos!$A$2:$D$33,4)</f>
        <v>199</v>
      </c>
      <c r="J2509" s="1">
        <f t="shared" si="39"/>
        <v>1194</v>
      </c>
    </row>
    <row r="2510" spans="1:10" x14ac:dyDescent="0.25">
      <c r="A2510">
        <v>14</v>
      </c>
      <c r="B2510">
        <v>18</v>
      </c>
      <c r="C2510" s="2">
        <v>44887</v>
      </c>
      <c r="D2510">
        <v>2</v>
      </c>
      <c r="E2510" t="str">
        <f>VLOOKUP(A2510,vendedores!$A$2:$C$17,2)</f>
        <v>Pedreira</v>
      </c>
      <c r="F2510" t="str">
        <f>VLOOKUP(A2510,vendedores!$A$2:$C$17,3)</f>
        <v>Paula da Silva</v>
      </c>
      <c r="G2510" t="str">
        <f>VLOOKUP(B2510,produtos!$A$2:$D$33,2)</f>
        <v>Nike</v>
      </c>
      <c r="H2510" t="str">
        <f>VLOOKUP(B2510,produtos!$A$2:$D$33,3)</f>
        <v>Calça</v>
      </c>
      <c r="I2510" s="1">
        <f>VLOOKUP(B2510,produtos!$A$2:$D$33,4)</f>
        <v>92.91</v>
      </c>
      <c r="J2510" s="1">
        <f t="shared" si="39"/>
        <v>185.82</v>
      </c>
    </row>
    <row r="2511" spans="1:10" x14ac:dyDescent="0.25">
      <c r="A2511">
        <v>15</v>
      </c>
      <c r="B2511">
        <v>6</v>
      </c>
      <c r="C2511" s="2">
        <v>44887</v>
      </c>
      <c r="D2511">
        <v>7</v>
      </c>
      <c r="E2511" t="str">
        <f>VLOOKUP(A2511,vendedores!$A$2:$C$17,2)</f>
        <v>Pedreira</v>
      </c>
      <c r="F2511" t="str">
        <f>VLOOKUP(A2511,vendedores!$A$2:$C$17,3)</f>
        <v>Gilberto Neto</v>
      </c>
      <c r="G2511" t="str">
        <f>VLOOKUP(B2511,produtos!$A$2:$D$33,2)</f>
        <v>Adidas</v>
      </c>
      <c r="H2511" t="str">
        <f>VLOOKUP(B2511,produtos!$A$2:$D$33,3)</f>
        <v>Bola de Basquete</v>
      </c>
      <c r="I2511" s="1">
        <f>VLOOKUP(B2511,produtos!$A$2:$D$33,4)</f>
        <v>129.9</v>
      </c>
      <c r="J2511" s="1">
        <f t="shared" si="39"/>
        <v>909.30000000000007</v>
      </c>
    </row>
    <row r="2512" spans="1:10" x14ac:dyDescent="0.25">
      <c r="A2512">
        <v>13</v>
      </c>
      <c r="B2512">
        <v>19</v>
      </c>
      <c r="C2512" s="2">
        <v>44888</v>
      </c>
      <c r="D2512">
        <v>2</v>
      </c>
      <c r="E2512" t="str">
        <f>VLOOKUP(A2512,vendedores!$A$2:$C$17,2)</f>
        <v>Pedreira</v>
      </c>
      <c r="F2512" t="str">
        <f>VLOOKUP(A2512,vendedores!$A$2:$C$17,3)</f>
        <v>Saulo Teixeira Bispo</v>
      </c>
      <c r="G2512" t="str">
        <f>VLOOKUP(B2512,produtos!$A$2:$D$33,2)</f>
        <v>Puma</v>
      </c>
      <c r="H2512" t="str">
        <f>VLOOKUP(B2512,produtos!$A$2:$D$33,3)</f>
        <v>Calça</v>
      </c>
      <c r="I2512" s="1">
        <f>VLOOKUP(B2512,produtos!$A$2:$D$33,4)</f>
        <v>88.91</v>
      </c>
      <c r="J2512" s="1">
        <f t="shared" si="39"/>
        <v>177.82</v>
      </c>
    </row>
    <row r="2513" spans="1:10" x14ac:dyDescent="0.25">
      <c r="A2513">
        <v>14</v>
      </c>
      <c r="B2513">
        <v>10</v>
      </c>
      <c r="C2513" s="2">
        <v>44888</v>
      </c>
      <c r="D2513">
        <v>3</v>
      </c>
      <c r="E2513" t="str">
        <f>VLOOKUP(A2513,vendedores!$A$2:$C$17,2)</f>
        <v>Pedreira</v>
      </c>
      <c r="F2513" t="str">
        <f>VLOOKUP(A2513,vendedores!$A$2:$C$17,3)</f>
        <v>Paula da Silva</v>
      </c>
      <c r="G2513" t="str">
        <f>VLOOKUP(B2513,produtos!$A$2:$D$33,2)</f>
        <v>Puma</v>
      </c>
      <c r="H2513" t="str">
        <f>VLOOKUP(B2513,produtos!$A$2:$D$33,3)</f>
        <v>Bola de Futebol</v>
      </c>
      <c r="I2513" s="1">
        <f>VLOOKUP(B2513,produtos!$A$2:$D$33,4)</f>
        <v>103.11</v>
      </c>
      <c r="J2513" s="1">
        <f t="shared" si="39"/>
        <v>309.33</v>
      </c>
    </row>
    <row r="2514" spans="1:10" x14ac:dyDescent="0.25">
      <c r="A2514">
        <v>2</v>
      </c>
      <c r="B2514">
        <v>7</v>
      </c>
      <c r="C2514" s="2">
        <v>44888</v>
      </c>
      <c r="D2514">
        <v>4</v>
      </c>
      <c r="E2514" t="str">
        <f>VLOOKUP(A2514,vendedores!$A$2:$C$17,2)</f>
        <v>Jaguariúna</v>
      </c>
      <c r="F2514" t="str">
        <f>VLOOKUP(A2514,vendedores!$A$2:$C$17,3)</f>
        <v>Luciana de Oliveira</v>
      </c>
      <c r="G2514" t="str">
        <f>VLOOKUP(B2514,produtos!$A$2:$D$33,2)</f>
        <v>Nike</v>
      </c>
      <c r="H2514" t="str">
        <f>VLOOKUP(B2514,produtos!$A$2:$D$33,3)</f>
        <v>Bola de Basquete</v>
      </c>
      <c r="I2514" s="1">
        <f>VLOOKUP(B2514,produtos!$A$2:$D$33,4)</f>
        <v>116.91</v>
      </c>
      <c r="J2514" s="1">
        <f t="shared" si="39"/>
        <v>467.64</v>
      </c>
    </row>
    <row r="2515" spans="1:10" x14ac:dyDescent="0.25">
      <c r="A2515">
        <v>10</v>
      </c>
      <c r="B2515">
        <v>27</v>
      </c>
      <c r="C2515" s="2">
        <v>44888</v>
      </c>
      <c r="D2515">
        <v>10</v>
      </c>
      <c r="E2515" t="str">
        <f>VLOOKUP(A2515,vendedores!$A$2:$C$17,2)</f>
        <v>Amparo</v>
      </c>
      <c r="F2515" t="str">
        <f>VLOOKUP(A2515,vendedores!$A$2:$C$17,3)</f>
        <v>Ivo Bispo</v>
      </c>
      <c r="G2515" t="str">
        <f>VLOOKUP(B2515,produtos!$A$2:$D$33,2)</f>
        <v>Nike</v>
      </c>
      <c r="H2515" t="str">
        <f>VLOOKUP(B2515,produtos!$A$2:$D$33,3)</f>
        <v>Meia</v>
      </c>
      <c r="I2515" s="1">
        <f>VLOOKUP(B2515,produtos!$A$2:$D$33,4)</f>
        <v>19.3</v>
      </c>
      <c r="J2515" s="1">
        <f t="shared" si="39"/>
        <v>193</v>
      </c>
    </row>
    <row r="2516" spans="1:10" x14ac:dyDescent="0.25">
      <c r="A2516">
        <v>8</v>
      </c>
      <c r="B2516">
        <v>16</v>
      </c>
      <c r="C2516" s="2">
        <v>44888</v>
      </c>
      <c r="D2516">
        <v>8</v>
      </c>
      <c r="E2516" t="str">
        <f>VLOOKUP(A2516,vendedores!$A$2:$C$17,2)</f>
        <v>Amparo</v>
      </c>
      <c r="F2516" t="str">
        <f>VLOOKUP(A2516,vendedores!$A$2:$C$17,3)</f>
        <v>Saulo Mattos</v>
      </c>
      <c r="G2516" t="str">
        <f>VLOOKUP(B2516,produtos!$A$2:$D$33,2)</f>
        <v>Nike</v>
      </c>
      <c r="H2516" t="str">
        <f>VLOOKUP(B2516,produtos!$A$2:$D$33,3)</f>
        <v>Bola de Voley</v>
      </c>
      <c r="I2516" s="1">
        <f>VLOOKUP(B2516,produtos!$A$2:$D$33,4)</f>
        <v>75.11</v>
      </c>
      <c r="J2516" s="1">
        <f t="shared" si="39"/>
        <v>600.88</v>
      </c>
    </row>
    <row r="2517" spans="1:10" x14ac:dyDescent="0.25">
      <c r="A2517">
        <v>15</v>
      </c>
      <c r="B2517">
        <v>24</v>
      </c>
      <c r="C2517" s="2">
        <v>44888</v>
      </c>
      <c r="D2517">
        <v>1</v>
      </c>
      <c r="E2517" t="str">
        <f>VLOOKUP(A2517,vendedores!$A$2:$C$17,2)</f>
        <v>Pedreira</v>
      </c>
      <c r="F2517" t="str">
        <f>VLOOKUP(A2517,vendedores!$A$2:$C$17,3)</f>
        <v>Gilberto Neto</v>
      </c>
      <c r="G2517" t="str">
        <f>VLOOKUP(B2517,produtos!$A$2:$D$33,2)</f>
        <v>Nike</v>
      </c>
      <c r="H2517" t="str">
        <f>VLOOKUP(B2517,produtos!$A$2:$D$33,3)</f>
        <v>Chuteira</v>
      </c>
      <c r="I2517" s="1">
        <f>VLOOKUP(B2517,produtos!$A$2:$D$33,4)</f>
        <v>227.5</v>
      </c>
      <c r="J2517" s="1">
        <f t="shared" si="39"/>
        <v>227.5</v>
      </c>
    </row>
    <row r="2518" spans="1:10" x14ac:dyDescent="0.25">
      <c r="A2518">
        <v>4</v>
      </c>
      <c r="B2518">
        <v>20</v>
      </c>
      <c r="C2518" s="2">
        <v>44888</v>
      </c>
      <c r="D2518">
        <v>4</v>
      </c>
      <c r="E2518" t="str">
        <f>VLOOKUP(A2518,vendedores!$A$2:$C$17,2)</f>
        <v>Jaguariúna</v>
      </c>
      <c r="F2518" t="str">
        <f>VLOOKUP(A2518,vendedores!$A$2:$C$17,3)</f>
        <v>Ivo da Silva</v>
      </c>
      <c r="G2518" t="str">
        <f>VLOOKUP(B2518,produtos!$A$2:$D$33,2)</f>
        <v>Adidas</v>
      </c>
      <c r="H2518" t="str">
        <f>VLOOKUP(B2518,produtos!$A$2:$D$33,3)</f>
        <v>Camiseta</v>
      </c>
      <c r="I2518" s="1">
        <f>VLOOKUP(B2518,produtos!$A$2:$D$33,4)</f>
        <v>29.9</v>
      </c>
      <c r="J2518" s="1">
        <f t="shared" si="39"/>
        <v>119.6</v>
      </c>
    </row>
    <row r="2519" spans="1:10" x14ac:dyDescent="0.25">
      <c r="A2519">
        <v>12</v>
      </c>
      <c r="B2519">
        <v>21</v>
      </c>
      <c r="C2519" s="2">
        <v>44888</v>
      </c>
      <c r="D2519">
        <v>6</v>
      </c>
      <c r="E2519" t="str">
        <f>VLOOKUP(A2519,vendedores!$A$2:$C$17,2)</f>
        <v>Pedreira</v>
      </c>
      <c r="F2519" t="str">
        <f>VLOOKUP(A2519,vendedores!$A$2:$C$17,3)</f>
        <v>Clóvis Teixeira Júnior</v>
      </c>
      <c r="G2519" t="str">
        <f>VLOOKUP(B2519,produtos!$A$2:$D$33,2)</f>
        <v>Nike</v>
      </c>
      <c r="H2519" t="str">
        <f>VLOOKUP(B2519,produtos!$A$2:$D$33,3)</f>
        <v>Camiseta</v>
      </c>
      <c r="I2519" s="1">
        <f>VLOOKUP(B2519,produtos!$A$2:$D$33,4)</f>
        <v>29</v>
      </c>
      <c r="J2519" s="1">
        <f t="shared" si="39"/>
        <v>174</v>
      </c>
    </row>
    <row r="2520" spans="1:10" x14ac:dyDescent="0.25">
      <c r="A2520">
        <v>6</v>
      </c>
      <c r="B2520">
        <v>26</v>
      </c>
      <c r="C2520" s="2">
        <v>44888</v>
      </c>
      <c r="D2520">
        <v>8</v>
      </c>
      <c r="E2520" t="str">
        <f>VLOOKUP(A2520,vendedores!$A$2:$C$17,2)</f>
        <v>Amparo</v>
      </c>
      <c r="F2520" t="str">
        <f>VLOOKUP(A2520,vendedores!$A$2:$C$17,3)</f>
        <v>Valter Teixeira</v>
      </c>
      <c r="G2520" t="str">
        <f>VLOOKUP(B2520,produtos!$A$2:$D$33,2)</f>
        <v>Adidas</v>
      </c>
      <c r="H2520" t="str">
        <f>VLOOKUP(B2520,produtos!$A$2:$D$33,3)</f>
        <v>Meia</v>
      </c>
      <c r="I2520" s="1">
        <f>VLOOKUP(B2520,produtos!$A$2:$D$33,4)</f>
        <v>19.899999999999999</v>
      </c>
      <c r="J2520" s="1">
        <f t="shared" si="39"/>
        <v>159.19999999999999</v>
      </c>
    </row>
    <row r="2521" spans="1:10" x14ac:dyDescent="0.25">
      <c r="A2521">
        <v>11</v>
      </c>
      <c r="B2521">
        <v>28</v>
      </c>
      <c r="C2521" s="2">
        <v>44888</v>
      </c>
      <c r="D2521">
        <v>5</v>
      </c>
      <c r="E2521" t="str">
        <f>VLOOKUP(A2521,vendedores!$A$2:$C$17,2)</f>
        <v>Amparo</v>
      </c>
      <c r="F2521" t="str">
        <f>VLOOKUP(A2521,vendedores!$A$2:$C$17,3)</f>
        <v>Gisele Júnior</v>
      </c>
      <c r="G2521" t="str">
        <f>VLOOKUP(B2521,produtos!$A$2:$D$33,2)</f>
        <v>Puma</v>
      </c>
      <c r="H2521" t="str">
        <f>VLOOKUP(B2521,produtos!$A$2:$D$33,3)</f>
        <v>Meia</v>
      </c>
      <c r="I2521" s="1">
        <f>VLOOKUP(B2521,produtos!$A$2:$D$33,4)</f>
        <v>16.920000000000002</v>
      </c>
      <c r="J2521" s="1">
        <f t="shared" si="39"/>
        <v>84.600000000000009</v>
      </c>
    </row>
    <row r="2522" spans="1:10" x14ac:dyDescent="0.25">
      <c r="A2522">
        <v>5</v>
      </c>
      <c r="B2522">
        <v>7</v>
      </c>
      <c r="C2522" s="2">
        <v>44888</v>
      </c>
      <c r="D2522">
        <v>8</v>
      </c>
      <c r="E2522" t="str">
        <f>VLOOKUP(A2522,vendedores!$A$2:$C$17,2)</f>
        <v>Amparo</v>
      </c>
      <c r="F2522" t="str">
        <f>VLOOKUP(A2522,vendedores!$A$2:$C$17,3)</f>
        <v>Yago de Souza</v>
      </c>
      <c r="G2522" t="str">
        <f>VLOOKUP(B2522,produtos!$A$2:$D$33,2)</f>
        <v>Nike</v>
      </c>
      <c r="H2522" t="str">
        <f>VLOOKUP(B2522,produtos!$A$2:$D$33,3)</f>
        <v>Bola de Basquete</v>
      </c>
      <c r="I2522" s="1">
        <f>VLOOKUP(B2522,produtos!$A$2:$D$33,4)</f>
        <v>116.91</v>
      </c>
      <c r="J2522" s="1">
        <f t="shared" si="39"/>
        <v>935.28</v>
      </c>
    </row>
    <row r="2523" spans="1:10" x14ac:dyDescent="0.25">
      <c r="A2523">
        <v>5</v>
      </c>
      <c r="B2523">
        <v>10</v>
      </c>
      <c r="C2523" s="2">
        <v>44888</v>
      </c>
      <c r="D2523">
        <v>10</v>
      </c>
      <c r="E2523" t="str">
        <f>VLOOKUP(A2523,vendedores!$A$2:$C$17,2)</f>
        <v>Amparo</v>
      </c>
      <c r="F2523" t="str">
        <f>VLOOKUP(A2523,vendedores!$A$2:$C$17,3)</f>
        <v>Yago de Souza</v>
      </c>
      <c r="G2523" t="str">
        <f>VLOOKUP(B2523,produtos!$A$2:$D$33,2)</f>
        <v>Puma</v>
      </c>
      <c r="H2523" t="str">
        <f>VLOOKUP(B2523,produtos!$A$2:$D$33,3)</f>
        <v>Bola de Futebol</v>
      </c>
      <c r="I2523" s="1">
        <f>VLOOKUP(B2523,produtos!$A$2:$D$33,4)</f>
        <v>103.11</v>
      </c>
      <c r="J2523" s="1">
        <f t="shared" si="39"/>
        <v>1031.0999999999999</v>
      </c>
    </row>
    <row r="2524" spans="1:10" x14ac:dyDescent="0.25">
      <c r="A2524">
        <v>3</v>
      </c>
      <c r="B2524">
        <v>16</v>
      </c>
      <c r="C2524" s="2">
        <v>44888</v>
      </c>
      <c r="D2524">
        <v>2</v>
      </c>
      <c r="E2524" t="str">
        <f>VLOOKUP(A2524,vendedores!$A$2:$C$17,2)</f>
        <v>Jaguariúna</v>
      </c>
      <c r="F2524" t="str">
        <f>VLOOKUP(A2524,vendedores!$A$2:$C$17,3)</f>
        <v>Valter Teixeira</v>
      </c>
      <c r="G2524" t="str">
        <f>VLOOKUP(B2524,produtos!$A$2:$D$33,2)</f>
        <v>Nike</v>
      </c>
      <c r="H2524" t="str">
        <f>VLOOKUP(B2524,produtos!$A$2:$D$33,3)</f>
        <v>Bola de Voley</v>
      </c>
      <c r="I2524" s="1">
        <f>VLOOKUP(B2524,produtos!$A$2:$D$33,4)</f>
        <v>75.11</v>
      </c>
      <c r="J2524" s="1">
        <f t="shared" si="39"/>
        <v>150.22</v>
      </c>
    </row>
    <row r="2525" spans="1:10" x14ac:dyDescent="0.25">
      <c r="A2525">
        <v>12</v>
      </c>
      <c r="B2525">
        <v>12</v>
      </c>
      <c r="C2525" s="2">
        <v>44889</v>
      </c>
      <c r="D2525">
        <v>5</v>
      </c>
      <c r="E2525" t="str">
        <f>VLOOKUP(A2525,vendedores!$A$2:$C$17,2)</f>
        <v>Pedreira</v>
      </c>
      <c r="F2525" t="str">
        <f>VLOOKUP(A2525,vendedores!$A$2:$C$17,3)</f>
        <v>Clóvis Teixeira Júnior</v>
      </c>
      <c r="G2525" t="str">
        <f>VLOOKUP(B2525,produtos!$A$2:$D$33,2)</f>
        <v>Puma</v>
      </c>
      <c r="H2525" t="str">
        <f>VLOOKUP(B2525,produtos!$A$2:$D$33,3)</f>
        <v>Bola de Futsal</v>
      </c>
      <c r="I2525" s="1">
        <f>VLOOKUP(B2525,produtos!$A$2:$D$33,4)</f>
        <v>80.92</v>
      </c>
      <c r="J2525" s="1">
        <f t="shared" si="39"/>
        <v>404.6</v>
      </c>
    </row>
    <row r="2526" spans="1:10" x14ac:dyDescent="0.25">
      <c r="A2526">
        <v>13</v>
      </c>
      <c r="B2526">
        <v>21</v>
      </c>
      <c r="C2526" s="2">
        <v>44889</v>
      </c>
      <c r="D2526">
        <v>7</v>
      </c>
      <c r="E2526" t="str">
        <f>VLOOKUP(A2526,vendedores!$A$2:$C$17,2)</f>
        <v>Pedreira</v>
      </c>
      <c r="F2526" t="str">
        <f>VLOOKUP(A2526,vendedores!$A$2:$C$17,3)</f>
        <v>Saulo Teixeira Bispo</v>
      </c>
      <c r="G2526" t="str">
        <f>VLOOKUP(B2526,produtos!$A$2:$D$33,2)</f>
        <v>Nike</v>
      </c>
      <c r="H2526" t="str">
        <f>VLOOKUP(B2526,produtos!$A$2:$D$33,3)</f>
        <v>Camiseta</v>
      </c>
      <c r="I2526" s="1">
        <f>VLOOKUP(B2526,produtos!$A$2:$D$33,4)</f>
        <v>29</v>
      </c>
      <c r="J2526" s="1">
        <f t="shared" si="39"/>
        <v>203</v>
      </c>
    </row>
    <row r="2527" spans="1:10" x14ac:dyDescent="0.25">
      <c r="A2527">
        <v>14</v>
      </c>
      <c r="B2527">
        <v>22</v>
      </c>
      <c r="C2527" s="2">
        <v>44889</v>
      </c>
      <c r="D2527">
        <v>10</v>
      </c>
      <c r="E2527" t="str">
        <f>VLOOKUP(A2527,vendedores!$A$2:$C$17,2)</f>
        <v>Pedreira</v>
      </c>
      <c r="F2527" t="str">
        <f>VLOOKUP(A2527,vendedores!$A$2:$C$17,3)</f>
        <v>Paula da Silva</v>
      </c>
      <c r="G2527" t="str">
        <f>VLOOKUP(B2527,produtos!$A$2:$D$33,2)</f>
        <v>Puma</v>
      </c>
      <c r="H2527" t="str">
        <f>VLOOKUP(B2527,produtos!$A$2:$D$33,3)</f>
        <v>Camiseta</v>
      </c>
      <c r="I2527" s="1">
        <f>VLOOKUP(B2527,produtos!$A$2:$D$33,4)</f>
        <v>28.11</v>
      </c>
      <c r="J2527" s="1">
        <f t="shared" si="39"/>
        <v>281.10000000000002</v>
      </c>
    </row>
    <row r="2528" spans="1:10" x14ac:dyDescent="0.25">
      <c r="A2528">
        <v>10</v>
      </c>
      <c r="B2528">
        <v>30</v>
      </c>
      <c r="C2528" s="2">
        <v>44889</v>
      </c>
      <c r="D2528">
        <v>3</v>
      </c>
      <c r="E2528" t="str">
        <f>VLOOKUP(A2528,vendedores!$A$2:$C$17,2)</f>
        <v>Amparo</v>
      </c>
      <c r="F2528" t="str">
        <f>VLOOKUP(A2528,vendedores!$A$2:$C$17,3)</f>
        <v>Ivo Bispo</v>
      </c>
      <c r="G2528" t="str">
        <f>VLOOKUP(B2528,produtos!$A$2:$D$33,2)</f>
        <v>Nike</v>
      </c>
      <c r="H2528" t="str">
        <f>VLOOKUP(B2528,produtos!$A$2:$D$33,3)</f>
        <v>Tênis</v>
      </c>
      <c r="I2528" s="1">
        <f>VLOOKUP(B2528,produtos!$A$2:$D$33,4)</f>
        <v>195.02</v>
      </c>
      <c r="J2528" s="1">
        <f t="shared" si="39"/>
        <v>585.06000000000006</v>
      </c>
    </row>
    <row r="2529" spans="1:10" x14ac:dyDescent="0.25">
      <c r="A2529">
        <v>12</v>
      </c>
      <c r="B2529">
        <v>27</v>
      </c>
      <c r="C2529" s="2">
        <v>44889</v>
      </c>
      <c r="D2529">
        <v>1</v>
      </c>
      <c r="E2529" t="str">
        <f>VLOOKUP(A2529,vendedores!$A$2:$C$17,2)</f>
        <v>Pedreira</v>
      </c>
      <c r="F2529" t="str">
        <f>VLOOKUP(A2529,vendedores!$A$2:$C$17,3)</f>
        <v>Clóvis Teixeira Júnior</v>
      </c>
      <c r="G2529" t="str">
        <f>VLOOKUP(B2529,produtos!$A$2:$D$33,2)</f>
        <v>Nike</v>
      </c>
      <c r="H2529" t="str">
        <f>VLOOKUP(B2529,produtos!$A$2:$D$33,3)</f>
        <v>Meia</v>
      </c>
      <c r="I2529" s="1">
        <f>VLOOKUP(B2529,produtos!$A$2:$D$33,4)</f>
        <v>19.3</v>
      </c>
      <c r="J2529" s="1">
        <f t="shared" si="39"/>
        <v>19.3</v>
      </c>
    </row>
    <row r="2530" spans="1:10" x14ac:dyDescent="0.25">
      <c r="A2530">
        <v>13</v>
      </c>
      <c r="B2530">
        <v>26</v>
      </c>
      <c r="C2530" s="2">
        <v>44889</v>
      </c>
      <c r="D2530">
        <v>8</v>
      </c>
      <c r="E2530" t="str">
        <f>VLOOKUP(A2530,vendedores!$A$2:$C$17,2)</f>
        <v>Pedreira</v>
      </c>
      <c r="F2530" t="str">
        <f>VLOOKUP(A2530,vendedores!$A$2:$C$17,3)</f>
        <v>Saulo Teixeira Bispo</v>
      </c>
      <c r="G2530" t="str">
        <f>VLOOKUP(B2530,produtos!$A$2:$D$33,2)</f>
        <v>Adidas</v>
      </c>
      <c r="H2530" t="str">
        <f>VLOOKUP(B2530,produtos!$A$2:$D$33,3)</f>
        <v>Meia</v>
      </c>
      <c r="I2530" s="1">
        <f>VLOOKUP(B2530,produtos!$A$2:$D$33,4)</f>
        <v>19.899999999999999</v>
      </c>
      <c r="J2530" s="1">
        <f t="shared" si="39"/>
        <v>159.19999999999999</v>
      </c>
    </row>
    <row r="2531" spans="1:10" x14ac:dyDescent="0.25">
      <c r="A2531">
        <v>6</v>
      </c>
      <c r="B2531">
        <v>18</v>
      </c>
      <c r="C2531" s="2">
        <v>44889</v>
      </c>
      <c r="D2531">
        <v>5</v>
      </c>
      <c r="E2531" t="str">
        <f>VLOOKUP(A2531,vendedores!$A$2:$C$17,2)</f>
        <v>Amparo</v>
      </c>
      <c r="F2531" t="str">
        <f>VLOOKUP(A2531,vendedores!$A$2:$C$17,3)</f>
        <v>Valter Teixeira</v>
      </c>
      <c r="G2531" t="str">
        <f>VLOOKUP(B2531,produtos!$A$2:$D$33,2)</f>
        <v>Nike</v>
      </c>
      <c r="H2531" t="str">
        <f>VLOOKUP(B2531,produtos!$A$2:$D$33,3)</f>
        <v>Calça</v>
      </c>
      <c r="I2531" s="1">
        <f>VLOOKUP(B2531,produtos!$A$2:$D$33,4)</f>
        <v>92.91</v>
      </c>
      <c r="J2531" s="1">
        <f t="shared" si="39"/>
        <v>464.54999999999995</v>
      </c>
    </row>
    <row r="2532" spans="1:10" x14ac:dyDescent="0.25">
      <c r="A2532">
        <v>2</v>
      </c>
      <c r="B2532">
        <v>24</v>
      </c>
      <c r="C2532" s="2">
        <v>44889</v>
      </c>
      <c r="D2532">
        <v>8</v>
      </c>
      <c r="E2532" t="str">
        <f>VLOOKUP(A2532,vendedores!$A$2:$C$17,2)</f>
        <v>Jaguariúna</v>
      </c>
      <c r="F2532" t="str">
        <f>VLOOKUP(A2532,vendedores!$A$2:$C$17,3)</f>
        <v>Luciana de Oliveira</v>
      </c>
      <c r="G2532" t="str">
        <f>VLOOKUP(B2532,produtos!$A$2:$D$33,2)</f>
        <v>Nike</v>
      </c>
      <c r="H2532" t="str">
        <f>VLOOKUP(B2532,produtos!$A$2:$D$33,3)</f>
        <v>Chuteira</v>
      </c>
      <c r="I2532" s="1">
        <f>VLOOKUP(B2532,produtos!$A$2:$D$33,4)</f>
        <v>227.5</v>
      </c>
      <c r="J2532" s="1">
        <f t="shared" si="39"/>
        <v>1820</v>
      </c>
    </row>
    <row r="2533" spans="1:10" x14ac:dyDescent="0.25">
      <c r="A2533">
        <v>14</v>
      </c>
      <c r="B2533">
        <v>22</v>
      </c>
      <c r="C2533" s="2">
        <v>44890</v>
      </c>
      <c r="D2533">
        <v>9</v>
      </c>
      <c r="E2533" t="str">
        <f>VLOOKUP(A2533,vendedores!$A$2:$C$17,2)</f>
        <v>Pedreira</v>
      </c>
      <c r="F2533" t="str">
        <f>VLOOKUP(A2533,vendedores!$A$2:$C$17,3)</f>
        <v>Paula da Silva</v>
      </c>
      <c r="G2533" t="str">
        <f>VLOOKUP(B2533,produtos!$A$2:$D$33,2)</f>
        <v>Puma</v>
      </c>
      <c r="H2533" t="str">
        <f>VLOOKUP(B2533,produtos!$A$2:$D$33,3)</f>
        <v>Camiseta</v>
      </c>
      <c r="I2533" s="1">
        <f>VLOOKUP(B2533,produtos!$A$2:$D$33,4)</f>
        <v>28.11</v>
      </c>
      <c r="J2533" s="1">
        <f t="shared" si="39"/>
        <v>252.99</v>
      </c>
    </row>
    <row r="2534" spans="1:10" x14ac:dyDescent="0.25">
      <c r="A2534">
        <v>8</v>
      </c>
      <c r="B2534">
        <v>28</v>
      </c>
      <c r="C2534" s="2">
        <v>44890</v>
      </c>
      <c r="D2534">
        <v>4</v>
      </c>
      <c r="E2534" t="str">
        <f>VLOOKUP(A2534,vendedores!$A$2:$C$17,2)</f>
        <v>Amparo</v>
      </c>
      <c r="F2534" t="str">
        <f>VLOOKUP(A2534,vendedores!$A$2:$C$17,3)</f>
        <v>Saulo Mattos</v>
      </c>
      <c r="G2534" t="str">
        <f>VLOOKUP(B2534,produtos!$A$2:$D$33,2)</f>
        <v>Puma</v>
      </c>
      <c r="H2534" t="str">
        <f>VLOOKUP(B2534,produtos!$A$2:$D$33,3)</f>
        <v>Meia</v>
      </c>
      <c r="I2534" s="1">
        <f>VLOOKUP(B2534,produtos!$A$2:$D$33,4)</f>
        <v>16.920000000000002</v>
      </c>
      <c r="J2534" s="1">
        <f t="shared" si="39"/>
        <v>67.680000000000007</v>
      </c>
    </row>
    <row r="2535" spans="1:10" x14ac:dyDescent="0.25">
      <c r="A2535">
        <v>2</v>
      </c>
      <c r="B2535">
        <v>5</v>
      </c>
      <c r="C2535" s="2">
        <v>44890</v>
      </c>
      <c r="D2535">
        <v>5</v>
      </c>
      <c r="E2535" t="str">
        <f>VLOOKUP(A2535,vendedores!$A$2:$C$17,2)</f>
        <v>Jaguariúna</v>
      </c>
      <c r="F2535" t="str">
        <f>VLOOKUP(A2535,vendedores!$A$2:$C$17,3)</f>
        <v>Luciana de Oliveira</v>
      </c>
      <c r="G2535" t="str">
        <f>VLOOKUP(B2535,produtos!$A$2:$D$33,2)</f>
        <v>Puma</v>
      </c>
      <c r="H2535" t="str">
        <f>VLOOKUP(B2535,produtos!$A$2:$D$33,3)</f>
        <v>Bluzinha</v>
      </c>
      <c r="I2535" s="1">
        <f>VLOOKUP(B2535,produtos!$A$2:$D$33,4)</f>
        <v>49.12</v>
      </c>
      <c r="J2535" s="1">
        <f t="shared" si="39"/>
        <v>245.6</v>
      </c>
    </row>
    <row r="2536" spans="1:10" x14ac:dyDescent="0.25">
      <c r="A2536">
        <v>6</v>
      </c>
      <c r="B2536">
        <v>4</v>
      </c>
      <c r="C2536" s="2">
        <v>44890</v>
      </c>
      <c r="D2536">
        <v>1</v>
      </c>
      <c r="E2536" t="str">
        <f>VLOOKUP(A2536,vendedores!$A$2:$C$17,2)</f>
        <v>Amparo</v>
      </c>
      <c r="F2536" t="str">
        <f>VLOOKUP(A2536,vendedores!$A$2:$C$17,3)</f>
        <v>Valter Teixeira</v>
      </c>
      <c r="G2536" t="str">
        <f>VLOOKUP(B2536,produtos!$A$2:$D$33,2)</f>
        <v>Adidas</v>
      </c>
      <c r="H2536" t="str">
        <f>VLOOKUP(B2536,produtos!$A$2:$D$33,3)</f>
        <v>Bluzinha</v>
      </c>
      <c r="I2536" s="1">
        <f>VLOOKUP(B2536,produtos!$A$2:$D$33,4)</f>
        <v>59.9</v>
      </c>
      <c r="J2536" s="1">
        <f t="shared" si="39"/>
        <v>59.9</v>
      </c>
    </row>
    <row r="2537" spans="1:10" x14ac:dyDescent="0.25">
      <c r="A2537">
        <v>10</v>
      </c>
      <c r="B2537">
        <v>30</v>
      </c>
      <c r="C2537" s="2">
        <v>44890</v>
      </c>
      <c r="D2537">
        <v>1</v>
      </c>
      <c r="E2537" t="str">
        <f>VLOOKUP(A2537,vendedores!$A$2:$C$17,2)</f>
        <v>Amparo</v>
      </c>
      <c r="F2537" t="str">
        <f>VLOOKUP(A2537,vendedores!$A$2:$C$17,3)</f>
        <v>Ivo Bispo</v>
      </c>
      <c r="G2537" t="str">
        <f>VLOOKUP(B2537,produtos!$A$2:$D$33,2)</f>
        <v>Nike</v>
      </c>
      <c r="H2537" t="str">
        <f>VLOOKUP(B2537,produtos!$A$2:$D$33,3)</f>
        <v>Tênis</v>
      </c>
      <c r="I2537" s="1">
        <f>VLOOKUP(B2537,produtos!$A$2:$D$33,4)</f>
        <v>195.02</v>
      </c>
      <c r="J2537" s="1">
        <f t="shared" si="39"/>
        <v>195.02</v>
      </c>
    </row>
    <row r="2538" spans="1:10" x14ac:dyDescent="0.25">
      <c r="A2538">
        <v>16</v>
      </c>
      <c r="B2538">
        <v>20</v>
      </c>
      <c r="C2538" s="2">
        <v>44890</v>
      </c>
      <c r="D2538">
        <v>9</v>
      </c>
      <c r="E2538" t="str">
        <f>VLOOKUP(A2538,vendedores!$A$2:$C$17,2)</f>
        <v>Chicago</v>
      </c>
      <c r="F2538" t="str">
        <f>VLOOKUP(A2538,vendedores!$A$2:$C$17,3)</f>
        <v>Waldemar Louis</v>
      </c>
      <c r="G2538" t="str">
        <f>VLOOKUP(B2538,produtos!$A$2:$D$33,2)</f>
        <v>Adidas</v>
      </c>
      <c r="H2538" t="str">
        <f>VLOOKUP(B2538,produtos!$A$2:$D$33,3)</f>
        <v>Camiseta</v>
      </c>
      <c r="I2538" s="1">
        <f>VLOOKUP(B2538,produtos!$A$2:$D$33,4)</f>
        <v>29.9</v>
      </c>
      <c r="J2538" s="1">
        <f t="shared" si="39"/>
        <v>269.09999999999997</v>
      </c>
    </row>
    <row r="2539" spans="1:10" x14ac:dyDescent="0.25">
      <c r="A2539">
        <v>11</v>
      </c>
      <c r="B2539">
        <v>31</v>
      </c>
      <c r="C2539" s="2">
        <v>44890</v>
      </c>
      <c r="D2539">
        <v>5</v>
      </c>
      <c r="E2539" t="str">
        <f>VLOOKUP(A2539,vendedores!$A$2:$C$17,2)</f>
        <v>Amparo</v>
      </c>
      <c r="F2539" t="str">
        <f>VLOOKUP(A2539,vendedores!$A$2:$C$17,3)</f>
        <v>Gisele Júnior</v>
      </c>
      <c r="G2539" t="str">
        <f>VLOOKUP(B2539,produtos!$A$2:$D$33,2)</f>
        <v>Puma</v>
      </c>
      <c r="H2539" t="str">
        <f>VLOOKUP(B2539,produtos!$A$2:$D$33,3)</f>
        <v>Tênis</v>
      </c>
      <c r="I2539" s="1">
        <f>VLOOKUP(B2539,produtos!$A$2:$D$33,4)</f>
        <v>171.14</v>
      </c>
      <c r="J2539" s="1">
        <f t="shared" si="39"/>
        <v>855.69999999999993</v>
      </c>
    </row>
    <row r="2540" spans="1:10" x14ac:dyDescent="0.25">
      <c r="A2540">
        <v>7</v>
      </c>
      <c r="B2540">
        <v>27</v>
      </c>
      <c r="C2540" s="2">
        <v>44890</v>
      </c>
      <c r="D2540">
        <v>3</v>
      </c>
      <c r="E2540" t="str">
        <f>VLOOKUP(A2540,vendedores!$A$2:$C$17,2)</f>
        <v>Amparo</v>
      </c>
      <c r="F2540" t="str">
        <f>VLOOKUP(A2540,vendedores!$A$2:$C$17,3)</f>
        <v>Queila Sobrinho Bispo</v>
      </c>
      <c r="G2540" t="str">
        <f>VLOOKUP(B2540,produtos!$A$2:$D$33,2)</f>
        <v>Nike</v>
      </c>
      <c r="H2540" t="str">
        <f>VLOOKUP(B2540,produtos!$A$2:$D$33,3)</f>
        <v>Meia</v>
      </c>
      <c r="I2540" s="1">
        <f>VLOOKUP(B2540,produtos!$A$2:$D$33,4)</f>
        <v>19.3</v>
      </c>
      <c r="J2540" s="1">
        <f t="shared" si="39"/>
        <v>57.900000000000006</v>
      </c>
    </row>
    <row r="2541" spans="1:10" x14ac:dyDescent="0.25">
      <c r="A2541">
        <v>3</v>
      </c>
      <c r="B2541">
        <v>23</v>
      </c>
      <c r="C2541" s="2">
        <v>44891</v>
      </c>
      <c r="D2541">
        <v>2</v>
      </c>
      <c r="E2541" t="str">
        <f>VLOOKUP(A2541,vendedores!$A$2:$C$17,2)</f>
        <v>Jaguariúna</v>
      </c>
      <c r="F2541" t="str">
        <f>VLOOKUP(A2541,vendedores!$A$2:$C$17,3)</f>
        <v>Valter Teixeira</v>
      </c>
      <c r="G2541" t="str">
        <f>VLOOKUP(B2541,produtos!$A$2:$D$33,2)</f>
        <v>Adidas</v>
      </c>
      <c r="H2541" t="str">
        <f>VLOOKUP(B2541,produtos!$A$2:$D$33,3)</f>
        <v>Chuteira</v>
      </c>
      <c r="I2541" s="1">
        <f>VLOOKUP(B2541,produtos!$A$2:$D$33,4)</f>
        <v>250</v>
      </c>
      <c r="J2541" s="1">
        <f t="shared" si="39"/>
        <v>500</v>
      </c>
    </row>
    <row r="2542" spans="1:10" x14ac:dyDescent="0.25">
      <c r="A2542">
        <v>8</v>
      </c>
      <c r="B2542">
        <v>12</v>
      </c>
      <c r="C2542" s="2">
        <v>44891</v>
      </c>
      <c r="D2542">
        <v>4</v>
      </c>
      <c r="E2542" t="str">
        <f>VLOOKUP(A2542,vendedores!$A$2:$C$17,2)</f>
        <v>Amparo</v>
      </c>
      <c r="F2542" t="str">
        <f>VLOOKUP(A2542,vendedores!$A$2:$C$17,3)</f>
        <v>Saulo Mattos</v>
      </c>
      <c r="G2542" t="str">
        <f>VLOOKUP(B2542,produtos!$A$2:$D$33,2)</f>
        <v>Puma</v>
      </c>
      <c r="H2542" t="str">
        <f>VLOOKUP(B2542,produtos!$A$2:$D$33,3)</f>
        <v>Bola de Futsal</v>
      </c>
      <c r="I2542" s="1">
        <f>VLOOKUP(B2542,produtos!$A$2:$D$33,4)</f>
        <v>80.92</v>
      </c>
      <c r="J2542" s="1">
        <f t="shared" si="39"/>
        <v>323.68</v>
      </c>
    </row>
    <row r="2543" spans="1:10" x14ac:dyDescent="0.25">
      <c r="A2543">
        <v>16</v>
      </c>
      <c r="B2543">
        <v>17</v>
      </c>
      <c r="C2543" s="2">
        <v>44891</v>
      </c>
      <c r="D2543">
        <v>3</v>
      </c>
      <c r="E2543" t="str">
        <f>VLOOKUP(A2543,vendedores!$A$2:$C$17,2)</f>
        <v>Chicago</v>
      </c>
      <c r="F2543" t="str">
        <f>VLOOKUP(A2543,vendedores!$A$2:$C$17,3)</f>
        <v>Waldemar Louis</v>
      </c>
      <c r="G2543" t="str">
        <f>VLOOKUP(B2543,produtos!$A$2:$D$33,2)</f>
        <v>Adidas</v>
      </c>
      <c r="H2543" t="str">
        <f>VLOOKUP(B2543,produtos!$A$2:$D$33,3)</f>
        <v>Calça</v>
      </c>
      <c r="I2543" s="1">
        <f>VLOOKUP(B2543,produtos!$A$2:$D$33,4)</f>
        <v>99.9</v>
      </c>
      <c r="J2543" s="1">
        <f t="shared" si="39"/>
        <v>299.70000000000005</v>
      </c>
    </row>
    <row r="2544" spans="1:10" x14ac:dyDescent="0.25">
      <c r="A2544">
        <v>5</v>
      </c>
      <c r="B2544">
        <v>10</v>
      </c>
      <c r="C2544" s="2">
        <v>44891</v>
      </c>
      <c r="D2544">
        <v>3</v>
      </c>
      <c r="E2544" t="str">
        <f>VLOOKUP(A2544,vendedores!$A$2:$C$17,2)</f>
        <v>Amparo</v>
      </c>
      <c r="F2544" t="str">
        <f>VLOOKUP(A2544,vendedores!$A$2:$C$17,3)</f>
        <v>Yago de Souza</v>
      </c>
      <c r="G2544" t="str">
        <f>VLOOKUP(B2544,produtos!$A$2:$D$33,2)</f>
        <v>Puma</v>
      </c>
      <c r="H2544" t="str">
        <f>VLOOKUP(B2544,produtos!$A$2:$D$33,3)</f>
        <v>Bola de Futebol</v>
      </c>
      <c r="I2544" s="1">
        <f>VLOOKUP(B2544,produtos!$A$2:$D$33,4)</f>
        <v>103.11</v>
      </c>
      <c r="J2544" s="1">
        <f t="shared" si="39"/>
        <v>309.33</v>
      </c>
    </row>
    <row r="2545" spans="1:10" x14ac:dyDescent="0.25">
      <c r="A2545">
        <v>3</v>
      </c>
      <c r="B2545">
        <v>16</v>
      </c>
      <c r="C2545" s="2">
        <v>44891</v>
      </c>
      <c r="D2545">
        <v>1</v>
      </c>
      <c r="E2545" t="str">
        <f>VLOOKUP(A2545,vendedores!$A$2:$C$17,2)</f>
        <v>Jaguariúna</v>
      </c>
      <c r="F2545" t="str">
        <f>VLOOKUP(A2545,vendedores!$A$2:$C$17,3)</f>
        <v>Valter Teixeira</v>
      </c>
      <c r="G2545" t="str">
        <f>VLOOKUP(B2545,produtos!$A$2:$D$33,2)</f>
        <v>Nike</v>
      </c>
      <c r="H2545" t="str">
        <f>VLOOKUP(B2545,produtos!$A$2:$D$33,3)</f>
        <v>Bola de Voley</v>
      </c>
      <c r="I2545" s="1">
        <f>VLOOKUP(B2545,produtos!$A$2:$D$33,4)</f>
        <v>75.11</v>
      </c>
      <c r="J2545" s="1">
        <f t="shared" si="39"/>
        <v>75.11</v>
      </c>
    </row>
    <row r="2546" spans="1:10" x14ac:dyDescent="0.25">
      <c r="A2546">
        <v>5</v>
      </c>
      <c r="B2546">
        <v>10</v>
      </c>
      <c r="C2546" s="2">
        <v>44891</v>
      </c>
      <c r="D2546">
        <v>8</v>
      </c>
      <c r="E2546" t="str">
        <f>VLOOKUP(A2546,vendedores!$A$2:$C$17,2)</f>
        <v>Amparo</v>
      </c>
      <c r="F2546" t="str">
        <f>VLOOKUP(A2546,vendedores!$A$2:$C$17,3)</f>
        <v>Yago de Souza</v>
      </c>
      <c r="G2546" t="str">
        <f>VLOOKUP(B2546,produtos!$A$2:$D$33,2)</f>
        <v>Puma</v>
      </c>
      <c r="H2546" t="str">
        <f>VLOOKUP(B2546,produtos!$A$2:$D$33,3)</f>
        <v>Bola de Futebol</v>
      </c>
      <c r="I2546" s="1">
        <f>VLOOKUP(B2546,produtos!$A$2:$D$33,4)</f>
        <v>103.11</v>
      </c>
      <c r="J2546" s="1">
        <f t="shared" si="39"/>
        <v>824.88</v>
      </c>
    </row>
    <row r="2547" spans="1:10" x14ac:dyDescent="0.25">
      <c r="A2547">
        <v>8</v>
      </c>
      <c r="B2547">
        <v>26</v>
      </c>
      <c r="C2547" s="2">
        <v>44891</v>
      </c>
      <c r="D2547">
        <v>3</v>
      </c>
      <c r="E2547" t="str">
        <f>VLOOKUP(A2547,vendedores!$A$2:$C$17,2)</f>
        <v>Amparo</v>
      </c>
      <c r="F2547" t="str">
        <f>VLOOKUP(A2547,vendedores!$A$2:$C$17,3)</f>
        <v>Saulo Mattos</v>
      </c>
      <c r="G2547" t="str">
        <f>VLOOKUP(B2547,produtos!$A$2:$D$33,2)</f>
        <v>Adidas</v>
      </c>
      <c r="H2547" t="str">
        <f>VLOOKUP(B2547,produtos!$A$2:$D$33,3)</f>
        <v>Meia</v>
      </c>
      <c r="I2547" s="1">
        <f>VLOOKUP(B2547,produtos!$A$2:$D$33,4)</f>
        <v>19.899999999999999</v>
      </c>
      <c r="J2547" s="1">
        <f t="shared" si="39"/>
        <v>59.699999999999996</v>
      </c>
    </row>
    <row r="2548" spans="1:10" x14ac:dyDescent="0.25">
      <c r="A2548">
        <v>11</v>
      </c>
      <c r="B2548">
        <v>3</v>
      </c>
      <c r="C2548" s="2">
        <v>44892</v>
      </c>
      <c r="D2548">
        <v>10</v>
      </c>
      <c r="E2548" t="str">
        <f>VLOOKUP(A2548,vendedores!$A$2:$C$17,2)</f>
        <v>Amparo</v>
      </c>
      <c r="F2548" t="str">
        <f>VLOOKUP(A2548,vendedores!$A$2:$C$17,3)</f>
        <v>Gisele Júnior</v>
      </c>
      <c r="G2548" t="str">
        <f>VLOOKUP(B2548,produtos!$A$2:$D$33,2)</f>
        <v>Puma</v>
      </c>
      <c r="H2548" t="str">
        <f>VLOOKUP(B2548,produtos!$A$2:$D$33,3)</f>
        <v>Blusa</v>
      </c>
      <c r="I2548" s="1">
        <f>VLOOKUP(B2548,produtos!$A$2:$D$33,4)</f>
        <v>29.44</v>
      </c>
      <c r="J2548" s="1">
        <f t="shared" si="39"/>
        <v>294.40000000000003</v>
      </c>
    </row>
    <row r="2549" spans="1:10" x14ac:dyDescent="0.25">
      <c r="A2549">
        <v>11</v>
      </c>
      <c r="B2549">
        <v>11</v>
      </c>
      <c r="C2549" s="2">
        <v>44892</v>
      </c>
      <c r="D2549">
        <v>8</v>
      </c>
      <c r="E2549" t="str">
        <f>VLOOKUP(A2549,vendedores!$A$2:$C$17,2)</f>
        <v>Amparo</v>
      </c>
      <c r="F2549" t="str">
        <f>VLOOKUP(A2549,vendedores!$A$2:$C$17,3)</f>
        <v>Gisele Júnior</v>
      </c>
      <c r="G2549" t="str">
        <f>VLOOKUP(B2549,produtos!$A$2:$D$33,2)</f>
        <v>Adidas</v>
      </c>
      <c r="H2549" t="str">
        <f>VLOOKUP(B2549,produtos!$A$2:$D$33,3)</f>
        <v>Bola de Futsal</v>
      </c>
      <c r="I2549" s="1">
        <f>VLOOKUP(B2549,produtos!$A$2:$D$33,4)</f>
        <v>99.9</v>
      </c>
      <c r="J2549" s="1">
        <f t="shared" si="39"/>
        <v>799.2</v>
      </c>
    </row>
    <row r="2550" spans="1:10" x14ac:dyDescent="0.25">
      <c r="A2550">
        <v>10</v>
      </c>
      <c r="B2550">
        <v>9</v>
      </c>
      <c r="C2550" s="2">
        <v>44892</v>
      </c>
      <c r="D2550">
        <v>2</v>
      </c>
      <c r="E2550" t="str">
        <f>VLOOKUP(A2550,vendedores!$A$2:$C$17,2)</f>
        <v>Amparo</v>
      </c>
      <c r="F2550" t="str">
        <f>VLOOKUP(A2550,vendedores!$A$2:$C$17,3)</f>
        <v>Ivo Bispo</v>
      </c>
      <c r="G2550" t="str">
        <f>VLOOKUP(B2550,produtos!$A$2:$D$33,2)</f>
        <v>Adidas</v>
      </c>
      <c r="H2550" t="str">
        <f>VLOOKUP(B2550,produtos!$A$2:$D$33,3)</f>
        <v>Bola de Futebol</v>
      </c>
      <c r="I2550" s="1">
        <f>VLOOKUP(B2550,produtos!$A$2:$D$33,4)</f>
        <v>119.9</v>
      </c>
      <c r="J2550" s="1">
        <f t="shared" si="39"/>
        <v>239.8</v>
      </c>
    </row>
    <row r="2551" spans="1:10" x14ac:dyDescent="0.25">
      <c r="A2551">
        <v>7</v>
      </c>
      <c r="B2551">
        <v>23</v>
      </c>
      <c r="C2551" s="2">
        <v>44892</v>
      </c>
      <c r="D2551">
        <v>9</v>
      </c>
      <c r="E2551" t="str">
        <f>VLOOKUP(A2551,vendedores!$A$2:$C$17,2)</f>
        <v>Amparo</v>
      </c>
      <c r="F2551" t="str">
        <f>VLOOKUP(A2551,vendedores!$A$2:$C$17,3)</f>
        <v>Queila Sobrinho Bispo</v>
      </c>
      <c r="G2551" t="str">
        <f>VLOOKUP(B2551,produtos!$A$2:$D$33,2)</f>
        <v>Adidas</v>
      </c>
      <c r="H2551" t="str">
        <f>VLOOKUP(B2551,produtos!$A$2:$D$33,3)</f>
        <v>Chuteira</v>
      </c>
      <c r="I2551" s="1">
        <f>VLOOKUP(B2551,produtos!$A$2:$D$33,4)</f>
        <v>250</v>
      </c>
      <c r="J2551" s="1">
        <f t="shared" si="39"/>
        <v>2250</v>
      </c>
    </row>
    <row r="2552" spans="1:10" x14ac:dyDescent="0.25">
      <c r="A2552">
        <v>16</v>
      </c>
      <c r="B2552">
        <v>25</v>
      </c>
      <c r="C2552" s="2">
        <v>44892</v>
      </c>
      <c r="D2552">
        <v>6</v>
      </c>
      <c r="E2552" t="str">
        <f>VLOOKUP(A2552,vendedores!$A$2:$C$17,2)</f>
        <v>Chicago</v>
      </c>
      <c r="F2552" t="str">
        <f>VLOOKUP(A2552,vendedores!$A$2:$C$17,3)</f>
        <v>Waldemar Louis</v>
      </c>
      <c r="G2552" t="str">
        <f>VLOOKUP(B2552,produtos!$A$2:$D$33,2)</f>
        <v>Puma</v>
      </c>
      <c r="H2552" t="str">
        <f>VLOOKUP(B2552,produtos!$A$2:$D$33,3)</f>
        <v>Chuteira</v>
      </c>
      <c r="I2552" s="1">
        <f>VLOOKUP(B2552,produtos!$A$2:$D$33,4)</f>
        <v>232.5</v>
      </c>
      <c r="J2552" s="1">
        <f t="shared" si="39"/>
        <v>1395</v>
      </c>
    </row>
    <row r="2553" spans="1:10" x14ac:dyDescent="0.25">
      <c r="A2553">
        <v>2</v>
      </c>
      <c r="B2553">
        <v>8</v>
      </c>
      <c r="C2553" s="2">
        <v>44892</v>
      </c>
      <c r="D2553">
        <v>3</v>
      </c>
      <c r="E2553" t="str">
        <f>VLOOKUP(A2553,vendedores!$A$2:$C$17,2)</f>
        <v>Jaguariúna</v>
      </c>
      <c r="F2553" t="str">
        <f>VLOOKUP(A2553,vendedores!$A$2:$C$17,3)</f>
        <v>Luciana de Oliveira</v>
      </c>
      <c r="G2553" t="str">
        <f>VLOOKUP(B2553,produtos!$A$2:$D$33,2)</f>
        <v>Puma</v>
      </c>
      <c r="H2553" t="str">
        <f>VLOOKUP(B2553,produtos!$A$2:$D$33,3)</f>
        <v>Bola de Basquete</v>
      </c>
      <c r="I2553" s="1">
        <f>VLOOKUP(B2553,produtos!$A$2:$D$33,4)</f>
        <v>122.11</v>
      </c>
      <c r="J2553" s="1">
        <f t="shared" si="39"/>
        <v>366.33</v>
      </c>
    </row>
    <row r="2554" spans="1:10" x14ac:dyDescent="0.25">
      <c r="A2554">
        <v>7</v>
      </c>
      <c r="B2554">
        <v>2</v>
      </c>
      <c r="C2554" s="2">
        <v>44892</v>
      </c>
      <c r="D2554">
        <v>7</v>
      </c>
      <c r="E2554" t="str">
        <f>VLOOKUP(A2554,vendedores!$A$2:$C$17,2)</f>
        <v>Amparo</v>
      </c>
      <c r="F2554" t="str">
        <f>VLOOKUP(A2554,vendedores!$A$2:$C$17,3)</f>
        <v>Queila Sobrinho Bispo</v>
      </c>
      <c r="G2554" t="str">
        <f>VLOOKUP(B2554,produtos!$A$2:$D$33,2)</f>
        <v>Nike</v>
      </c>
      <c r="H2554" t="str">
        <f>VLOOKUP(B2554,produtos!$A$2:$D$33,3)</f>
        <v>Blusa</v>
      </c>
      <c r="I2554" s="1">
        <f>VLOOKUP(B2554,produtos!$A$2:$D$33,4)</f>
        <v>33.75</v>
      </c>
      <c r="J2554" s="1">
        <f t="shared" si="39"/>
        <v>236.25</v>
      </c>
    </row>
    <row r="2555" spans="1:10" x14ac:dyDescent="0.25">
      <c r="A2555">
        <v>12</v>
      </c>
      <c r="B2555">
        <v>29</v>
      </c>
      <c r="C2555" s="2">
        <v>44892</v>
      </c>
      <c r="D2555">
        <v>3</v>
      </c>
      <c r="E2555" t="str">
        <f>VLOOKUP(A2555,vendedores!$A$2:$C$17,2)</f>
        <v>Pedreira</v>
      </c>
      <c r="F2555" t="str">
        <f>VLOOKUP(A2555,vendedores!$A$2:$C$17,3)</f>
        <v>Clóvis Teixeira Júnior</v>
      </c>
      <c r="G2555" t="str">
        <f>VLOOKUP(B2555,produtos!$A$2:$D$33,2)</f>
        <v>Adidas</v>
      </c>
      <c r="H2555" t="str">
        <f>VLOOKUP(B2555,produtos!$A$2:$D$33,3)</f>
        <v>Tênis</v>
      </c>
      <c r="I2555" s="1">
        <f>VLOOKUP(B2555,produtos!$A$2:$D$33,4)</f>
        <v>199</v>
      </c>
      <c r="J2555" s="1">
        <f t="shared" si="39"/>
        <v>597</v>
      </c>
    </row>
    <row r="2556" spans="1:10" x14ac:dyDescent="0.25">
      <c r="A2556">
        <v>10</v>
      </c>
      <c r="B2556">
        <v>13</v>
      </c>
      <c r="C2556" s="2">
        <v>44892</v>
      </c>
      <c r="D2556">
        <v>5</v>
      </c>
      <c r="E2556" t="str">
        <f>VLOOKUP(A2556,vendedores!$A$2:$C$17,2)</f>
        <v>Amparo</v>
      </c>
      <c r="F2556" t="str">
        <f>VLOOKUP(A2556,vendedores!$A$2:$C$17,3)</f>
        <v>Ivo Bispo</v>
      </c>
      <c r="G2556" t="str">
        <f>VLOOKUP(B2556,produtos!$A$2:$D$33,2)</f>
        <v>Adidas</v>
      </c>
      <c r="H2556" t="str">
        <f>VLOOKUP(B2556,produtos!$A$2:$D$33,3)</f>
        <v>Bola de Handbol</v>
      </c>
      <c r="I2556" s="1">
        <f>VLOOKUP(B2556,produtos!$A$2:$D$33,4)</f>
        <v>159.9</v>
      </c>
      <c r="J2556" s="1">
        <f t="shared" si="39"/>
        <v>799.5</v>
      </c>
    </row>
    <row r="2557" spans="1:10" x14ac:dyDescent="0.25">
      <c r="A2557">
        <v>8</v>
      </c>
      <c r="B2557">
        <v>12</v>
      </c>
      <c r="C2557" s="2">
        <v>44892</v>
      </c>
      <c r="D2557">
        <v>2</v>
      </c>
      <c r="E2557" t="str">
        <f>VLOOKUP(A2557,vendedores!$A$2:$C$17,2)</f>
        <v>Amparo</v>
      </c>
      <c r="F2557" t="str">
        <f>VLOOKUP(A2557,vendedores!$A$2:$C$17,3)</f>
        <v>Saulo Mattos</v>
      </c>
      <c r="G2557" t="str">
        <f>VLOOKUP(B2557,produtos!$A$2:$D$33,2)</f>
        <v>Puma</v>
      </c>
      <c r="H2557" t="str">
        <f>VLOOKUP(B2557,produtos!$A$2:$D$33,3)</f>
        <v>Bola de Futsal</v>
      </c>
      <c r="I2557" s="1">
        <f>VLOOKUP(B2557,produtos!$A$2:$D$33,4)</f>
        <v>80.92</v>
      </c>
      <c r="J2557" s="1">
        <f t="shared" si="39"/>
        <v>161.84</v>
      </c>
    </row>
    <row r="2558" spans="1:10" x14ac:dyDescent="0.25">
      <c r="A2558">
        <v>2</v>
      </c>
      <c r="B2558">
        <v>3</v>
      </c>
      <c r="C2558" s="2">
        <v>44892</v>
      </c>
      <c r="D2558">
        <v>10</v>
      </c>
      <c r="E2558" t="str">
        <f>VLOOKUP(A2558,vendedores!$A$2:$C$17,2)</f>
        <v>Jaguariúna</v>
      </c>
      <c r="F2558" t="str">
        <f>VLOOKUP(A2558,vendedores!$A$2:$C$17,3)</f>
        <v>Luciana de Oliveira</v>
      </c>
      <c r="G2558" t="str">
        <f>VLOOKUP(B2558,produtos!$A$2:$D$33,2)</f>
        <v>Puma</v>
      </c>
      <c r="H2558" t="str">
        <f>VLOOKUP(B2558,produtos!$A$2:$D$33,3)</f>
        <v>Blusa</v>
      </c>
      <c r="I2558" s="1">
        <f>VLOOKUP(B2558,produtos!$A$2:$D$33,4)</f>
        <v>29.44</v>
      </c>
      <c r="J2558" s="1">
        <f t="shared" si="39"/>
        <v>294.40000000000003</v>
      </c>
    </row>
    <row r="2559" spans="1:10" x14ac:dyDescent="0.25">
      <c r="A2559">
        <v>1</v>
      </c>
      <c r="B2559">
        <v>30</v>
      </c>
      <c r="C2559" s="2">
        <v>44893</v>
      </c>
      <c r="D2559">
        <v>1</v>
      </c>
      <c r="E2559" t="str">
        <f>VLOOKUP(A2559,vendedores!$A$2:$C$17,2)</f>
        <v>Jaguariúna</v>
      </c>
      <c r="F2559" t="str">
        <f>VLOOKUP(A2559,vendedores!$A$2:$C$17,3)</f>
        <v>Tatiane Sobrinho de Souza</v>
      </c>
      <c r="G2559" t="str">
        <f>VLOOKUP(B2559,produtos!$A$2:$D$33,2)</f>
        <v>Nike</v>
      </c>
      <c r="H2559" t="str">
        <f>VLOOKUP(B2559,produtos!$A$2:$D$33,3)</f>
        <v>Tênis</v>
      </c>
      <c r="I2559" s="1">
        <f>VLOOKUP(B2559,produtos!$A$2:$D$33,4)</f>
        <v>195.02</v>
      </c>
      <c r="J2559" s="1">
        <f t="shared" si="39"/>
        <v>195.02</v>
      </c>
    </row>
    <row r="2560" spans="1:10" x14ac:dyDescent="0.25">
      <c r="A2560">
        <v>6</v>
      </c>
      <c r="B2560">
        <v>30</v>
      </c>
      <c r="C2560" s="2">
        <v>44893</v>
      </c>
      <c r="D2560">
        <v>4</v>
      </c>
      <c r="E2560" t="str">
        <f>VLOOKUP(A2560,vendedores!$A$2:$C$17,2)</f>
        <v>Amparo</v>
      </c>
      <c r="F2560" t="str">
        <f>VLOOKUP(A2560,vendedores!$A$2:$C$17,3)</f>
        <v>Valter Teixeira</v>
      </c>
      <c r="G2560" t="str">
        <f>VLOOKUP(B2560,produtos!$A$2:$D$33,2)</f>
        <v>Nike</v>
      </c>
      <c r="H2560" t="str">
        <f>VLOOKUP(B2560,produtos!$A$2:$D$33,3)</f>
        <v>Tênis</v>
      </c>
      <c r="I2560" s="1">
        <f>VLOOKUP(B2560,produtos!$A$2:$D$33,4)</f>
        <v>195.02</v>
      </c>
      <c r="J2560" s="1">
        <f t="shared" si="39"/>
        <v>780.08</v>
      </c>
    </row>
    <row r="2561" spans="1:10" x14ac:dyDescent="0.25">
      <c r="A2561">
        <v>9</v>
      </c>
      <c r="B2561">
        <v>1</v>
      </c>
      <c r="C2561" s="2">
        <v>44893</v>
      </c>
      <c r="D2561">
        <v>1</v>
      </c>
      <c r="E2561" t="str">
        <f>VLOOKUP(A2561,vendedores!$A$2:$C$17,2)</f>
        <v>Amparo</v>
      </c>
      <c r="F2561" t="str">
        <f>VLOOKUP(A2561,vendedores!$A$2:$C$17,3)</f>
        <v>Quevin Neto Júnior</v>
      </c>
      <c r="G2561" t="str">
        <f>VLOOKUP(B2561,produtos!$A$2:$D$33,2)</f>
        <v>Adidas</v>
      </c>
      <c r="H2561" t="str">
        <f>VLOOKUP(B2561,produtos!$A$2:$D$33,3)</f>
        <v>Blusa</v>
      </c>
      <c r="I2561" s="1">
        <f>VLOOKUP(B2561,produtos!$A$2:$D$33,4)</f>
        <v>35.9</v>
      </c>
      <c r="J2561" s="1">
        <f t="shared" si="39"/>
        <v>35.9</v>
      </c>
    </row>
    <row r="2562" spans="1:10" x14ac:dyDescent="0.25">
      <c r="A2562">
        <v>9</v>
      </c>
      <c r="B2562">
        <v>21</v>
      </c>
      <c r="C2562" s="2">
        <v>44893</v>
      </c>
      <c r="D2562">
        <v>2</v>
      </c>
      <c r="E2562" t="str">
        <f>VLOOKUP(A2562,vendedores!$A$2:$C$17,2)</f>
        <v>Amparo</v>
      </c>
      <c r="F2562" t="str">
        <f>VLOOKUP(A2562,vendedores!$A$2:$C$17,3)</f>
        <v>Quevin Neto Júnior</v>
      </c>
      <c r="G2562" t="str">
        <f>VLOOKUP(B2562,produtos!$A$2:$D$33,2)</f>
        <v>Nike</v>
      </c>
      <c r="H2562" t="str">
        <f>VLOOKUP(B2562,produtos!$A$2:$D$33,3)</f>
        <v>Camiseta</v>
      </c>
      <c r="I2562" s="1">
        <f>VLOOKUP(B2562,produtos!$A$2:$D$33,4)</f>
        <v>29</v>
      </c>
      <c r="J2562" s="1">
        <f t="shared" si="39"/>
        <v>58</v>
      </c>
    </row>
    <row r="2563" spans="1:10" x14ac:dyDescent="0.25">
      <c r="A2563">
        <v>7</v>
      </c>
      <c r="B2563">
        <v>31</v>
      </c>
      <c r="C2563" s="2">
        <v>44894</v>
      </c>
      <c r="D2563">
        <v>6</v>
      </c>
      <c r="E2563" t="str">
        <f>VLOOKUP(A2563,vendedores!$A$2:$C$17,2)</f>
        <v>Amparo</v>
      </c>
      <c r="F2563" t="str">
        <f>VLOOKUP(A2563,vendedores!$A$2:$C$17,3)</f>
        <v>Queila Sobrinho Bispo</v>
      </c>
      <c r="G2563" t="str">
        <f>VLOOKUP(B2563,produtos!$A$2:$D$33,2)</f>
        <v>Puma</v>
      </c>
      <c r="H2563" t="str">
        <f>VLOOKUP(B2563,produtos!$A$2:$D$33,3)</f>
        <v>Tênis</v>
      </c>
      <c r="I2563" s="1">
        <f>VLOOKUP(B2563,produtos!$A$2:$D$33,4)</f>
        <v>171.14</v>
      </c>
      <c r="J2563" s="1">
        <f t="shared" ref="J2563:J2626" si="40">D2563*I2563</f>
        <v>1026.8399999999999</v>
      </c>
    </row>
    <row r="2564" spans="1:10" x14ac:dyDescent="0.25">
      <c r="A2564">
        <v>13</v>
      </c>
      <c r="B2564">
        <v>22</v>
      </c>
      <c r="C2564" s="2">
        <v>44895</v>
      </c>
      <c r="D2564">
        <v>5</v>
      </c>
      <c r="E2564" t="str">
        <f>VLOOKUP(A2564,vendedores!$A$2:$C$17,2)</f>
        <v>Pedreira</v>
      </c>
      <c r="F2564" t="str">
        <f>VLOOKUP(A2564,vendedores!$A$2:$C$17,3)</f>
        <v>Saulo Teixeira Bispo</v>
      </c>
      <c r="G2564" t="str">
        <f>VLOOKUP(B2564,produtos!$A$2:$D$33,2)</f>
        <v>Puma</v>
      </c>
      <c r="H2564" t="str">
        <f>VLOOKUP(B2564,produtos!$A$2:$D$33,3)</f>
        <v>Camiseta</v>
      </c>
      <c r="I2564" s="1">
        <f>VLOOKUP(B2564,produtos!$A$2:$D$33,4)</f>
        <v>28.11</v>
      </c>
      <c r="J2564" s="1">
        <f t="shared" si="40"/>
        <v>140.55000000000001</v>
      </c>
    </row>
    <row r="2565" spans="1:10" x14ac:dyDescent="0.25">
      <c r="A2565">
        <v>4</v>
      </c>
      <c r="B2565">
        <v>21</v>
      </c>
      <c r="C2565" s="2">
        <v>44895</v>
      </c>
      <c r="D2565">
        <v>6</v>
      </c>
      <c r="E2565" t="str">
        <f>VLOOKUP(A2565,vendedores!$A$2:$C$17,2)</f>
        <v>Jaguariúna</v>
      </c>
      <c r="F2565" t="str">
        <f>VLOOKUP(A2565,vendedores!$A$2:$C$17,3)</f>
        <v>Ivo da Silva</v>
      </c>
      <c r="G2565" t="str">
        <f>VLOOKUP(B2565,produtos!$A$2:$D$33,2)</f>
        <v>Nike</v>
      </c>
      <c r="H2565" t="str">
        <f>VLOOKUP(B2565,produtos!$A$2:$D$33,3)</f>
        <v>Camiseta</v>
      </c>
      <c r="I2565" s="1">
        <f>VLOOKUP(B2565,produtos!$A$2:$D$33,4)</f>
        <v>29</v>
      </c>
      <c r="J2565" s="1">
        <f t="shared" si="40"/>
        <v>174</v>
      </c>
    </row>
    <row r="2566" spans="1:10" x14ac:dyDescent="0.25">
      <c r="A2566">
        <v>8</v>
      </c>
      <c r="B2566">
        <v>24</v>
      </c>
      <c r="C2566" s="2">
        <v>44895</v>
      </c>
      <c r="D2566">
        <v>6</v>
      </c>
      <c r="E2566" t="str">
        <f>VLOOKUP(A2566,vendedores!$A$2:$C$17,2)</f>
        <v>Amparo</v>
      </c>
      <c r="F2566" t="str">
        <f>VLOOKUP(A2566,vendedores!$A$2:$C$17,3)</f>
        <v>Saulo Mattos</v>
      </c>
      <c r="G2566" t="str">
        <f>VLOOKUP(B2566,produtos!$A$2:$D$33,2)</f>
        <v>Nike</v>
      </c>
      <c r="H2566" t="str">
        <f>VLOOKUP(B2566,produtos!$A$2:$D$33,3)</f>
        <v>Chuteira</v>
      </c>
      <c r="I2566" s="1">
        <f>VLOOKUP(B2566,produtos!$A$2:$D$33,4)</f>
        <v>227.5</v>
      </c>
      <c r="J2566" s="1">
        <f t="shared" si="40"/>
        <v>1365</v>
      </c>
    </row>
    <row r="2567" spans="1:10" x14ac:dyDescent="0.25">
      <c r="A2567">
        <v>14</v>
      </c>
      <c r="B2567">
        <v>18</v>
      </c>
      <c r="C2567" s="2">
        <v>44895</v>
      </c>
      <c r="D2567">
        <v>4</v>
      </c>
      <c r="E2567" t="str">
        <f>VLOOKUP(A2567,vendedores!$A$2:$C$17,2)</f>
        <v>Pedreira</v>
      </c>
      <c r="F2567" t="str">
        <f>VLOOKUP(A2567,vendedores!$A$2:$C$17,3)</f>
        <v>Paula da Silva</v>
      </c>
      <c r="G2567" t="str">
        <f>VLOOKUP(B2567,produtos!$A$2:$D$33,2)</f>
        <v>Nike</v>
      </c>
      <c r="H2567" t="str">
        <f>VLOOKUP(B2567,produtos!$A$2:$D$33,3)</f>
        <v>Calça</v>
      </c>
      <c r="I2567" s="1">
        <f>VLOOKUP(B2567,produtos!$A$2:$D$33,4)</f>
        <v>92.91</v>
      </c>
      <c r="J2567" s="1">
        <f t="shared" si="40"/>
        <v>371.64</v>
      </c>
    </row>
    <row r="2568" spans="1:10" x14ac:dyDescent="0.25">
      <c r="A2568">
        <v>4</v>
      </c>
      <c r="B2568">
        <v>31</v>
      </c>
      <c r="C2568" s="2">
        <v>44895</v>
      </c>
      <c r="D2568">
        <v>4</v>
      </c>
      <c r="E2568" t="str">
        <f>VLOOKUP(A2568,vendedores!$A$2:$C$17,2)</f>
        <v>Jaguariúna</v>
      </c>
      <c r="F2568" t="str">
        <f>VLOOKUP(A2568,vendedores!$A$2:$C$17,3)</f>
        <v>Ivo da Silva</v>
      </c>
      <c r="G2568" t="str">
        <f>VLOOKUP(B2568,produtos!$A$2:$D$33,2)</f>
        <v>Puma</v>
      </c>
      <c r="H2568" t="str">
        <f>VLOOKUP(B2568,produtos!$A$2:$D$33,3)</f>
        <v>Tênis</v>
      </c>
      <c r="I2568" s="1">
        <f>VLOOKUP(B2568,produtos!$A$2:$D$33,4)</f>
        <v>171.14</v>
      </c>
      <c r="J2568" s="1">
        <f t="shared" si="40"/>
        <v>684.56</v>
      </c>
    </row>
    <row r="2569" spans="1:10" x14ac:dyDescent="0.25">
      <c r="A2569">
        <v>7</v>
      </c>
      <c r="B2569">
        <v>28</v>
      </c>
      <c r="C2569" s="2">
        <v>44895</v>
      </c>
      <c r="D2569">
        <v>7</v>
      </c>
      <c r="E2569" t="str">
        <f>VLOOKUP(A2569,vendedores!$A$2:$C$17,2)</f>
        <v>Amparo</v>
      </c>
      <c r="F2569" t="str">
        <f>VLOOKUP(A2569,vendedores!$A$2:$C$17,3)</f>
        <v>Queila Sobrinho Bispo</v>
      </c>
      <c r="G2569" t="str">
        <f>VLOOKUP(B2569,produtos!$A$2:$D$33,2)</f>
        <v>Puma</v>
      </c>
      <c r="H2569" t="str">
        <f>VLOOKUP(B2569,produtos!$A$2:$D$33,3)</f>
        <v>Meia</v>
      </c>
      <c r="I2569" s="1">
        <f>VLOOKUP(B2569,produtos!$A$2:$D$33,4)</f>
        <v>16.920000000000002</v>
      </c>
      <c r="J2569" s="1">
        <f t="shared" si="40"/>
        <v>118.44000000000001</v>
      </c>
    </row>
    <row r="2570" spans="1:10" x14ac:dyDescent="0.25">
      <c r="A2570">
        <v>15</v>
      </c>
      <c r="B2570">
        <v>22</v>
      </c>
      <c r="C2570" s="2">
        <v>44895</v>
      </c>
      <c r="D2570">
        <v>1</v>
      </c>
      <c r="E2570" t="str">
        <f>VLOOKUP(A2570,vendedores!$A$2:$C$17,2)</f>
        <v>Pedreira</v>
      </c>
      <c r="F2570" t="str">
        <f>VLOOKUP(A2570,vendedores!$A$2:$C$17,3)</f>
        <v>Gilberto Neto</v>
      </c>
      <c r="G2570" t="str">
        <f>VLOOKUP(B2570,produtos!$A$2:$D$33,2)</f>
        <v>Puma</v>
      </c>
      <c r="H2570" t="str">
        <f>VLOOKUP(B2570,produtos!$A$2:$D$33,3)</f>
        <v>Camiseta</v>
      </c>
      <c r="I2570" s="1">
        <f>VLOOKUP(B2570,produtos!$A$2:$D$33,4)</f>
        <v>28.11</v>
      </c>
      <c r="J2570" s="1">
        <f t="shared" si="40"/>
        <v>28.11</v>
      </c>
    </row>
    <row r="2571" spans="1:10" x14ac:dyDescent="0.25">
      <c r="A2571">
        <v>11</v>
      </c>
      <c r="B2571">
        <v>1</v>
      </c>
      <c r="C2571" s="2">
        <v>44895</v>
      </c>
      <c r="D2571">
        <v>2</v>
      </c>
      <c r="E2571" t="str">
        <f>VLOOKUP(A2571,vendedores!$A$2:$C$17,2)</f>
        <v>Amparo</v>
      </c>
      <c r="F2571" t="str">
        <f>VLOOKUP(A2571,vendedores!$A$2:$C$17,3)</f>
        <v>Gisele Júnior</v>
      </c>
      <c r="G2571" t="str">
        <f>VLOOKUP(B2571,produtos!$A$2:$D$33,2)</f>
        <v>Adidas</v>
      </c>
      <c r="H2571" t="str">
        <f>VLOOKUP(B2571,produtos!$A$2:$D$33,3)</f>
        <v>Blusa</v>
      </c>
      <c r="I2571" s="1">
        <f>VLOOKUP(B2571,produtos!$A$2:$D$33,4)</f>
        <v>35.9</v>
      </c>
      <c r="J2571" s="1">
        <f t="shared" si="40"/>
        <v>71.8</v>
      </c>
    </row>
    <row r="2572" spans="1:10" x14ac:dyDescent="0.25">
      <c r="A2572">
        <v>12</v>
      </c>
      <c r="B2572">
        <v>30</v>
      </c>
      <c r="C2572" s="2">
        <v>44895</v>
      </c>
      <c r="D2572">
        <v>1</v>
      </c>
      <c r="E2572" t="str">
        <f>VLOOKUP(A2572,vendedores!$A$2:$C$17,2)</f>
        <v>Pedreira</v>
      </c>
      <c r="F2572" t="str">
        <f>VLOOKUP(A2572,vendedores!$A$2:$C$17,3)</f>
        <v>Clóvis Teixeira Júnior</v>
      </c>
      <c r="G2572" t="str">
        <f>VLOOKUP(B2572,produtos!$A$2:$D$33,2)</f>
        <v>Nike</v>
      </c>
      <c r="H2572" t="str">
        <f>VLOOKUP(B2572,produtos!$A$2:$D$33,3)</f>
        <v>Tênis</v>
      </c>
      <c r="I2572" s="1">
        <f>VLOOKUP(B2572,produtos!$A$2:$D$33,4)</f>
        <v>195.02</v>
      </c>
      <c r="J2572" s="1">
        <f t="shared" si="40"/>
        <v>195.02</v>
      </c>
    </row>
    <row r="2573" spans="1:10" x14ac:dyDescent="0.25">
      <c r="A2573">
        <v>2</v>
      </c>
      <c r="B2573">
        <v>15</v>
      </c>
      <c r="C2573" s="2">
        <v>44895</v>
      </c>
      <c r="D2573">
        <v>5</v>
      </c>
      <c r="E2573" t="str">
        <f>VLOOKUP(A2573,vendedores!$A$2:$C$17,2)</f>
        <v>Jaguariúna</v>
      </c>
      <c r="F2573" t="str">
        <f>VLOOKUP(A2573,vendedores!$A$2:$C$17,3)</f>
        <v>Luciana de Oliveira</v>
      </c>
      <c r="G2573" t="str">
        <f>VLOOKUP(B2573,produtos!$A$2:$D$33,2)</f>
        <v>Adidas</v>
      </c>
      <c r="H2573" t="str">
        <f>VLOOKUP(B2573,produtos!$A$2:$D$33,3)</f>
        <v>Bola de Voley</v>
      </c>
      <c r="I2573" s="1">
        <f>VLOOKUP(B2573,produtos!$A$2:$D$33,4)</f>
        <v>79.900000000000006</v>
      </c>
      <c r="J2573" s="1">
        <f t="shared" si="40"/>
        <v>399.5</v>
      </c>
    </row>
    <row r="2574" spans="1:10" x14ac:dyDescent="0.25">
      <c r="A2574">
        <v>11</v>
      </c>
      <c r="B2574">
        <v>26</v>
      </c>
      <c r="C2574" s="2">
        <v>44895</v>
      </c>
      <c r="D2574">
        <v>8</v>
      </c>
      <c r="E2574" t="str">
        <f>VLOOKUP(A2574,vendedores!$A$2:$C$17,2)</f>
        <v>Amparo</v>
      </c>
      <c r="F2574" t="str">
        <f>VLOOKUP(A2574,vendedores!$A$2:$C$17,3)</f>
        <v>Gisele Júnior</v>
      </c>
      <c r="G2574" t="str">
        <f>VLOOKUP(B2574,produtos!$A$2:$D$33,2)</f>
        <v>Adidas</v>
      </c>
      <c r="H2574" t="str">
        <f>VLOOKUP(B2574,produtos!$A$2:$D$33,3)</f>
        <v>Meia</v>
      </c>
      <c r="I2574" s="1">
        <f>VLOOKUP(B2574,produtos!$A$2:$D$33,4)</f>
        <v>19.899999999999999</v>
      </c>
      <c r="J2574" s="1">
        <f t="shared" si="40"/>
        <v>159.19999999999999</v>
      </c>
    </row>
    <row r="2575" spans="1:10" x14ac:dyDescent="0.25">
      <c r="A2575">
        <v>12</v>
      </c>
      <c r="B2575">
        <v>15</v>
      </c>
      <c r="C2575" s="2">
        <v>44895</v>
      </c>
      <c r="D2575">
        <v>9</v>
      </c>
      <c r="E2575" t="str">
        <f>VLOOKUP(A2575,vendedores!$A$2:$C$17,2)</f>
        <v>Pedreira</v>
      </c>
      <c r="F2575" t="str">
        <f>VLOOKUP(A2575,vendedores!$A$2:$C$17,3)</f>
        <v>Clóvis Teixeira Júnior</v>
      </c>
      <c r="G2575" t="str">
        <f>VLOOKUP(B2575,produtos!$A$2:$D$33,2)</f>
        <v>Adidas</v>
      </c>
      <c r="H2575" t="str">
        <f>VLOOKUP(B2575,produtos!$A$2:$D$33,3)</f>
        <v>Bola de Voley</v>
      </c>
      <c r="I2575" s="1">
        <f>VLOOKUP(B2575,produtos!$A$2:$D$33,4)</f>
        <v>79.900000000000006</v>
      </c>
      <c r="J2575" s="1">
        <f t="shared" si="40"/>
        <v>719.1</v>
      </c>
    </row>
    <row r="2576" spans="1:10" x14ac:dyDescent="0.25">
      <c r="A2576">
        <v>12</v>
      </c>
      <c r="B2576">
        <v>29</v>
      </c>
      <c r="C2576" s="2">
        <v>44895</v>
      </c>
      <c r="D2576">
        <v>8</v>
      </c>
      <c r="E2576" t="str">
        <f>VLOOKUP(A2576,vendedores!$A$2:$C$17,2)</f>
        <v>Pedreira</v>
      </c>
      <c r="F2576" t="str">
        <f>VLOOKUP(A2576,vendedores!$A$2:$C$17,3)</f>
        <v>Clóvis Teixeira Júnior</v>
      </c>
      <c r="G2576" t="str">
        <f>VLOOKUP(B2576,produtos!$A$2:$D$33,2)</f>
        <v>Adidas</v>
      </c>
      <c r="H2576" t="str">
        <f>VLOOKUP(B2576,produtos!$A$2:$D$33,3)</f>
        <v>Tênis</v>
      </c>
      <c r="I2576" s="1">
        <f>VLOOKUP(B2576,produtos!$A$2:$D$33,4)</f>
        <v>199</v>
      </c>
      <c r="J2576" s="1">
        <f t="shared" si="40"/>
        <v>1592</v>
      </c>
    </row>
    <row r="2577" spans="1:10" x14ac:dyDescent="0.25">
      <c r="A2577">
        <v>12</v>
      </c>
      <c r="B2577">
        <v>30</v>
      </c>
      <c r="C2577" s="2">
        <v>44896</v>
      </c>
      <c r="D2577">
        <v>7</v>
      </c>
      <c r="E2577" t="str">
        <f>VLOOKUP(A2577,vendedores!$A$2:$C$17,2)</f>
        <v>Pedreira</v>
      </c>
      <c r="F2577" t="str">
        <f>VLOOKUP(A2577,vendedores!$A$2:$C$17,3)</f>
        <v>Clóvis Teixeira Júnior</v>
      </c>
      <c r="G2577" t="str">
        <f>VLOOKUP(B2577,produtos!$A$2:$D$33,2)</f>
        <v>Nike</v>
      </c>
      <c r="H2577" t="str">
        <f>VLOOKUP(B2577,produtos!$A$2:$D$33,3)</f>
        <v>Tênis</v>
      </c>
      <c r="I2577" s="1">
        <f>VLOOKUP(B2577,produtos!$A$2:$D$33,4)</f>
        <v>195.02</v>
      </c>
      <c r="J2577" s="1">
        <f t="shared" si="40"/>
        <v>1365.14</v>
      </c>
    </row>
    <row r="2578" spans="1:10" x14ac:dyDescent="0.25">
      <c r="A2578">
        <v>16</v>
      </c>
      <c r="B2578">
        <v>30</v>
      </c>
      <c r="C2578" s="2">
        <v>44896</v>
      </c>
      <c r="D2578">
        <v>2</v>
      </c>
      <c r="E2578" t="str">
        <f>VLOOKUP(A2578,vendedores!$A$2:$C$17,2)</f>
        <v>Chicago</v>
      </c>
      <c r="F2578" t="str">
        <f>VLOOKUP(A2578,vendedores!$A$2:$C$17,3)</f>
        <v>Waldemar Louis</v>
      </c>
      <c r="G2578" t="str">
        <f>VLOOKUP(B2578,produtos!$A$2:$D$33,2)</f>
        <v>Nike</v>
      </c>
      <c r="H2578" t="str">
        <f>VLOOKUP(B2578,produtos!$A$2:$D$33,3)</f>
        <v>Tênis</v>
      </c>
      <c r="I2578" s="1">
        <f>VLOOKUP(B2578,produtos!$A$2:$D$33,4)</f>
        <v>195.02</v>
      </c>
      <c r="J2578" s="1">
        <f t="shared" si="40"/>
        <v>390.04</v>
      </c>
    </row>
    <row r="2579" spans="1:10" x14ac:dyDescent="0.25">
      <c r="A2579">
        <v>3</v>
      </c>
      <c r="B2579">
        <v>16</v>
      </c>
      <c r="C2579" s="2">
        <v>44896</v>
      </c>
      <c r="D2579">
        <v>5</v>
      </c>
      <c r="E2579" t="str">
        <f>VLOOKUP(A2579,vendedores!$A$2:$C$17,2)</f>
        <v>Jaguariúna</v>
      </c>
      <c r="F2579" t="str">
        <f>VLOOKUP(A2579,vendedores!$A$2:$C$17,3)</f>
        <v>Valter Teixeira</v>
      </c>
      <c r="G2579" t="str">
        <f>VLOOKUP(B2579,produtos!$A$2:$D$33,2)</f>
        <v>Nike</v>
      </c>
      <c r="H2579" t="str">
        <f>VLOOKUP(B2579,produtos!$A$2:$D$33,3)</f>
        <v>Bola de Voley</v>
      </c>
      <c r="I2579" s="1">
        <f>VLOOKUP(B2579,produtos!$A$2:$D$33,4)</f>
        <v>75.11</v>
      </c>
      <c r="J2579" s="1">
        <f t="shared" si="40"/>
        <v>375.55</v>
      </c>
    </row>
    <row r="2580" spans="1:10" x14ac:dyDescent="0.25">
      <c r="A2580">
        <v>12</v>
      </c>
      <c r="B2580">
        <v>28</v>
      </c>
      <c r="C2580" s="2">
        <v>44896</v>
      </c>
      <c r="D2580">
        <v>1</v>
      </c>
      <c r="E2580" t="str">
        <f>VLOOKUP(A2580,vendedores!$A$2:$C$17,2)</f>
        <v>Pedreira</v>
      </c>
      <c r="F2580" t="str">
        <f>VLOOKUP(A2580,vendedores!$A$2:$C$17,3)</f>
        <v>Clóvis Teixeira Júnior</v>
      </c>
      <c r="G2580" t="str">
        <f>VLOOKUP(B2580,produtos!$A$2:$D$33,2)</f>
        <v>Puma</v>
      </c>
      <c r="H2580" t="str">
        <f>VLOOKUP(B2580,produtos!$A$2:$D$33,3)</f>
        <v>Meia</v>
      </c>
      <c r="I2580" s="1">
        <f>VLOOKUP(B2580,produtos!$A$2:$D$33,4)</f>
        <v>16.920000000000002</v>
      </c>
      <c r="J2580" s="1">
        <f t="shared" si="40"/>
        <v>16.920000000000002</v>
      </c>
    </row>
    <row r="2581" spans="1:10" x14ac:dyDescent="0.25">
      <c r="A2581">
        <v>2</v>
      </c>
      <c r="B2581">
        <v>6</v>
      </c>
      <c r="C2581" s="2">
        <v>44896</v>
      </c>
      <c r="D2581">
        <v>4</v>
      </c>
      <c r="E2581" t="str">
        <f>VLOOKUP(A2581,vendedores!$A$2:$C$17,2)</f>
        <v>Jaguariúna</v>
      </c>
      <c r="F2581" t="str">
        <f>VLOOKUP(A2581,vendedores!$A$2:$C$17,3)</f>
        <v>Luciana de Oliveira</v>
      </c>
      <c r="G2581" t="str">
        <f>VLOOKUP(B2581,produtos!$A$2:$D$33,2)</f>
        <v>Adidas</v>
      </c>
      <c r="H2581" t="str">
        <f>VLOOKUP(B2581,produtos!$A$2:$D$33,3)</f>
        <v>Bola de Basquete</v>
      </c>
      <c r="I2581" s="1">
        <f>VLOOKUP(B2581,produtos!$A$2:$D$33,4)</f>
        <v>129.9</v>
      </c>
      <c r="J2581" s="1">
        <f t="shared" si="40"/>
        <v>519.6</v>
      </c>
    </row>
    <row r="2582" spans="1:10" x14ac:dyDescent="0.25">
      <c r="A2582">
        <v>13</v>
      </c>
      <c r="B2582">
        <v>6</v>
      </c>
      <c r="C2582" s="2">
        <v>44896</v>
      </c>
      <c r="D2582">
        <v>6</v>
      </c>
      <c r="E2582" t="str">
        <f>VLOOKUP(A2582,vendedores!$A$2:$C$17,2)</f>
        <v>Pedreira</v>
      </c>
      <c r="F2582" t="str">
        <f>VLOOKUP(A2582,vendedores!$A$2:$C$17,3)</f>
        <v>Saulo Teixeira Bispo</v>
      </c>
      <c r="G2582" t="str">
        <f>VLOOKUP(B2582,produtos!$A$2:$D$33,2)</f>
        <v>Adidas</v>
      </c>
      <c r="H2582" t="str">
        <f>VLOOKUP(B2582,produtos!$A$2:$D$33,3)</f>
        <v>Bola de Basquete</v>
      </c>
      <c r="I2582" s="1">
        <f>VLOOKUP(B2582,produtos!$A$2:$D$33,4)</f>
        <v>129.9</v>
      </c>
      <c r="J2582" s="1">
        <f t="shared" si="40"/>
        <v>779.40000000000009</v>
      </c>
    </row>
    <row r="2583" spans="1:10" x14ac:dyDescent="0.25">
      <c r="A2583">
        <v>10</v>
      </c>
      <c r="B2583">
        <v>25</v>
      </c>
      <c r="C2583" s="2">
        <v>44896</v>
      </c>
      <c r="D2583">
        <v>8</v>
      </c>
      <c r="E2583" t="str">
        <f>VLOOKUP(A2583,vendedores!$A$2:$C$17,2)</f>
        <v>Amparo</v>
      </c>
      <c r="F2583" t="str">
        <f>VLOOKUP(A2583,vendedores!$A$2:$C$17,3)</f>
        <v>Ivo Bispo</v>
      </c>
      <c r="G2583" t="str">
        <f>VLOOKUP(B2583,produtos!$A$2:$D$33,2)</f>
        <v>Puma</v>
      </c>
      <c r="H2583" t="str">
        <f>VLOOKUP(B2583,produtos!$A$2:$D$33,3)</f>
        <v>Chuteira</v>
      </c>
      <c r="I2583" s="1">
        <f>VLOOKUP(B2583,produtos!$A$2:$D$33,4)</f>
        <v>232.5</v>
      </c>
      <c r="J2583" s="1">
        <f t="shared" si="40"/>
        <v>1860</v>
      </c>
    </row>
    <row r="2584" spans="1:10" x14ac:dyDescent="0.25">
      <c r="A2584">
        <v>11</v>
      </c>
      <c r="B2584">
        <v>11</v>
      </c>
      <c r="C2584" s="2">
        <v>44896</v>
      </c>
      <c r="D2584">
        <v>10</v>
      </c>
      <c r="E2584" t="str">
        <f>VLOOKUP(A2584,vendedores!$A$2:$C$17,2)</f>
        <v>Amparo</v>
      </c>
      <c r="F2584" t="str">
        <f>VLOOKUP(A2584,vendedores!$A$2:$C$17,3)</f>
        <v>Gisele Júnior</v>
      </c>
      <c r="G2584" t="str">
        <f>VLOOKUP(B2584,produtos!$A$2:$D$33,2)</f>
        <v>Adidas</v>
      </c>
      <c r="H2584" t="str">
        <f>VLOOKUP(B2584,produtos!$A$2:$D$33,3)</f>
        <v>Bola de Futsal</v>
      </c>
      <c r="I2584" s="1">
        <f>VLOOKUP(B2584,produtos!$A$2:$D$33,4)</f>
        <v>99.9</v>
      </c>
      <c r="J2584" s="1">
        <f t="shared" si="40"/>
        <v>999</v>
      </c>
    </row>
    <row r="2585" spans="1:10" x14ac:dyDescent="0.25">
      <c r="A2585">
        <v>13</v>
      </c>
      <c r="B2585">
        <v>14</v>
      </c>
      <c r="C2585" s="2">
        <v>44896</v>
      </c>
      <c r="D2585">
        <v>3</v>
      </c>
      <c r="E2585" t="str">
        <f>VLOOKUP(A2585,vendedores!$A$2:$C$17,2)</f>
        <v>Pedreira</v>
      </c>
      <c r="F2585" t="str">
        <f>VLOOKUP(A2585,vendedores!$A$2:$C$17,3)</f>
        <v>Saulo Teixeira Bispo</v>
      </c>
      <c r="G2585" t="str">
        <f>VLOOKUP(B2585,produtos!$A$2:$D$33,2)</f>
        <v>Nike</v>
      </c>
      <c r="H2585" t="str">
        <f>VLOOKUP(B2585,produtos!$A$2:$D$33,3)</f>
        <v>Bola de Handbol</v>
      </c>
      <c r="I2585" s="1">
        <f>VLOOKUP(B2585,produtos!$A$2:$D$33,4)</f>
        <v>151.91</v>
      </c>
      <c r="J2585" s="1">
        <f t="shared" si="40"/>
        <v>455.73</v>
      </c>
    </row>
    <row r="2586" spans="1:10" x14ac:dyDescent="0.25">
      <c r="A2586">
        <v>4</v>
      </c>
      <c r="B2586">
        <v>12</v>
      </c>
      <c r="C2586" s="2">
        <v>44896</v>
      </c>
      <c r="D2586">
        <v>8</v>
      </c>
      <c r="E2586" t="str">
        <f>VLOOKUP(A2586,vendedores!$A$2:$C$17,2)</f>
        <v>Jaguariúna</v>
      </c>
      <c r="F2586" t="str">
        <f>VLOOKUP(A2586,vendedores!$A$2:$C$17,3)</f>
        <v>Ivo da Silva</v>
      </c>
      <c r="G2586" t="str">
        <f>VLOOKUP(B2586,produtos!$A$2:$D$33,2)</f>
        <v>Puma</v>
      </c>
      <c r="H2586" t="str">
        <f>VLOOKUP(B2586,produtos!$A$2:$D$33,3)</f>
        <v>Bola de Futsal</v>
      </c>
      <c r="I2586" s="1">
        <f>VLOOKUP(B2586,produtos!$A$2:$D$33,4)</f>
        <v>80.92</v>
      </c>
      <c r="J2586" s="1">
        <f t="shared" si="40"/>
        <v>647.36</v>
      </c>
    </row>
    <row r="2587" spans="1:10" x14ac:dyDescent="0.25">
      <c r="A2587">
        <v>12</v>
      </c>
      <c r="B2587">
        <v>25</v>
      </c>
      <c r="C2587" s="2">
        <v>44896</v>
      </c>
      <c r="D2587">
        <v>9</v>
      </c>
      <c r="E2587" t="str">
        <f>VLOOKUP(A2587,vendedores!$A$2:$C$17,2)</f>
        <v>Pedreira</v>
      </c>
      <c r="F2587" t="str">
        <f>VLOOKUP(A2587,vendedores!$A$2:$C$17,3)</f>
        <v>Clóvis Teixeira Júnior</v>
      </c>
      <c r="G2587" t="str">
        <f>VLOOKUP(B2587,produtos!$A$2:$D$33,2)</f>
        <v>Puma</v>
      </c>
      <c r="H2587" t="str">
        <f>VLOOKUP(B2587,produtos!$A$2:$D$33,3)</f>
        <v>Chuteira</v>
      </c>
      <c r="I2587" s="1">
        <f>VLOOKUP(B2587,produtos!$A$2:$D$33,4)</f>
        <v>232.5</v>
      </c>
      <c r="J2587" s="1">
        <f t="shared" si="40"/>
        <v>2092.5</v>
      </c>
    </row>
    <row r="2588" spans="1:10" x14ac:dyDescent="0.25">
      <c r="A2588">
        <v>15</v>
      </c>
      <c r="B2588">
        <v>15</v>
      </c>
      <c r="C2588" s="2">
        <v>44896</v>
      </c>
      <c r="D2588">
        <v>1</v>
      </c>
      <c r="E2588" t="str">
        <f>VLOOKUP(A2588,vendedores!$A$2:$C$17,2)</f>
        <v>Pedreira</v>
      </c>
      <c r="F2588" t="str">
        <f>VLOOKUP(A2588,vendedores!$A$2:$C$17,3)</f>
        <v>Gilberto Neto</v>
      </c>
      <c r="G2588" t="str">
        <f>VLOOKUP(B2588,produtos!$A$2:$D$33,2)</f>
        <v>Adidas</v>
      </c>
      <c r="H2588" t="str">
        <f>VLOOKUP(B2588,produtos!$A$2:$D$33,3)</f>
        <v>Bola de Voley</v>
      </c>
      <c r="I2588" s="1">
        <f>VLOOKUP(B2588,produtos!$A$2:$D$33,4)</f>
        <v>79.900000000000006</v>
      </c>
      <c r="J2588" s="1">
        <f t="shared" si="40"/>
        <v>79.900000000000006</v>
      </c>
    </row>
    <row r="2589" spans="1:10" x14ac:dyDescent="0.25">
      <c r="A2589">
        <v>6</v>
      </c>
      <c r="B2589">
        <v>11</v>
      </c>
      <c r="C2589" s="2">
        <v>44896</v>
      </c>
      <c r="D2589">
        <v>4</v>
      </c>
      <c r="E2589" t="str">
        <f>VLOOKUP(A2589,vendedores!$A$2:$C$17,2)</f>
        <v>Amparo</v>
      </c>
      <c r="F2589" t="str">
        <f>VLOOKUP(A2589,vendedores!$A$2:$C$17,3)</f>
        <v>Valter Teixeira</v>
      </c>
      <c r="G2589" t="str">
        <f>VLOOKUP(B2589,produtos!$A$2:$D$33,2)</f>
        <v>Adidas</v>
      </c>
      <c r="H2589" t="str">
        <f>VLOOKUP(B2589,produtos!$A$2:$D$33,3)</f>
        <v>Bola de Futsal</v>
      </c>
      <c r="I2589" s="1">
        <f>VLOOKUP(B2589,produtos!$A$2:$D$33,4)</f>
        <v>99.9</v>
      </c>
      <c r="J2589" s="1">
        <f t="shared" si="40"/>
        <v>399.6</v>
      </c>
    </row>
    <row r="2590" spans="1:10" x14ac:dyDescent="0.25">
      <c r="A2590">
        <v>3</v>
      </c>
      <c r="B2590">
        <v>21</v>
      </c>
      <c r="C2590" s="2">
        <v>44896</v>
      </c>
      <c r="D2590">
        <v>1</v>
      </c>
      <c r="E2590" t="str">
        <f>VLOOKUP(A2590,vendedores!$A$2:$C$17,2)</f>
        <v>Jaguariúna</v>
      </c>
      <c r="F2590" t="str">
        <f>VLOOKUP(A2590,vendedores!$A$2:$C$17,3)</f>
        <v>Valter Teixeira</v>
      </c>
      <c r="G2590" t="str">
        <f>VLOOKUP(B2590,produtos!$A$2:$D$33,2)</f>
        <v>Nike</v>
      </c>
      <c r="H2590" t="str">
        <f>VLOOKUP(B2590,produtos!$A$2:$D$33,3)</f>
        <v>Camiseta</v>
      </c>
      <c r="I2590" s="1">
        <f>VLOOKUP(B2590,produtos!$A$2:$D$33,4)</f>
        <v>29</v>
      </c>
      <c r="J2590" s="1">
        <f t="shared" si="40"/>
        <v>29</v>
      </c>
    </row>
    <row r="2591" spans="1:10" x14ac:dyDescent="0.25">
      <c r="A2591">
        <v>8</v>
      </c>
      <c r="B2591">
        <v>22</v>
      </c>
      <c r="C2591" s="2">
        <v>44896</v>
      </c>
      <c r="D2591">
        <v>5</v>
      </c>
      <c r="E2591" t="str">
        <f>VLOOKUP(A2591,vendedores!$A$2:$C$17,2)</f>
        <v>Amparo</v>
      </c>
      <c r="F2591" t="str">
        <f>VLOOKUP(A2591,vendedores!$A$2:$C$17,3)</f>
        <v>Saulo Mattos</v>
      </c>
      <c r="G2591" t="str">
        <f>VLOOKUP(B2591,produtos!$A$2:$D$33,2)</f>
        <v>Puma</v>
      </c>
      <c r="H2591" t="str">
        <f>VLOOKUP(B2591,produtos!$A$2:$D$33,3)</f>
        <v>Camiseta</v>
      </c>
      <c r="I2591" s="1">
        <f>VLOOKUP(B2591,produtos!$A$2:$D$33,4)</f>
        <v>28.11</v>
      </c>
      <c r="J2591" s="1">
        <f t="shared" si="40"/>
        <v>140.55000000000001</v>
      </c>
    </row>
    <row r="2592" spans="1:10" x14ac:dyDescent="0.25">
      <c r="A2592">
        <v>14</v>
      </c>
      <c r="B2592">
        <v>31</v>
      </c>
      <c r="C2592" s="2">
        <v>44897</v>
      </c>
      <c r="D2592">
        <v>9</v>
      </c>
      <c r="E2592" t="str">
        <f>VLOOKUP(A2592,vendedores!$A$2:$C$17,2)</f>
        <v>Pedreira</v>
      </c>
      <c r="F2592" t="str">
        <f>VLOOKUP(A2592,vendedores!$A$2:$C$17,3)</f>
        <v>Paula da Silva</v>
      </c>
      <c r="G2592" t="str">
        <f>VLOOKUP(B2592,produtos!$A$2:$D$33,2)</f>
        <v>Puma</v>
      </c>
      <c r="H2592" t="str">
        <f>VLOOKUP(B2592,produtos!$A$2:$D$33,3)</f>
        <v>Tênis</v>
      </c>
      <c r="I2592" s="1">
        <f>VLOOKUP(B2592,produtos!$A$2:$D$33,4)</f>
        <v>171.14</v>
      </c>
      <c r="J2592" s="1">
        <f t="shared" si="40"/>
        <v>1540.2599999999998</v>
      </c>
    </row>
    <row r="2593" spans="1:10" x14ac:dyDescent="0.25">
      <c r="A2593">
        <v>15</v>
      </c>
      <c r="B2593">
        <v>27</v>
      </c>
      <c r="C2593" s="2">
        <v>44897</v>
      </c>
      <c r="D2593">
        <v>8</v>
      </c>
      <c r="E2593" t="str">
        <f>VLOOKUP(A2593,vendedores!$A$2:$C$17,2)</f>
        <v>Pedreira</v>
      </c>
      <c r="F2593" t="str">
        <f>VLOOKUP(A2593,vendedores!$A$2:$C$17,3)</f>
        <v>Gilberto Neto</v>
      </c>
      <c r="G2593" t="str">
        <f>VLOOKUP(B2593,produtos!$A$2:$D$33,2)</f>
        <v>Nike</v>
      </c>
      <c r="H2593" t="str">
        <f>VLOOKUP(B2593,produtos!$A$2:$D$33,3)</f>
        <v>Meia</v>
      </c>
      <c r="I2593" s="1">
        <f>VLOOKUP(B2593,produtos!$A$2:$D$33,4)</f>
        <v>19.3</v>
      </c>
      <c r="J2593" s="1">
        <f t="shared" si="40"/>
        <v>154.4</v>
      </c>
    </row>
    <row r="2594" spans="1:10" x14ac:dyDescent="0.25">
      <c r="A2594">
        <v>4</v>
      </c>
      <c r="B2594">
        <v>18</v>
      </c>
      <c r="C2594" s="2">
        <v>44897</v>
      </c>
      <c r="D2594">
        <v>8</v>
      </c>
      <c r="E2594" t="str">
        <f>VLOOKUP(A2594,vendedores!$A$2:$C$17,2)</f>
        <v>Jaguariúna</v>
      </c>
      <c r="F2594" t="str">
        <f>VLOOKUP(A2594,vendedores!$A$2:$C$17,3)</f>
        <v>Ivo da Silva</v>
      </c>
      <c r="G2594" t="str">
        <f>VLOOKUP(B2594,produtos!$A$2:$D$33,2)</f>
        <v>Nike</v>
      </c>
      <c r="H2594" t="str">
        <f>VLOOKUP(B2594,produtos!$A$2:$D$33,3)</f>
        <v>Calça</v>
      </c>
      <c r="I2594" s="1">
        <f>VLOOKUP(B2594,produtos!$A$2:$D$33,4)</f>
        <v>92.91</v>
      </c>
      <c r="J2594" s="1">
        <f t="shared" si="40"/>
        <v>743.28</v>
      </c>
    </row>
    <row r="2595" spans="1:10" x14ac:dyDescent="0.25">
      <c r="A2595">
        <v>10</v>
      </c>
      <c r="B2595">
        <v>14</v>
      </c>
      <c r="C2595" s="2">
        <v>44897</v>
      </c>
      <c r="D2595">
        <v>2</v>
      </c>
      <c r="E2595" t="str">
        <f>VLOOKUP(A2595,vendedores!$A$2:$C$17,2)</f>
        <v>Amparo</v>
      </c>
      <c r="F2595" t="str">
        <f>VLOOKUP(A2595,vendedores!$A$2:$C$17,3)</f>
        <v>Ivo Bispo</v>
      </c>
      <c r="G2595" t="str">
        <f>VLOOKUP(B2595,produtos!$A$2:$D$33,2)</f>
        <v>Nike</v>
      </c>
      <c r="H2595" t="str">
        <f>VLOOKUP(B2595,produtos!$A$2:$D$33,3)</f>
        <v>Bola de Handbol</v>
      </c>
      <c r="I2595" s="1">
        <f>VLOOKUP(B2595,produtos!$A$2:$D$33,4)</f>
        <v>151.91</v>
      </c>
      <c r="J2595" s="1">
        <f t="shared" si="40"/>
        <v>303.82</v>
      </c>
    </row>
    <row r="2596" spans="1:10" x14ac:dyDescent="0.25">
      <c r="A2596">
        <v>7</v>
      </c>
      <c r="B2596">
        <v>6</v>
      </c>
      <c r="C2596" s="2">
        <v>44898</v>
      </c>
      <c r="D2596">
        <v>2</v>
      </c>
      <c r="E2596" t="str">
        <f>VLOOKUP(A2596,vendedores!$A$2:$C$17,2)</f>
        <v>Amparo</v>
      </c>
      <c r="F2596" t="str">
        <f>VLOOKUP(A2596,vendedores!$A$2:$C$17,3)</f>
        <v>Queila Sobrinho Bispo</v>
      </c>
      <c r="G2596" t="str">
        <f>VLOOKUP(B2596,produtos!$A$2:$D$33,2)</f>
        <v>Adidas</v>
      </c>
      <c r="H2596" t="str">
        <f>VLOOKUP(B2596,produtos!$A$2:$D$33,3)</f>
        <v>Bola de Basquete</v>
      </c>
      <c r="I2596" s="1">
        <f>VLOOKUP(B2596,produtos!$A$2:$D$33,4)</f>
        <v>129.9</v>
      </c>
      <c r="J2596" s="1">
        <f t="shared" si="40"/>
        <v>259.8</v>
      </c>
    </row>
    <row r="2597" spans="1:10" x14ac:dyDescent="0.25">
      <c r="A2597">
        <v>14</v>
      </c>
      <c r="B2597">
        <v>23</v>
      </c>
      <c r="C2597" s="2">
        <v>44898</v>
      </c>
      <c r="D2597">
        <v>1</v>
      </c>
      <c r="E2597" t="str">
        <f>VLOOKUP(A2597,vendedores!$A$2:$C$17,2)</f>
        <v>Pedreira</v>
      </c>
      <c r="F2597" t="str">
        <f>VLOOKUP(A2597,vendedores!$A$2:$C$17,3)</f>
        <v>Paula da Silva</v>
      </c>
      <c r="G2597" t="str">
        <f>VLOOKUP(B2597,produtos!$A$2:$D$33,2)</f>
        <v>Adidas</v>
      </c>
      <c r="H2597" t="str">
        <f>VLOOKUP(B2597,produtos!$A$2:$D$33,3)</f>
        <v>Chuteira</v>
      </c>
      <c r="I2597" s="1">
        <f>VLOOKUP(B2597,produtos!$A$2:$D$33,4)</f>
        <v>250</v>
      </c>
      <c r="J2597" s="1">
        <f t="shared" si="40"/>
        <v>250</v>
      </c>
    </row>
    <row r="2598" spans="1:10" x14ac:dyDescent="0.25">
      <c r="A2598">
        <v>12</v>
      </c>
      <c r="B2598">
        <v>21</v>
      </c>
      <c r="C2598" s="2">
        <v>44898</v>
      </c>
      <c r="D2598">
        <v>8</v>
      </c>
      <c r="E2598" t="str">
        <f>VLOOKUP(A2598,vendedores!$A$2:$C$17,2)</f>
        <v>Pedreira</v>
      </c>
      <c r="F2598" t="str">
        <f>VLOOKUP(A2598,vendedores!$A$2:$C$17,3)</f>
        <v>Clóvis Teixeira Júnior</v>
      </c>
      <c r="G2598" t="str">
        <f>VLOOKUP(B2598,produtos!$A$2:$D$33,2)</f>
        <v>Nike</v>
      </c>
      <c r="H2598" t="str">
        <f>VLOOKUP(B2598,produtos!$A$2:$D$33,3)</f>
        <v>Camiseta</v>
      </c>
      <c r="I2598" s="1">
        <f>VLOOKUP(B2598,produtos!$A$2:$D$33,4)</f>
        <v>29</v>
      </c>
      <c r="J2598" s="1">
        <f t="shared" si="40"/>
        <v>232</v>
      </c>
    </row>
    <row r="2599" spans="1:10" x14ac:dyDescent="0.25">
      <c r="A2599">
        <v>12</v>
      </c>
      <c r="B2599">
        <v>3</v>
      </c>
      <c r="C2599" s="2">
        <v>44898</v>
      </c>
      <c r="D2599">
        <v>6</v>
      </c>
      <c r="E2599" t="str">
        <f>VLOOKUP(A2599,vendedores!$A$2:$C$17,2)</f>
        <v>Pedreira</v>
      </c>
      <c r="F2599" t="str">
        <f>VLOOKUP(A2599,vendedores!$A$2:$C$17,3)</f>
        <v>Clóvis Teixeira Júnior</v>
      </c>
      <c r="G2599" t="str">
        <f>VLOOKUP(B2599,produtos!$A$2:$D$33,2)</f>
        <v>Puma</v>
      </c>
      <c r="H2599" t="str">
        <f>VLOOKUP(B2599,produtos!$A$2:$D$33,3)</f>
        <v>Blusa</v>
      </c>
      <c r="I2599" s="1">
        <f>VLOOKUP(B2599,produtos!$A$2:$D$33,4)</f>
        <v>29.44</v>
      </c>
      <c r="J2599" s="1">
        <f t="shared" si="40"/>
        <v>176.64000000000001</v>
      </c>
    </row>
    <row r="2600" spans="1:10" x14ac:dyDescent="0.25">
      <c r="A2600">
        <v>2</v>
      </c>
      <c r="B2600">
        <v>8</v>
      </c>
      <c r="C2600" s="2">
        <v>44898</v>
      </c>
      <c r="D2600">
        <v>2</v>
      </c>
      <c r="E2600" t="str">
        <f>VLOOKUP(A2600,vendedores!$A$2:$C$17,2)</f>
        <v>Jaguariúna</v>
      </c>
      <c r="F2600" t="str">
        <f>VLOOKUP(A2600,vendedores!$A$2:$C$17,3)</f>
        <v>Luciana de Oliveira</v>
      </c>
      <c r="G2600" t="str">
        <f>VLOOKUP(B2600,produtos!$A$2:$D$33,2)</f>
        <v>Puma</v>
      </c>
      <c r="H2600" t="str">
        <f>VLOOKUP(B2600,produtos!$A$2:$D$33,3)</f>
        <v>Bola de Basquete</v>
      </c>
      <c r="I2600" s="1">
        <f>VLOOKUP(B2600,produtos!$A$2:$D$33,4)</f>
        <v>122.11</v>
      </c>
      <c r="J2600" s="1">
        <f t="shared" si="40"/>
        <v>244.22</v>
      </c>
    </row>
    <row r="2601" spans="1:10" x14ac:dyDescent="0.25">
      <c r="A2601">
        <v>14</v>
      </c>
      <c r="B2601">
        <v>23</v>
      </c>
      <c r="C2601" s="2">
        <v>44898</v>
      </c>
      <c r="D2601">
        <v>1</v>
      </c>
      <c r="E2601" t="str">
        <f>VLOOKUP(A2601,vendedores!$A$2:$C$17,2)</f>
        <v>Pedreira</v>
      </c>
      <c r="F2601" t="str">
        <f>VLOOKUP(A2601,vendedores!$A$2:$C$17,3)</f>
        <v>Paula da Silva</v>
      </c>
      <c r="G2601" t="str">
        <f>VLOOKUP(B2601,produtos!$A$2:$D$33,2)</f>
        <v>Adidas</v>
      </c>
      <c r="H2601" t="str">
        <f>VLOOKUP(B2601,produtos!$A$2:$D$33,3)</f>
        <v>Chuteira</v>
      </c>
      <c r="I2601" s="1">
        <f>VLOOKUP(B2601,produtos!$A$2:$D$33,4)</f>
        <v>250</v>
      </c>
      <c r="J2601" s="1">
        <f t="shared" si="40"/>
        <v>250</v>
      </c>
    </row>
    <row r="2602" spans="1:10" x14ac:dyDescent="0.25">
      <c r="A2602">
        <v>6</v>
      </c>
      <c r="B2602">
        <v>4</v>
      </c>
      <c r="C2602" s="2">
        <v>44898</v>
      </c>
      <c r="D2602">
        <v>3</v>
      </c>
      <c r="E2602" t="str">
        <f>VLOOKUP(A2602,vendedores!$A$2:$C$17,2)</f>
        <v>Amparo</v>
      </c>
      <c r="F2602" t="str">
        <f>VLOOKUP(A2602,vendedores!$A$2:$C$17,3)</f>
        <v>Valter Teixeira</v>
      </c>
      <c r="G2602" t="str">
        <f>VLOOKUP(B2602,produtos!$A$2:$D$33,2)</f>
        <v>Adidas</v>
      </c>
      <c r="H2602" t="str">
        <f>VLOOKUP(B2602,produtos!$A$2:$D$33,3)</f>
        <v>Bluzinha</v>
      </c>
      <c r="I2602" s="1">
        <f>VLOOKUP(B2602,produtos!$A$2:$D$33,4)</f>
        <v>59.9</v>
      </c>
      <c r="J2602" s="1">
        <f t="shared" si="40"/>
        <v>179.7</v>
      </c>
    </row>
    <row r="2603" spans="1:10" x14ac:dyDescent="0.25">
      <c r="A2603">
        <v>7</v>
      </c>
      <c r="B2603">
        <v>18</v>
      </c>
      <c r="C2603" s="2">
        <v>44898</v>
      </c>
      <c r="D2603">
        <v>9</v>
      </c>
      <c r="E2603" t="str">
        <f>VLOOKUP(A2603,vendedores!$A$2:$C$17,2)</f>
        <v>Amparo</v>
      </c>
      <c r="F2603" t="str">
        <f>VLOOKUP(A2603,vendedores!$A$2:$C$17,3)</f>
        <v>Queila Sobrinho Bispo</v>
      </c>
      <c r="G2603" t="str">
        <f>VLOOKUP(B2603,produtos!$A$2:$D$33,2)</f>
        <v>Nike</v>
      </c>
      <c r="H2603" t="str">
        <f>VLOOKUP(B2603,produtos!$A$2:$D$33,3)</f>
        <v>Calça</v>
      </c>
      <c r="I2603" s="1">
        <f>VLOOKUP(B2603,produtos!$A$2:$D$33,4)</f>
        <v>92.91</v>
      </c>
      <c r="J2603" s="1">
        <f t="shared" si="40"/>
        <v>836.18999999999994</v>
      </c>
    </row>
    <row r="2604" spans="1:10" x14ac:dyDescent="0.25">
      <c r="A2604">
        <v>9</v>
      </c>
      <c r="B2604">
        <v>24</v>
      </c>
      <c r="C2604" s="2">
        <v>44899</v>
      </c>
      <c r="D2604">
        <v>5</v>
      </c>
      <c r="E2604" t="str">
        <f>VLOOKUP(A2604,vendedores!$A$2:$C$17,2)</f>
        <v>Amparo</v>
      </c>
      <c r="F2604" t="str">
        <f>VLOOKUP(A2604,vendedores!$A$2:$C$17,3)</f>
        <v>Quevin Neto Júnior</v>
      </c>
      <c r="G2604" t="str">
        <f>VLOOKUP(B2604,produtos!$A$2:$D$33,2)</f>
        <v>Nike</v>
      </c>
      <c r="H2604" t="str">
        <f>VLOOKUP(B2604,produtos!$A$2:$D$33,3)</f>
        <v>Chuteira</v>
      </c>
      <c r="I2604" s="1">
        <f>VLOOKUP(B2604,produtos!$A$2:$D$33,4)</f>
        <v>227.5</v>
      </c>
      <c r="J2604" s="1">
        <f t="shared" si="40"/>
        <v>1137.5</v>
      </c>
    </row>
    <row r="2605" spans="1:10" x14ac:dyDescent="0.25">
      <c r="A2605">
        <v>15</v>
      </c>
      <c r="B2605">
        <v>32</v>
      </c>
      <c r="C2605" s="2">
        <v>44899</v>
      </c>
      <c r="D2605">
        <v>6</v>
      </c>
      <c r="E2605" t="str">
        <f>VLOOKUP(A2605,vendedores!$A$2:$C$17,2)</f>
        <v>Pedreira</v>
      </c>
      <c r="F2605" t="str">
        <f>VLOOKUP(A2605,vendedores!$A$2:$C$17,3)</f>
        <v>Gilberto Neto</v>
      </c>
      <c r="G2605" t="str">
        <f>VLOOKUP(B2605,produtos!$A$2:$D$33,2)</f>
        <v>Nike</v>
      </c>
      <c r="H2605" t="str">
        <f>VLOOKUP(B2605,produtos!$A$2:$D$33,3)</f>
        <v>Tênis de Corrida</v>
      </c>
      <c r="I2605" s="1">
        <f>VLOOKUP(B2605,produtos!$A$2:$D$33,4)</f>
        <v>221</v>
      </c>
      <c r="J2605" s="1">
        <f t="shared" si="40"/>
        <v>1326</v>
      </c>
    </row>
    <row r="2606" spans="1:10" x14ac:dyDescent="0.25">
      <c r="A2606">
        <v>1</v>
      </c>
      <c r="B2606">
        <v>16</v>
      </c>
      <c r="C2606" s="2">
        <v>44899</v>
      </c>
      <c r="D2606">
        <v>3</v>
      </c>
      <c r="E2606" t="str">
        <f>VLOOKUP(A2606,vendedores!$A$2:$C$17,2)</f>
        <v>Jaguariúna</v>
      </c>
      <c r="F2606" t="str">
        <f>VLOOKUP(A2606,vendedores!$A$2:$C$17,3)</f>
        <v>Tatiane Sobrinho de Souza</v>
      </c>
      <c r="G2606" t="str">
        <f>VLOOKUP(B2606,produtos!$A$2:$D$33,2)</f>
        <v>Nike</v>
      </c>
      <c r="H2606" t="str">
        <f>VLOOKUP(B2606,produtos!$A$2:$D$33,3)</f>
        <v>Bola de Voley</v>
      </c>
      <c r="I2606" s="1">
        <f>VLOOKUP(B2606,produtos!$A$2:$D$33,4)</f>
        <v>75.11</v>
      </c>
      <c r="J2606" s="1">
        <f t="shared" si="40"/>
        <v>225.32999999999998</v>
      </c>
    </row>
    <row r="2607" spans="1:10" x14ac:dyDescent="0.25">
      <c r="A2607">
        <v>11</v>
      </c>
      <c r="B2607">
        <v>20</v>
      </c>
      <c r="C2607" s="2">
        <v>44900</v>
      </c>
      <c r="D2607">
        <v>5</v>
      </c>
      <c r="E2607" t="str">
        <f>VLOOKUP(A2607,vendedores!$A$2:$C$17,2)</f>
        <v>Amparo</v>
      </c>
      <c r="F2607" t="str">
        <f>VLOOKUP(A2607,vendedores!$A$2:$C$17,3)</f>
        <v>Gisele Júnior</v>
      </c>
      <c r="G2607" t="str">
        <f>VLOOKUP(B2607,produtos!$A$2:$D$33,2)</f>
        <v>Adidas</v>
      </c>
      <c r="H2607" t="str">
        <f>VLOOKUP(B2607,produtos!$A$2:$D$33,3)</f>
        <v>Camiseta</v>
      </c>
      <c r="I2607" s="1">
        <f>VLOOKUP(B2607,produtos!$A$2:$D$33,4)</f>
        <v>29.9</v>
      </c>
      <c r="J2607" s="1">
        <f t="shared" si="40"/>
        <v>149.5</v>
      </c>
    </row>
    <row r="2608" spans="1:10" x14ac:dyDescent="0.25">
      <c r="A2608">
        <v>8</v>
      </c>
      <c r="B2608">
        <v>24</v>
      </c>
      <c r="C2608" s="2">
        <v>44900</v>
      </c>
      <c r="D2608">
        <v>6</v>
      </c>
      <c r="E2608" t="str">
        <f>VLOOKUP(A2608,vendedores!$A$2:$C$17,2)</f>
        <v>Amparo</v>
      </c>
      <c r="F2608" t="str">
        <f>VLOOKUP(A2608,vendedores!$A$2:$C$17,3)</f>
        <v>Saulo Mattos</v>
      </c>
      <c r="G2608" t="str">
        <f>VLOOKUP(B2608,produtos!$A$2:$D$33,2)</f>
        <v>Nike</v>
      </c>
      <c r="H2608" t="str">
        <f>VLOOKUP(B2608,produtos!$A$2:$D$33,3)</f>
        <v>Chuteira</v>
      </c>
      <c r="I2608" s="1">
        <f>VLOOKUP(B2608,produtos!$A$2:$D$33,4)</f>
        <v>227.5</v>
      </c>
      <c r="J2608" s="1">
        <f t="shared" si="40"/>
        <v>1365</v>
      </c>
    </row>
    <row r="2609" spans="1:10" x14ac:dyDescent="0.25">
      <c r="A2609">
        <v>10</v>
      </c>
      <c r="B2609">
        <v>28</v>
      </c>
      <c r="C2609" s="2">
        <v>44900</v>
      </c>
      <c r="D2609">
        <v>9</v>
      </c>
      <c r="E2609" t="str">
        <f>VLOOKUP(A2609,vendedores!$A$2:$C$17,2)</f>
        <v>Amparo</v>
      </c>
      <c r="F2609" t="str">
        <f>VLOOKUP(A2609,vendedores!$A$2:$C$17,3)</f>
        <v>Ivo Bispo</v>
      </c>
      <c r="G2609" t="str">
        <f>VLOOKUP(B2609,produtos!$A$2:$D$33,2)</f>
        <v>Puma</v>
      </c>
      <c r="H2609" t="str">
        <f>VLOOKUP(B2609,produtos!$A$2:$D$33,3)</f>
        <v>Meia</v>
      </c>
      <c r="I2609" s="1">
        <f>VLOOKUP(B2609,produtos!$A$2:$D$33,4)</f>
        <v>16.920000000000002</v>
      </c>
      <c r="J2609" s="1">
        <f t="shared" si="40"/>
        <v>152.28000000000003</v>
      </c>
    </row>
    <row r="2610" spans="1:10" x14ac:dyDescent="0.25">
      <c r="A2610">
        <v>8</v>
      </c>
      <c r="B2610">
        <v>24</v>
      </c>
      <c r="C2610" s="2">
        <v>44900</v>
      </c>
      <c r="D2610">
        <v>7</v>
      </c>
      <c r="E2610" t="str">
        <f>VLOOKUP(A2610,vendedores!$A$2:$C$17,2)</f>
        <v>Amparo</v>
      </c>
      <c r="F2610" t="str">
        <f>VLOOKUP(A2610,vendedores!$A$2:$C$17,3)</f>
        <v>Saulo Mattos</v>
      </c>
      <c r="G2610" t="str">
        <f>VLOOKUP(B2610,produtos!$A$2:$D$33,2)</f>
        <v>Nike</v>
      </c>
      <c r="H2610" t="str">
        <f>VLOOKUP(B2610,produtos!$A$2:$D$33,3)</f>
        <v>Chuteira</v>
      </c>
      <c r="I2610" s="1">
        <f>VLOOKUP(B2610,produtos!$A$2:$D$33,4)</f>
        <v>227.5</v>
      </c>
      <c r="J2610" s="1">
        <f t="shared" si="40"/>
        <v>1592.5</v>
      </c>
    </row>
    <row r="2611" spans="1:10" x14ac:dyDescent="0.25">
      <c r="A2611">
        <v>16</v>
      </c>
      <c r="B2611">
        <v>3</v>
      </c>
      <c r="C2611" s="2">
        <v>44900</v>
      </c>
      <c r="D2611">
        <v>1</v>
      </c>
      <c r="E2611" t="str">
        <f>VLOOKUP(A2611,vendedores!$A$2:$C$17,2)</f>
        <v>Chicago</v>
      </c>
      <c r="F2611" t="str">
        <f>VLOOKUP(A2611,vendedores!$A$2:$C$17,3)</f>
        <v>Waldemar Louis</v>
      </c>
      <c r="G2611" t="str">
        <f>VLOOKUP(B2611,produtos!$A$2:$D$33,2)</f>
        <v>Puma</v>
      </c>
      <c r="H2611" t="str">
        <f>VLOOKUP(B2611,produtos!$A$2:$D$33,3)</f>
        <v>Blusa</v>
      </c>
      <c r="I2611" s="1">
        <f>VLOOKUP(B2611,produtos!$A$2:$D$33,4)</f>
        <v>29.44</v>
      </c>
      <c r="J2611" s="1">
        <f t="shared" si="40"/>
        <v>29.44</v>
      </c>
    </row>
    <row r="2612" spans="1:10" x14ac:dyDescent="0.25">
      <c r="A2612">
        <v>4</v>
      </c>
      <c r="B2612">
        <v>20</v>
      </c>
      <c r="C2612" s="2">
        <v>44900</v>
      </c>
      <c r="D2612">
        <v>2</v>
      </c>
      <c r="E2612" t="str">
        <f>VLOOKUP(A2612,vendedores!$A$2:$C$17,2)</f>
        <v>Jaguariúna</v>
      </c>
      <c r="F2612" t="str">
        <f>VLOOKUP(A2612,vendedores!$A$2:$C$17,3)</f>
        <v>Ivo da Silva</v>
      </c>
      <c r="G2612" t="str">
        <f>VLOOKUP(B2612,produtos!$A$2:$D$33,2)</f>
        <v>Adidas</v>
      </c>
      <c r="H2612" t="str">
        <f>VLOOKUP(B2612,produtos!$A$2:$D$33,3)</f>
        <v>Camiseta</v>
      </c>
      <c r="I2612" s="1">
        <f>VLOOKUP(B2612,produtos!$A$2:$D$33,4)</f>
        <v>29.9</v>
      </c>
      <c r="J2612" s="1">
        <f t="shared" si="40"/>
        <v>59.8</v>
      </c>
    </row>
    <row r="2613" spans="1:10" x14ac:dyDescent="0.25">
      <c r="A2613">
        <v>8</v>
      </c>
      <c r="B2613">
        <v>28</v>
      </c>
      <c r="C2613" s="2">
        <v>44900</v>
      </c>
      <c r="D2613">
        <v>2</v>
      </c>
      <c r="E2613" t="str">
        <f>VLOOKUP(A2613,vendedores!$A$2:$C$17,2)</f>
        <v>Amparo</v>
      </c>
      <c r="F2613" t="str">
        <f>VLOOKUP(A2613,vendedores!$A$2:$C$17,3)</f>
        <v>Saulo Mattos</v>
      </c>
      <c r="G2613" t="str">
        <f>VLOOKUP(B2613,produtos!$A$2:$D$33,2)</f>
        <v>Puma</v>
      </c>
      <c r="H2613" t="str">
        <f>VLOOKUP(B2613,produtos!$A$2:$D$33,3)</f>
        <v>Meia</v>
      </c>
      <c r="I2613" s="1">
        <f>VLOOKUP(B2613,produtos!$A$2:$D$33,4)</f>
        <v>16.920000000000002</v>
      </c>
      <c r="J2613" s="1">
        <f t="shared" si="40"/>
        <v>33.840000000000003</v>
      </c>
    </row>
    <row r="2614" spans="1:10" x14ac:dyDescent="0.25">
      <c r="A2614">
        <v>1</v>
      </c>
      <c r="B2614">
        <v>11</v>
      </c>
      <c r="C2614" s="2">
        <v>44900</v>
      </c>
      <c r="D2614">
        <v>8</v>
      </c>
      <c r="E2614" t="str">
        <f>VLOOKUP(A2614,vendedores!$A$2:$C$17,2)</f>
        <v>Jaguariúna</v>
      </c>
      <c r="F2614" t="str">
        <f>VLOOKUP(A2614,vendedores!$A$2:$C$17,3)</f>
        <v>Tatiane Sobrinho de Souza</v>
      </c>
      <c r="G2614" t="str">
        <f>VLOOKUP(B2614,produtos!$A$2:$D$33,2)</f>
        <v>Adidas</v>
      </c>
      <c r="H2614" t="str">
        <f>VLOOKUP(B2614,produtos!$A$2:$D$33,3)</f>
        <v>Bola de Futsal</v>
      </c>
      <c r="I2614" s="1">
        <f>VLOOKUP(B2614,produtos!$A$2:$D$33,4)</f>
        <v>99.9</v>
      </c>
      <c r="J2614" s="1">
        <f t="shared" si="40"/>
        <v>799.2</v>
      </c>
    </row>
    <row r="2615" spans="1:10" x14ac:dyDescent="0.25">
      <c r="A2615">
        <v>16</v>
      </c>
      <c r="B2615">
        <v>13</v>
      </c>
      <c r="C2615" s="2">
        <v>44901</v>
      </c>
      <c r="D2615">
        <v>4</v>
      </c>
      <c r="E2615" t="str">
        <f>VLOOKUP(A2615,vendedores!$A$2:$C$17,2)</f>
        <v>Chicago</v>
      </c>
      <c r="F2615" t="str">
        <f>VLOOKUP(A2615,vendedores!$A$2:$C$17,3)</f>
        <v>Waldemar Louis</v>
      </c>
      <c r="G2615" t="str">
        <f>VLOOKUP(B2615,produtos!$A$2:$D$33,2)</f>
        <v>Adidas</v>
      </c>
      <c r="H2615" t="str">
        <f>VLOOKUP(B2615,produtos!$A$2:$D$33,3)</f>
        <v>Bola de Handbol</v>
      </c>
      <c r="I2615" s="1">
        <f>VLOOKUP(B2615,produtos!$A$2:$D$33,4)</f>
        <v>159.9</v>
      </c>
      <c r="J2615" s="1">
        <f t="shared" si="40"/>
        <v>639.6</v>
      </c>
    </row>
    <row r="2616" spans="1:10" x14ac:dyDescent="0.25">
      <c r="A2616">
        <v>16</v>
      </c>
      <c r="B2616">
        <v>4</v>
      </c>
      <c r="C2616" s="2">
        <v>44901</v>
      </c>
      <c r="D2616">
        <v>9</v>
      </c>
      <c r="E2616" t="str">
        <f>VLOOKUP(A2616,vendedores!$A$2:$C$17,2)</f>
        <v>Chicago</v>
      </c>
      <c r="F2616" t="str">
        <f>VLOOKUP(A2616,vendedores!$A$2:$C$17,3)</f>
        <v>Waldemar Louis</v>
      </c>
      <c r="G2616" t="str">
        <f>VLOOKUP(B2616,produtos!$A$2:$D$33,2)</f>
        <v>Adidas</v>
      </c>
      <c r="H2616" t="str">
        <f>VLOOKUP(B2616,produtos!$A$2:$D$33,3)</f>
        <v>Bluzinha</v>
      </c>
      <c r="I2616" s="1">
        <f>VLOOKUP(B2616,produtos!$A$2:$D$33,4)</f>
        <v>59.9</v>
      </c>
      <c r="J2616" s="1">
        <f t="shared" si="40"/>
        <v>539.1</v>
      </c>
    </row>
    <row r="2617" spans="1:10" x14ac:dyDescent="0.25">
      <c r="A2617">
        <v>1</v>
      </c>
      <c r="B2617">
        <v>6</v>
      </c>
      <c r="C2617" s="2">
        <v>44901</v>
      </c>
      <c r="D2617">
        <v>6</v>
      </c>
      <c r="E2617" t="str">
        <f>VLOOKUP(A2617,vendedores!$A$2:$C$17,2)</f>
        <v>Jaguariúna</v>
      </c>
      <c r="F2617" t="str">
        <f>VLOOKUP(A2617,vendedores!$A$2:$C$17,3)</f>
        <v>Tatiane Sobrinho de Souza</v>
      </c>
      <c r="G2617" t="str">
        <f>VLOOKUP(B2617,produtos!$A$2:$D$33,2)</f>
        <v>Adidas</v>
      </c>
      <c r="H2617" t="str">
        <f>VLOOKUP(B2617,produtos!$A$2:$D$33,3)</f>
        <v>Bola de Basquete</v>
      </c>
      <c r="I2617" s="1">
        <f>VLOOKUP(B2617,produtos!$A$2:$D$33,4)</f>
        <v>129.9</v>
      </c>
      <c r="J2617" s="1">
        <f t="shared" si="40"/>
        <v>779.40000000000009</v>
      </c>
    </row>
    <row r="2618" spans="1:10" x14ac:dyDescent="0.25">
      <c r="A2618">
        <v>9</v>
      </c>
      <c r="B2618">
        <v>4</v>
      </c>
      <c r="C2618" s="2">
        <v>44901</v>
      </c>
      <c r="D2618">
        <v>8</v>
      </c>
      <c r="E2618" t="str">
        <f>VLOOKUP(A2618,vendedores!$A$2:$C$17,2)</f>
        <v>Amparo</v>
      </c>
      <c r="F2618" t="str">
        <f>VLOOKUP(A2618,vendedores!$A$2:$C$17,3)</f>
        <v>Quevin Neto Júnior</v>
      </c>
      <c r="G2618" t="str">
        <f>VLOOKUP(B2618,produtos!$A$2:$D$33,2)</f>
        <v>Adidas</v>
      </c>
      <c r="H2618" t="str">
        <f>VLOOKUP(B2618,produtos!$A$2:$D$33,3)</f>
        <v>Bluzinha</v>
      </c>
      <c r="I2618" s="1">
        <f>VLOOKUP(B2618,produtos!$A$2:$D$33,4)</f>
        <v>59.9</v>
      </c>
      <c r="J2618" s="1">
        <f t="shared" si="40"/>
        <v>479.2</v>
      </c>
    </row>
    <row r="2619" spans="1:10" x14ac:dyDescent="0.25">
      <c r="A2619">
        <v>6</v>
      </c>
      <c r="B2619">
        <v>9</v>
      </c>
      <c r="C2619" s="2">
        <v>44901</v>
      </c>
      <c r="D2619">
        <v>6</v>
      </c>
      <c r="E2619" t="str">
        <f>VLOOKUP(A2619,vendedores!$A$2:$C$17,2)</f>
        <v>Amparo</v>
      </c>
      <c r="F2619" t="str">
        <f>VLOOKUP(A2619,vendedores!$A$2:$C$17,3)</f>
        <v>Valter Teixeira</v>
      </c>
      <c r="G2619" t="str">
        <f>VLOOKUP(B2619,produtos!$A$2:$D$33,2)</f>
        <v>Adidas</v>
      </c>
      <c r="H2619" t="str">
        <f>VLOOKUP(B2619,produtos!$A$2:$D$33,3)</f>
        <v>Bola de Futebol</v>
      </c>
      <c r="I2619" s="1">
        <f>VLOOKUP(B2619,produtos!$A$2:$D$33,4)</f>
        <v>119.9</v>
      </c>
      <c r="J2619" s="1">
        <f t="shared" si="40"/>
        <v>719.40000000000009</v>
      </c>
    </row>
    <row r="2620" spans="1:10" x14ac:dyDescent="0.25">
      <c r="A2620">
        <v>7</v>
      </c>
      <c r="B2620">
        <v>18</v>
      </c>
      <c r="C2620" s="2">
        <v>44901</v>
      </c>
      <c r="D2620">
        <v>10</v>
      </c>
      <c r="E2620" t="str">
        <f>VLOOKUP(A2620,vendedores!$A$2:$C$17,2)</f>
        <v>Amparo</v>
      </c>
      <c r="F2620" t="str">
        <f>VLOOKUP(A2620,vendedores!$A$2:$C$17,3)</f>
        <v>Queila Sobrinho Bispo</v>
      </c>
      <c r="G2620" t="str">
        <f>VLOOKUP(B2620,produtos!$A$2:$D$33,2)</f>
        <v>Nike</v>
      </c>
      <c r="H2620" t="str">
        <f>VLOOKUP(B2620,produtos!$A$2:$D$33,3)</f>
        <v>Calça</v>
      </c>
      <c r="I2620" s="1">
        <f>VLOOKUP(B2620,produtos!$A$2:$D$33,4)</f>
        <v>92.91</v>
      </c>
      <c r="J2620" s="1">
        <f t="shared" si="40"/>
        <v>929.09999999999991</v>
      </c>
    </row>
    <row r="2621" spans="1:10" x14ac:dyDescent="0.25">
      <c r="A2621">
        <v>10</v>
      </c>
      <c r="B2621">
        <v>4</v>
      </c>
      <c r="C2621" s="2">
        <v>44901</v>
      </c>
      <c r="D2621">
        <v>5</v>
      </c>
      <c r="E2621" t="str">
        <f>VLOOKUP(A2621,vendedores!$A$2:$C$17,2)</f>
        <v>Amparo</v>
      </c>
      <c r="F2621" t="str">
        <f>VLOOKUP(A2621,vendedores!$A$2:$C$17,3)</f>
        <v>Ivo Bispo</v>
      </c>
      <c r="G2621" t="str">
        <f>VLOOKUP(B2621,produtos!$A$2:$D$33,2)</f>
        <v>Adidas</v>
      </c>
      <c r="H2621" t="str">
        <f>VLOOKUP(B2621,produtos!$A$2:$D$33,3)</f>
        <v>Bluzinha</v>
      </c>
      <c r="I2621" s="1">
        <f>VLOOKUP(B2621,produtos!$A$2:$D$33,4)</f>
        <v>59.9</v>
      </c>
      <c r="J2621" s="1">
        <f t="shared" si="40"/>
        <v>299.5</v>
      </c>
    </row>
    <row r="2622" spans="1:10" x14ac:dyDescent="0.25">
      <c r="A2622">
        <v>9</v>
      </c>
      <c r="B2622">
        <v>11</v>
      </c>
      <c r="C2622" s="2">
        <v>44901</v>
      </c>
      <c r="D2622">
        <v>2</v>
      </c>
      <c r="E2622" t="str">
        <f>VLOOKUP(A2622,vendedores!$A$2:$C$17,2)</f>
        <v>Amparo</v>
      </c>
      <c r="F2622" t="str">
        <f>VLOOKUP(A2622,vendedores!$A$2:$C$17,3)</f>
        <v>Quevin Neto Júnior</v>
      </c>
      <c r="G2622" t="str">
        <f>VLOOKUP(B2622,produtos!$A$2:$D$33,2)</f>
        <v>Adidas</v>
      </c>
      <c r="H2622" t="str">
        <f>VLOOKUP(B2622,produtos!$A$2:$D$33,3)</f>
        <v>Bola de Futsal</v>
      </c>
      <c r="I2622" s="1">
        <f>VLOOKUP(B2622,produtos!$A$2:$D$33,4)</f>
        <v>99.9</v>
      </c>
      <c r="J2622" s="1">
        <f t="shared" si="40"/>
        <v>199.8</v>
      </c>
    </row>
    <row r="2623" spans="1:10" x14ac:dyDescent="0.25">
      <c r="A2623">
        <v>2</v>
      </c>
      <c r="B2623">
        <v>6</v>
      </c>
      <c r="C2623" s="2">
        <v>44901</v>
      </c>
      <c r="D2623">
        <v>2</v>
      </c>
      <c r="E2623" t="str">
        <f>VLOOKUP(A2623,vendedores!$A$2:$C$17,2)</f>
        <v>Jaguariúna</v>
      </c>
      <c r="F2623" t="str">
        <f>VLOOKUP(A2623,vendedores!$A$2:$C$17,3)</f>
        <v>Luciana de Oliveira</v>
      </c>
      <c r="G2623" t="str">
        <f>VLOOKUP(B2623,produtos!$A$2:$D$33,2)</f>
        <v>Adidas</v>
      </c>
      <c r="H2623" t="str">
        <f>VLOOKUP(B2623,produtos!$A$2:$D$33,3)</f>
        <v>Bola de Basquete</v>
      </c>
      <c r="I2623" s="1">
        <f>VLOOKUP(B2623,produtos!$A$2:$D$33,4)</f>
        <v>129.9</v>
      </c>
      <c r="J2623" s="1">
        <f t="shared" si="40"/>
        <v>259.8</v>
      </c>
    </row>
    <row r="2624" spans="1:10" x14ac:dyDescent="0.25">
      <c r="A2624">
        <v>5</v>
      </c>
      <c r="B2624">
        <v>21</v>
      </c>
      <c r="C2624" s="2">
        <v>44901</v>
      </c>
      <c r="D2624">
        <v>9</v>
      </c>
      <c r="E2624" t="str">
        <f>VLOOKUP(A2624,vendedores!$A$2:$C$17,2)</f>
        <v>Amparo</v>
      </c>
      <c r="F2624" t="str">
        <f>VLOOKUP(A2624,vendedores!$A$2:$C$17,3)</f>
        <v>Yago de Souza</v>
      </c>
      <c r="G2624" t="str">
        <f>VLOOKUP(B2624,produtos!$A$2:$D$33,2)</f>
        <v>Nike</v>
      </c>
      <c r="H2624" t="str">
        <f>VLOOKUP(B2624,produtos!$A$2:$D$33,3)</f>
        <v>Camiseta</v>
      </c>
      <c r="I2624" s="1">
        <f>VLOOKUP(B2624,produtos!$A$2:$D$33,4)</f>
        <v>29</v>
      </c>
      <c r="J2624" s="1">
        <f t="shared" si="40"/>
        <v>261</v>
      </c>
    </row>
    <row r="2625" spans="1:10" x14ac:dyDescent="0.25">
      <c r="A2625">
        <v>2</v>
      </c>
      <c r="B2625">
        <v>25</v>
      </c>
      <c r="C2625" s="2">
        <v>44901</v>
      </c>
      <c r="D2625">
        <v>10</v>
      </c>
      <c r="E2625" t="str">
        <f>VLOOKUP(A2625,vendedores!$A$2:$C$17,2)</f>
        <v>Jaguariúna</v>
      </c>
      <c r="F2625" t="str">
        <f>VLOOKUP(A2625,vendedores!$A$2:$C$17,3)</f>
        <v>Luciana de Oliveira</v>
      </c>
      <c r="G2625" t="str">
        <f>VLOOKUP(B2625,produtos!$A$2:$D$33,2)</f>
        <v>Puma</v>
      </c>
      <c r="H2625" t="str">
        <f>VLOOKUP(B2625,produtos!$A$2:$D$33,3)</f>
        <v>Chuteira</v>
      </c>
      <c r="I2625" s="1">
        <f>VLOOKUP(B2625,produtos!$A$2:$D$33,4)</f>
        <v>232.5</v>
      </c>
      <c r="J2625" s="1">
        <f t="shared" si="40"/>
        <v>2325</v>
      </c>
    </row>
    <row r="2626" spans="1:10" x14ac:dyDescent="0.25">
      <c r="A2626">
        <v>14</v>
      </c>
      <c r="B2626">
        <v>22</v>
      </c>
      <c r="C2626" s="2">
        <v>44902</v>
      </c>
      <c r="D2626">
        <v>10</v>
      </c>
      <c r="E2626" t="str">
        <f>VLOOKUP(A2626,vendedores!$A$2:$C$17,2)</f>
        <v>Pedreira</v>
      </c>
      <c r="F2626" t="str">
        <f>VLOOKUP(A2626,vendedores!$A$2:$C$17,3)</f>
        <v>Paula da Silva</v>
      </c>
      <c r="G2626" t="str">
        <f>VLOOKUP(B2626,produtos!$A$2:$D$33,2)</f>
        <v>Puma</v>
      </c>
      <c r="H2626" t="str">
        <f>VLOOKUP(B2626,produtos!$A$2:$D$33,3)</f>
        <v>Camiseta</v>
      </c>
      <c r="I2626" s="1">
        <f>VLOOKUP(B2626,produtos!$A$2:$D$33,4)</f>
        <v>28.11</v>
      </c>
      <c r="J2626" s="1">
        <f t="shared" si="40"/>
        <v>281.10000000000002</v>
      </c>
    </row>
    <row r="2627" spans="1:10" x14ac:dyDescent="0.25">
      <c r="A2627">
        <v>6</v>
      </c>
      <c r="B2627">
        <v>23</v>
      </c>
      <c r="C2627" s="2">
        <v>44902</v>
      </c>
      <c r="D2627">
        <v>9</v>
      </c>
      <c r="E2627" t="str">
        <f>VLOOKUP(A2627,vendedores!$A$2:$C$17,2)</f>
        <v>Amparo</v>
      </c>
      <c r="F2627" t="str">
        <f>VLOOKUP(A2627,vendedores!$A$2:$C$17,3)</f>
        <v>Valter Teixeira</v>
      </c>
      <c r="G2627" t="str">
        <f>VLOOKUP(B2627,produtos!$A$2:$D$33,2)</f>
        <v>Adidas</v>
      </c>
      <c r="H2627" t="str">
        <f>VLOOKUP(B2627,produtos!$A$2:$D$33,3)</f>
        <v>Chuteira</v>
      </c>
      <c r="I2627" s="1">
        <f>VLOOKUP(B2627,produtos!$A$2:$D$33,4)</f>
        <v>250</v>
      </c>
      <c r="J2627" s="1">
        <f t="shared" ref="J2627:J2690" si="41">D2627*I2627</f>
        <v>2250</v>
      </c>
    </row>
    <row r="2628" spans="1:10" x14ac:dyDescent="0.25">
      <c r="A2628">
        <v>8</v>
      </c>
      <c r="B2628">
        <v>19</v>
      </c>
      <c r="C2628" s="2">
        <v>44902</v>
      </c>
      <c r="D2628">
        <v>1</v>
      </c>
      <c r="E2628" t="str">
        <f>VLOOKUP(A2628,vendedores!$A$2:$C$17,2)</f>
        <v>Amparo</v>
      </c>
      <c r="F2628" t="str">
        <f>VLOOKUP(A2628,vendedores!$A$2:$C$17,3)</f>
        <v>Saulo Mattos</v>
      </c>
      <c r="G2628" t="str">
        <f>VLOOKUP(B2628,produtos!$A$2:$D$33,2)</f>
        <v>Puma</v>
      </c>
      <c r="H2628" t="str">
        <f>VLOOKUP(B2628,produtos!$A$2:$D$33,3)</f>
        <v>Calça</v>
      </c>
      <c r="I2628" s="1">
        <f>VLOOKUP(B2628,produtos!$A$2:$D$33,4)</f>
        <v>88.91</v>
      </c>
      <c r="J2628" s="1">
        <f t="shared" si="41"/>
        <v>88.91</v>
      </c>
    </row>
    <row r="2629" spans="1:10" x14ac:dyDescent="0.25">
      <c r="A2629">
        <v>9</v>
      </c>
      <c r="B2629">
        <v>10</v>
      </c>
      <c r="C2629" s="2">
        <v>44902</v>
      </c>
      <c r="D2629">
        <v>3</v>
      </c>
      <c r="E2629" t="str">
        <f>VLOOKUP(A2629,vendedores!$A$2:$C$17,2)</f>
        <v>Amparo</v>
      </c>
      <c r="F2629" t="str">
        <f>VLOOKUP(A2629,vendedores!$A$2:$C$17,3)</f>
        <v>Quevin Neto Júnior</v>
      </c>
      <c r="G2629" t="str">
        <f>VLOOKUP(B2629,produtos!$A$2:$D$33,2)</f>
        <v>Puma</v>
      </c>
      <c r="H2629" t="str">
        <f>VLOOKUP(B2629,produtos!$A$2:$D$33,3)</f>
        <v>Bola de Futebol</v>
      </c>
      <c r="I2629" s="1">
        <f>VLOOKUP(B2629,produtos!$A$2:$D$33,4)</f>
        <v>103.11</v>
      </c>
      <c r="J2629" s="1">
        <f t="shared" si="41"/>
        <v>309.33</v>
      </c>
    </row>
    <row r="2630" spans="1:10" x14ac:dyDescent="0.25">
      <c r="A2630">
        <v>16</v>
      </c>
      <c r="B2630">
        <v>16</v>
      </c>
      <c r="C2630" s="2">
        <v>44902</v>
      </c>
      <c r="D2630">
        <v>4</v>
      </c>
      <c r="E2630" t="str">
        <f>VLOOKUP(A2630,vendedores!$A$2:$C$17,2)</f>
        <v>Chicago</v>
      </c>
      <c r="F2630" t="str">
        <f>VLOOKUP(A2630,vendedores!$A$2:$C$17,3)</f>
        <v>Waldemar Louis</v>
      </c>
      <c r="G2630" t="str">
        <f>VLOOKUP(B2630,produtos!$A$2:$D$33,2)</f>
        <v>Nike</v>
      </c>
      <c r="H2630" t="str">
        <f>VLOOKUP(B2630,produtos!$A$2:$D$33,3)</f>
        <v>Bola de Voley</v>
      </c>
      <c r="I2630" s="1">
        <f>VLOOKUP(B2630,produtos!$A$2:$D$33,4)</f>
        <v>75.11</v>
      </c>
      <c r="J2630" s="1">
        <f t="shared" si="41"/>
        <v>300.44</v>
      </c>
    </row>
    <row r="2631" spans="1:10" x14ac:dyDescent="0.25">
      <c r="A2631">
        <v>13</v>
      </c>
      <c r="B2631">
        <v>9</v>
      </c>
      <c r="C2631" s="2">
        <v>44902</v>
      </c>
      <c r="D2631">
        <v>8</v>
      </c>
      <c r="E2631" t="str">
        <f>VLOOKUP(A2631,vendedores!$A$2:$C$17,2)</f>
        <v>Pedreira</v>
      </c>
      <c r="F2631" t="str">
        <f>VLOOKUP(A2631,vendedores!$A$2:$C$17,3)</f>
        <v>Saulo Teixeira Bispo</v>
      </c>
      <c r="G2631" t="str">
        <f>VLOOKUP(B2631,produtos!$A$2:$D$33,2)</f>
        <v>Adidas</v>
      </c>
      <c r="H2631" t="str">
        <f>VLOOKUP(B2631,produtos!$A$2:$D$33,3)</f>
        <v>Bola de Futebol</v>
      </c>
      <c r="I2631" s="1">
        <f>VLOOKUP(B2631,produtos!$A$2:$D$33,4)</f>
        <v>119.9</v>
      </c>
      <c r="J2631" s="1">
        <f t="shared" si="41"/>
        <v>959.2</v>
      </c>
    </row>
    <row r="2632" spans="1:10" x14ac:dyDescent="0.25">
      <c r="A2632">
        <v>7</v>
      </c>
      <c r="B2632">
        <v>9</v>
      </c>
      <c r="C2632" s="2">
        <v>44902</v>
      </c>
      <c r="D2632">
        <v>3</v>
      </c>
      <c r="E2632" t="str">
        <f>VLOOKUP(A2632,vendedores!$A$2:$C$17,2)</f>
        <v>Amparo</v>
      </c>
      <c r="F2632" t="str">
        <f>VLOOKUP(A2632,vendedores!$A$2:$C$17,3)</f>
        <v>Queila Sobrinho Bispo</v>
      </c>
      <c r="G2632" t="str">
        <f>VLOOKUP(B2632,produtos!$A$2:$D$33,2)</f>
        <v>Adidas</v>
      </c>
      <c r="H2632" t="str">
        <f>VLOOKUP(B2632,produtos!$A$2:$D$33,3)</f>
        <v>Bola de Futebol</v>
      </c>
      <c r="I2632" s="1">
        <f>VLOOKUP(B2632,produtos!$A$2:$D$33,4)</f>
        <v>119.9</v>
      </c>
      <c r="J2632" s="1">
        <f t="shared" si="41"/>
        <v>359.70000000000005</v>
      </c>
    </row>
    <row r="2633" spans="1:10" x14ac:dyDescent="0.25">
      <c r="A2633">
        <v>4</v>
      </c>
      <c r="B2633">
        <v>26</v>
      </c>
      <c r="C2633" s="2">
        <v>44902</v>
      </c>
      <c r="D2633">
        <v>1</v>
      </c>
      <c r="E2633" t="str">
        <f>VLOOKUP(A2633,vendedores!$A$2:$C$17,2)</f>
        <v>Jaguariúna</v>
      </c>
      <c r="F2633" t="str">
        <f>VLOOKUP(A2633,vendedores!$A$2:$C$17,3)</f>
        <v>Ivo da Silva</v>
      </c>
      <c r="G2633" t="str">
        <f>VLOOKUP(B2633,produtos!$A$2:$D$33,2)</f>
        <v>Adidas</v>
      </c>
      <c r="H2633" t="str">
        <f>VLOOKUP(B2633,produtos!$A$2:$D$33,3)</f>
        <v>Meia</v>
      </c>
      <c r="I2633" s="1">
        <f>VLOOKUP(B2633,produtos!$A$2:$D$33,4)</f>
        <v>19.899999999999999</v>
      </c>
      <c r="J2633" s="1">
        <f t="shared" si="41"/>
        <v>19.899999999999999</v>
      </c>
    </row>
    <row r="2634" spans="1:10" x14ac:dyDescent="0.25">
      <c r="A2634">
        <v>3</v>
      </c>
      <c r="B2634">
        <v>29</v>
      </c>
      <c r="C2634" s="2">
        <v>44902</v>
      </c>
      <c r="D2634">
        <v>1</v>
      </c>
      <c r="E2634" t="str">
        <f>VLOOKUP(A2634,vendedores!$A$2:$C$17,2)</f>
        <v>Jaguariúna</v>
      </c>
      <c r="F2634" t="str">
        <f>VLOOKUP(A2634,vendedores!$A$2:$C$17,3)</f>
        <v>Valter Teixeira</v>
      </c>
      <c r="G2634" t="str">
        <f>VLOOKUP(B2634,produtos!$A$2:$D$33,2)</f>
        <v>Adidas</v>
      </c>
      <c r="H2634" t="str">
        <f>VLOOKUP(B2634,produtos!$A$2:$D$33,3)</f>
        <v>Tênis</v>
      </c>
      <c r="I2634" s="1">
        <f>VLOOKUP(B2634,produtos!$A$2:$D$33,4)</f>
        <v>199</v>
      </c>
      <c r="J2634" s="1">
        <f t="shared" si="41"/>
        <v>199</v>
      </c>
    </row>
    <row r="2635" spans="1:10" x14ac:dyDescent="0.25">
      <c r="A2635">
        <v>16</v>
      </c>
      <c r="B2635">
        <v>3</v>
      </c>
      <c r="C2635" s="2">
        <v>44902</v>
      </c>
      <c r="D2635">
        <v>5</v>
      </c>
      <c r="E2635" t="str">
        <f>VLOOKUP(A2635,vendedores!$A$2:$C$17,2)</f>
        <v>Chicago</v>
      </c>
      <c r="F2635" t="str">
        <f>VLOOKUP(A2635,vendedores!$A$2:$C$17,3)</f>
        <v>Waldemar Louis</v>
      </c>
      <c r="G2635" t="str">
        <f>VLOOKUP(B2635,produtos!$A$2:$D$33,2)</f>
        <v>Puma</v>
      </c>
      <c r="H2635" t="str">
        <f>VLOOKUP(B2635,produtos!$A$2:$D$33,3)</f>
        <v>Blusa</v>
      </c>
      <c r="I2635" s="1">
        <f>VLOOKUP(B2635,produtos!$A$2:$D$33,4)</f>
        <v>29.44</v>
      </c>
      <c r="J2635" s="1">
        <f t="shared" si="41"/>
        <v>147.20000000000002</v>
      </c>
    </row>
    <row r="2636" spans="1:10" x14ac:dyDescent="0.25">
      <c r="A2636">
        <v>8</v>
      </c>
      <c r="B2636">
        <v>28</v>
      </c>
      <c r="C2636" s="2">
        <v>44902</v>
      </c>
      <c r="D2636">
        <v>10</v>
      </c>
      <c r="E2636" t="str">
        <f>VLOOKUP(A2636,vendedores!$A$2:$C$17,2)</f>
        <v>Amparo</v>
      </c>
      <c r="F2636" t="str">
        <f>VLOOKUP(A2636,vendedores!$A$2:$C$17,3)</f>
        <v>Saulo Mattos</v>
      </c>
      <c r="G2636" t="str">
        <f>VLOOKUP(B2636,produtos!$A$2:$D$33,2)</f>
        <v>Puma</v>
      </c>
      <c r="H2636" t="str">
        <f>VLOOKUP(B2636,produtos!$A$2:$D$33,3)</f>
        <v>Meia</v>
      </c>
      <c r="I2636" s="1">
        <f>VLOOKUP(B2636,produtos!$A$2:$D$33,4)</f>
        <v>16.920000000000002</v>
      </c>
      <c r="J2636" s="1">
        <f t="shared" si="41"/>
        <v>169.20000000000002</v>
      </c>
    </row>
    <row r="2637" spans="1:10" x14ac:dyDescent="0.25">
      <c r="A2637">
        <v>8</v>
      </c>
      <c r="B2637">
        <v>20</v>
      </c>
      <c r="C2637" s="2">
        <v>44902</v>
      </c>
      <c r="D2637">
        <v>5</v>
      </c>
      <c r="E2637" t="str">
        <f>VLOOKUP(A2637,vendedores!$A$2:$C$17,2)</f>
        <v>Amparo</v>
      </c>
      <c r="F2637" t="str">
        <f>VLOOKUP(A2637,vendedores!$A$2:$C$17,3)</f>
        <v>Saulo Mattos</v>
      </c>
      <c r="G2637" t="str">
        <f>VLOOKUP(B2637,produtos!$A$2:$D$33,2)</f>
        <v>Adidas</v>
      </c>
      <c r="H2637" t="str">
        <f>VLOOKUP(B2637,produtos!$A$2:$D$33,3)</f>
        <v>Camiseta</v>
      </c>
      <c r="I2637" s="1">
        <f>VLOOKUP(B2637,produtos!$A$2:$D$33,4)</f>
        <v>29.9</v>
      </c>
      <c r="J2637" s="1">
        <f t="shared" si="41"/>
        <v>149.5</v>
      </c>
    </row>
    <row r="2638" spans="1:10" x14ac:dyDescent="0.25">
      <c r="A2638">
        <v>3</v>
      </c>
      <c r="B2638">
        <v>27</v>
      </c>
      <c r="C2638" s="2">
        <v>44902</v>
      </c>
      <c r="D2638">
        <v>3</v>
      </c>
      <c r="E2638" t="str">
        <f>VLOOKUP(A2638,vendedores!$A$2:$C$17,2)</f>
        <v>Jaguariúna</v>
      </c>
      <c r="F2638" t="str">
        <f>VLOOKUP(A2638,vendedores!$A$2:$C$17,3)</f>
        <v>Valter Teixeira</v>
      </c>
      <c r="G2638" t="str">
        <f>VLOOKUP(B2638,produtos!$A$2:$D$33,2)</f>
        <v>Nike</v>
      </c>
      <c r="H2638" t="str">
        <f>VLOOKUP(B2638,produtos!$A$2:$D$33,3)</f>
        <v>Meia</v>
      </c>
      <c r="I2638" s="1">
        <f>VLOOKUP(B2638,produtos!$A$2:$D$33,4)</f>
        <v>19.3</v>
      </c>
      <c r="J2638" s="1">
        <f t="shared" si="41"/>
        <v>57.900000000000006</v>
      </c>
    </row>
    <row r="2639" spans="1:10" x14ac:dyDescent="0.25">
      <c r="A2639">
        <v>8</v>
      </c>
      <c r="B2639">
        <v>12</v>
      </c>
      <c r="C2639" s="2">
        <v>44902</v>
      </c>
      <c r="D2639">
        <v>4</v>
      </c>
      <c r="E2639" t="str">
        <f>VLOOKUP(A2639,vendedores!$A$2:$C$17,2)</f>
        <v>Amparo</v>
      </c>
      <c r="F2639" t="str">
        <f>VLOOKUP(A2639,vendedores!$A$2:$C$17,3)</f>
        <v>Saulo Mattos</v>
      </c>
      <c r="G2639" t="str">
        <f>VLOOKUP(B2639,produtos!$A$2:$D$33,2)</f>
        <v>Puma</v>
      </c>
      <c r="H2639" t="str">
        <f>VLOOKUP(B2639,produtos!$A$2:$D$33,3)</f>
        <v>Bola de Futsal</v>
      </c>
      <c r="I2639" s="1">
        <f>VLOOKUP(B2639,produtos!$A$2:$D$33,4)</f>
        <v>80.92</v>
      </c>
      <c r="J2639" s="1">
        <f t="shared" si="41"/>
        <v>323.68</v>
      </c>
    </row>
    <row r="2640" spans="1:10" x14ac:dyDescent="0.25">
      <c r="A2640">
        <v>5</v>
      </c>
      <c r="B2640">
        <v>7</v>
      </c>
      <c r="C2640" s="2">
        <v>44903</v>
      </c>
      <c r="D2640">
        <v>1</v>
      </c>
      <c r="E2640" t="str">
        <f>VLOOKUP(A2640,vendedores!$A$2:$C$17,2)</f>
        <v>Amparo</v>
      </c>
      <c r="F2640" t="str">
        <f>VLOOKUP(A2640,vendedores!$A$2:$C$17,3)</f>
        <v>Yago de Souza</v>
      </c>
      <c r="G2640" t="str">
        <f>VLOOKUP(B2640,produtos!$A$2:$D$33,2)</f>
        <v>Nike</v>
      </c>
      <c r="H2640" t="str">
        <f>VLOOKUP(B2640,produtos!$A$2:$D$33,3)</f>
        <v>Bola de Basquete</v>
      </c>
      <c r="I2640" s="1">
        <f>VLOOKUP(B2640,produtos!$A$2:$D$33,4)</f>
        <v>116.91</v>
      </c>
      <c r="J2640" s="1">
        <f t="shared" si="41"/>
        <v>116.91</v>
      </c>
    </row>
    <row r="2641" spans="1:10" x14ac:dyDescent="0.25">
      <c r="A2641">
        <v>1</v>
      </c>
      <c r="B2641">
        <v>26</v>
      </c>
      <c r="C2641" s="2">
        <v>44903</v>
      </c>
      <c r="D2641">
        <v>7</v>
      </c>
      <c r="E2641" t="str">
        <f>VLOOKUP(A2641,vendedores!$A$2:$C$17,2)</f>
        <v>Jaguariúna</v>
      </c>
      <c r="F2641" t="str">
        <f>VLOOKUP(A2641,vendedores!$A$2:$C$17,3)</f>
        <v>Tatiane Sobrinho de Souza</v>
      </c>
      <c r="G2641" t="str">
        <f>VLOOKUP(B2641,produtos!$A$2:$D$33,2)</f>
        <v>Adidas</v>
      </c>
      <c r="H2641" t="str">
        <f>VLOOKUP(B2641,produtos!$A$2:$D$33,3)</f>
        <v>Meia</v>
      </c>
      <c r="I2641" s="1">
        <f>VLOOKUP(B2641,produtos!$A$2:$D$33,4)</f>
        <v>19.899999999999999</v>
      </c>
      <c r="J2641" s="1">
        <f t="shared" si="41"/>
        <v>139.29999999999998</v>
      </c>
    </row>
    <row r="2642" spans="1:10" x14ac:dyDescent="0.25">
      <c r="A2642">
        <v>7</v>
      </c>
      <c r="B2642">
        <v>14</v>
      </c>
      <c r="C2642" s="2">
        <v>44903</v>
      </c>
      <c r="D2642">
        <v>2</v>
      </c>
      <c r="E2642" t="str">
        <f>VLOOKUP(A2642,vendedores!$A$2:$C$17,2)</f>
        <v>Amparo</v>
      </c>
      <c r="F2642" t="str">
        <f>VLOOKUP(A2642,vendedores!$A$2:$C$17,3)</f>
        <v>Queila Sobrinho Bispo</v>
      </c>
      <c r="G2642" t="str">
        <f>VLOOKUP(B2642,produtos!$A$2:$D$33,2)</f>
        <v>Nike</v>
      </c>
      <c r="H2642" t="str">
        <f>VLOOKUP(B2642,produtos!$A$2:$D$33,3)</f>
        <v>Bola de Handbol</v>
      </c>
      <c r="I2642" s="1">
        <f>VLOOKUP(B2642,produtos!$A$2:$D$33,4)</f>
        <v>151.91</v>
      </c>
      <c r="J2642" s="1">
        <f t="shared" si="41"/>
        <v>303.82</v>
      </c>
    </row>
    <row r="2643" spans="1:10" x14ac:dyDescent="0.25">
      <c r="A2643">
        <v>10</v>
      </c>
      <c r="B2643">
        <v>27</v>
      </c>
      <c r="C2643" s="2">
        <v>44903</v>
      </c>
      <c r="D2643">
        <v>4</v>
      </c>
      <c r="E2643" t="str">
        <f>VLOOKUP(A2643,vendedores!$A$2:$C$17,2)</f>
        <v>Amparo</v>
      </c>
      <c r="F2643" t="str">
        <f>VLOOKUP(A2643,vendedores!$A$2:$C$17,3)</f>
        <v>Ivo Bispo</v>
      </c>
      <c r="G2643" t="str">
        <f>VLOOKUP(B2643,produtos!$A$2:$D$33,2)</f>
        <v>Nike</v>
      </c>
      <c r="H2643" t="str">
        <f>VLOOKUP(B2643,produtos!$A$2:$D$33,3)</f>
        <v>Meia</v>
      </c>
      <c r="I2643" s="1">
        <f>VLOOKUP(B2643,produtos!$A$2:$D$33,4)</f>
        <v>19.3</v>
      </c>
      <c r="J2643" s="1">
        <f t="shared" si="41"/>
        <v>77.2</v>
      </c>
    </row>
    <row r="2644" spans="1:10" x14ac:dyDescent="0.25">
      <c r="A2644">
        <v>14</v>
      </c>
      <c r="B2644">
        <v>17</v>
      </c>
      <c r="C2644" s="2">
        <v>44904</v>
      </c>
      <c r="D2644">
        <v>9</v>
      </c>
      <c r="E2644" t="str">
        <f>VLOOKUP(A2644,vendedores!$A$2:$C$17,2)</f>
        <v>Pedreira</v>
      </c>
      <c r="F2644" t="str">
        <f>VLOOKUP(A2644,vendedores!$A$2:$C$17,3)</f>
        <v>Paula da Silva</v>
      </c>
      <c r="G2644" t="str">
        <f>VLOOKUP(B2644,produtos!$A$2:$D$33,2)</f>
        <v>Adidas</v>
      </c>
      <c r="H2644" t="str">
        <f>VLOOKUP(B2644,produtos!$A$2:$D$33,3)</f>
        <v>Calça</v>
      </c>
      <c r="I2644" s="1">
        <f>VLOOKUP(B2644,produtos!$A$2:$D$33,4)</f>
        <v>99.9</v>
      </c>
      <c r="J2644" s="1">
        <f t="shared" si="41"/>
        <v>899.1</v>
      </c>
    </row>
    <row r="2645" spans="1:10" x14ac:dyDescent="0.25">
      <c r="A2645">
        <v>12</v>
      </c>
      <c r="B2645">
        <v>4</v>
      </c>
      <c r="C2645" s="2">
        <v>44904</v>
      </c>
      <c r="D2645">
        <v>2</v>
      </c>
      <c r="E2645" t="str">
        <f>VLOOKUP(A2645,vendedores!$A$2:$C$17,2)</f>
        <v>Pedreira</v>
      </c>
      <c r="F2645" t="str">
        <f>VLOOKUP(A2645,vendedores!$A$2:$C$17,3)</f>
        <v>Clóvis Teixeira Júnior</v>
      </c>
      <c r="G2645" t="str">
        <f>VLOOKUP(B2645,produtos!$A$2:$D$33,2)</f>
        <v>Adidas</v>
      </c>
      <c r="H2645" t="str">
        <f>VLOOKUP(B2645,produtos!$A$2:$D$33,3)</f>
        <v>Bluzinha</v>
      </c>
      <c r="I2645" s="1">
        <f>VLOOKUP(B2645,produtos!$A$2:$D$33,4)</f>
        <v>59.9</v>
      </c>
      <c r="J2645" s="1">
        <f t="shared" si="41"/>
        <v>119.8</v>
      </c>
    </row>
    <row r="2646" spans="1:10" x14ac:dyDescent="0.25">
      <c r="A2646">
        <v>14</v>
      </c>
      <c r="B2646">
        <v>2</v>
      </c>
      <c r="C2646" s="2">
        <v>44904</v>
      </c>
      <c r="D2646">
        <v>7</v>
      </c>
      <c r="E2646" t="str">
        <f>VLOOKUP(A2646,vendedores!$A$2:$C$17,2)</f>
        <v>Pedreira</v>
      </c>
      <c r="F2646" t="str">
        <f>VLOOKUP(A2646,vendedores!$A$2:$C$17,3)</f>
        <v>Paula da Silva</v>
      </c>
      <c r="G2646" t="str">
        <f>VLOOKUP(B2646,produtos!$A$2:$D$33,2)</f>
        <v>Nike</v>
      </c>
      <c r="H2646" t="str">
        <f>VLOOKUP(B2646,produtos!$A$2:$D$33,3)</f>
        <v>Blusa</v>
      </c>
      <c r="I2646" s="1">
        <f>VLOOKUP(B2646,produtos!$A$2:$D$33,4)</f>
        <v>33.75</v>
      </c>
      <c r="J2646" s="1">
        <f t="shared" si="41"/>
        <v>236.25</v>
      </c>
    </row>
    <row r="2647" spans="1:10" x14ac:dyDescent="0.25">
      <c r="A2647">
        <v>12</v>
      </c>
      <c r="B2647">
        <v>10</v>
      </c>
      <c r="C2647" s="2">
        <v>44904</v>
      </c>
      <c r="D2647">
        <v>7</v>
      </c>
      <c r="E2647" t="str">
        <f>VLOOKUP(A2647,vendedores!$A$2:$C$17,2)</f>
        <v>Pedreira</v>
      </c>
      <c r="F2647" t="str">
        <f>VLOOKUP(A2647,vendedores!$A$2:$C$17,3)</f>
        <v>Clóvis Teixeira Júnior</v>
      </c>
      <c r="G2647" t="str">
        <f>VLOOKUP(B2647,produtos!$A$2:$D$33,2)</f>
        <v>Puma</v>
      </c>
      <c r="H2647" t="str">
        <f>VLOOKUP(B2647,produtos!$A$2:$D$33,3)</f>
        <v>Bola de Futebol</v>
      </c>
      <c r="I2647" s="1">
        <f>VLOOKUP(B2647,produtos!$A$2:$D$33,4)</f>
        <v>103.11</v>
      </c>
      <c r="J2647" s="1">
        <f t="shared" si="41"/>
        <v>721.77</v>
      </c>
    </row>
    <row r="2648" spans="1:10" x14ac:dyDescent="0.25">
      <c r="A2648">
        <v>1</v>
      </c>
      <c r="B2648">
        <v>30</v>
      </c>
      <c r="C2648" s="2">
        <v>44904</v>
      </c>
      <c r="D2648">
        <v>6</v>
      </c>
      <c r="E2648" t="str">
        <f>VLOOKUP(A2648,vendedores!$A$2:$C$17,2)</f>
        <v>Jaguariúna</v>
      </c>
      <c r="F2648" t="str">
        <f>VLOOKUP(A2648,vendedores!$A$2:$C$17,3)</f>
        <v>Tatiane Sobrinho de Souza</v>
      </c>
      <c r="G2648" t="str">
        <f>VLOOKUP(B2648,produtos!$A$2:$D$33,2)</f>
        <v>Nike</v>
      </c>
      <c r="H2648" t="str">
        <f>VLOOKUP(B2648,produtos!$A$2:$D$33,3)</f>
        <v>Tênis</v>
      </c>
      <c r="I2648" s="1">
        <f>VLOOKUP(B2648,produtos!$A$2:$D$33,4)</f>
        <v>195.02</v>
      </c>
      <c r="J2648" s="1">
        <f t="shared" si="41"/>
        <v>1170.1200000000001</v>
      </c>
    </row>
    <row r="2649" spans="1:10" x14ac:dyDescent="0.25">
      <c r="A2649">
        <v>4</v>
      </c>
      <c r="B2649">
        <v>1</v>
      </c>
      <c r="C2649" s="2">
        <v>44904</v>
      </c>
      <c r="D2649">
        <v>7</v>
      </c>
      <c r="E2649" t="str">
        <f>VLOOKUP(A2649,vendedores!$A$2:$C$17,2)</f>
        <v>Jaguariúna</v>
      </c>
      <c r="F2649" t="str">
        <f>VLOOKUP(A2649,vendedores!$A$2:$C$17,3)</f>
        <v>Ivo da Silva</v>
      </c>
      <c r="G2649" t="str">
        <f>VLOOKUP(B2649,produtos!$A$2:$D$33,2)</f>
        <v>Adidas</v>
      </c>
      <c r="H2649" t="str">
        <f>VLOOKUP(B2649,produtos!$A$2:$D$33,3)</f>
        <v>Blusa</v>
      </c>
      <c r="I2649" s="1">
        <f>VLOOKUP(B2649,produtos!$A$2:$D$33,4)</f>
        <v>35.9</v>
      </c>
      <c r="J2649" s="1">
        <f t="shared" si="41"/>
        <v>251.29999999999998</v>
      </c>
    </row>
    <row r="2650" spans="1:10" x14ac:dyDescent="0.25">
      <c r="A2650">
        <v>3</v>
      </c>
      <c r="B2650">
        <v>31</v>
      </c>
      <c r="C2650" s="2">
        <v>44904</v>
      </c>
      <c r="D2650">
        <v>2</v>
      </c>
      <c r="E2650" t="str">
        <f>VLOOKUP(A2650,vendedores!$A$2:$C$17,2)</f>
        <v>Jaguariúna</v>
      </c>
      <c r="F2650" t="str">
        <f>VLOOKUP(A2650,vendedores!$A$2:$C$17,3)</f>
        <v>Valter Teixeira</v>
      </c>
      <c r="G2650" t="str">
        <f>VLOOKUP(B2650,produtos!$A$2:$D$33,2)</f>
        <v>Puma</v>
      </c>
      <c r="H2650" t="str">
        <f>VLOOKUP(B2650,produtos!$A$2:$D$33,3)</f>
        <v>Tênis</v>
      </c>
      <c r="I2650" s="1">
        <f>VLOOKUP(B2650,produtos!$A$2:$D$33,4)</f>
        <v>171.14</v>
      </c>
      <c r="J2650" s="1">
        <f t="shared" si="41"/>
        <v>342.28</v>
      </c>
    </row>
    <row r="2651" spans="1:10" x14ac:dyDescent="0.25">
      <c r="A2651">
        <v>1</v>
      </c>
      <c r="B2651">
        <v>1</v>
      </c>
      <c r="C2651" s="2">
        <v>44904</v>
      </c>
      <c r="D2651">
        <v>4</v>
      </c>
      <c r="E2651" t="str">
        <f>VLOOKUP(A2651,vendedores!$A$2:$C$17,2)</f>
        <v>Jaguariúna</v>
      </c>
      <c r="F2651" t="str">
        <f>VLOOKUP(A2651,vendedores!$A$2:$C$17,3)</f>
        <v>Tatiane Sobrinho de Souza</v>
      </c>
      <c r="G2651" t="str">
        <f>VLOOKUP(B2651,produtos!$A$2:$D$33,2)</f>
        <v>Adidas</v>
      </c>
      <c r="H2651" t="str">
        <f>VLOOKUP(B2651,produtos!$A$2:$D$33,3)</f>
        <v>Blusa</v>
      </c>
      <c r="I2651" s="1">
        <f>VLOOKUP(B2651,produtos!$A$2:$D$33,4)</f>
        <v>35.9</v>
      </c>
      <c r="J2651" s="1">
        <f t="shared" si="41"/>
        <v>143.6</v>
      </c>
    </row>
    <row r="2652" spans="1:10" x14ac:dyDescent="0.25">
      <c r="A2652">
        <v>1</v>
      </c>
      <c r="B2652">
        <v>13</v>
      </c>
      <c r="C2652" s="2">
        <v>44904</v>
      </c>
      <c r="D2652">
        <v>5</v>
      </c>
      <c r="E2652" t="str">
        <f>VLOOKUP(A2652,vendedores!$A$2:$C$17,2)</f>
        <v>Jaguariúna</v>
      </c>
      <c r="F2652" t="str">
        <f>VLOOKUP(A2652,vendedores!$A$2:$C$17,3)</f>
        <v>Tatiane Sobrinho de Souza</v>
      </c>
      <c r="G2652" t="str">
        <f>VLOOKUP(B2652,produtos!$A$2:$D$33,2)</f>
        <v>Adidas</v>
      </c>
      <c r="H2652" t="str">
        <f>VLOOKUP(B2652,produtos!$A$2:$D$33,3)</f>
        <v>Bola de Handbol</v>
      </c>
      <c r="I2652" s="1">
        <f>VLOOKUP(B2652,produtos!$A$2:$D$33,4)</f>
        <v>159.9</v>
      </c>
      <c r="J2652" s="1">
        <f t="shared" si="41"/>
        <v>799.5</v>
      </c>
    </row>
    <row r="2653" spans="1:10" x14ac:dyDescent="0.25">
      <c r="A2653">
        <v>4</v>
      </c>
      <c r="B2653">
        <v>12</v>
      </c>
      <c r="C2653" s="2">
        <v>44905</v>
      </c>
      <c r="D2653">
        <v>8</v>
      </c>
      <c r="E2653" t="str">
        <f>VLOOKUP(A2653,vendedores!$A$2:$C$17,2)</f>
        <v>Jaguariúna</v>
      </c>
      <c r="F2653" t="str">
        <f>VLOOKUP(A2653,vendedores!$A$2:$C$17,3)</f>
        <v>Ivo da Silva</v>
      </c>
      <c r="G2653" t="str">
        <f>VLOOKUP(B2653,produtos!$A$2:$D$33,2)</f>
        <v>Puma</v>
      </c>
      <c r="H2653" t="str">
        <f>VLOOKUP(B2653,produtos!$A$2:$D$33,3)</f>
        <v>Bola de Futsal</v>
      </c>
      <c r="I2653" s="1">
        <f>VLOOKUP(B2653,produtos!$A$2:$D$33,4)</f>
        <v>80.92</v>
      </c>
      <c r="J2653" s="1">
        <f t="shared" si="41"/>
        <v>647.36</v>
      </c>
    </row>
    <row r="2654" spans="1:10" x14ac:dyDescent="0.25">
      <c r="A2654">
        <v>11</v>
      </c>
      <c r="B2654">
        <v>26</v>
      </c>
      <c r="C2654" s="2">
        <v>44905</v>
      </c>
      <c r="D2654">
        <v>4</v>
      </c>
      <c r="E2654" t="str">
        <f>VLOOKUP(A2654,vendedores!$A$2:$C$17,2)</f>
        <v>Amparo</v>
      </c>
      <c r="F2654" t="str">
        <f>VLOOKUP(A2654,vendedores!$A$2:$C$17,3)</f>
        <v>Gisele Júnior</v>
      </c>
      <c r="G2654" t="str">
        <f>VLOOKUP(B2654,produtos!$A$2:$D$33,2)</f>
        <v>Adidas</v>
      </c>
      <c r="H2654" t="str">
        <f>VLOOKUP(B2654,produtos!$A$2:$D$33,3)</f>
        <v>Meia</v>
      </c>
      <c r="I2654" s="1">
        <f>VLOOKUP(B2654,produtos!$A$2:$D$33,4)</f>
        <v>19.899999999999999</v>
      </c>
      <c r="J2654" s="1">
        <f t="shared" si="41"/>
        <v>79.599999999999994</v>
      </c>
    </row>
    <row r="2655" spans="1:10" x14ac:dyDescent="0.25">
      <c r="A2655">
        <v>2</v>
      </c>
      <c r="B2655">
        <v>5</v>
      </c>
      <c r="C2655" s="2">
        <v>44905</v>
      </c>
      <c r="D2655">
        <v>1</v>
      </c>
      <c r="E2655" t="str">
        <f>VLOOKUP(A2655,vendedores!$A$2:$C$17,2)</f>
        <v>Jaguariúna</v>
      </c>
      <c r="F2655" t="str">
        <f>VLOOKUP(A2655,vendedores!$A$2:$C$17,3)</f>
        <v>Luciana de Oliveira</v>
      </c>
      <c r="G2655" t="str">
        <f>VLOOKUP(B2655,produtos!$A$2:$D$33,2)</f>
        <v>Puma</v>
      </c>
      <c r="H2655" t="str">
        <f>VLOOKUP(B2655,produtos!$A$2:$D$33,3)</f>
        <v>Bluzinha</v>
      </c>
      <c r="I2655" s="1">
        <f>VLOOKUP(B2655,produtos!$A$2:$D$33,4)</f>
        <v>49.12</v>
      </c>
      <c r="J2655" s="1">
        <f t="shared" si="41"/>
        <v>49.12</v>
      </c>
    </row>
    <row r="2656" spans="1:10" x14ac:dyDescent="0.25">
      <c r="A2656">
        <v>3</v>
      </c>
      <c r="B2656">
        <v>22</v>
      </c>
      <c r="C2656" s="2">
        <v>44905</v>
      </c>
      <c r="D2656">
        <v>8</v>
      </c>
      <c r="E2656" t="str">
        <f>VLOOKUP(A2656,vendedores!$A$2:$C$17,2)</f>
        <v>Jaguariúna</v>
      </c>
      <c r="F2656" t="str">
        <f>VLOOKUP(A2656,vendedores!$A$2:$C$17,3)</f>
        <v>Valter Teixeira</v>
      </c>
      <c r="G2656" t="str">
        <f>VLOOKUP(B2656,produtos!$A$2:$D$33,2)</f>
        <v>Puma</v>
      </c>
      <c r="H2656" t="str">
        <f>VLOOKUP(B2656,produtos!$A$2:$D$33,3)</f>
        <v>Camiseta</v>
      </c>
      <c r="I2656" s="1">
        <f>VLOOKUP(B2656,produtos!$A$2:$D$33,4)</f>
        <v>28.11</v>
      </c>
      <c r="J2656" s="1">
        <f t="shared" si="41"/>
        <v>224.88</v>
      </c>
    </row>
    <row r="2657" spans="1:10" x14ac:dyDescent="0.25">
      <c r="A2657">
        <v>8</v>
      </c>
      <c r="B2657">
        <v>16</v>
      </c>
      <c r="C2657" s="2">
        <v>44905</v>
      </c>
      <c r="D2657">
        <v>4</v>
      </c>
      <c r="E2657" t="str">
        <f>VLOOKUP(A2657,vendedores!$A$2:$C$17,2)</f>
        <v>Amparo</v>
      </c>
      <c r="F2657" t="str">
        <f>VLOOKUP(A2657,vendedores!$A$2:$C$17,3)</f>
        <v>Saulo Mattos</v>
      </c>
      <c r="G2657" t="str">
        <f>VLOOKUP(B2657,produtos!$A$2:$D$33,2)</f>
        <v>Nike</v>
      </c>
      <c r="H2657" t="str">
        <f>VLOOKUP(B2657,produtos!$A$2:$D$33,3)</f>
        <v>Bola de Voley</v>
      </c>
      <c r="I2657" s="1">
        <f>VLOOKUP(B2657,produtos!$A$2:$D$33,4)</f>
        <v>75.11</v>
      </c>
      <c r="J2657" s="1">
        <f t="shared" si="41"/>
        <v>300.44</v>
      </c>
    </row>
    <row r="2658" spans="1:10" x14ac:dyDescent="0.25">
      <c r="A2658">
        <v>13</v>
      </c>
      <c r="B2658">
        <v>1</v>
      </c>
      <c r="C2658" s="2">
        <v>44905</v>
      </c>
      <c r="D2658">
        <v>5</v>
      </c>
      <c r="E2658" t="str">
        <f>VLOOKUP(A2658,vendedores!$A$2:$C$17,2)</f>
        <v>Pedreira</v>
      </c>
      <c r="F2658" t="str">
        <f>VLOOKUP(A2658,vendedores!$A$2:$C$17,3)</f>
        <v>Saulo Teixeira Bispo</v>
      </c>
      <c r="G2658" t="str">
        <f>VLOOKUP(B2658,produtos!$A$2:$D$33,2)</f>
        <v>Adidas</v>
      </c>
      <c r="H2658" t="str">
        <f>VLOOKUP(B2658,produtos!$A$2:$D$33,3)</f>
        <v>Blusa</v>
      </c>
      <c r="I2658" s="1">
        <f>VLOOKUP(B2658,produtos!$A$2:$D$33,4)</f>
        <v>35.9</v>
      </c>
      <c r="J2658" s="1">
        <f t="shared" si="41"/>
        <v>179.5</v>
      </c>
    </row>
    <row r="2659" spans="1:10" x14ac:dyDescent="0.25">
      <c r="A2659">
        <v>14</v>
      </c>
      <c r="B2659">
        <v>27</v>
      </c>
      <c r="C2659" s="2">
        <v>44905</v>
      </c>
      <c r="D2659">
        <v>10</v>
      </c>
      <c r="E2659" t="str">
        <f>VLOOKUP(A2659,vendedores!$A$2:$C$17,2)</f>
        <v>Pedreira</v>
      </c>
      <c r="F2659" t="str">
        <f>VLOOKUP(A2659,vendedores!$A$2:$C$17,3)</f>
        <v>Paula da Silva</v>
      </c>
      <c r="G2659" t="str">
        <f>VLOOKUP(B2659,produtos!$A$2:$D$33,2)</f>
        <v>Nike</v>
      </c>
      <c r="H2659" t="str">
        <f>VLOOKUP(B2659,produtos!$A$2:$D$33,3)</f>
        <v>Meia</v>
      </c>
      <c r="I2659" s="1">
        <f>VLOOKUP(B2659,produtos!$A$2:$D$33,4)</f>
        <v>19.3</v>
      </c>
      <c r="J2659" s="1">
        <f t="shared" si="41"/>
        <v>193</v>
      </c>
    </row>
    <row r="2660" spans="1:10" x14ac:dyDescent="0.25">
      <c r="A2660">
        <v>12</v>
      </c>
      <c r="B2660">
        <v>29</v>
      </c>
      <c r="C2660" s="2">
        <v>44905</v>
      </c>
      <c r="D2660">
        <v>10</v>
      </c>
      <c r="E2660" t="str">
        <f>VLOOKUP(A2660,vendedores!$A$2:$C$17,2)</f>
        <v>Pedreira</v>
      </c>
      <c r="F2660" t="str">
        <f>VLOOKUP(A2660,vendedores!$A$2:$C$17,3)</f>
        <v>Clóvis Teixeira Júnior</v>
      </c>
      <c r="G2660" t="str">
        <f>VLOOKUP(B2660,produtos!$A$2:$D$33,2)</f>
        <v>Adidas</v>
      </c>
      <c r="H2660" t="str">
        <f>VLOOKUP(B2660,produtos!$A$2:$D$33,3)</f>
        <v>Tênis</v>
      </c>
      <c r="I2660" s="1">
        <f>VLOOKUP(B2660,produtos!$A$2:$D$33,4)</f>
        <v>199</v>
      </c>
      <c r="J2660" s="1">
        <f t="shared" si="41"/>
        <v>1990</v>
      </c>
    </row>
    <row r="2661" spans="1:10" x14ac:dyDescent="0.25">
      <c r="A2661">
        <v>9</v>
      </c>
      <c r="B2661">
        <v>21</v>
      </c>
      <c r="C2661" s="2">
        <v>44905</v>
      </c>
      <c r="D2661">
        <v>8</v>
      </c>
      <c r="E2661" t="str">
        <f>VLOOKUP(A2661,vendedores!$A$2:$C$17,2)</f>
        <v>Amparo</v>
      </c>
      <c r="F2661" t="str">
        <f>VLOOKUP(A2661,vendedores!$A$2:$C$17,3)</f>
        <v>Quevin Neto Júnior</v>
      </c>
      <c r="G2661" t="str">
        <f>VLOOKUP(B2661,produtos!$A$2:$D$33,2)</f>
        <v>Nike</v>
      </c>
      <c r="H2661" t="str">
        <f>VLOOKUP(B2661,produtos!$A$2:$D$33,3)</f>
        <v>Camiseta</v>
      </c>
      <c r="I2661" s="1">
        <f>VLOOKUP(B2661,produtos!$A$2:$D$33,4)</f>
        <v>29</v>
      </c>
      <c r="J2661" s="1">
        <f t="shared" si="41"/>
        <v>232</v>
      </c>
    </row>
    <row r="2662" spans="1:10" x14ac:dyDescent="0.25">
      <c r="A2662">
        <v>5</v>
      </c>
      <c r="B2662">
        <v>22</v>
      </c>
      <c r="C2662" s="2">
        <v>44905</v>
      </c>
      <c r="D2662">
        <v>1</v>
      </c>
      <c r="E2662" t="str">
        <f>VLOOKUP(A2662,vendedores!$A$2:$C$17,2)</f>
        <v>Amparo</v>
      </c>
      <c r="F2662" t="str">
        <f>VLOOKUP(A2662,vendedores!$A$2:$C$17,3)</f>
        <v>Yago de Souza</v>
      </c>
      <c r="G2662" t="str">
        <f>VLOOKUP(B2662,produtos!$A$2:$D$33,2)</f>
        <v>Puma</v>
      </c>
      <c r="H2662" t="str">
        <f>VLOOKUP(B2662,produtos!$A$2:$D$33,3)</f>
        <v>Camiseta</v>
      </c>
      <c r="I2662" s="1">
        <f>VLOOKUP(B2662,produtos!$A$2:$D$33,4)</f>
        <v>28.11</v>
      </c>
      <c r="J2662" s="1">
        <f t="shared" si="41"/>
        <v>28.11</v>
      </c>
    </row>
    <row r="2663" spans="1:10" x14ac:dyDescent="0.25">
      <c r="A2663">
        <v>15</v>
      </c>
      <c r="B2663">
        <v>25</v>
      </c>
      <c r="C2663" s="2">
        <v>44906</v>
      </c>
      <c r="D2663">
        <v>1</v>
      </c>
      <c r="E2663" t="str">
        <f>VLOOKUP(A2663,vendedores!$A$2:$C$17,2)</f>
        <v>Pedreira</v>
      </c>
      <c r="F2663" t="str">
        <f>VLOOKUP(A2663,vendedores!$A$2:$C$17,3)</f>
        <v>Gilberto Neto</v>
      </c>
      <c r="G2663" t="str">
        <f>VLOOKUP(B2663,produtos!$A$2:$D$33,2)</f>
        <v>Puma</v>
      </c>
      <c r="H2663" t="str">
        <f>VLOOKUP(B2663,produtos!$A$2:$D$33,3)</f>
        <v>Chuteira</v>
      </c>
      <c r="I2663" s="1">
        <f>VLOOKUP(B2663,produtos!$A$2:$D$33,4)</f>
        <v>232.5</v>
      </c>
      <c r="J2663" s="1">
        <f t="shared" si="41"/>
        <v>232.5</v>
      </c>
    </row>
    <row r="2664" spans="1:10" x14ac:dyDescent="0.25">
      <c r="A2664">
        <v>16</v>
      </c>
      <c r="B2664">
        <v>24</v>
      </c>
      <c r="C2664" s="2">
        <v>44906</v>
      </c>
      <c r="D2664">
        <v>2</v>
      </c>
      <c r="E2664" t="str">
        <f>VLOOKUP(A2664,vendedores!$A$2:$C$17,2)</f>
        <v>Chicago</v>
      </c>
      <c r="F2664" t="str">
        <f>VLOOKUP(A2664,vendedores!$A$2:$C$17,3)</f>
        <v>Waldemar Louis</v>
      </c>
      <c r="G2664" t="str">
        <f>VLOOKUP(B2664,produtos!$A$2:$D$33,2)</f>
        <v>Nike</v>
      </c>
      <c r="H2664" t="str">
        <f>VLOOKUP(B2664,produtos!$A$2:$D$33,3)</f>
        <v>Chuteira</v>
      </c>
      <c r="I2664" s="1">
        <f>VLOOKUP(B2664,produtos!$A$2:$D$33,4)</f>
        <v>227.5</v>
      </c>
      <c r="J2664" s="1">
        <f t="shared" si="41"/>
        <v>455</v>
      </c>
    </row>
    <row r="2665" spans="1:10" x14ac:dyDescent="0.25">
      <c r="A2665">
        <v>7</v>
      </c>
      <c r="B2665">
        <v>5</v>
      </c>
      <c r="C2665" s="2">
        <v>44906</v>
      </c>
      <c r="D2665">
        <v>1</v>
      </c>
      <c r="E2665" t="str">
        <f>VLOOKUP(A2665,vendedores!$A$2:$C$17,2)</f>
        <v>Amparo</v>
      </c>
      <c r="F2665" t="str">
        <f>VLOOKUP(A2665,vendedores!$A$2:$C$17,3)</f>
        <v>Queila Sobrinho Bispo</v>
      </c>
      <c r="G2665" t="str">
        <f>VLOOKUP(B2665,produtos!$A$2:$D$33,2)</f>
        <v>Puma</v>
      </c>
      <c r="H2665" t="str">
        <f>VLOOKUP(B2665,produtos!$A$2:$D$33,3)</f>
        <v>Bluzinha</v>
      </c>
      <c r="I2665" s="1">
        <f>VLOOKUP(B2665,produtos!$A$2:$D$33,4)</f>
        <v>49.12</v>
      </c>
      <c r="J2665" s="1">
        <f t="shared" si="41"/>
        <v>49.12</v>
      </c>
    </row>
    <row r="2666" spans="1:10" x14ac:dyDescent="0.25">
      <c r="A2666">
        <v>9</v>
      </c>
      <c r="B2666">
        <v>23</v>
      </c>
      <c r="C2666" s="2">
        <v>44906</v>
      </c>
      <c r="D2666">
        <v>1</v>
      </c>
      <c r="E2666" t="str">
        <f>VLOOKUP(A2666,vendedores!$A$2:$C$17,2)</f>
        <v>Amparo</v>
      </c>
      <c r="F2666" t="str">
        <f>VLOOKUP(A2666,vendedores!$A$2:$C$17,3)</f>
        <v>Quevin Neto Júnior</v>
      </c>
      <c r="G2666" t="str">
        <f>VLOOKUP(B2666,produtos!$A$2:$D$33,2)</f>
        <v>Adidas</v>
      </c>
      <c r="H2666" t="str">
        <f>VLOOKUP(B2666,produtos!$A$2:$D$33,3)</f>
        <v>Chuteira</v>
      </c>
      <c r="I2666" s="1">
        <f>VLOOKUP(B2666,produtos!$A$2:$D$33,4)</f>
        <v>250</v>
      </c>
      <c r="J2666" s="1">
        <f t="shared" si="41"/>
        <v>250</v>
      </c>
    </row>
    <row r="2667" spans="1:10" x14ac:dyDescent="0.25">
      <c r="A2667">
        <v>7</v>
      </c>
      <c r="B2667">
        <v>6</v>
      </c>
      <c r="C2667" s="2">
        <v>44906</v>
      </c>
      <c r="D2667">
        <v>3</v>
      </c>
      <c r="E2667" t="str">
        <f>VLOOKUP(A2667,vendedores!$A$2:$C$17,2)</f>
        <v>Amparo</v>
      </c>
      <c r="F2667" t="str">
        <f>VLOOKUP(A2667,vendedores!$A$2:$C$17,3)</f>
        <v>Queila Sobrinho Bispo</v>
      </c>
      <c r="G2667" t="str">
        <f>VLOOKUP(B2667,produtos!$A$2:$D$33,2)</f>
        <v>Adidas</v>
      </c>
      <c r="H2667" t="str">
        <f>VLOOKUP(B2667,produtos!$A$2:$D$33,3)</f>
        <v>Bola de Basquete</v>
      </c>
      <c r="I2667" s="1">
        <f>VLOOKUP(B2667,produtos!$A$2:$D$33,4)</f>
        <v>129.9</v>
      </c>
      <c r="J2667" s="1">
        <f t="shared" si="41"/>
        <v>389.70000000000005</v>
      </c>
    </row>
    <row r="2668" spans="1:10" x14ac:dyDescent="0.25">
      <c r="A2668">
        <v>14</v>
      </c>
      <c r="B2668">
        <v>23</v>
      </c>
      <c r="C2668" s="2">
        <v>44907</v>
      </c>
      <c r="D2668">
        <v>5</v>
      </c>
      <c r="E2668" t="str">
        <f>VLOOKUP(A2668,vendedores!$A$2:$C$17,2)</f>
        <v>Pedreira</v>
      </c>
      <c r="F2668" t="str">
        <f>VLOOKUP(A2668,vendedores!$A$2:$C$17,3)</f>
        <v>Paula da Silva</v>
      </c>
      <c r="G2668" t="str">
        <f>VLOOKUP(B2668,produtos!$A$2:$D$33,2)</f>
        <v>Adidas</v>
      </c>
      <c r="H2668" t="str">
        <f>VLOOKUP(B2668,produtos!$A$2:$D$33,3)</f>
        <v>Chuteira</v>
      </c>
      <c r="I2668" s="1">
        <f>VLOOKUP(B2668,produtos!$A$2:$D$33,4)</f>
        <v>250</v>
      </c>
      <c r="J2668" s="1">
        <f t="shared" si="41"/>
        <v>1250</v>
      </c>
    </row>
    <row r="2669" spans="1:10" x14ac:dyDescent="0.25">
      <c r="A2669">
        <v>8</v>
      </c>
      <c r="B2669">
        <v>19</v>
      </c>
      <c r="C2669" s="2">
        <v>44908</v>
      </c>
      <c r="D2669">
        <v>8</v>
      </c>
      <c r="E2669" t="str">
        <f>VLOOKUP(A2669,vendedores!$A$2:$C$17,2)</f>
        <v>Amparo</v>
      </c>
      <c r="F2669" t="str">
        <f>VLOOKUP(A2669,vendedores!$A$2:$C$17,3)</f>
        <v>Saulo Mattos</v>
      </c>
      <c r="G2669" t="str">
        <f>VLOOKUP(B2669,produtos!$A$2:$D$33,2)</f>
        <v>Puma</v>
      </c>
      <c r="H2669" t="str">
        <f>VLOOKUP(B2669,produtos!$A$2:$D$33,3)</f>
        <v>Calça</v>
      </c>
      <c r="I2669" s="1">
        <f>VLOOKUP(B2669,produtos!$A$2:$D$33,4)</f>
        <v>88.91</v>
      </c>
      <c r="J2669" s="1">
        <f t="shared" si="41"/>
        <v>711.28</v>
      </c>
    </row>
    <row r="2670" spans="1:10" x14ac:dyDescent="0.25">
      <c r="A2670">
        <v>4</v>
      </c>
      <c r="B2670">
        <v>28</v>
      </c>
      <c r="C2670" s="2">
        <v>44908</v>
      </c>
      <c r="D2670">
        <v>2</v>
      </c>
      <c r="E2670" t="str">
        <f>VLOOKUP(A2670,vendedores!$A$2:$C$17,2)</f>
        <v>Jaguariúna</v>
      </c>
      <c r="F2670" t="str">
        <f>VLOOKUP(A2670,vendedores!$A$2:$C$17,3)</f>
        <v>Ivo da Silva</v>
      </c>
      <c r="G2670" t="str">
        <f>VLOOKUP(B2670,produtos!$A$2:$D$33,2)</f>
        <v>Puma</v>
      </c>
      <c r="H2670" t="str">
        <f>VLOOKUP(B2670,produtos!$A$2:$D$33,3)</f>
        <v>Meia</v>
      </c>
      <c r="I2670" s="1">
        <f>VLOOKUP(B2670,produtos!$A$2:$D$33,4)</f>
        <v>16.920000000000002</v>
      </c>
      <c r="J2670" s="1">
        <f t="shared" si="41"/>
        <v>33.840000000000003</v>
      </c>
    </row>
    <row r="2671" spans="1:10" x14ac:dyDescent="0.25">
      <c r="A2671">
        <v>9</v>
      </c>
      <c r="B2671">
        <v>28</v>
      </c>
      <c r="C2671" s="2">
        <v>44908</v>
      </c>
      <c r="D2671">
        <v>7</v>
      </c>
      <c r="E2671" t="str">
        <f>VLOOKUP(A2671,vendedores!$A$2:$C$17,2)</f>
        <v>Amparo</v>
      </c>
      <c r="F2671" t="str">
        <f>VLOOKUP(A2671,vendedores!$A$2:$C$17,3)</f>
        <v>Quevin Neto Júnior</v>
      </c>
      <c r="G2671" t="str">
        <f>VLOOKUP(B2671,produtos!$A$2:$D$33,2)</f>
        <v>Puma</v>
      </c>
      <c r="H2671" t="str">
        <f>VLOOKUP(B2671,produtos!$A$2:$D$33,3)</f>
        <v>Meia</v>
      </c>
      <c r="I2671" s="1">
        <f>VLOOKUP(B2671,produtos!$A$2:$D$33,4)</f>
        <v>16.920000000000002</v>
      </c>
      <c r="J2671" s="1">
        <f t="shared" si="41"/>
        <v>118.44000000000001</v>
      </c>
    </row>
    <row r="2672" spans="1:10" x14ac:dyDescent="0.25">
      <c r="A2672">
        <v>13</v>
      </c>
      <c r="B2672">
        <v>32</v>
      </c>
      <c r="C2672" s="2">
        <v>44908</v>
      </c>
      <c r="D2672">
        <v>7</v>
      </c>
      <c r="E2672" t="str">
        <f>VLOOKUP(A2672,vendedores!$A$2:$C$17,2)</f>
        <v>Pedreira</v>
      </c>
      <c r="F2672" t="str">
        <f>VLOOKUP(A2672,vendedores!$A$2:$C$17,3)</f>
        <v>Saulo Teixeira Bispo</v>
      </c>
      <c r="G2672" t="str">
        <f>VLOOKUP(B2672,produtos!$A$2:$D$33,2)</f>
        <v>Nike</v>
      </c>
      <c r="H2672" t="str">
        <f>VLOOKUP(B2672,produtos!$A$2:$D$33,3)</f>
        <v>Tênis de Corrida</v>
      </c>
      <c r="I2672" s="1">
        <f>VLOOKUP(B2672,produtos!$A$2:$D$33,4)</f>
        <v>221</v>
      </c>
      <c r="J2672" s="1">
        <f t="shared" si="41"/>
        <v>1547</v>
      </c>
    </row>
    <row r="2673" spans="1:10" x14ac:dyDescent="0.25">
      <c r="A2673">
        <v>2</v>
      </c>
      <c r="B2673">
        <v>3</v>
      </c>
      <c r="C2673" s="2">
        <v>44908</v>
      </c>
      <c r="D2673">
        <v>9</v>
      </c>
      <c r="E2673" t="str">
        <f>VLOOKUP(A2673,vendedores!$A$2:$C$17,2)</f>
        <v>Jaguariúna</v>
      </c>
      <c r="F2673" t="str">
        <f>VLOOKUP(A2673,vendedores!$A$2:$C$17,3)</f>
        <v>Luciana de Oliveira</v>
      </c>
      <c r="G2673" t="str">
        <f>VLOOKUP(B2673,produtos!$A$2:$D$33,2)</f>
        <v>Puma</v>
      </c>
      <c r="H2673" t="str">
        <f>VLOOKUP(B2673,produtos!$A$2:$D$33,3)</f>
        <v>Blusa</v>
      </c>
      <c r="I2673" s="1">
        <f>VLOOKUP(B2673,produtos!$A$2:$D$33,4)</f>
        <v>29.44</v>
      </c>
      <c r="J2673" s="1">
        <f t="shared" si="41"/>
        <v>264.96000000000004</v>
      </c>
    </row>
    <row r="2674" spans="1:10" x14ac:dyDescent="0.25">
      <c r="A2674">
        <v>3</v>
      </c>
      <c r="B2674">
        <v>20</v>
      </c>
      <c r="C2674" s="2">
        <v>44908</v>
      </c>
      <c r="D2674">
        <v>9</v>
      </c>
      <c r="E2674" t="str">
        <f>VLOOKUP(A2674,vendedores!$A$2:$C$17,2)</f>
        <v>Jaguariúna</v>
      </c>
      <c r="F2674" t="str">
        <f>VLOOKUP(A2674,vendedores!$A$2:$C$17,3)</f>
        <v>Valter Teixeira</v>
      </c>
      <c r="G2674" t="str">
        <f>VLOOKUP(B2674,produtos!$A$2:$D$33,2)</f>
        <v>Adidas</v>
      </c>
      <c r="H2674" t="str">
        <f>VLOOKUP(B2674,produtos!$A$2:$D$33,3)</f>
        <v>Camiseta</v>
      </c>
      <c r="I2674" s="1">
        <f>VLOOKUP(B2674,produtos!$A$2:$D$33,4)</f>
        <v>29.9</v>
      </c>
      <c r="J2674" s="1">
        <f t="shared" si="41"/>
        <v>269.09999999999997</v>
      </c>
    </row>
    <row r="2675" spans="1:10" x14ac:dyDescent="0.25">
      <c r="A2675">
        <v>14</v>
      </c>
      <c r="B2675">
        <v>24</v>
      </c>
      <c r="C2675" s="2">
        <v>44908</v>
      </c>
      <c r="D2675">
        <v>1</v>
      </c>
      <c r="E2675" t="str">
        <f>VLOOKUP(A2675,vendedores!$A$2:$C$17,2)</f>
        <v>Pedreira</v>
      </c>
      <c r="F2675" t="str">
        <f>VLOOKUP(A2675,vendedores!$A$2:$C$17,3)</f>
        <v>Paula da Silva</v>
      </c>
      <c r="G2675" t="str">
        <f>VLOOKUP(B2675,produtos!$A$2:$D$33,2)</f>
        <v>Nike</v>
      </c>
      <c r="H2675" t="str">
        <f>VLOOKUP(B2675,produtos!$A$2:$D$33,3)</f>
        <v>Chuteira</v>
      </c>
      <c r="I2675" s="1">
        <f>VLOOKUP(B2675,produtos!$A$2:$D$33,4)</f>
        <v>227.5</v>
      </c>
      <c r="J2675" s="1">
        <f t="shared" si="41"/>
        <v>227.5</v>
      </c>
    </row>
    <row r="2676" spans="1:10" x14ac:dyDescent="0.25">
      <c r="A2676">
        <v>3</v>
      </c>
      <c r="B2676">
        <v>31</v>
      </c>
      <c r="C2676" s="2">
        <v>44908</v>
      </c>
      <c r="D2676">
        <v>5</v>
      </c>
      <c r="E2676" t="str">
        <f>VLOOKUP(A2676,vendedores!$A$2:$C$17,2)</f>
        <v>Jaguariúna</v>
      </c>
      <c r="F2676" t="str">
        <f>VLOOKUP(A2676,vendedores!$A$2:$C$17,3)</f>
        <v>Valter Teixeira</v>
      </c>
      <c r="G2676" t="str">
        <f>VLOOKUP(B2676,produtos!$A$2:$D$33,2)</f>
        <v>Puma</v>
      </c>
      <c r="H2676" t="str">
        <f>VLOOKUP(B2676,produtos!$A$2:$D$33,3)</f>
        <v>Tênis</v>
      </c>
      <c r="I2676" s="1">
        <f>VLOOKUP(B2676,produtos!$A$2:$D$33,4)</f>
        <v>171.14</v>
      </c>
      <c r="J2676" s="1">
        <f t="shared" si="41"/>
        <v>855.69999999999993</v>
      </c>
    </row>
    <row r="2677" spans="1:10" x14ac:dyDescent="0.25">
      <c r="A2677">
        <v>6</v>
      </c>
      <c r="B2677">
        <v>22</v>
      </c>
      <c r="C2677" s="2">
        <v>44908</v>
      </c>
      <c r="D2677">
        <v>8</v>
      </c>
      <c r="E2677" t="str">
        <f>VLOOKUP(A2677,vendedores!$A$2:$C$17,2)</f>
        <v>Amparo</v>
      </c>
      <c r="F2677" t="str">
        <f>VLOOKUP(A2677,vendedores!$A$2:$C$17,3)</f>
        <v>Valter Teixeira</v>
      </c>
      <c r="G2677" t="str">
        <f>VLOOKUP(B2677,produtos!$A$2:$D$33,2)</f>
        <v>Puma</v>
      </c>
      <c r="H2677" t="str">
        <f>VLOOKUP(B2677,produtos!$A$2:$D$33,3)</f>
        <v>Camiseta</v>
      </c>
      <c r="I2677" s="1">
        <f>VLOOKUP(B2677,produtos!$A$2:$D$33,4)</f>
        <v>28.11</v>
      </c>
      <c r="J2677" s="1">
        <f t="shared" si="41"/>
        <v>224.88</v>
      </c>
    </row>
    <row r="2678" spans="1:10" x14ac:dyDescent="0.25">
      <c r="A2678">
        <v>16</v>
      </c>
      <c r="B2678">
        <v>26</v>
      </c>
      <c r="C2678" s="2">
        <v>44908</v>
      </c>
      <c r="D2678">
        <v>8</v>
      </c>
      <c r="E2678" t="str">
        <f>VLOOKUP(A2678,vendedores!$A$2:$C$17,2)</f>
        <v>Chicago</v>
      </c>
      <c r="F2678" t="str">
        <f>VLOOKUP(A2678,vendedores!$A$2:$C$17,3)</f>
        <v>Waldemar Louis</v>
      </c>
      <c r="G2678" t="str">
        <f>VLOOKUP(B2678,produtos!$A$2:$D$33,2)</f>
        <v>Adidas</v>
      </c>
      <c r="H2678" t="str">
        <f>VLOOKUP(B2678,produtos!$A$2:$D$33,3)</f>
        <v>Meia</v>
      </c>
      <c r="I2678" s="1">
        <f>VLOOKUP(B2678,produtos!$A$2:$D$33,4)</f>
        <v>19.899999999999999</v>
      </c>
      <c r="J2678" s="1">
        <f t="shared" si="41"/>
        <v>159.19999999999999</v>
      </c>
    </row>
    <row r="2679" spans="1:10" x14ac:dyDescent="0.25">
      <c r="A2679">
        <v>13</v>
      </c>
      <c r="B2679">
        <v>24</v>
      </c>
      <c r="C2679" s="2">
        <v>44908</v>
      </c>
      <c r="D2679">
        <v>1</v>
      </c>
      <c r="E2679" t="str">
        <f>VLOOKUP(A2679,vendedores!$A$2:$C$17,2)</f>
        <v>Pedreira</v>
      </c>
      <c r="F2679" t="str">
        <f>VLOOKUP(A2679,vendedores!$A$2:$C$17,3)</f>
        <v>Saulo Teixeira Bispo</v>
      </c>
      <c r="G2679" t="str">
        <f>VLOOKUP(B2679,produtos!$A$2:$D$33,2)</f>
        <v>Nike</v>
      </c>
      <c r="H2679" t="str">
        <f>VLOOKUP(B2679,produtos!$A$2:$D$33,3)</f>
        <v>Chuteira</v>
      </c>
      <c r="I2679" s="1">
        <f>VLOOKUP(B2679,produtos!$A$2:$D$33,4)</f>
        <v>227.5</v>
      </c>
      <c r="J2679" s="1">
        <f t="shared" si="41"/>
        <v>227.5</v>
      </c>
    </row>
    <row r="2680" spans="1:10" x14ac:dyDescent="0.25">
      <c r="A2680">
        <v>15</v>
      </c>
      <c r="B2680">
        <v>22</v>
      </c>
      <c r="C2680" s="2">
        <v>44909</v>
      </c>
      <c r="D2680">
        <v>3</v>
      </c>
      <c r="E2680" t="str">
        <f>VLOOKUP(A2680,vendedores!$A$2:$C$17,2)</f>
        <v>Pedreira</v>
      </c>
      <c r="F2680" t="str">
        <f>VLOOKUP(A2680,vendedores!$A$2:$C$17,3)</f>
        <v>Gilberto Neto</v>
      </c>
      <c r="G2680" t="str">
        <f>VLOOKUP(B2680,produtos!$A$2:$D$33,2)</f>
        <v>Puma</v>
      </c>
      <c r="H2680" t="str">
        <f>VLOOKUP(B2680,produtos!$A$2:$D$33,3)</f>
        <v>Camiseta</v>
      </c>
      <c r="I2680" s="1">
        <f>VLOOKUP(B2680,produtos!$A$2:$D$33,4)</f>
        <v>28.11</v>
      </c>
      <c r="J2680" s="1">
        <f t="shared" si="41"/>
        <v>84.33</v>
      </c>
    </row>
    <row r="2681" spans="1:10" x14ac:dyDescent="0.25">
      <c r="A2681">
        <v>2</v>
      </c>
      <c r="B2681">
        <v>31</v>
      </c>
      <c r="C2681" s="2">
        <v>44909</v>
      </c>
      <c r="D2681">
        <v>4</v>
      </c>
      <c r="E2681" t="str">
        <f>VLOOKUP(A2681,vendedores!$A$2:$C$17,2)</f>
        <v>Jaguariúna</v>
      </c>
      <c r="F2681" t="str">
        <f>VLOOKUP(A2681,vendedores!$A$2:$C$17,3)</f>
        <v>Luciana de Oliveira</v>
      </c>
      <c r="G2681" t="str">
        <f>VLOOKUP(B2681,produtos!$A$2:$D$33,2)</f>
        <v>Puma</v>
      </c>
      <c r="H2681" t="str">
        <f>VLOOKUP(B2681,produtos!$A$2:$D$33,3)</f>
        <v>Tênis</v>
      </c>
      <c r="I2681" s="1">
        <f>VLOOKUP(B2681,produtos!$A$2:$D$33,4)</f>
        <v>171.14</v>
      </c>
      <c r="J2681" s="1">
        <f t="shared" si="41"/>
        <v>684.56</v>
      </c>
    </row>
    <row r="2682" spans="1:10" x14ac:dyDescent="0.25">
      <c r="A2682">
        <v>5</v>
      </c>
      <c r="B2682">
        <v>23</v>
      </c>
      <c r="C2682" s="2">
        <v>44909</v>
      </c>
      <c r="D2682">
        <v>8</v>
      </c>
      <c r="E2682" t="str">
        <f>VLOOKUP(A2682,vendedores!$A$2:$C$17,2)</f>
        <v>Amparo</v>
      </c>
      <c r="F2682" t="str">
        <f>VLOOKUP(A2682,vendedores!$A$2:$C$17,3)</f>
        <v>Yago de Souza</v>
      </c>
      <c r="G2682" t="str">
        <f>VLOOKUP(B2682,produtos!$A$2:$D$33,2)</f>
        <v>Adidas</v>
      </c>
      <c r="H2682" t="str">
        <f>VLOOKUP(B2682,produtos!$A$2:$D$33,3)</f>
        <v>Chuteira</v>
      </c>
      <c r="I2682" s="1">
        <f>VLOOKUP(B2682,produtos!$A$2:$D$33,4)</f>
        <v>250</v>
      </c>
      <c r="J2682" s="1">
        <f t="shared" si="41"/>
        <v>2000</v>
      </c>
    </row>
    <row r="2683" spans="1:10" x14ac:dyDescent="0.25">
      <c r="A2683">
        <v>6</v>
      </c>
      <c r="B2683">
        <v>27</v>
      </c>
      <c r="C2683" s="2">
        <v>44909</v>
      </c>
      <c r="D2683">
        <v>2</v>
      </c>
      <c r="E2683" t="str">
        <f>VLOOKUP(A2683,vendedores!$A$2:$C$17,2)</f>
        <v>Amparo</v>
      </c>
      <c r="F2683" t="str">
        <f>VLOOKUP(A2683,vendedores!$A$2:$C$17,3)</f>
        <v>Valter Teixeira</v>
      </c>
      <c r="G2683" t="str">
        <f>VLOOKUP(B2683,produtos!$A$2:$D$33,2)</f>
        <v>Nike</v>
      </c>
      <c r="H2683" t="str">
        <f>VLOOKUP(B2683,produtos!$A$2:$D$33,3)</f>
        <v>Meia</v>
      </c>
      <c r="I2683" s="1">
        <f>VLOOKUP(B2683,produtos!$A$2:$D$33,4)</f>
        <v>19.3</v>
      </c>
      <c r="J2683" s="1">
        <f t="shared" si="41"/>
        <v>38.6</v>
      </c>
    </row>
    <row r="2684" spans="1:10" x14ac:dyDescent="0.25">
      <c r="A2684">
        <v>5</v>
      </c>
      <c r="B2684">
        <v>19</v>
      </c>
      <c r="C2684" s="2">
        <v>44909</v>
      </c>
      <c r="D2684">
        <v>3</v>
      </c>
      <c r="E2684" t="str">
        <f>VLOOKUP(A2684,vendedores!$A$2:$C$17,2)</f>
        <v>Amparo</v>
      </c>
      <c r="F2684" t="str">
        <f>VLOOKUP(A2684,vendedores!$A$2:$C$17,3)</f>
        <v>Yago de Souza</v>
      </c>
      <c r="G2684" t="str">
        <f>VLOOKUP(B2684,produtos!$A$2:$D$33,2)</f>
        <v>Puma</v>
      </c>
      <c r="H2684" t="str">
        <f>VLOOKUP(B2684,produtos!$A$2:$D$33,3)</f>
        <v>Calça</v>
      </c>
      <c r="I2684" s="1">
        <f>VLOOKUP(B2684,produtos!$A$2:$D$33,4)</f>
        <v>88.91</v>
      </c>
      <c r="J2684" s="1">
        <f t="shared" si="41"/>
        <v>266.73</v>
      </c>
    </row>
    <row r="2685" spans="1:10" x14ac:dyDescent="0.25">
      <c r="A2685">
        <v>1</v>
      </c>
      <c r="B2685">
        <v>23</v>
      </c>
      <c r="C2685" s="2">
        <v>44909</v>
      </c>
      <c r="D2685">
        <v>1</v>
      </c>
      <c r="E2685" t="str">
        <f>VLOOKUP(A2685,vendedores!$A$2:$C$17,2)</f>
        <v>Jaguariúna</v>
      </c>
      <c r="F2685" t="str">
        <f>VLOOKUP(A2685,vendedores!$A$2:$C$17,3)</f>
        <v>Tatiane Sobrinho de Souza</v>
      </c>
      <c r="G2685" t="str">
        <f>VLOOKUP(B2685,produtos!$A$2:$D$33,2)</f>
        <v>Adidas</v>
      </c>
      <c r="H2685" t="str">
        <f>VLOOKUP(B2685,produtos!$A$2:$D$33,3)</f>
        <v>Chuteira</v>
      </c>
      <c r="I2685" s="1">
        <f>VLOOKUP(B2685,produtos!$A$2:$D$33,4)</f>
        <v>250</v>
      </c>
      <c r="J2685" s="1">
        <f t="shared" si="41"/>
        <v>250</v>
      </c>
    </row>
    <row r="2686" spans="1:10" x14ac:dyDescent="0.25">
      <c r="A2686">
        <v>5</v>
      </c>
      <c r="B2686">
        <v>15</v>
      </c>
      <c r="C2686" s="2">
        <v>44909</v>
      </c>
      <c r="D2686">
        <v>10</v>
      </c>
      <c r="E2686" t="str">
        <f>VLOOKUP(A2686,vendedores!$A$2:$C$17,2)</f>
        <v>Amparo</v>
      </c>
      <c r="F2686" t="str">
        <f>VLOOKUP(A2686,vendedores!$A$2:$C$17,3)</f>
        <v>Yago de Souza</v>
      </c>
      <c r="G2686" t="str">
        <f>VLOOKUP(B2686,produtos!$A$2:$D$33,2)</f>
        <v>Adidas</v>
      </c>
      <c r="H2686" t="str">
        <f>VLOOKUP(B2686,produtos!$A$2:$D$33,3)</f>
        <v>Bola de Voley</v>
      </c>
      <c r="I2686" s="1">
        <f>VLOOKUP(B2686,produtos!$A$2:$D$33,4)</f>
        <v>79.900000000000006</v>
      </c>
      <c r="J2686" s="1">
        <f t="shared" si="41"/>
        <v>799</v>
      </c>
    </row>
    <row r="2687" spans="1:10" x14ac:dyDescent="0.25">
      <c r="A2687">
        <v>16</v>
      </c>
      <c r="B2687">
        <v>11</v>
      </c>
      <c r="C2687" s="2">
        <v>44909</v>
      </c>
      <c r="D2687">
        <v>5</v>
      </c>
      <c r="E2687" t="str">
        <f>VLOOKUP(A2687,vendedores!$A$2:$C$17,2)</f>
        <v>Chicago</v>
      </c>
      <c r="F2687" t="str">
        <f>VLOOKUP(A2687,vendedores!$A$2:$C$17,3)</f>
        <v>Waldemar Louis</v>
      </c>
      <c r="G2687" t="str">
        <f>VLOOKUP(B2687,produtos!$A$2:$D$33,2)</f>
        <v>Adidas</v>
      </c>
      <c r="H2687" t="str">
        <f>VLOOKUP(B2687,produtos!$A$2:$D$33,3)</f>
        <v>Bola de Futsal</v>
      </c>
      <c r="I2687" s="1">
        <f>VLOOKUP(B2687,produtos!$A$2:$D$33,4)</f>
        <v>99.9</v>
      </c>
      <c r="J2687" s="1">
        <f t="shared" si="41"/>
        <v>499.5</v>
      </c>
    </row>
    <row r="2688" spans="1:10" x14ac:dyDescent="0.25">
      <c r="A2688">
        <v>4</v>
      </c>
      <c r="B2688">
        <v>5</v>
      </c>
      <c r="C2688" s="2">
        <v>44909</v>
      </c>
      <c r="D2688">
        <v>8</v>
      </c>
      <c r="E2688" t="str">
        <f>VLOOKUP(A2688,vendedores!$A$2:$C$17,2)</f>
        <v>Jaguariúna</v>
      </c>
      <c r="F2688" t="str">
        <f>VLOOKUP(A2688,vendedores!$A$2:$C$17,3)</f>
        <v>Ivo da Silva</v>
      </c>
      <c r="G2688" t="str">
        <f>VLOOKUP(B2688,produtos!$A$2:$D$33,2)</f>
        <v>Puma</v>
      </c>
      <c r="H2688" t="str">
        <f>VLOOKUP(B2688,produtos!$A$2:$D$33,3)</f>
        <v>Bluzinha</v>
      </c>
      <c r="I2688" s="1">
        <f>VLOOKUP(B2688,produtos!$A$2:$D$33,4)</f>
        <v>49.12</v>
      </c>
      <c r="J2688" s="1">
        <f t="shared" si="41"/>
        <v>392.96</v>
      </c>
    </row>
    <row r="2689" spans="1:10" x14ac:dyDescent="0.25">
      <c r="A2689">
        <v>13</v>
      </c>
      <c r="B2689">
        <v>6</v>
      </c>
      <c r="C2689" s="2">
        <v>44909</v>
      </c>
      <c r="D2689">
        <v>8</v>
      </c>
      <c r="E2689" t="str">
        <f>VLOOKUP(A2689,vendedores!$A$2:$C$17,2)</f>
        <v>Pedreira</v>
      </c>
      <c r="F2689" t="str">
        <f>VLOOKUP(A2689,vendedores!$A$2:$C$17,3)</f>
        <v>Saulo Teixeira Bispo</v>
      </c>
      <c r="G2689" t="str">
        <f>VLOOKUP(B2689,produtos!$A$2:$D$33,2)</f>
        <v>Adidas</v>
      </c>
      <c r="H2689" t="str">
        <f>VLOOKUP(B2689,produtos!$A$2:$D$33,3)</f>
        <v>Bola de Basquete</v>
      </c>
      <c r="I2689" s="1">
        <f>VLOOKUP(B2689,produtos!$A$2:$D$33,4)</f>
        <v>129.9</v>
      </c>
      <c r="J2689" s="1">
        <f t="shared" si="41"/>
        <v>1039.2</v>
      </c>
    </row>
    <row r="2690" spans="1:10" x14ac:dyDescent="0.25">
      <c r="A2690">
        <v>3</v>
      </c>
      <c r="B2690">
        <v>22</v>
      </c>
      <c r="C2690" s="2">
        <v>44909</v>
      </c>
      <c r="D2690">
        <v>10</v>
      </c>
      <c r="E2690" t="str">
        <f>VLOOKUP(A2690,vendedores!$A$2:$C$17,2)</f>
        <v>Jaguariúna</v>
      </c>
      <c r="F2690" t="str">
        <f>VLOOKUP(A2690,vendedores!$A$2:$C$17,3)</f>
        <v>Valter Teixeira</v>
      </c>
      <c r="G2690" t="str">
        <f>VLOOKUP(B2690,produtos!$A$2:$D$33,2)</f>
        <v>Puma</v>
      </c>
      <c r="H2690" t="str">
        <f>VLOOKUP(B2690,produtos!$A$2:$D$33,3)</f>
        <v>Camiseta</v>
      </c>
      <c r="I2690" s="1">
        <f>VLOOKUP(B2690,produtos!$A$2:$D$33,4)</f>
        <v>28.11</v>
      </c>
      <c r="J2690" s="1">
        <f t="shared" si="41"/>
        <v>281.10000000000002</v>
      </c>
    </row>
    <row r="2691" spans="1:10" x14ac:dyDescent="0.25">
      <c r="A2691">
        <v>13</v>
      </c>
      <c r="B2691">
        <v>32</v>
      </c>
      <c r="C2691" s="2">
        <v>44909</v>
      </c>
      <c r="D2691">
        <v>3</v>
      </c>
      <c r="E2691" t="str">
        <f>VLOOKUP(A2691,vendedores!$A$2:$C$17,2)</f>
        <v>Pedreira</v>
      </c>
      <c r="F2691" t="str">
        <f>VLOOKUP(A2691,vendedores!$A$2:$C$17,3)</f>
        <v>Saulo Teixeira Bispo</v>
      </c>
      <c r="G2691" t="str">
        <f>VLOOKUP(B2691,produtos!$A$2:$D$33,2)</f>
        <v>Nike</v>
      </c>
      <c r="H2691" t="str">
        <f>VLOOKUP(B2691,produtos!$A$2:$D$33,3)</f>
        <v>Tênis de Corrida</v>
      </c>
      <c r="I2691" s="1">
        <f>VLOOKUP(B2691,produtos!$A$2:$D$33,4)</f>
        <v>221</v>
      </c>
      <c r="J2691" s="1">
        <f t="shared" ref="J2691:J2754" si="42">D2691*I2691</f>
        <v>663</v>
      </c>
    </row>
    <row r="2692" spans="1:10" x14ac:dyDescent="0.25">
      <c r="A2692">
        <v>1</v>
      </c>
      <c r="B2692">
        <v>15</v>
      </c>
      <c r="C2692" s="2">
        <v>44910</v>
      </c>
      <c r="D2692">
        <v>7</v>
      </c>
      <c r="E2692" t="str">
        <f>VLOOKUP(A2692,vendedores!$A$2:$C$17,2)</f>
        <v>Jaguariúna</v>
      </c>
      <c r="F2692" t="str">
        <f>VLOOKUP(A2692,vendedores!$A$2:$C$17,3)</f>
        <v>Tatiane Sobrinho de Souza</v>
      </c>
      <c r="G2692" t="str">
        <f>VLOOKUP(B2692,produtos!$A$2:$D$33,2)</f>
        <v>Adidas</v>
      </c>
      <c r="H2692" t="str">
        <f>VLOOKUP(B2692,produtos!$A$2:$D$33,3)</f>
        <v>Bola de Voley</v>
      </c>
      <c r="I2692" s="1">
        <f>VLOOKUP(B2692,produtos!$A$2:$D$33,4)</f>
        <v>79.900000000000006</v>
      </c>
      <c r="J2692" s="1">
        <f t="shared" si="42"/>
        <v>559.30000000000007</v>
      </c>
    </row>
    <row r="2693" spans="1:10" x14ac:dyDescent="0.25">
      <c r="A2693">
        <v>3</v>
      </c>
      <c r="B2693">
        <v>25</v>
      </c>
      <c r="C2693" s="2">
        <v>44910</v>
      </c>
      <c r="D2693">
        <v>9</v>
      </c>
      <c r="E2693" t="str">
        <f>VLOOKUP(A2693,vendedores!$A$2:$C$17,2)</f>
        <v>Jaguariúna</v>
      </c>
      <c r="F2693" t="str">
        <f>VLOOKUP(A2693,vendedores!$A$2:$C$17,3)</f>
        <v>Valter Teixeira</v>
      </c>
      <c r="G2693" t="str">
        <f>VLOOKUP(B2693,produtos!$A$2:$D$33,2)</f>
        <v>Puma</v>
      </c>
      <c r="H2693" t="str">
        <f>VLOOKUP(B2693,produtos!$A$2:$D$33,3)</f>
        <v>Chuteira</v>
      </c>
      <c r="I2693" s="1">
        <f>VLOOKUP(B2693,produtos!$A$2:$D$33,4)</f>
        <v>232.5</v>
      </c>
      <c r="J2693" s="1">
        <f t="shared" si="42"/>
        <v>2092.5</v>
      </c>
    </row>
    <row r="2694" spans="1:10" x14ac:dyDescent="0.25">
      <c r="A2694">
        <v>2</v>
      </c>
      <c r="B2694">
        <v>24</v>
      </c>
      <c r="C2694" s="2">
        <v>44910</v>
      </c>
      <c r="D2694">
        <v>5</v>
      </c>
      <c r="E2694" t="str">
        <f>VLOOKUP(A2694,vendedores!$A$2:$C$17,2)</f>
        <v>Jaguariúna</v>
      </c>
      <c r="F2694" t="str">
        <f>VLOOKUP(A2694,vendedores!$A$2:$C$17,3)</f>
        <v>Luciana de Oliveira</v>
      </c>
      <c r="G2694" t="str">
        <f>VLOOKUP(B2694,produtos!$A$2:$D$33,2)</f>
        <v>Nike</v>
      </c>
      <c r="H2694" t="str">
        <f>VLOOKUP(B2694,produtos!$A$2:$D$33,3)</f>
        <v>Chuteira</v>
      </c>
      <c r="I2694" s="1">
        <f>VLOOKUP(B2694,produtos!$A$2:$D$33,4)</f>
        <v>227.5</v>
      </c>
      <c r="J2694" s="1">
        <f t="shared" si="42"/>
        <v>1137.5</v>
      </c>
    </row>
    <row r="2695" spans="1:10" x14ac:dyDescent="0.25">
      <c r="A2695">
        <v>11</v>
      </c>
      <c r="B2695">
        <v>32</v>
      </c>
      <c r="C2695" s="2">
        <v>44910</v>
      </c>
      <c r="D2695">
        <v>1</v>
      </c>
      <c r="E2695" t="str">
        <f>VLOOKUP(A2695,vendedores!$A$2:$C$17,2)</f>
        <v>Amparo</v>
      </c>
      <c r="F2695" t="str">
        <f>VLOOKUP(A2695,vendedores!$A$2:$C$17,3)</f>
        <v>Gisele Júnior</v>
      </c>
      <c r="G2695" t="str">
        <f>VLOOKUP(B2695,produtos!$A$2:$D$33,2)</f>
        <v>Nike</v>
      </c>
      <c r="H2695" t="str">
        <f>VLOOKUP(B2695,produtos!$A$2:$D$33,3)</f>
        <v>Tênis de Corrida</v>
      </c>
      <c r="I2695" s="1">
        <f>VLOOKUP(B2695,produtos!$A$2:$D$33,4)</f>
        <v>221</v>
      </c>
      <c r="J2695" s="1">
        <f t="shared" si="42"/>
        <v>221</v>
      </c>
    </row>
    <row r="2696" spans="1:10" x14ac:dyDescent="0.25">
      <c r="A2696">
        <v>15</v>
      </c>
      <c r="B2696">
        <v>28</v>
      </c>
      <c r="C2696" s="2">
        <v>44911</v>
      </c>
      <c r="D2696">
        <v>1</v>
      </c>
      <c r="E2696" t="str">
        <f>VLOOKUP(A2696,vendedores!$A$2:$C$17,2)</f>
        <v>Pedreira</v>
      </c>
      <c r="F2696" t="str">
        <f>VLOOKUP(A2696,vendedores!$A$2:$C$17,3)</f>
        <v>Gilberto Neto</v>
      </c>
      <c r="G2696" t="str">
        <f>VLOOKUP(B2696,produtos!$A$2:$D$33,2)</f>
        <v>Puma</v>
      </c>
      <c r="H2696" t="str">
        <f>VLOOKUP(B2696,produtos!$A$2:$D$33,3)</f>
        <v>Meia</v>
      </c>
      <c r="I2696" s="1">
        <f>VLOOKUP(B2696,produtos!$A$2:$D$33,4)</f>
        <v>16.920000000000002</v>
      </c>
      <c r="J2696" s="1">
        <f t="shared" si="42"/>
        <v>16.920000000000002</v>
      </c>
    </row>
    <row r="2697" spans="1:10" x14ac:dyDescent="0.25">
      <c r="A2697">
        <v>4</v>
      </c>
      <c r="B2697">
        <v>16</v>
      </c>
      <c r="C2697" s="2">
        <v>44911</v>
      </c>
      <c r="D2697">
        <v>4</v>
      </c>
      <c r="E2697" t="str">
        <f>VLOOKUP(A2697,vendedores!$A$2:$C$17,2)</f>
        <v>Jaguariúna</v>
      </c>
      <c r="F2697" t="str">
        <f>VLOOKUP(A2697,vendedores!$A$2:$C$17,3)</f>
        <v>Ivo da Silva</v>
      </c>
      <c r="G2697" t="str">
        <f>VLOOKUP(B2697,produtos!$A$2:$D$33,2)</f>
        <v>Nike</v>
      </c>
      <c r="H2697" t="str">
        <f>VLOOKUP(B2697,produtos!$A$2:$D$33,3)</f>
        <v>Bola de Voley</v>
      </c>
      <c r="I2697" s="1">
        <f>VLOOKUP(B2697,produtos!$A$2:$D$33,4)</f>
        <v>75.11</v>
      </c>
      <c r="J2697" s="1">
        <f t="shared" si="42"/>
        <v>300.44</v>
      </c>
    </row>
    <row r="2698" spans="1:10" x14ac:dyDescent="0.25">
      <c r="A2698">
        <v>12</v>
      </c>
      <c r="B2698">
        <v>11</v>
      </c>
      <c r="C2698" s="2">
        <v>44911</v>
      </c>
      <c r="D2698">
        <v>2</v>
      </c>
      <c r="E2698" t="str">
        <f>VLOOKUP(A2698,vendedores!$A$2:$C$17,2)</f>
        <v>Pedreira</v>
      </c>
      <c r="F2698" t="str">
        <f>VLOOKUP(A2698,vendedores!$A$2:$C$17,3)</f>
        <v>Clóvis Teixeira Júnior</v>
      </c>
      <c r="G2698" t="str">
        <f>VLOOKUP(B2698,produtos!$A$2:$D$33,2)</f>
        <v>Adidas</v>
      </c>
      <c r="H2698" t="str">
        <f>VLOOKUP(B2698,produtos!$A$2:$D$33,3)</f>
        <v>Bola de Futsal</v>
      </c>
      <c r="I2698" s="1">
        <f>VLOOKUP(B2698,produtos!$A$2:$D$33,4)</f>
        <v>99.9</v>
      </c>
      <c r="J2698" s="1">
        <f t="shared" si="42"/>
        <v>199.8</v>
      </c>
    </row>
    <row r="2699" spans="1:10" x14ac:dyDescent="0.25">
      <c r="A2699">
        <v>8</v>
      </c>
      <c r="B2699">
        <v>18</v>
      </c>
      <c r="C2699" s="2">
        <v>44911</v>
      </c>
      <c r="D2699">
        <v>3</v>
      </c>
      <c r="E2699" t="str">
        <f>VLOOKUP(A2699,vendedores!$A$2:$C$17,2)</f>
        <v>Amparo</v>
      </c>
      <c r="F2699" t="str">
        <f>VLOOKUP(A2699,vendedores!$A$2:$C$17,3)</f>
        <v>Saulo Mattos</v>
      </c>
      <c r="G2699" t="str">
        <f>VLOOKUP(B2699,produtos!$A$2:$D$33,2)</f>
        <v>Nike</v>
      </c>
      <c r="H2699" t="str">
        <f>VLOOKUP(B2699,produtos!$A$2:$D$33,3)</f>
        <v>Calça</v>
      </c>
      <c r="I2699" s="1">
        <f>VLOOKUP(B2699,produtos!$A$2:$D$33,4)</f>
        <v>92.91</v>
      </c>
      <c r="J2699" s="1">
        <f t="shared" si="42"/>
        <v>278.73</v>
      </c>
    </row>
    <row r="2700" spans="1:10" x14ac:dyDescent="0.25">
      <c r="A2700">
        <v>14</v>
      </c>
      <c r="B2700">
        <v>4</v>
      </c>
      <c r="C2700" s="2">
        <v>44912</v>
      </c>
      <c r="D2700">
        <v>4</v>
      </c>
      <c r="E2700" t="str">
        <f>VLOOKUP(A2700,vendedores!$A$2:$C$17,2)</f>
        <v>Pedreira</v>
      </c>
      <c r="F2700" t="str">
        <f>VLOOKUP(A2700,vendedores!$A$2:$C$17,3)</f>
        <v>Paula da Silva</v>
      </c>
      <c r="G2700" t="str">
        <f>VLOOKUP(B2700,produtos!$A$2:$D$33,2)</f>
        <v>Adidas</v>
      </c>
      <c r="H2700" t="str">
        <f>VLOOKUP(B2700,produtos!$A$2:$D$33,3)</f>
        <v>Bluzinha</v>
      </c>
      <c r="I2700" s="1">
        <f>VLOOKUP(B2700,produtos!$A$2:$D$33,4)</f>
        <v>59.9</v>
      </c>
      <c r="J2700" s="1">
        <f t="shared" si="42"/>
        <v>239.6</v>
      </c>
    </row>
    <row r="2701" spans="1:10" x14ac:dyDescent="0.25">
      <c r="A2701">
        <v>1</v>
      </c>
      <c r="B2701">
        <v>19</v>
      </c>
      <c r="C2701" s="2">
        <v>44912</v>
      </c>
      <c r="D2701">
        <v>1</v>
      </c>
      <c r="E2701" t="str">
        <f>VLOOKUP(A2701,vendedores!$A$2:$C$17,2)</f>
        <v>Jaguariúna</v>
      </c>
      <c r="F2701" t="str">
        <f>VLOOKUP(A2701,vendedores!$A$2:$C$17,3)</f>
        <v>Tatiane Sobrinho de Souza</v>
      </c>
      <c r="G2701" t="str">
        <f>VLOOKUP(B2701,produtos!$A$2:$D$33,2)</f>
        <v>Puma</v>
      </c>
      <c r="H2701" t="str">
        <f>VLOOKUP(B2701,produtos!$A$2:$D$33,3)</f>
        <v>Calça</v>
      </c>
      <c r="I2701" s="1">
        <f>VLOOKUP(B2701,produtos!$A$2:$D$33,4)</f>
        <v>88.91</v>
      </c>
      <c r="J2701" s="1">
        <f t="shared" si="42"/>
        <v>88.91</v>
      </c>
    </row>
    <row r="2702" spans="1:10" x14ac:dyDescent="0.25">
      <c r="A2702">
        <v>10</v>
      </c>
      <c r="B2702">
        <v>8</v>
      </c>
      <c r="C2702" s="2">
        <v>44912</v>
      </c>
      <c r="D2702">
        <v>4</v>
      </c>
      <c r="E2702" t="str">
        <f>VLOOKUP(A2702,vendedores!$A$2:$C$17,2)</f>
        <v>Amparo</v>
      </c>
      <c r="F2702" t="str">
        <f>VLOOKUP(A2702,vendedores!$A$2:$C$17,3)</f>
        <v>Ivo Bispo</v>
      </c>
      <c r="G2702" t="str">
        <f>VLOOKUP(B2702,produtos!$A$2:$D$33,2)</f>
        <v>Puma</v>
      </c>
      <c r="H2702" t="str">
        <f>VLOOKUP(B2702,produtos!$A$2:$D$33,3)</f>
        <v>Bola de Basquete</v>
      </c>
      <c r="I2702" s="1">
        <f>VLOOKUP(B2702,produtos!$A$2:$D$33,4)</f>
        <v>122.11</v>
      </c>
      <c r="J2702" s="1">
        <f t="shared" si="42"/>
        <v>488.44</v>
      </c>
    </row>
    <row r="2703" spans="1:10" x14ac:dyDescent="0.25">
      <c r="A2703">
        <v>1</v>
      </c>
      <c r="B2703">
        <v>2</v>
      </c>
      <c r="C2703" s="2">
        <v>44912</v>
      </c>
      <c r="D2703">
        <v>5</v>
      </c>
      <c r="E2703" t="str">
        <f>VLOOKUP(A2703,vendedores!$A$2:$C$17,2)</f>
        <v>Jaguariúna</v>
      </c>
      <c r="F2703" t="str">
        <f>VLOOKUP(A2703,vendedores!$A$2:$C$17,3)</f>
        <v>Tatiane Sobrinho de Souza</v>
      </c>
      <c r="G2703" t="str">
        <f>VLOOKUP(B2703,produtos!$A$2:$D$33,2)</f>
        <v>Nike</v>
      </c>
      <c r="H2703" t="str">
        <f>VLOOKUP(B2703,produtos!$A$2:$D$33,3)</f>
        <v>Blusa</v>
      </c>
      <c r="I2703" s="1">
        <f>VLOOKUP(B2703,produtos!$A$2:$D$33,4)</f>
        <v>33.75</v>
      </c>
      <c r="J2703" s="1">
        <f t="shared" si="42"/>
        <v>168.75</v>
      </c>
    </row>
    <row r="2704" spans="1:10" x14ac:dyDescent="0.25">
      <c r="A2704">
        <v>13</v>
      </c>
      <c r="B2704">
        <v>25</v>
      </c>
      <c r="C2704" s="2">
        <v>44912</v>
      </c>
      <c r="D2704">
        <v>7</v>
      </c>
      <c r="E2704" t="str">
        <f>VLOOKUP(A2704,vendedores!$A$2:$C$17,2)</f>
        <v>Pedreira</v>
      </c>
      <c r="F2704" t="str">
        <f>VLOOKUP(A2704,vendedores!$A$2:$C$17,3)</f>
        <v>Saulo Teixeira Bispo</v>
      </c>
      <c r="G2704" t="str">
        <f>VLOOKUP(B2704,produtos!$A$2:$D$33,2)</f>
        <v>Puma</v>
      </c>
      <c r="H2704" t="str">
        <f>VLOOKUP(B2704,produtos!$A$2:$D$33,3)</f>
        <v>Chuteira</v>
      </c>
      <c r="I2704" s="1">
        <f>VLOOKUP(B2704,produtos!$A$2:$D$33,4)</f>
        <v>232.5</v>
      </c>
      <c r="J2704" s="1">
        <f t="shared" si="42"/>
        <v>1627.5</v>
      </c>
    </row>
    <row r="2705" spans="1:10" x14ac:dyDescent="0.25">
      <c r="A2705">
        <v>15</v>
      </c>
      <c r="B2705">
        <v>30</v>
      </c>
      <c r="C2705" s="2">
        <v>44912</v>
      </c>
      <c r="D2705">
        <v>8</v>
      </c>
      <c r="E2705" t="str">
        <f>VLOOKUP(A2705,vendedores!$A$2:$C$17,2)</f>
        <v>Pedreira</v>
      </c>
      <c r="F2705" t="str">
        <f>VLOOKUP(A2705,vendedores!$A$2:$C$17,3)</f>
        <v>Gilberto Neto</v>
      </c>
      <c r="G2705" t="str">
        <f>VLOOKUP(B2705,produtos!$A$2:$D$33,2)</f>
        <v>Nike</v>
      </c>
      <c r="H2705" t="str">
        <f>VLOOKUP(B2705,produtos!$A$2:$D$33,3)</f>
        <v>Tênis</v>
      </c>
      <c r="I2705" s="1">
        <f>VLOOKUP(B2705,produtos!$A$2:$D$33,4)</f>
        <v>195.02</v>
      </c>
      <c r="J2705" s="1">
        <f t="shared" si="42"/>
        <v>1560.16</v>
      </c>
    </row>
    <row r="2706" spans="1:10" x14ac:dyDescent="0.25">
      <c r="A2706">
        <v>7</v>
      </c>
      <c r="B2706">
        <v>20</v>
      </c>
      <c r="C2706" s="2">
        <v>44912</v>
      </c>
      <c r="D2706">
        <v>6</v>
      </c>
      <c r="E2706" t="str">
        <f>VLOOKUP(A2706,vendedores!$A$2:$C$17,2)</f>
        <v>Amparo</v>
      </c>
      <c r="F2706" t="str">
        <f>VLOOKUP(A2706,vendedores!$A$2:$C$17,3)</f>
        <v>Queila Sobrinho Bispo</v>
      </c>
      <c r="G2706" t="str">
        <f>VLOOKUP(B2706,produtos!$A$2:$D$33,2)</f>
        <v>Adidas</v>
      </c>
      <c r="H2706" t="str">
        <f>VLOOKUP(B2706,produtos!$A$2:$D$33,3)</f>
        <v>Camiseta</v>
      </c>
      <c r="I2706" s="1">
        <f>VLOOKUP(B2706,produtos!$A$2:$D$33,4)</f>
        <v>29.9</v>
      </c>
      <c r="J2706" s="1">
        <f t="shared" si="42"/>
        <v>179.39999999999998</v>
      </c>
    </row>
    <row r="2707" spans="1:10" x14ac:dyDescent="0.25">
      <c r="A2707">
        <v>6</v>
      </c>
      <c r="B2707">
        <v>14</v>
      </c>
      <c r="C2707" s="2">
        <v>44912</v>
      </c>
      <c r="D2707">
        <v>10</v>
      </c>
      <c r="E2707" t="str">
        <f>VLOOKUP(A2707,vendedores!$A$2:$C$17,2)</f>
        <v>Amparo</v>
      </c>
      <c r="F2707" t="str">
        <f>VLOOKUP(A2707,vendedores!$A$2:$C$17,3)</f>
        <v>Valter Teixeira</v>
      </c>
      <c r="G2707" t="str">
        <f>VLOOKUP(B2707,produtos!$A$2:$D$33,2)</f>
        <v>Nike</v>
      </c>
      <c r="H2707" t="str">
        <f>VLOOKUP(B2707,produtos!$A$2:$D$33,3)</f>
        <v>Bola de Handbol</v>
      </c>
      <c r="I2707" s="1">
        <f>VLOOKUP(B2707,produtos!$A$2:$D$33,4)</f>
        <v>151.91</v>
      </c>
      <c r="J2707" s="1">
        <f t="shared" si="42"/>
        <v>1519.1</v>
      </c>
    </row>
    <row r="2708" spans="1:10" x14ac:dyDescent="0.25">
      <c r="A2708">
        <v>11</v>
      </c>
      <c r="B2708">
        <v>18</v>
      </c>
      <c r="C2708" s="2">
        <v>44912</v>
      </c>
      <c r="D2708">
        <v>2</v>
      </c>
      <c r="E2708" t="str">
        <f>VLOOKUP(A2708,vendedores!$A$2:$C$17,2)</f>
        <v>Amparo</v>
      </c>
      <c r="F2708" t="str">
        <f>VLOOKUP(A2708,vendedores!$A$2:$C$17,3)</f>
        <v>Gisele Júnior</v>
      </c>
      <c r="G2708" t="str">
        <f>VLOOKUP(B2708,produtos!$A$2:$D$33,2)</f>
        <v>Nike</v>
      </c>
      <c r="H2708" t="str">
        <f>VLOOKUP(B2708,produtos!$A$2:$D$33,3)</f>
        <v>Calça</v>
      </c>
      <c r="I2708" s="1">
        <f>VLOOKUP(B2708,produtos!$A$2:$D$33,4)</f>
        <v>92.91</v>
      </c>
      <c r="J2708" s="1">
        <f t="shared" si="42"/>
        <v>185.82</v>
      </c>
    </row>
    <row r="2709" spans="1:10" x14ac:dyDescent="0.25">
      <c r="A2709">
        <v>15</v>
      </c>
      <c r="B2709">
        <v>10</v>
      </c>
      <c r="C2709" s="2">
        <v>44912</v>
      </c>
      <c r="D2709">
        <v>5</v>
      </c>
      <c r="E2709" t="str">
        <f>VLOOKUP(A2709,vendedores!$A$2:$C$17,2)</f>
        <v>Pedreira</v>
      </c>
      <c r="F2709" t="str">
        <f>VLOOKUP(A2709,vendedores!$A$2:$C$17,3)</f>
        <v>Gilberto Neto</v>
      </c>
      <c r="G2709" t="str">
        <f>VLOOKUP(B2709,produtos!$A$2:$D$33,2)</f>
        <v>Puma</v>
      </c>
      <c r="H2709" t="str">
        <f>VLOOKUP(B2709,produtos!$A$2:$D$33,3)</f>
        <v>Bola de Futebol</v>
      </c>
      <c r="I2709" s="1">
        <f>VLOOKUP(B2709,produtos!$A$2:$D$33,4)</f>
        <v>103.11</v>
      </c>
      <c r="J2709" s="1">
        <f t="shared" si="42"/>
        <v>515.54999999999995</v>
      </c>
    </row>
    <row r="2710" spans="1:10" x14ac:dyDescent="0.25">
      <c r="A2710">
        <v>1</v>
      </c>
      <c r="B2710">
        <v>14</v>
      </c>
      <c r="C2710" s="2">
        <v>44912</v>
      </c>
      <c r="D2710">
        <v>8</v>
      </c>
      <c r="E2710" t="str">
        <f>VLOOKUP(A2710,vendedores!$A$2:$C$17,2)</f>
        <v>Jaguariúna</v>
      </c>
      <c r="F2710" t="str">
        <f>VLOOKUP(A2710,vendedores!$A$2:$C$17,3)</f>
        <v>Tatiane Sobrinho de Souza</v>
      </c>
      <c r="G2710" t="str">
        <f>VLOOKUP(B2710,produtos!$A$2:$D$33,2)</f>
        <v>Nike</v>
      </c>
      <c r="H2710" t="str">
        <f>VLOOKUP(B2710,produtos!$A$2:$D$33,3)</f>
        <v>Bola de Handbol</v>
      </c>
      <c r="I2710" s="1">
        <f>VLOOKUP(B2710,produtos!$A$2:$D$33,4)</f>
        <v>151.91</v>
      </c>
      <c r="J2710" s="1">
        <f t="shared" si="42"/>
        <v>1215.28</v>
      </c>
    </row>
    <row r="2711" spans="1:10" x14ac:dyDescent="0.25">
      <c r="A2711">
        <v>15</v>
      </c>
      <c r="B2711">
        <v>31</v>
      </c>
      <c r="C2711" s="2">
        <v>44912</v>
      </c>
      <c r="D2711">
        <v>5</v>
      </c>
      <c r="E2711" t="str">
        <f>VLOOKUP(A2711,vendedores!$A$2:$C$17,2)</f>
        <v>Pedreira</v>
      </c>
      <c r="F2711" t="str">
        <f>VLOOKUP(A2711,vendedores!$A$2:$C$17,3)</f>
        <v>Gilberto Neto</v>
      </c>
      <c r="G2711" t="str">
        <f>VLOOKUP(B2711,produtos!$A$2:$D$33,2)</f>
        <v>Puma</v>
      </c>
      <c r="H2711" t="str">
        <f>VLOOKUP(B2711,produtos!$A$2:$D$33,3)</f>
        <v>Tênis</v>
      </c>
      <c r="I2711" s="1">
        <f>VLOOKUP(B2711,produtos!$A$2:$D$33,4)</f>
        <v>171.14</v>
      </c>
      <c r="J2711" s="1">
        <f t="shared" si="42"/>
        <v>855.69999999999993</v>
      </c>
    </row>
    <row r="2712" spans="1:10" x14ac:dyDescent="0.25">
      <c r="A2712">
        <v>7</v>
      </c>
      <c r="B2712">
        <v>23</v>
      </c>
      <c r="C2712" s="2">
        <v>44912</v>
      </c>
      <c r="D2712">
        <v>4</v>
      </c>
      <c r="E2712" t="str">
        <f>VLOOKUP(A2712,vendedores!$A$2:$C$17,2)</f>
        <v>Amparo</v>
      </c>
      <c r="F2712" t="str">
        <f>VLOOKUP(A2712,vendedores!$A$2:$C$17,3)</f>
        <v>Queila Sobrinho Bispo</v>
      </c>
      <c r="G2712" t="str">
        <f>VLOOKUP(B2712,produtos!$A$2:$D$33,2)</f>
        <v>Adidas</v>
      </c>
      <c r="H2712" t="str">
        <f>VLOOKUP(B2712,produtos!$A$2:$D$33,3)</f>
        <v>Chuteira</v>
      </c>
      <c r="I2712" s="1">
        <f>VLOOKUP(B2712,produtos!$A$2:$D$33,4)</f>
        <v>250</v>
      </c>
      <c r="J2712" s="1">
        <f t="shared" si="42"/>
        <v>1000</v>
      </c>
    </row>
    <row r="2713" spans="1:10" x14ac:dyDescent="0.25">
      <c r="A2713">
        <v>13</v>
      </c>
      <c r="B2713">
        <v>19</v>
      </c>
      <c r="C2713" s="2">
        <v>44912</v>
      </c>
      <c r="D2713">
        <v>2</v>
      </c>
      <c r="E2713" t="str">
        <f>VLOOKUP(A2713,vendedores!$A$2:$C$17,2)</f>
        <v>Pedreira</v>
      </c>
      <c r="F2713" t="str">
        <f>VLOOKUP(A2713,vendedores!$A$2:$C$17,3)</f>
        <v>Saulo Teixeira Bispo</v>
      </c>
      <c r="G2713" t="str">
        <f>VLOOKUP(B2713,produtos!$A$2:$D$33,2)</f>
        <v>Puma</v>
      </c>
      <c r="H2713" t="str">
        <f>VLOOKUP(B2713,produtos!$A$2:$D$33,3)</f>
        <v>Calça</v>
      </c>
      <c r="I2713" s="1">
        <f>VLOOKUP(B2713,produtos!$A$2:$D$33,4)</f>
        <v>88.91</v>
      </c>
      <c r="J2713" s="1">
        <f t="shared" si="42"/>
        <v>177.82</v>
      </c>
    </row>
    <row r="2714" spans="1:10" x14ac:dyDescent="0.25">
      <c r="A2714">
        <v>4</v>
      </c>
      <c r="B2714">
        <v>32</v>
      </c>
      <c r="C2714" s="2">
        <v>44913</v>
      </c>
      <c r="D2714">
        <v>8</v>
      </c>
      <c r="E2714" t="str">
        <f>VLOOKUP(A2714,vendedores!$A$2:$C$17,2)</f>
        <v>Jaguariúna</v>
      </c>
      <c r="F2714" t="str">
        <f>VLOOKUP(A2714,vendedores!$A$2:$C$17,3)</f>
        <v>Ivo da Silva</v>
      </c>
      <c r="G2714" t="str">
        <f>VLOOKUP(B2714,produtos!$A$2:$D$33,2)</f>
        <v>Nike</v>
      </c>
      <c r="H2714" t="str">
        <f>VLOOKUP(B2714,produtos!$A$2:$D$33,3)</f>
        <v>Tênis de Corrida</v>
      </c>
      <c r="I2714" s="1">
        <f>VLOOKUP(B2714,produtos!$A$2:$D$33,4)</f>
        <v>221</v>
      </c>
      <c r="J2714" s="1">
        <f t="shared" si="42"/>
        <v>1768</v>
      </c>
    </row>
    <row r="2715" spans="1:10" x14ac:dyDescent="0.25">
      <c r="A2715">
        <v>8</v>
      </c>
      <c r="B2715">
        <v>27</v>
      </c>
      <c r="C2715" s="2">
        <v>44914</v>
      </c>
      <c r="D2715">
        <v>7</v>
      </c>
      <c r="E2715" t="str">
        <f>VLOOKUP(A2715,vendedores!$A$2:$C$17,2)</f>
        <v>Amparo</v>
      </c>
      <c r="F2715" t="str">
        <f>VLOOKUP(A2715,vendedores!$A$2:$C$17,3)</f>
        <v>Saulo Mattos</v>
      </c>
      <c r="G2715" t="str">
        <f>VLOOKUP(B2715,produtos!$A$2:$D$33,2)</f>
        <v>Nike</v>
      </c>
      <c r="H2715" t="str">
        <f>VLOOKUP(B2715,produtos!$A$2:$D$33,3)</f>
        <v>Meia</v>
      </c>
      <c r="I2715" s="1">
        <f>VLOOKUP(B2715,produtos!$A$2:$D$33,4)</f>
        <v>19.3</v>
      </c>
      <c r="J2715" s="1">
        <f t="shared" si="42"/>
        <v>135.1</v>
      </c>
    </row>
    <row r="2716" spans="1:10" x14ac:dyDescent="0.25">
      <c r="A2716">
        <v>6</v>
      </c>
      <c r="B2716">
        <v>9</v>
      </c>
      <c r="C2716" s="2">
        <v>44914</v>
      </c>
      <c r="D2716">
        <v>1</v>
      </c>
      <c r="E2716" t="str">
        <f>VLOOKUP(A2716,vendedores!$A$2:$C$17,2)</f>
        <v>Amparo</v>
      </c>
      <c r="F2716" t="str">
        <f>VLOOKUP(A2716,vendedores!$A$2:$C$17,3)</f>
        <v>Valter Teixeira</v>
      </c>
      <c r="G2716" t="str">
        <f>VLOOKUP(B2716,produtos!$A$2:$D$33,2)</f>
        <v>Adidas</v>
      </c>
      <c r="H2716" t="str">
        <f>VLOOKUP(B2716,produtos!$A$2:$D$33,3)</f>
        <v>Bola de Futebol</v>
      </c>
      <c r="I2716" s="1">
        <f>VLOOKUP(B2716,produtos!$A$2:$D$33,4)</f>
        <v>119.9</v>
      </c>
      <c r="J2716" s="1">
        <f t="shared" si="42"/>
        <v>119.9</v>
      </c>
    </row>
    <row r="2717" spans="1:10" x14ac:dyDescent="0.25">
      <c r="A2717">
        <v>11</v>
      </c>
      <c r="B2717">
        <v>18</v>
      </c>
      <c r="C2717" s="2">
        <v>44914</v>
      </c>
      <c r="D2717">
        <v>4</v>
      </c>
      <c r="E2717" t="str">
        <f>VLOOKUP(A2717,vendedores!$A$2:$C$17,2)</f>
        <v>Amparo</v>
      </c>
      <c r="F2717" t="str">
        <f>VLOOKUP(A2717,vendedores!$A$2:$C$17,3)</f>
        <v>Gisele Júnior</v>
      </c>
      <c r="G2717" t="str">
        <f>VLOOKUP(B2717,produtos!$A$2:$D$33,2)</f>
        <v>Nike</v>
      </c>
      <c r="H2717" t="str">
        <f>VLOOKUP(B2717,produtos!$A$2:$D$33,3)</f>
        <v>Calça</v>
      </c>
      <c r="I2717" s="1">
        <f>VLOOKUP(B2717,produtos!$A$2:$D$33,4)</f>
        <v>92.91</v>
      </c>
      <c r="J2717" s="1">
        <f t="shared" si="42"/>
        <v>371.64</v>
      </c>
    </row>
    <row r="2718" spans="1:10" x14ac:dyDescent="0.25">
      <c r="A2718">
        <v>1</v>
      </c>
      <c r="B2718">
        <v>8</v>
      </c>
      <c r="C2718" s="2">
        <v>44914</v>
      </c>
      <c r="D2718">
        <v>8</v>
      </c>
      <c r="E2718" t="str">
        <f>VLOOKUP(A2718,vendedores!$A$2:$C$17,2)</f>
        <v>Jaguariúna</v>
      </c>
      <c r="F2718" t="str">
        <f>VLOOKUP(A2718,vendedores!$A$2:$C$17,3)</f>
        <v>Tatiane Sobrinho de Souza</v>
      </c>
      <c r="G2718" t="str">
        <f>VLOOKUP(B2718,produtos!$A$2:$D$33,2)</f>
        <v>Puma</v>
      </c>
      <c r="H2718" t="str">
        <f>VLOOKUP(B2718,produtos!$A$2:$D$33,3)</f>
        <v>Bola de Basquete</v>
      </c>
      <c r="I2718" s="1">
        <f>VLOOKUP(B2718,produtos!$A$2:$D$33,4)</f>
        <v>122.11</v>
      </c>
      <c r="J2718" s="1">
        <f t="shared" si="42"/>
        <v>976.88</v>
      </c>
    </row>
    <row r="2719" spans="1:10" x14ac:dyDescent="0.25">
      <c r="A2719">
        <v>8</v>
      </c>
      <c r="B2719">
        <v>3</v>
      </c>
      <c r="C2719" s="2">
        <v>44914</v>
      </c>
      <c r="D2719">
        <v>7</v>
      </c>
      <c r="E2719" t="str">
        <f>VLOOKUP(A2719,vendedores!$A$2:$C$17,2)</f>
        <v>Amparo</v>
      </c>
      <c r="F2719" t="str">
        <f>VLOOKUP(A2719,vendedores!$A$2:$C$17,3)</f>
        <v>Saulo Mattos</v>
      </c>
      <c r="G2719" t="str">
        <f>VLOOKUP(B2719,produtos!$A$2:$D$33,2)</f>
        <v>Puma</v>
      </c>
      <c r="H2719" t="str">
        <f>VLOOKUP(B2719,produtos!$A$2:$D$33,3)</f>
        <v>Blusa</v>
      </c>
      <c r="I2719" s="1">
        <f>VLOOKUP(B2719,produtos!$A$2:$D$33,4)</f>
        <v>29.44</v>
      </c>
      <c r="J2719" s="1">
        <f t="shared" si="42"/>
        <v>206.08</v>
      </c>
    </row>
    <row r="2720" spans="1:10" x14ac:dyDescent="0.25">
      <c r="A2720">
        <v>4</v>
      </c>
      <c r="B2720">
        <v>11</v>
      </c>
      <c r="C2720" s="2">
        <v>44914</v>
      </c>
      <c r="D2720">
        <v>3</v>
      </c>
      <c r="E2720" t="str">
        <f>VLOOKUP(A2720,vendedores!$A$2:$C$17,2)</f>
        <v>Jaguariúna</v>
      </c>
      <c r="F2720" t="str">
        <f>VLOOKUP(A2720,vendedores!$A$2:$C$17,3)</f>
        <v>Ivo da Silva</v>
      </c>
      <c r="G2720" t="str">
        <f>VLOOKUP(B2720,produtos!$A$2:$D$33,2)</f>
        <v>Adidas</v>
      </c>
      <c r="H2720" t="str">
        <f>VLOOKUP(B2720,produtos!$A$2:$D$33,3)</f>
        <v>Bola de Futsal</v>
      </c>
      <c r="I2720" s="1">
        <f>VLOOKUP(B2720,produtos!$A$2:$D$33,4)</f>
        <v>99.9</v>
      </c>
      <c r="J2720" s="1">
        <f t="shared" si="42"/>
        <v>299.70000000000005</v>
      </c>
    </row>
    <row r="2721" spans="1:10" x14ac:dyDescent="0.25">
      <c r="A2721">
        <v>2</v>
      </c>
      <c r="B2721">
        <v>30</v>
      </c>
      <c r="C2721" s="2">
        <v>44914</v>
      </c>
      <c r="D2721">
        <v>10</v>
      </c>
      <c r="E2721" t="str">
        <f>VLOOKUP(A2721,vendedores!$A$2:$C$17,2)</f>
        <v>Jaguariúna</v>
      </c>
      <c r="F2721" t="str">
        <f>VLOOKUP(A2721,vendedores!$A$2:$C$17,3)</f>
        <v>Luciana de Oliveira</v>
      </c>
      <c r="G2721" t="str">
        <f>VLOOKUP(B2721,produtos!$A$2:$D$33,2)</f>
        <v>Nike</v>
      </c>
      <c r="H2721" t="str">
        <f>VLOOKUP(B2721,produtos!$A$2:$D$33,3)</f>
        <v>Tênis</v>
      </c>
      <c r="I2721" s="1">
        <f>VLOOKUP(B2721,produtos!$A$2:$D$33,4)</f>
        <v>195.02</v>
      </c>
      <c r="J2721" s="1">
        <f t="shared" si="42"/>
        <v>1950.2</v>
      </c>
    </row>
    <row r="2722" spans="1:10" x14ac:dyDescent="0.25">
      <c r="A2722">
        <v>16</v>
      </c>
      <c r="B2722">
        <v>23</v>
      </c>
      <c r="C2722" s="2">
        <v>44914</v>
      </c>
      <c r="D2722">
        <v>1</v>
      </c>
      <c r="E2722" t="str">
        <f>VLOOKUP(A2722,vendedores!$A$2:$C$17,2)</f>
        <v>Chicago</v>
      </c>
      <c r="F2722" t="str">
        <f>VLOOKUP(A2722,vendedores!$A$2:$C$17,3)</f>
        <v>Waldemar Louis</v>
      </c>
      <c r="G2722" t="str">
        <f>VLOOKUP(B2722,produtos!$A$2:$D$33,2)</f>
        <v>Adidas</v>
      </c>
      <c r="H2722" t="str">
        <f>VLOOKUP(B2722,produtos!$A$2:$D$33,3)</f>
        <v>Chuteira</v>
      </c>
      <c r="I2722" s="1">
        <f>VLOOKUP(B2722,produtos!$A$2:$D$33,4)</f>
        <v>250</v>
      </c>
      <c r="J2722" s="1">
        <f t="shared" si="42"/>
        <v>250</v>
      </c>
    </row>
    <row r="2723" spans="1:10" x14ac:dyDescent="0.25">
      <c r="A2723">
        <v>6</v>
      </c>
      <c r="B2723">
        <v>18</v>
      </c>
      <c r="C2723" s="2">
        <v>44914</v>
      </c>
      <c r="D2723">
        <v>1</v>
      </c>
      <c r="E2723" t="str">
        <f>VLOOKUP(A2723,vendedores!$A$2:$C$17,2)</f>
        <v>Amparo</v>
      </c>
      <c r="F2723" t="str">
        <f>VLOOKUP(A2723,vendedores!$A$2:$C$17,3)</f>
        <v>Valter Teixeira</v>
      </c>
      <c r="G2723" t="str">
        <f>VLOOKUP(B2723,produtos!$A$2:$D$33,2)</f>
        <v>Nike</v>
      </c>
      <c r="H2723" t="str">
        <f>VLOOKUP(B2723,produtos!$A$2:$D$33,3)</f>
        <v>Calça</v>
      </c>
      <c r="I2723" s="1">
        <f>VLOOKUP(B2723,produtos!$A$2:$D$33,4)</f>
        <v>92.91</v>
      </c>
      <c r="J2723" s="1">
        <f t="shared" si="42"/>
        <v>92.91</v>
      </c>
    </row>
    <row r="2724" spans="1:10" x14ac:dyDescent="0.25">
      <c r="A2724">
        <v>6</v>
      </c>
      <c r="B2724">
        <v>29</v>
      </c>
      <c r="C2724" s="2">
        <v>44914</v>
      </c>
      <c r="D2724">
        <v>7</v>
      </c>
      <c r="E2724" t="str">
        <f>VLOOKUP(A2724,vendedores!$A$2:$C$17,2)</f>
        <v>Amparo</v>
      </c>
      <c r="F2724" t="str">
        <f>VLOOKUP(A2724,vendedores!$A$2:$C$17,3)</f>
        <v>Valter Teixeira</v>
      </c>
      <c r="G2724" t="str">
        <f>VLOOKUP(B2724,produtos!$A$2:$D$33,2)</f>
        <v>Adidas</v>
      </c>
      <c r="H2724" t="str">
        <f>VLOOKUP(B2724,produtos!$A$2:$D$33,3)</f>
        <v>Tênis</v>
      </c>
      <c r="I2724" s="1">
        <f>VLOOKUP(B2724,produtos!$A$2:$D$33,4)</f>
        <v>199</v>
      </c>
      <c r="J2724" s="1">
        <f t="shared" si="42"/>
        <v>1393</v>
      </c>
    </row>
    <row r="2725" spans="1:10" x14ac:dyDescent="0.25">
      <c r="A2725">
        <v>3</v>
      </c>
      <c r="B2725">
        <v>15</v>
      </c>
      <c r="C2725" s="2">
        <v>44914</v>
      </c>
      <c r="D2725">
        <v>7</v>
      </c>
      <c r="E2725" t="str">
        <f>VLOOKUP(A2725,vendedores!$A$2:$C$17,2)</f>
        <v>Jaguariúna</v>
      </c>
      <c r="F2725" t="str">
        <f>VLOOKUP(A2725,vendedores!$A$2:$C$17,3)</f>
        <v>Valter Teixeira</v>
      </c>
      <c r="G2725" t="str">
        <f>VLOOKUP(B2725,produtos!$A$2:$D$33,2)</f>
        <v>Adidas</v>
      </c>
      <c r="H2725" t="str">
        <f>VLOOKUP(B2725,produtos!$A$2:$D$33,3)</f>
        <v>Bola de Voley</v>
      </c>
      <c r="I2725" s="1">
        <f>VLOOKUP(B2725,produtos!$A$2:$D$33,4)</f>
        <v>79.900000000000006</v>
      </c>
      <c r="J2725" s="1">
        <f t="shared" si="42"/>
        <v>559.30000000000007</v>
      </c>
    </row>
    <row r="2726" spans="1:10" x14ac:dyDescent="0.25">
      <c r="A2726">
        <v>11</v>
      </c>
      <c r="B2726">
        <v>30</v>
      </c>
      <c r="C2726" s="2">
        <v>44915</v>
      </c>
      <c r="D2726">
        <v>10</v>
      </c>
      <c r="E2726" t="str">
        <f>VLOOKUP(A2726,vendedores!$A$2:$C$17,2)</f>
        <v>Amparo</v>
      </c>
      <c r="F2726" t="str">
        <f>VLOOKUP(A2726,vendedores!$A$2:$C$17,3)</f>
        <v>Gisele Júnior</v>
      </c>
      <c r="G2726" t="str">
        <f>VLOOKUP(B2726,produtos!$A$2:$D$33,2)</f>
        <v>Nike</v>
      </c>
      <c r="H2726" t="str">
        <f>VLOOKUP(B2726,produtos!$A$2:$D$33,3)</f>
        <v>Tênis</v>
      </c>
      <c r="I2726" s="1">
        <f>VLOOKUP(B2726,produtos!$A$2:$D$33,4)</f>
        <v>195.02</v>
      </c>
      <c r="J2726" s="1">
        <f t="shared" si="42"/>
        <v>1950.2</v>
      </c>
    </row>
    <row r="2727" spans="1:10" x14ac:dyDescent="0.25">
      <c r="A2727">
        <v>4</v>
      </c>
      <c r="B2727">
        <v>25</v>
      </c>
      <c r="C2727" s="2">
        <v>44915</v>
      </c>
      <c r="D2727">
        <v>2</v>
      </c>
      <c r="E2727" t="str">
        <f>VLOOKUP(A2727,vendedores!$A$2:$C$17,2)</f>
        <v>Jaguariúna</v>
      </c>
      <c r="F2727" t="str">
        <f>VLOOKUP(A2727,vendedores!$A$2:$C$17,3)</f>
        <v>Ivo da Silva</v>
      </c>
      <c r="G2727" t="str">
        <f>VLOOKUP(B2727,produtos!$A$2:$D$33,2)</f>
        <v>Puma</v>
      </c>
      <c r="H2727" t="str">
        <f>VLOOKUP(B2727,produtos!$A$2:$D$33,3)</f>
        <v>Chuteira</v>
      </c>
      <c r="I2727" s="1">
        <f>VLOOKUP(B2727,produtos!$A$2:$D$33,4)</f>
        <v>232.5</v>
      </c>
      <c r="J2727" s="1">
        <f t="shared" si="42"/>
        <v>465</v>
      </c>
    </row>
    <row r="2728" spans="1:10" x14ac:dyDescent="0.25">
      <c r="A2728">
        <v>3</v>
      </c>
      <c r="B2728">
        <v>28</v>
      </c>
      <c r="C2728" s="2">
        <v>44915</v>
      </c>
      <c r="D2728">
        <v>9</v>
      </c>
      <c r="E2728" t="str">
        <f>VLOOKUP(A2728,vendedores!$A$2:$C$17,2)</f>
        <v>Jaguariúna</v>
      </c>
      <c r="F2728" t="str">
        <f>VLOOKUP(A2728,vendedores!$A$2:$C$17,3)</f>
        <v>Valter Teixeira</v>
      </c>
      <c r="G2728" t="str">
        <f>VLOOKUP(B2728,produtos!$A$2:$D$33,2)</f>
        <v>Puma</v>
      </c>
      <c r="H2728" t="str">
        <f>VLOOKUP(B2728,produtos!$A$2:$D$33,3)</f>
        <v>Meia</v>
      </c>
      <c r="I2728" s="1">
        <f>VLOOKUP(B2728,produtos!$A$2:$D$33,4)</f>
        <v>16.920000000000002</v>
      </c>
      <c r="J2728" s="1">
        <f t="shared" si="42"/>
        <v>152.28000000000003</v>
      </c>
    </row>
    <row r="2729" spans="1:10" x14ac:dyDescent="0.25">
      <c r="A2729">
        <v>9</v>
      </c>
      <c r="B2729">
        <v>1</v>
      </c>
      <c r="C2729" s="2">
        <v>44915</v>
      </c>
      <c r="D2729">
        <v>6</v>
      </c>
      <c r="E2729" t="str">
        <f>VLOOKUP(A2729,vendedores!$A$2:$C$17,2)</f>
        <v>Amparo</v>
      </c>
      <c r="F2729" t="str">
        <f>VLOOKUP(A2729,vendedores!$A$2:$C$17,3)</f>
        <v>Quevin Neto Júnior</v>
      </c>
      <c r="G2729" t="str">
        <f>VLOOKUP(B2729,produtos!$A$2:$D$33,2)</f>
        <v>Adidas</v>
      </c>
      <c r="H2729" t="str">
        <f>VLOOKUP(B2729,produtos!$A$2:$D$33,3)</f>
        <v>Blusa</v>
      </c>
      <c r="I2729" s="1">
        <f>VLOOKUP(B2729,produtos!$A$2:$D$33,4)</f>
        <v>35.9</v>
      </c>
      <c r="J2729" s="1">
        <f t="shared" si="42"/>
        <v>215.39999999999998</v>
      </c>
    </row>
    <row r="2730" spans="1:10" x14ac:dyDescent="0.25">
      <c r="A2730">
        <v>8</v>
      </c>
      <c r="B2730">
        <v>4</v>
      </c>
      <c r="C2730" s="2">
        <v>44915</v>
      </c>
      <c r="D2730">
        <v>9</v>
      </c>
      <c r="E2730" t="str">
        <f>VLOOKUP(A2730,vendedores!$A$2:$C$17,2)</f>
        <v>Amparo</v>
      </c>
      <c r="F2730" t="str">
        <f>VLOOKUP(A2730,vendedores!$A$2:$C$17,3)</f>
        <v>Saulo Mattos</v>
      </c>
      <c r="G2730" t="str">
        <f>VLOOKUP(B2730,produtos!$A$2:$D$33,2)</f>
        <v>Adidas</v>
      </c>
      <c r="H2730" t="str">
        <f>VLOOKUP(B2730,produtos!$A$2:$D$33,3)</f>
        <v>Bluzinha</v>
      </c>
      <c r="I2730" s="1">
        <f>VLOOKUP(B2730,produtos!$A$2:$D$33,4)</f>
        <v>59.9</v>
      </c>
      <c r="J2730" s="1">
        <f t="shared" si="42"/>
        <v>539.1</v>
      </c>
    </row>
    <row r="2731" spans="1:10" x14ac:dyDescent="0.25">
      <c r="A2731">
        <v>5</v>
      </c>
      <c r="B2731">
        <v>28</v>
      </c>
      <c r="C2731" s="2">
        <v>44915</v>
      </c>
      <c r="D2731">
        <v>5</v>
      </c>
      <c r="E2731" t="str">
        <f>VLOOKUP(A2731,vendedores!$A$2:$C$17,2)</f>
        <v>Amparo</v>
      </c>
      <c r="F2731" t="str">
        <f>VLOOKUP(A2731,vendedores!$A$2:$C$17,3)</f>
        <v>Yago de Souza</v>
      </c>
      <c r="G2731" t="str">
        <f>VLOOKUP(B2731,produtos!$A$2:$D$33,2)</f>
        <v>Puma</v>
      </c>
      <c r="H2731" t="str">
        <f>VLOOKUP(B2731,produtos!$A$2:$D$33,3)</f>
        <v>Meia</v>
      </c>
      <c r="I2731" s="1">
        <f>VLOOKUP(B2731,produtos!$A$2:$D$33,4)</f>
        <v>16.920000000000002</v>
      </c>
      <c r="J2731" s="1">
        <f t="shared" si="42"/>
        <v>84.600000000000009</v>
      </c>
    </row>
    <row r="2732" spans="1:10" x14ac:dyDescent="0.25">
      <c r="A2732">
        <v>6</v>
      </c>
      <c r="B2732">
        <v>29</v>
      </c>
      <c r="C2732" s="2">
        <v>44915</v>
      </c>
      <c r="D2732">
        <v>1</v>
      </c>
      <c r="E2732" t="str">
        <f>VLOOKUP(A2732,vendedores!$A$2:$C$17,2)</f>
        <v>Amparo</v>
      </c>
      <c r="F2732" t="str">
        <f>VLOOKUP(A2732,vendedores!$A$2:$C$17,3)</f>
        <v>Valter Teixeira</v>
      </c>
      <c r="G2732" t="str">
        <f>VLOOKUP(B2732,produtos!$A$2:$D$33,2)</f>
        <v>Adidas</v>
      </c>
      <c r="H2732" t="str">
        <f>VLOOKUP(B2732,produtos!$A$2:$D$33,3)</f>
        <v>Tênis</v>
      </c>
      <c r="I2732" s="1">
        <f>VLOOKUP(B2732,produtos!$A$2:$D$33,4)</f>
        <v>199</v>
      </c>
      <c r="J2732" s="1">
        <f t="shared" si="42"/>
        <v>199</v>
      </c>
    </row>
    <row r="2733" spans="1:10" x14ac:dyDescent="0.25">
      <c r="A2733">
        <v>5</v>
      </c>
      <c r="B2733">
        <v>19</v>
      </c>
      <c r="C2733" s="2">
        <v>44915</v>
      </c>
      <c r="D2733">
        <v>5</v>
      </c>
      <c r="E2733" t="str">
        <f>VLOOKUP(A2733,vendedores!$A$2:$C$17,2)</f>
        <v>Amparo</v>
      </c>
      <c r="F2733" t="str">
        <f>VLOOKUP(A2733,vendedores!$A$2:$C$17,3)</f>
        <v>Yago de Souza</v>
      </c>
      <c r="G2733" t="str">
        <f>VLOOKUP(B2733,produtos!$A$2:$D$33,2)</f>
        <v>Puma</v>
      </c>
      <c r="H2733" t="str">
        <f>VLOOKUP(B2733,produtos!$A$2:$D$33,3)</f>
        <v>Calça</v>
      </c>
      <c r="I2733" s="1">
        <f>VLOOKUP(B2733,produtos!$A$2:$D$33,4)</f>
        <v>88.91</v>
      </c>
      <c r="J2733" s="1">
        <f t="shared" si="42"/>
        <v>444.54999999999995</v>
      </c>
    </row>
    <row r="2734" spans="1:10" x14ac:dyDescent="0.25">
      <c r="A2734">
        <v>5</v>
      </c>
      <c r="B2734">
        <v>18</v>
      </c>
      <c r="C2734" s="2">
        <v>44915</v>
      </c>
      <c r="D2734">
        <v>3</v>
      </c>
      <c r="E2734" t="str">
        <f>VLOOKUP(A2734,vendedores!$A$2:$C$17,2)</f>
        <v>Amparo</v>
      </c>
      <c r="F2734" t="str">
        <f>VLOOKUP(A2734,vendedores!$A$2:$C$17,3)</f>
        <v>Yago de Souza</v>
      </c>
      <c r="G2734" t="str">
        <f>VLOOKUP(B2734,produtos!$A$2:$D$33,2)</f>
        <v>Nike</v>
      </c>
      <c r="H2734" t="str">
        <f>VLOOKUP(B2734,produtos!$A$2:$D$33,3)</f>
        <v>Calça</v>
      </c>
      <c r="I2734" s="1">
        <f>VLOOKUP(B2734,produtos!$A$2:$D$33,4)</f>
        <v>92.91</v>
      </c>
      <c r="J2734" s="1">
        <f t="shared" si="42"/>
        <v>278.73</v>
      </c>
    </row>
    <row r="2735" spans="1:10" x14ac:dyDescent="0.25">
      <c r="A2735">
        <v>6</v>
      </c>
      <c r="B2735">
        <v>15</v>
      </c>
      <c r="C2735" s="2">
        <v>44915</v>
      </c>
      <c r="D2735">
        <v>9</v>
      </c>
      <c r="E2735" t="str">
        <f>VLOOKUP(A2735,vendedores!$A$2:$C$17,2)</f>
        <v>Amparo</v>
      </c>
      <c r="F2735" t="str">
        <f>VLOOKUP(A2735,vendedores!$A$2:$C$17,3)</f>
        <v>Valter Teixeira</v>
      </c>
      <c r="G2735" t="str">
        <f>VLOOKUP(B2735,produtos!$A$2:$D$33,2)</f>
        <v>Adidas</v>
      </c>
      <c r="H2735" t="str">
        <f>VLOOKUP(B2735,produtos!$A$2:$D$33,3)</f>
        <v>Bola de Voley</v>
      </c>
      <c r="I2735" s="1">
        <f>VLOOKUP(B2735,produtos!$A$2:$D$33,4)</f>
        <v>79.900000000000006</v>
      </c>
      <c r="J2735" s="1">
        <f t="shared" si="42"/>
        <v>719.1</v>
      </c>
    </row>
    <row r="2736" spans="1:10" x14ac:dyDescent="0.25">
      <c r="A2736">
        <v>9</v>
      </c>
      <c r="B2736">
        <v>23</v>
      </c>
      <c r="C2736" s="2">
        <v>44915</v>
      </c>
      <c r="D2736">
        <v>10</v>
      </c>
      <c r="E2736" t="str">
        <f>VLOOKUP(A2736,vendedores!$A$2:$C$17,2)</f>
        <v>Amparo</v>
      </c>
      <c r="F2736" t="str">
        <f>VLOOKUP(A2736,vendedores!$A$2:$C$17,3)</f>
        <v>Quevin Neto Júnior</v>
      </c>
      <c r="G2736" t="str">
        <f>VLOOKUP(B2736,produtos!$A$2:$D$33,2)</f>
        <v>Adidas</v>
      </c>
      <c r="H2736" t="str">
        <f>VLOOKUP(B2736,produtos!$A$2:$D$33,3)</f>
        <v>Chuteira</v>
      </c>
      <c r="I2736" s="1">
        <f>VLOOKUP(B2736,produtos!$A$2:$D$33,4)</f>
        <v>250</v>
      </c>
      <c r="J2736" s="1">
        <f t="shared" si="42"/>
        <v>2500</v>
      </c>
    </row>
    <row r="2737" spans="1:10" x14ac:dyDescent="0.25">
      <c r="A2737">
        <v>3</v>
      </c>
      <c r="B2737">
        <v>25</v>
      </c>
      <c r="C2737" s="2">
        <v>44915</v>
      </c>
      <c r="D2737">
        <v>6</v>
      </c>
      <c r="E2737" t="str">
        <f>VLOOKUP(A2737,vendedores!$A$2:$C$17,2)</f>
        <v>Jaguariúna</v>
      </c>
      <c r="F2737" t="str">
        <f>VLOOKUP(A2737,vendedores!$A$2:$C$17,3)</f>
        <v>Valter Teixeira</v>
      </c>
      <c r="G2737" t="str">
        <f>VLOOKUP(B2737,produtos!$A$2:$D$33,2)</f>
        <v>Puma</v>
      </c>
      <c r="H2737" t="str">
        <f>VLOOKUP(B2737,produtos!$A$2:$D$33,3)</f>
        <v>Chuteira</v>
      </c>
      <c r="I2737" s="1">
        <f>VLOOKUP(B2737,produtos!$A$2:$D$33,4)</f>
        <v>232.5</v>
      </c>
      <c r="J2737" s="1">
        <f t="shared" si="42"/>
        <v>1395</v>
      </c>
    </row>
    <row r="2738" spans="1:10" x14ac:dyDescent="0.25">
      <c r="A2738">
        <v>6</v>
      </c>
      <c r="B2738">
        <v>27</v>
      </c>
      <c r="C2738" s="2">
        <v>44915</v>
      </c>
      <c r="D2738">
        <v>4</v>
      </c>
      <c r="E2738" t="str">
        <f>VLOOKUP(A2738,vendedores!$A$2:$C$17,2)</f>
        <v>Amparo</v>
      </c>
      <c r="F2738" t="str">
        <f>VLOOKUP(A2738,vendedores!$A$2:$C$17,3)</f>
        <v>Valter Teixeira</v>
      </c>
      <c r="G2738" t="str">
        <f>VLOOKUP(B2738,produtos!$A$2:$D$33,2)</f>
        <v>Nike</v>
      </c>
      <c r="H2738" t="str">
        <f>VLOOKUP(B2738,produtos!$A$2:$D$33,3)</f>
        <v>Meia</v>
      </c>
      <c r="I2738" s="1">
        <f>VLOOKUP(B2738,produtos!$A$2:$D$33,4)</f>
        <v>19.3</v>
      </c>
      <c r="J2738" s="1">
        <f t="shared" si="42"/>
        <v>77.2</v>
      </c>
    </row>
    <row r="2739" spans="1:10" x14ac:dyDescent="0.25">
      <c r="A2739">
        <v>11</v>
      </c>
      <c r="B2739">
        <v>23</v>
      </c>
      <c r="C2739" s="2">
        <v>44915</v>
      </c>
      <c r="D2739">
        <v>6</v>
      </c>
      <c r="E2739" t="str">
        <f>VLOOKUP(A2739,vendedores!$A$2:$C$17,2)</f>
        <v>Amparo</v>
      </c>
      <c r="F2739" t="str">
        <f>VLOOKUP(A2739,vendedores!$A$2:$C$17,3)</f>
        <v>Gisele Júnior</v>
      </c>
      <c r="G2739" t="str">
        <f>VLOOKUP(B2739,produtos!$A$2:$D$33,2)</f>
        <v>Adidas</v>
      </c>
      <c r="H2739" t="str">
        <f>VLOOKUP(B2739,produtos!$A$2:$D$33,3)</f>
        <v>Chuteira</v>
      </c>
      <c r="I2739" s="1">
        <f>VLOOKUP(B2739,produtos!$A$2:$D$33,4)</f>
        <v>250</v>
      </c>
      <c r="J2739" s="1">
        <f t="shared" si="42"/>
        <v>1500</v>
      </c>
    </row>
    <row r="2740" spans="1:10" x14ac:dyDescent="0.25">
      <c r="A2740">
        <v>8</v>
      </c>
      <c r="B2740">
        <v>8</v>
      </c>
      <c r="C2740" s="2">
        <v>44916</v>
      </c>
      <c r="D2740">
        <v>2</v>
      </c>
      <c r="E2740" t="str">
        <f>VLOOKUP(A2740,vendedores!$A$2:$C$17,2)</f>
        <v>Amparo</v>
      </c>
      <c r="F2740" t="str">
        <f>VLOOKUP(A2740,vendedores!$A$2:$C$17,3)</f>
        <v>Saulo Mattos</v>
      </c>
      <c r="G2740" t="str">
        <f>VLOOKUP(B2740,produtos!$A$2:$D$33,2)</f>
        <v>Puma</v>
      </c>
      <c r="H2740" t="str">
        <f>VLOOKUP(B2740,produtos!$A$2:$D$33,3)</f>
        <v>Bola de Basquete</v>
      </c>
      <c r="I2740" s="1">
        <f>VLOOKUP(B2740,produtos!$A$2:$D$33,4)</f>
        <v>122.11</v>
      </c>
      <c r="J2740" s="1">
        <f t="shared" si="42"/>
        <v>244.22</v>
      </c>
    </row>
    <row r="2741" spans="1:10" x14ac:dyDescent="0.25">
      <c r="A2741">
        <v>12</v>
      </c>
      <c r="B2741">
        <v>29</v>
      </c>
      <c r="C2741" s="2">
        <v>44916</v>
      </c>
      <c r="D2741">
        <v>4</v>
      </c>
      <c r="E2741" t="str">
        <f>VLOOKUP(A2741,vendedores!$A$2:$C$17,2)</f>
        <v>Pedreira</v>
      </c>
      <c r="F2741" t="str">
        <f>VLOOKUP(A2741,vendedores!$A$2:$C$17,3)</f>
        <v>Clóvis Teixeira Júnior</v>
      </c>
      <c r="G2741" t="str">
        <f>VLOOKUP(B2741,produtos!$A$2:$D$33,2)</f>
        <v>Adidas</v>
      </c>
      <c r="H2741" t="str">
        <f>VLOOKUP(B2741,produtos!$A$2:$D$33,3)</f>
        <v>Tênis</v>
      </c>
      <c r="I2741" s="1">
        <f>VLOOKUP(B2741,produtos!$A$2:$D$33,4)</f>
        <v>199</v>
      </c>
      <c r="J2741" s="1">
        <f t="shared" si="42"/>
        <v>796</v>
      </c>
    </row>
    <row r="2742" spans="1:10" x14ac:dyDescent="0.25">
      <c r="A2742">
        <v>13</v>
      </c>
      <c r="B2742">
        <v>27</v>
      </c>
      <c r="C2742" s="2">
        <v>44916</v>
      </c>
      <c r="D2742">
        <v>3</v>
      </c>
      <c r="E2742" t="str">
        <f>VLOOKUP(A2742,vendedores!$A$2:$C$17,2)</f>
        <v>Pedreira</v>
      </c>
      <c r="F2742" t="str">
        <f>VLOOKUP(A2742,vendedores!$A$2:$C$17,3)</f>
        <v>Saulo Teixeira Bispo</v>
      </c>
      <c r="G2742" t="str">
        <f>VLOOKUP(B2742,produtos!$A$2:$D$33,2)</f>
        <v>Nike</v>
      </c>
      <c r="H2742" t="str">
        <f>VLOOKUP(B2742,produtos!$A$2:$D$33,3)</f>
        <v>Meia</v>
      </c>
      <c r="I2742" s="1">
        <f>VLOOKUP(B2742,produtos!$A$2:$D$33,4)</f>
        <v>19.3</v>
      </c>
      <c r="J2742" s="1">
        <f t="shared" si="42"/>
        <v>57.900000000000006</v>
      </c>
    </row>
    <row r="2743" spans="1:10" x14ac:dyDescent="0.25">
      <c r="A2743">
        <v>2</v>
      </c>
      <c r="B2743">
        <v>8</v>
      </c>
      <c r="C2743" s="2">
        <v>44916</v>
      </c>
      <c r="D2743">
        <v>7</v>
      </c>
      <c r="E2743" t="str">
        <f>VLOOKUP(A2743,vendedores!$A$2:$C$17,2)</f>
        <v>Jaguariúna</v>
      </c>
      <c r="F2743" t="str">
        <f>VLOOKUP(A2743,vendedores!$A$2:$C$17,3)</f>
        <v>Luciana de Oliveira</v>
      </c>
      <c r="G2743" t="str">
        <f>VLOOKUP(B2743,produtos!$A$2:$D$33,2)</f>
        <v>Puma</v>
      </c>
      <c r="H2743" t="str">
        <f>VLOOKUP(B2743,produtos!$A$2:$D$33,3)</f>
        <v>Bola de Basquete</v>
      </c>
      <c r="I2743" s="1">
        <f>VLOOKUP(B2743,produtos!$A$2:$D$33,4)</f>
        <v>122.11</v>
      </c>
      <c r="J2743" s="1">
        <f t="shared" si="42"/>
        <v>854.77</v>
      </c>
    </row>
    <row r="2744" spans="1:10" x14ac:dyDescent="0.25">
      <c r="A2744">
        <v>6</v>
      </c>
      <c r="B2744">
        <v>30</v>
      </c>
      <c r="C2744" s="2">
        <v>44916</v>
      </c>
      <c r="D2744">
        <v>8</v>
      </c>
      <c r="E2744" t="str">
        <f>VLOOKUP(A2744,vendedores!$A$2:$C$17,2)</f>
        <v>Amparo</v>
      </c>
      <c r="F2744" t="str">
        <f>VLOOKUP(A2744,vendedores!$A$2:$C$17,3)</f>
        <v>Valter Teixeira</v>
      </c>
      <c r="G2744" t="str">
        <f>VLOOKUP(B2744,produtos!$A$2:$D$33,2)</f>
        <v>Nike</v>
      </c>
      <c r="H2744" t="str">
        <f>VLOOKUP(B2744,produtos!$A$2:$D$33,3)</f>
        <v>Tênis</v>
      </c>
      <c r="I2744" s="1">
        <f>VLOOKUP(B2744,produtos!$A$2:$D$33,4)</f>
        <v>195.02</v>
      </c>
      <c r="J2744" s="1">
        <f t="shared" si="42"/>
        <v>1560.16</v>
      </c>
    </row>
    <row r="2745" spans="1:10" x14ac:dyDescent="0.25">
      <c r="A2745">
        <v>2</v>
      </c>
      <c r="B2745">
        <v>31</v>
      </c>
      <c r="C2745" s="2">
        <v>44916</v>
      </c>
      <c r="D2745">
        <v>7</v>
      </c>
      <c r="E2745" t="str">
        <f>VLOOKUP(A2745,vendedores!$A$2:$C$17,2)</f>
        <v>Jaguariúna</v>
      </c>
      <c r="F2745" t="str">
        <f>VLOOKUP(A2745,vendedores!$A$2:$C$17,3)</f>
        <v>Luciana de Oliveira</v>
      </c>
      <c r="G2745" t="str">
        <f>VLOOKUP(B2745,produtos!$A$2:$D$33,2)</f>
        <v>Puma</v>
      </c>
      <c r="H2745" t="str">
        <f>VLOOKUP(B2745,produtos!$A$2:$D$33,3)</f>
        <v>Tênis</v>
      </c>
      <c r="I2745" s="1">
        <f>VLOOKUP(B2745,produtos!$A$2:$D$33,4)</f>
        <v>171.14</v>
      </c>
      <c r="J2745" s="1">
        <f t="shared" si="42"/>
        <v>1197.98</v>
      </c>
    </row>
    <row r="2746" spans="1:10" x14ac:dyDescent="0.25">
      <c r="A2746">
        <v>4</v>
      </c>
      <c r="B2746">
        <v>1</v>
      </c>
      <c r="C2746" s="2">
        <v>44916</v>
      </c>
      <c r="D2746">
        <v>2</v>
      </c>
      <c r="E2746" t="str">
        <f>VLOOKUP(A2746,vendedores!$A$2:$C$17,2)</f>
        <v>Jaguariúna</v>
      </c>
      <c r="F2746" t="str">
        <f>VLOOKUP(A2746,vendedores!$A$2:$C$17,3)</f>
        <v>Ivo da Silva</v>
      </c>
      <c r="G2746" t="str">
        <f>VLOOKUP(B2746,produtos!$A$2:$D$33,2)</f>
        <v>Adidas</v>
      </c>
      <c r="H2746" t="str">
        <f>VLOOKUP(B2746,produtos!$A$2:$D$33,3)</f>
        <v>Blusa</v>
      </c>
      <c r="I2746" s="1">
        <f>VLOOKUP(B2746,produtos!$A$2:$D$33,4)</f>
        <v>35.9</v>
      </c>
      <c r="J2746" s="1">
        <f t="shared" si="42"/>
        <v>71.8</v>
      </c>
    </row>
    <row r="2747" spans="1:10" x14ac:dyDescent="0.25">
      <c r="A2747">
        <v>15</v>
      </c>
      <c r="B2747">
        <v>31</v>
      </c>
      <c r="C2747" s="2">
        <v>44916</v>
      </c>
      <c r="D2747">
        <v>7</v>
      </c>
      <c r="E2747" t="str">
        <f>VLOOKUP(A2747,vendedores!$A$2:$C$17,2)</f>
        <v>Pedreira</v>
      </c>
      <c r="F2747" t="str">
        <f>VLOOKUP(A2747,vendedores!$A$2:$C$17,3)</f>
        <v>Gilberto Neto</v>
      </c>
      <c r="G2747" t="str">
        <f>VLOOKUP(B2747,produtos!$A$2:$D$33,2)</f>
        <v>Puma</v>
      </c>
      <c r="H2747" t="str">
        <f>VLOOKUP(B2747,produtos!$A$2:$D$33,3)</f>
        <v>Tênis</v>
      </c>
      <c r="I2747" s="1">
        <f>VLOOKUP(B2747,produtos!$A$2:$D$33,4)</f>
        <v>171.14</v>
      </c>
      <c r="J2747" s="1">
        <f t="shared" si="42"/>
        <v>1197.98</v>
      </c>
    </row>
    <row r="2748" spans="1:10" x14ac:dyDescent="0.25">
      <c r="A2748">
        <v>13</v>
      </c>
      <c r="B2748">
        <v>4</v>
      </c>
      <c r="C2748" s="2">
        <v>44916</v>
      </c>
      <c r="D2748">
        <v>8</v>
      </c>
      <c r="E2748" t="str">
        <f>VLOOKUP(A2748,vendedores!$A$2:$C$17,2)</f>
        <v>Pedreira</v>
      </c>
      <c r="F2748" t="str">
        <f>VLOOKUP(A2748,vendedores!$A$2:$C$17,3)</f>
        <v>Saulo Teixeira Bispo</v>
      </c>
      <c r="G2748" t="str">
        <f>VLOOKUP(B2748,produtos!$A$2:$D$33,2)</f>
        <v>Adidas</v>
      </c>
      <c r="H2748" t="str">
        <f>VLOOKUP(B2748,produtos!$A$2:$D$33,3)</f>
        <v>Bluzinha</v>
      </c>
      <c r="I2748" s="1">
        <f>VLOOKUP(B2748,produtos!$A$2:$D$33,4)</f>
        <v>59.9</v>
      </c>
      <c r="J2748" s="1">
        <f t="shared" si="42"/>
        <v>479.2</v>
      </c>
    </row>
    <row r="2749" spans="1:10" x14ac:dyDescent="0.25">
      <c r="A2749">
        <v>8</v>
      </c>
      <c r="B2749">
        <v>25</v>
      </c>
      <c r="C2749" s="2">
        <v>44916</v>
      </c>
      <c r="D2749">
        <v>5</v>
      </c>
      <c r="E2749" t="str">
        <f>VLOOKUP(A2749,vendedores!$A$2:$C$17,2)</f>
        <v>Amparo</v>
      </c>
      <c r="F2749" t="str">
        <f>VLOOKUP(A2749,vendedores!$A$2:$C$17,3)</f>
        <v>Saulo Mattos</v>
      </c>
      <c r="G2749" t="str">
        <f>VLOOKUP(B2749,produtos!$A$2:$D$33,2)</f>
        <v>Puma</v>
      </c>
      <c r="H2749" t="str">
        <f>VLOOKUP(B2749,produtos!$A$2:$D$33,3)</f>
        <v>Chuteira</v>
      </c>
      <c r="I2749" s="1">
        <f>VLOOKUP(B2749,produtos!$A$2:$D$33,4)</f>
        <v>232.5</v>
      </c>
      <c r="J2749" s="1">
        <f t="shared" si="42"/>
        <v>1162.5</v>
      </c>
    </row>
    <row r="2750" spans="1:10" x14ac:dyDescent="0.25">
      <c r="A2750">
        <v>9</v>
      </c>
      <c r="B2750">
        <v>12</v>
      </c>
      <c r="C2750" s="2">
        <v>44916</v>
      </c>
      <c r="D2750">
        <v>4</v>
      </c>
      <c r="E2750" t="str">
        <f>VLOOKUP(A2750,vendedores!$A$2:$C$17,2)</f>
        <v>Amparo</v>
      </c>
      <c r="F2750" t="str">
        <f>VLOOKUP(A2750,vendedores!$A$2:$C$17,3)</f>
        <v>Quevin Neto Júnior</v>
      </c>
      <c r="G2750" t="str">
        <f>VLOOKUP(B2750,produtos!$A$2:$D$33,2)</f>
        <v>Puma</v>
      </c>
      <c r="H2750" t="str">
        <f>VLOOKUP(B2750,produtos!$A$2:$D$33,3)</f>
        <v>Bola de Futsal</v>
      </c>
      <c r="I2750" s="1">
        <f>VLOOKUP(B2750,produtos!$A$2:$D$33,4)</f>
        <v>80.92</v>
      </c>
      <c r="J2750" s="1">
        <f t="shared" si="42"/>
        <v>323.68</v>
      </c>
    </row>
    <row r="2751" spans="1:10" x14ac:dyDescent="0.25">
      <c r="A2751">
        <v>7</v>
      </c>
      <c r="B2751">
        <v>6</v>
      </c>
      <c r="C2751" s="2">
        <v>44916</v>
      </c>
      <c r="D2751">
        <v>9</v>
      </c>
      <c r="E2751" t="str">
        <f>VLOOKUP(A2751,vendedores!$A$2:$C$17,2)</f>
        <v>Amparo</v>
      </c>
      <c r="F2751" t="str">
        <f>VLOOKUP(A2751,vendedores!$A$2:$C$17,3)</f>
        <v>Queila Sobrinho Bispo</v>
      </c>
      <c r="G2751" t="str">
        <f>VLOOKUP(B2751,produtos!$A$2:$D$33,2)</f>
        <v>Adidas</v>
      </c>
      <c r="H2751" t="str">
        <f>VLOOKUP(B2751,produtos!$A$2:$D$33,3)</f>
        <v>Bola de Basquete</v>
      </c>
      <c r="I2751" s="1">
        <f>VLOOKUP(B2751,produtos!$A$2:$D$33,4)</f>
        <v>129.9</v>
      </c>
      <c r="J2751" s="1">
        <f t="shared" si="42"/>
        <v>1169.1000000000001</v>
      </c>
    </row>
    <row r="2752" spans="1:10" x14ac:dyDescent="0.25">
      <c r="A2752">
        <v>7</v>
      </c>
      <c r="B2752">
        <v>21</v>
      </c>
      <c r="C2752" s="2">
        <v>44916</v>
      </c>
      <c r="D2752">
        <v>1</v>
      </c>
      <c r="E2752" t="str">
        <f>VLOOKUP(A2752,vendedores!$A$2:$C$17,2)</f>
        <v>Amparo</v>
      </c>
      <c r="F2752" t="str">
        <f>VLOOKUP(A2752,vendedores!$A$2:$C$17,3)</f>
        <v>Queila Sobrinho Bispo</v>
      </c>
      <c r="G2752" t="str">
        <f>VLOOKUP(B2752,produtos!$A$2:$D$33,2)</f>
        <v>Nike</v>
      </c>
      <c r="H2752" t="str">
        <f>VLOOKUP(B2752,produtos!$A$2:$D$33,3)</f>
        <v>Camiseta</v>
      </c>
      <c r="I2752" s="1">
        <f>VLOOKUP(B2752,produtos!$A$2:$D$33,4)</f>
        <v>29</v>
      </c>
      <c r="J2752" s="1">
        <f t="shared" si="42"/>
        <v>29</v>
      </c>
    </row>
    <row r="2753" spans="1:10" x14ac:dyDescent="0.25">
      <c r="A2753">
        <v>4</v>
      </c>
      <c r="B2753">
        <v>4</v>
      </c>
      <c r="C2753" s="2">
        <v>44917</v>
      </c>
      <c r="D2753">
        <v>1</v>
      </c>
      <c r="E2753" t="str">
        <f>VLOOKUP(A2753,vendedores!$A$2:$C$17,2)</f>
        <v>Jaguariúna</v>
      </c>
      <c r="F2753" t="str">
        <f>VLOOKUP(A2753,vendedores!$A$2:$C$17,3)</f>
        <v>Ivo da Silva</v>
      </c>
      <c r="G2753" t="str">
        <f>VLOOKUP(B2753,produtos!$A$2:$D$33,2)</f>
        <v>Adidas</v>
      </c>
      <c r="H2753" t="str">
        <f>VLOOKUP(B2753,produtos!$A$2:$D$33,3)</f>
        <v>Bluzinha</v>
      </c>
      <c r="I2753" s="1">
        <f>VLOOKUP(B2753,produtos!$A$2:$D$33,4)</f>
        <v>59.9</v>
      </c>
      <c r="J2753" s="1">
        <f t="shared" si="42"/>
        <v>59.9</v>
      </c>
    </row>
    <row r="2754" spans="1:10" x14ac:dyDescent="0.25">
      <c r="A2754">
        <v>14</v>
      </c>
      <c r="B2754">
        <v>25</v>
      </c>
      <c r="C2754" s="2">
        <v>44917</v>
      </c>
      <c r="D2754">
        <v>10</v>
      </c>
      <c r="E2754" t="str">
        <f>VLOOKUP(A2754,vendedores!$A$2:$C$17,2)</f>
        <v>Pedreira</v>
      </c>
      <c r="F2754" t="str">
        <f>VLOOKUP(A2754,vendedores!$A$2:$C$17,3)</f>
        <v>Paula da Silva</v>
      </c>
      <c r="G2754" t="str">
        <f>VLOOKUP(B2754,produtos!$A$2:$D$33,2)</f>
        <v>Puma</v>
      </c>
      <c r="H2754" t="str">
        <f>VLOOKUP(B2754,produtos!$A$2:$D$33,3)</f>
        <v>Chuteira</v>
      </c>
      <c r="I2754" s="1">
        <f>VLOOKUP(B2754,produtos!$A$2:$D$33,4)</f>
        <v>232.5</v>
      </c>
      <c r="J2754" s="1">
        <f t="shared" si="42"/>
        <v>2325</v>
      </c>
    </row>
    <row r="2755" spans="1:10" x14ac:dyDescent="0.25">
      <c r="A2755">
        <v>9</v>
      </c>
      <c r="B2755">
        <v>2</v>
      </c>
      <c r="C2755" s="2">
        <v>44917</v>
      </c>
      <c r="D2755">
        <v>7</v>
      </c>
      <c r="E2755" t="str">
        <f>VLOOKUP(A2755,vendedores!$A$2:$C$17,2)</f>
        <v>Amparo</v>
      </c>
      <c r="F2755" t="str">
        <f>VLOOKUP(A2755,vendedores!$A$2:$C$17,3)</f>
        <v>Quevin Neto Júnior</v>
      </c>
      <c r="G2755" t="str">
        <f>VLOOKUP(B2755,produtos!$A$2:$D$33,2)</f>
        <v>Nike</v>
      </c>
      <c r="H2755" t="str">
        <f>VLOOKUP(B2755,produtos!$A$2:$D$33,3)</f>
        <v>Blusa</v>
      </c>
      <c r="I2755" s="1">
        <f>VLOOKUP(B2755,produtos!$A$2:$D$33,4)</f>
        <v>33.75</v>
      </c>
      <c r="J2755" s="1">
        <f t="shared" ref="J2755:J2818" si="43">D2755*I2755</f>
        <v>236.25</v>
      </c>
    </row>
    <row r="2756" spans="1:10" x14ac:dyDescent="0.25">
      <c r="A2756">
        <v>8</v>
      </c>
      <c r="B2756">
        <v>5</v>
      </c>
      <c r="C2756" s="2">
        <v>44918</v>
      </c>
      <c r="D2756">
        <v>7</v>
      </c>
      <c r="E2756" t="str">
        <f>VLOOKUP(A2756,vendedores!$A$2:$C$17,2)</f>
        <v>Amparo</v>
      </c>
      <c r="F2756" t="str">
        <f>VLOOKUP(A2756,vendedores!$A$2:$C$17,3)</f>
        <v>Saulo Mattos</v>
      </c>
      <c r="G2756" t="str">
        <f>VLOOKUP(B2756,produtos!$A$2:$D$33,2)</f>
        <v>Puma</v>
      </c>
      <c r="H2756" t="str">
        <f>VLOOKUP(B2756,produtos!$A$2:$D$33,3)</f>
        <v>Bluzinha</v>
      </c>
      <c r="I2756" s="1">
        <f>VLOOKUP(B2756,produtos!$A$2:$D$33,4)</f>
        <v>49.12</v>
      </c>
      <c r="J2756" s="1">
        <f t="shared" si="43"/>
        <v>343.84</v>
      </c>
    </row>
    <row r="2757" spans="1:10" x14ac:dyDescent="0.25">
      <c r="A2757">
        <v>1</v>
      </c>
      <c r="B2757">
        <v>30</v>
      </c>
      <c r="C2757" s="2">
        <v>44918</v>
      </c>
      <c r="D2757">
        <v>6</v>
      </c>
      <c r="E2757" t="str">
        <f>VLOOKUP(A2757,vendedores!$A$2:$C$17,2)</f>
        <v>Jaguariúna</v>
      </c>
      <c r="F2757" t="str">
        <f>VLOOKUP(A2757,vendedores!$A$2:$C$17,3)</f>
        <v>Tatiane Sobrinho de Souza</v>
      </c>
      <c r="G2757" t="str">
        <f>VLOOKUP(B2757,produtos!$A$2:$D$33,2)</f>
        <v>Nike</v>
      </c>
      <c r="H2757" t="str">
        <f>VLOOKUP(B2757,produtos!$A$2:$D$33,3)</f>
        <v>Tênis</v>
      </c>
      <c r="I2757" s="1">
        <f>VLOOKUP(B2757,produtos!$A$2:$D$33,4)</f>
        <v>195.02</v>
      </c>
      <c r="J2757" s="1">
        <f t="shared" si="43"/>
        <v>1170.1200000000001</v>
      </c>
    </row>
    <row r="2758" spans="1:10" x14ac:dyDescent="0.25">
      <c r="A2758">
        <v>9</v>
      </c>
      <c r="B2758">
        <v>8</v>
      </c>
      <c r="C2758" s="2">
        <v>44918</v>
      </c>
      <c r="D2758">
        <v>8</v>
      </c>
      <c r="E2758" t="str">
        <f>VLOOKUP(A2758,vendedores!$A$2:$C$17,2)</f>
        <v>Amparo</v>
      </c>
      <c r="F2758" t="str">
        <f>VLOOKUP(A2758,vendedores!$A$2:$C$17,3)</f>
        <v>Quevin Neto Júnior</v>
      </c>
      <c r="G2758" t="str">
        <f>VLOOKUP(B2758,produtos!$A$2:$D$33,2)</f>
        <v>Puma</v>
      </c>
      <c r="H2758" t="str">
        <f>VLOOKUP(B2758,produtos!$A$2:$D$33,3)</f>
        <v>Bola de Basquete</v>
      </c>
      <c r="I2758" s="1">
        <f>VLOOKUP(B2758,produtos!$A$2:$D$33,4)</f>
        <v>122.11</v>
      </c>
      <c r="J2758" s="1">
        <f t="shared" si="43"/>
        <v>976.88</v>
      </c>
    </row>
    <row r="2759" spans="1:10" x14ac:dyDescent="0.25">
      <c r="A2759">
        <v>2</v>
      </c>
      <c r="B2759">
        <v>32</v>
      </c>
      <c r="C2759" s="2">
        <v>44918</v>
      </c>
      <c r="D2759">
        <v>6</v>
      </c>
      <c r="E2759" t="str">
        <f>VLOOKUP(A2759,vendedores!$A$2:$C$17,2)</f>
        <v>Jaguariúna</v>
      </c>
      <c r="F2759" t="str">
        <f>VLOOKUP(A2759,vendedores!$A$2:$C$17,3)</f>
        <v>Luciana de Oliveira</v>
      </c>
      <c r="G2759" t="str">
        <f>VLOOKUP(B2759,produtos!$A$2:$D$33,2)</f>
        <v>Nike</v>
      </c>
      <c r="H2759" t="str">
        <f>VLOOKUP(B2759,produtos!$A$2:$D$33,3)</f>
        <v>Tênis de Corrida</v>
      </c>
      <c r="I2759" s="1">
        <f>VLOOKUP(B2759,produtos!$A$2:$D$33,4)</f>
        <v>221</v>
      </c>
      <c r="J2759" s="1">
        <f t="shared" si="43"/>
        <v>1326</v>
      </c>
    </row>
    <row r="2760" spans="1:10" x14ac:dyDescent="0.25">
      <c r="A2760">
        <v>4</v>
      </c>
      <c r="B2760">
        <v>22</v>
      </c>
      <c r="C2760" s="2">
        <v>44918</v>
      </c>
      <c r="D2760">
        <v>8</v>
      </c>
      <c r="E2760" t="str">
        <f>VLOOKUP(A2760,vendedores!$A$2:$C$17,2)</f>
        <v>Jaguariúna</v>
      </c>
      <c r="F2760" t="str">
        <f>VLOOKUP(A2760,vendedores!$A$2:$C$17,3)</f>
        <v>Ivo da Silva</v>
      </c>
      <c r="G2760" t="str">
        <f>VLOOKUP(B2760,produtos!$A$2:$D$33,2)</f>
        <v>Puma</v>
      </c>
      <c r="H2760" t="str">
        <f>VLOOKUP(B2760,produtos!$A$2:$D$33,3)</f>
        <v>Camiseta</v>
      </c>
      <c r="I2760" s="1">
        <f>VLOOKUP(B2760,produtos!$A$2:$D$33,4)</f>
        <v>28.11</v>
      </c>
      <c r="J2760" s="1">
        <f t="shared" si="43"/>
        <v>224.88</v>
      </c>
    </row>
    <row r="2761" spans="1:10" x14ac:dyDescent="0.25">
      <c r="A2761">
        <v>5</v>
      </c>
      <c r="B2761">
        <v>10</v>
      </c>
      <c r="C2761" s="2">
        <v>44918</v>
      </c>
      <c r="D2761">
        <v>4</v>
      </c>
      <c r="E2761" t="str">
        <f>VLOOKUP(A2761,vendedores!$A$2:$C$17,2)</f>
        <v>Amparo</v>
      </c>
      <c r="F2761" t="str">
        <f>VLOOKUP(A2761,vendedores!$A$2:$C$17,3)</f>
        <v>Yago de Souza</v>
      </c>
      <c r="G2761" t="str">
        <f>VLOOKUP(B2761,produtos!$A$2:$D$33,2)</f>
        <v>Puma</v>
      </c>
      <c r="H2761" t="str">
        <f>VLOOKUP(B2761,produtos!$A$2:$D$33,3)</f>
        <v>Bola de Futebol</v>
      </c>
      <c r="I2761" s="1">
        <f>VLOOKUP(B2761,produtos!$A$2:$D$33,4)</f>
        <v>103.11</v>
      </c>
      <c r="J2761" s="1">
        <f t="shared" si="43"/>
        <v>412.44</v>
      </c>
    </row>
    <row r="2762" spans="1:10" x14ac:dyDescent="0.25">
      <c r="A2762">
        <v>1</v>
      </c>
      <c r="B2762">
        <v>23</v>
      </c>
      <c r="C2762" s="2">
        <v>44918</v>
      </c>
      <c r="D2762">
        <v>9</v>
      </c>
      <c r="E2762" t="str">
        <f>VLOOKUP(A2762,vendedores!$A$2:$C$17,2)</f>
        <v>Jaguariúna</v>
      </c>
      <c r="F2762" t="str">
        <f>VLOOKUP(A2762,vendedores!$A$2:$C$17,3)</f>
        <v>Tatiane Sobrinho de Souza</v>
      </c>
      <c r="G2762" t="str">
        <f>VLOOKUP(B2762,produtos!$A$2:$D$33,2)</f>
        <v>Adidas</v>
      </c>
      <c r="H2762" t="str">
        <f>VLOOKUP(B2762,produtos!$A$2:$D$33,3)</f>
        <v>Chuteira</v>
      </c>
      <c r="I2762" s="1">
        <f>VLOOKUP(B2762,produtos!$A$2:$D$33,4)</f>
        <v>250</v>
      </c>
      <c r="J2762" s="1">
        <f t="shared" si="43"/>
        <v>2250</v>
      </c>
    </row>
    <row r="2763" spans="1:10" x14ac:dyDescent="0.25">
      <c r="A2763">
        <v>14</v>
      </c>
      <c r="B2763">
        <v>15</v>
      </c>
      <c r="C2763" s="2">
        <v>44918</v>
      </c>
      <c r="D2763">
        <v>5</v>
      </c>
      <c r="E2763" t="str">
        <f>VLOOKUP(A2763,vendedores!$A$2:$C$17,2)</f>
        <v>Pedreira</v>
      </c>
      <c r="F2763" t="str">
        <f>VLOOKUP(A2763,vendedores!$A$2:$C$17,3)</f>
        <v>Paula da Silva</v>
      </c>
      <c r="G2763" t="str">
        <f>VLOOKUP(B2763,produtos!$A$2:$D$33,2)</f>
        <v>Adidas</v>
      </c>
      <c r="H2763" t="str">
        <f>VLOOKUP(B2763,produtos!$A$2:$D$33,3)</f>
        <v>Bola de Voley</v>
      </c>
      <c r="I2763" s="1">
        <f>VLOOKUP(B2763,produtos!$A$2:$D$33,4)</f>
        <v>79.900000000000006</v>
      </c>
      <c r="J2763" s="1">
        <f t="shared" si="43"/>
        <v>399.5</v>
      </c>
    </row>
    <row r="2764" spans="1:10" x14ac:dyDescent="0.25">
      <c r="A2764">
        <v>4</v>
      </c>
      <c r="B2764">
        <v>30</v>
      </c>
      <c r="C2764" s="2">
        <v>44919</v>
      </c>
      <c r="D2764">
        <v>7</v>
      </c>
      <c r="E2764" t="str">
        <f>VLOOKUP(A2764,vendedores!$A$2:$C$17,2)</f>
        <v>Jaguariúna</v>
      </c>
      <c r="F2764" t="str">
        <f>VLOOKUP(A2764,vendedores!$A$2:$C$17,3)</f>
        <v>Ivo da Silva</v>
      </c>
      <c r="G2764" t="str">
        <f>VLOOKUP(B2764,produtos!$A$2:$D$33,2)</f>
        <v>Nike</v>
      </c>
      <c r="H2764" t="str">
        <f>VLOOKUP(B2764,produtos!$A$2:$D$33,3)</f>
        <v>Tênis</v>
      </c>
      <c r="I2764" s="1">
        <f>VLOOKUP(B2764,produtos!$A$2:$D$33,4)</f>
        <v>195.02</v>
      </c>
      <c r="J2764" s="1">
        <f t="shared" si="43"/>
        <v>1365.14</v>
      </c>
    </row>
    <row r="2765" spans="1:10" x14ac:dyDescent="0.25">
      <c r="A2765">
        <v>11</v>
      </c>
      <c r="B2765">
        <v>24</v>
      </c>
      <c r="C2765" s="2">
        <v>44919</v>
      </c>
      <c r="D2765">
        <v>7</v>
      </c>
      <c r="E2765" t="str">
        <f>VLOOKUP(A2765,vendedores!$A$2:$C$17,2)</f>
        <v>Amparo</v>
      </c>
      <c r="F2765" t="str">
        <f>VLOOKUP(A2765,vendedores!$A$2:$C$17,3)</f>
        <v>Gisele Júnior</v>
      </c>
      <c r="G2765" t="str">
        <f>VLOOKUP(B2765,produtos!$A$2:$D$33,2)</f>
        <v>Nike</v>
      </c>
      <c r="H2765" t="str">
        <f>VLOOKUP(B2765,produtos!$A$2:$D$33,3)</f>
        <v>Chuteira</v>
      </c>
      <c r="I2765" s="1">
        <f>VLOOKUP(B2765,produtos!$A$2:$D$33,4)</f>
        <v>227.5</v>
      </c>
      <c r="J2765" s="1">
        <f t="shared" si="43"/>
        <v>1592.5</v>
      </c>
    </row>
    <row r="2766" spans="1:10" x14ac:dyDescent="0.25">
      <c r="A2766">
        <v>15</v>
      </c>
      <c r="B2766">
        <v>4</v>
      </c>
      <c r="C2766" s="2">
        <v>44919</v>
      </c>
      <c r="D2766">
        <v>10</v>
      </c>
      <c r="E2766" t="str">
        <f>VLOOKUP(A2766,vendedores!$A$2:$C$17,2)</f>
        <v>Pedreira</v>
      </c>
      <c r="F2766" t="str">
        <f>VLOOKUP(A2766,vendedores!$A$2:$C$17,3)</f>
        <v>Gilberto Neto</v>
      </c>
      <c r="G2766" t="str">
        <f>VLOOKUP(B2766,produtos!$A$2:$D$33,2)</f>
        <v>Adidas</v>
      </c>
      <c r="H2766" t="str">
        <f>VLOOKUP(B2766,produtos!$A$2:$D$33,3)</f>
        <v>Bluzinha</v>
      </c>
      <c r="I2766" s="1">
        <f>VLOOKUP(B2766,produtos!$A$2:$D$33,4)</f>
        <v>59.9</v>
      </c>
      <c r="J2766" s="1">
        <f t="shared" si="43"/>
        <v>599</v>
      </c>
    </row>
    <row r="2767" spans="1:10" x14ac:dyDescent="0.25">
      <c r="A2767">
        <v>4</v>
      </c>
      <c r="B2767">
        <v>14</v>
      </c>
      <c r="C2767" s="2">
        <v>44920</v>
      </c>
      <c r="D2767">
        <v>6</v>
      </c>
      <c r="E2767" t="str">
        <f>VLOOKUP(A2767,vendedores!$A$2:$C$17,2)</f>
        <v>Jaguariúna</v>
      </c>
      <c r="F2767" t="str">
        <f>VLOOKUP(A2767,vendedores!$A$2:$C$17,3)</f>
        <v>Ivo da Silva</v>
      </c>
      <c r="G2767" t="str">
        <f>VLOOKUP(B2767,produtos!$A$2:$D$33,2)</f>
        <v>Nike</v>
      </c>
      <c r="H2767" t="str">
        <f>VLOOKUP(B2767,produtos!$A$2:$D$33,3)</f>
        <v>Bola de Handbol</v>
      </c>
      <c r="I2767" s="1">
        <f>VLOOKUP(B2767,produtos!$A$2:$D$33,4)</f>
        <v>151.91</v>
      </c>
      <c r="J2767" s="1">
        <f t="shared" si="43"/>
        <v>911.46</v>
      </c>
    </row>
    <row r="2768" spans="1:10" x14ac:dyDescent="0.25">
      <c r="A2768">
        <v>14</v>
      </c>
      <c r="B2768">
        <v>29</v>
      </c>
      <c r="C2768" s="2">
        <v>44920</v>
      </c>
      <c r="D2768">
        <v>1</v>
      </c>
      <c r="E2768" t="str">
        <f>VLOOKUP(A2768,vendedores!$A$2:$C$17,2)</f>
        <v>Pedreira</v>
      </c>
      <c r="F2768" t="str">
        <f>VLOOKUP(A2768,vendedores!$A$2:$C$17,3)</f>
        <v>Paula da Silva</v>
      </c>
      <c r="G2768" t="str">
        <f>VLOOKUP(B2768,produtos!$A$2:$D$33,2)</f>
        <v>Adidas</v>
      </c>
      <c r="H2768" t="str">
        <f>VLOOKUP(B2768,produtos!$A$2:$D$33,3)</f>
        <v>Tênis</v>
      </c>
      <c r="I2768" s="1">
        <f>VLOOKUP(B2768,produtos!$A$2:$D$33,4)</f>
        <v>199</v>
      </c>
      <c r="J2768" s="1">
        <f t="shared" si="43"/>
        <v>199</v>
      </c>
    </row>
    <row r="2769" spans="1:10" x14ac:dyDescent="0.25">
      <c r="A2769">
        <v>13</v>
      </c>
      <c r="B2769">
        <v>8</v>
      </c>
      <c r="C2769" s="2">
        <v>44920</v>
      </c>
      <c r="D2769">
        <v>3</v>
      </c>
      <c r="E2769" t="str">
        <f>VLOOKUP(A2769,vendedores!$A$2:$C$17,2)</f>
        <v>Pedreira</v>
      </c>
      <c r="F2769" t="str">
        <f>VLOOKUP(A2769,vendedores!$A$2:$C$17,3)</f>
        <v>Saulo Teixeira Bispo</v>
      </c>
      <c r="G2769" t="str">
        <f>VLOOKUP(B2769,produtos!$A$2:$D$33,2)</f>
        <v>Puma</v>
      </c>
      <c r="H2769" t="str">
        <f>VLOOKUP(B2769,produtos!$A$2:$D$33,3)</f>
        <v>Bola de Basquete</v>
      </c>
      <c r="I2769" s="1">
        <f>VLOOKUP(B2769,produtos!$A$2:$D$33,4)</f>
        <v>122.11</v>
      </c>
      <c r="J2769" s="1">
        <f t="shared" si="43"/>
        <v>366.33</v>
      </c>
    </row>
    <row r="2770" spans="1:10" x14ac:dyDescent="0.25">
      <c r="A2770">
        <v>12</v>
      </c>
      <c r="B2770">
        <v>31</v>
      </c>
      <c r="C2770" s="2">
        <v>44920</v>
      </c>
      <c r="D2770">
        <v>3</v>
      </c>
      <c r="E2770" t="str">
        <f>VLOOKUP(A2770,vendedores!$A$2:$C$17,2)</f>
        <v>Pedreira</v>
      </c>
      <c r="F2770" t="str">
        <f>VLOOKUP(A2770,vendedores!$A$2:$C$17,3)</f>
        <v>Clóvis Teixeira Júnior</v>
      </c>
      <c r="G2770" t="str">
        <f>VLOOKUP(B2770,produtos!$A$2:$D$33,2)</f>
        <v>Puma</v>
      </c>
      <c r="H2770" t="str">
        <f>VLOOKUP(B2770,produtos!$A$2:$D$33,3)</f>
        <v>Tênis</v>
      </c>
      <c r="I2770" s="1">
        <f>VLOOKUP(B2770,produtos!$A$2:$D$33,4)</f>
        <v>171.14</v>
      </c>
      <c r="J2770" s="1">
        <f t="shared" si="43"/>
        <v>513.41999999999996</v>
      </c>
    </row>
    <row r="2771" spans="1:10" x14ac:dyDescent="0.25">
      <c r="A2771">
        <v>12</v>
      </c>
      <c r="B2771">
        <v>29</v>
      </c>
      <c r="C2771" s="2">
        <v>44921</v>
      </c>
      <c r="D2771">
        <v>10</v>
      </c>
      <c r="E2771" t="str">
        <f>VLOOKUP(A2771,vendedores!$A$2:$C$17,2)</f>
        <v>Pedreira</v>
      </c>
      <c r="F2771" t="str">
        <f>VLOOKUP(A2771,vendedores!$A$2:$C$17,3)</f>
        <v>Clóvis Teixeira Júnior</v>
      </c>
      <c r="G2771" t="str">
        <f>VLOOKUP(B2771,produtos!$A$2:$D$33,2)</f>
        <v>Adidas</v>
      </c>
      <c r="H2771" t="str">
        <f>VLOOKUP(B2771,produtos!$A$2:$D$33,3)</f>
        <v>Tênis</v>
      </c>
      <c r="I2771" s="1">
        <f>VLOOKUP(B2771,produtos!$A$2:$D$33,4)</f>
        <v>199</v>
      </c>
      <c r="J2771" s="1">
        <f t="shared" si="43"/>
        <v>1990</v>
      </c>
    </row>
    <row r="2772" spans="1:10" x14ac:dyDescent="0.25">
      <c r="A2772">
        <v>15</v>
      </c>
      <c r="B2772">
        <v>10</v>
      </c>
      <c r="C2772" s="2">
        <v>44921</v>
      </c>
      <c r="D2772">
        <v>2</v>
      </c>
      <c r="E2772" t="str">
        <f>VLOOKUP(A2772,vendedores!$A$2:$C$17,2)</f>
        <v>Pedreira</v>
      </c>
      <c r="F2772" t="str">
        <f>VLOOKUP(A2772,vendedores!$A$2:$C$17,3)</f>
        <v>Gilberto Neto</v>
      </c>
      <c r="G2772" t="str">
        <f>VLOOKUP(B2772,produtos!$A$2:$D$33,2)</f>
        <v>Puma</v>
      </c>
      <c r="H2772" t="str">
        <f>VLOOKUP(B2772,produtos!$A$2:$D$33,3)</f>
        <v>Bola de Futebol</v>
      </c>
      <c r="I2772" s="1">
        <f>VLOOKUP(B2772,produtos!$A$2:$D$33,4)</f>
        <v>103.11</v>
      </c>
      <c r="J2772" s="1">
        <f t="shared" si="43"/>
        <v>206.22</v>
      </c>
    </row>
    <row r="2773" spans="1:10" x14ac:dyDescent="0.25">
      <c r="A2773">
        <v>7</v>
      </c>
      <c r="B2773">
        <v>10</v>
      </c>
      <c r="C2773" s="2">
        <v>44921</v>
      </c>
      <c r="D2773">
        <v>6</v>
      </c>
      <c r="E2773" t="str">
        <f>VLOOKUP(A2773,vendedores!$A$2:$C$17,2)</f>
        <v>Amparo</v>
      </c>
      <c r="F2773" t="str">
        <f>VLOOKUP(A2773,vendedores!$A$2:$C$17,3)</f>
        <v>Queila Sobrinho Bispo</v>
      </c>
      <c r="G2773" t="str">
        <f>VLOOKUP(B2773,produtos!$A$2:$D$33,2)</f>
        <v>Puma</v>
      </c>
      <c r="H2773" t="str">
        <f>VLOOKUP(B2773,produtos!$A$2:$D$33,3)</f>
        <v>Bola de Futebol</v>
      </c>
      <c r="I2773" s="1">
        <f>VLOOKUP(B2773,produtos!$A$2:$D$33,4)</f>
        <v>103.11</v>
      </c>
      <c r="J2773" s="1">
        <f t="shared" si="43"/>
        <v>618.66</v>
      </c>
    </row>
    <row r="2774" spans="1:10" x14ac:dyDescent="0.25">
      <c r="A2774">
        <v>6</v>
      </c>
      <c r="B2774">
        <v>4</v>
      </c>
      <c r="C2774" s="2">
        <v>44921</v>
      </c>
      <c r="D2774">
        <v>7</v>
      </c>
      <c r="E2774" t="str">
        <f>VLOOKUP(A2774,vendedores!$A$2:$C$17,2)</f>
        <v>Amparo</v>
      </c>
      <c r="F2774" t="str">
        <f>VLOOKUP(A2774,vendedores!$A$2:$C$17,3)</f>
        <v>Valter Teixeira</v>
      </c>
      <c r="G2774" t="str">
        <f>VLOOKUP(B2774,produtos!$A$2:$D$33,2)</f>
        <v>Adidas</v>
      </c>
      <c r="H2774" t="str">
        <f>VLOOKUP(B2774,produtos!$A$2:$D$33,3)</f>
        <v>Bluzinha</v>
      </c>
      <c r="I2774" s="1">
        <f>VLOOKUP(B2774,produtos!$A$2:$D$33,4)</f>
        <v>59.9</v>
      </c>
      <c r="J2774" s="1">
        <f t="shared" si="43"/>
        <v>419.3</v>
      </c>
    </row>
    <row r="2775" spans="1:10" x14ac:dyDescent="0.25">
      <c r="A2775">
        <v>7</v>
      </c>
      <c r="B2775">
        <v>5</v>
      </c>
      <c r="C2775" s="2">
        <v>44921</v>
      </c>
      <c r="D2775">
        <v>5</v>
      </c>
      <c r="E2775" t="str">
        <f>VLOOKUP(A2775,vendedores!$A$2:$C$17,2)</f>
        <v>Amparo</v>
      </c>
      <c r="F2775" t="str">
        <f>VLOOKUP(A2775,vendedores!$A$2:$C$17,3)</f>
        <v>Queila Sobrinho Bispo</v>
      </c>
      <c r="G2775" t="str">
        <f>VLOOKUP(B2775,produtos!$A$2:$D$33,2)</f>
        <v>Puma</v>
      </c>
      <c r="H2775" t="str">
        <f>VLOOKUP(B2775,produtos!$A$2:$D$33,3)</f>
        <v>Bluzinha</v>
      </c>
      <c r="I2775" s="1">
        <f>VLOOKUP(B2775,produtos!$A$2:$D$33,4)</f>
        <v>49.12</v>
      </c>
      <c r="J2775" s="1">
        <f t="shared" si="43"/>
        <v>245.6</v>
      </c>
    </row>
    <row r="2776" spans="1:10" x14ac:dyDescent="0.25">
      <c r="A2776">
        <v>6</v>
      </c>
      <c r="B2776">
        <v>15</v>
      </c>
      <c r="C2776" s="2">
        <v>44921</v>
      </c>
      <c r="D2776">
        <v>8</v>
      </c>
      <c r="E2776" t="str">
        <f>VLOOKUP(A2776,vendedores!$A$2:$C$17,2)</f>
        <v>Amparo</v>
      </c>
      <c r="F2776" t="str">
        <f>VLOOKUP(A2776,vendedores!$A$2:$C$17,3)</f>
        <v>Valter Teixeira</v>
      </c>
      <c r="G2776" t="str">
        <f>VLOOKUP(B2776,produtos!$A$2:$D$33,2)</f>
        <v>Adidas</v>
      </c>
      <c r="H2776" t="str">
        <f>VLOOKUP(B2776,produtos!$A$2:$D$33,3)</f>
        <v>Bola de Voley</v>
      </c>
      <c r="I2776" s="1">
        <f>VLOOKUP(B2776,produtos!$A$2:$D$33,4)</f>
        <v>79.900000000000006</v>
      </c>
      <c r="J2776" s="1">
        <f t="shared" si="43"/>
        <v>639.20000000000005</v>
      </c>
    </row>
    <row r="2777" spans="1:10" x14ac:dyDescent="0.25">
      <c r="A2777">
        <v>11</v>
      </c>
      <c r="B2777">
        <v>23</v>
      </c>
      <c r="C2777" s="2">
        <v>44921</v>
      </c>
      <c r="D2777">
        <v>9</v>
      </c>
      <c r="E2777" t="str">
        <f>VLOOKUP(A2777,vendedores!$A$2:$C$17,2)</f>
        <v>Amparo</v>
      </c>
      <c r="F2777" t="str">
        <f>VLOOKUP(A2777,vendedores!$A$2:$C$17,3)</f>
        <v>Gisele Júnior</v>
      </c>
      <c r="G2777" t="str">
        <f>VLOOKUP(B2777,produtos!$A$2:$D$33,2)</f>
        <v>Adidas</v>
      </c>
      <c r="H2777" t="str">
        <f>VLOOKUP(B2777,produtos!$A$2:$D$33,3)</f>
        <v>Chuteira</v>
      </c>
      <c r="I2777" s="1">
        <f>VLOOKUP(B2777,produtos!$A$2:$D$33,4)</f>
        <v>250</v>
      </c>
      <c r="J2777" s="1">
        <f t="shared" si="43"/>
        <v>2250</v>
      </c>
    </row>
    <row r="2778" spans="1:10" x14ac:dyDescent="0.25">
      <c r="A2778">
        <v>13</v>
      </c>
      <c r="B2778">
        <v>10</v>
      </c>
      <c r="C2778" s="2">
        <v>44921</v>
      </c>
      <c r="D2778">
        <v>8</v>
      </c>
      <c r="E2778" t="str">
        <f>VLOOKUP(A2778,vendedores!$A$2:$C$17,2)</f>
        <v>Pedreira</v>
      </c>
      <c r="F2778" t="str">
        <f>VLOOKUP(A2778,vendedores!$A$2:$C$17,3)</f>
        <v>Saulo Teixeira Bispo</v>
      </c>
      <c r="G2778" t="str">
        <f>VLOOKUP(B2778,produtos!$A$2:$D$33,2)</f>
        <v>Puma</v>
      </c>
      <c r="H2778" t="str">
        <f>VLOOKUP(B2778,produtos!$A$2:$D$33,3)</f>
        <v>Bola de Futebol</v>
      </c>
      <c r="I2778" s="1">
        <f>VLOOKUP(B2778,produtos!$A$2:$D$33,4)</f>
        <v>103.11</v>
      </c>
      <c r="J2778" s="1">
        <f t="shared" si="43"/>
        <v>824.88</v>
      </c>
    </row>
    <row r="2779" spans="1:10" x14ac:dyDescent="0.25">
      <c r="A2779">
        <v>2</v>
      </c>
      <c r="B2779">
        <v>24</v>
      </c>
      <c r="C2779" s="2">
        <v>44921</v>
      </c>
      <c r="D2779">
        <v>9</v>
      </c>
      <c r="E2779" t="str">
        <f>VLOOKUP(A2779,vendedores!$A$2:$C$17,2)</f>
        <v>Jaguariúna</v>
      </c>
      <c r="F2779" t="str">
        <f>VLOOKUP(A2779,vendedores!$A$2:$C$17,3)</f>
        <v>Luciana de Oliveira</v>
      </c>
      <c r="G2779" t="str">
        <f>VLOOKUP(B2779,produtos!$A$2:$D$33,2)</f>
        <v>Nike</v>
      </c>
      <c r="H2779" t="str">
        <f>VLOOKUP(B2779,produtos!$A$2:$D$33,3)</f>
        <v>Chuteira</v>
      </c>
      <c r="I2779" s="1">
        <f>VLOOKUP(B2779,produtos!$A$2:$D$33,4)</f>
        <v>227.5</v>
      </c>
      <c r="J2779" s="1">
        <f t="shared" si="43"/>
        <v>2047.5</v>
      </c>
    </row>
    <row r="2780" spans="1:10" x14ac:dyDescent="0.25">
      <c r="A2780">
        <v>7</v>
      </c>
      <c r="B2780">
        <v>22</v>
      </c>
      <c r="C2780" s="2">
        <v>44922</v>
      </c>
      <c r="D2780">
        <v>7</v>
      </c>
      <c r="E2780" t="str">
        <f>VLOOKUP(A2780,vendedores!$A$2:$C$17,2)</f>
        <v>Amparo</v>
      </c>
      <c r="F2780" t="str">
        <f>VLOOKUP(A2780,vendedores!$A$2:$C$17,3)</f>
        <v>Queila Sobrinho Bispo</v>
      </c>
      <c r="G2780" t="str">
        <f>VLOOKUP(B2780,produtos!$A$2:$D$33,2)</f>
        <v>Puma</v>
      </c>
      <c r="H2780" t="str">
        <f>VLOOKUP(B2780,produtos!$A$2:$D$33,3)</f>
        <v>Camiseta</v>
      </c>
      <c r="I2780" s="1">
        <f>VLOOKUP(B2780,produtos!$A$2:$D$33,4)</f>
        <v>28.11</v>
      </c>
      <c r="J2780" s="1">
        <f t="shared" si="43"/>
        <v>196.76999999999998</v>
      </c>
    </row>
    <row r="2781" spans="1:10" x14ac:dyDescent="0.25">
      <c r="A2781">
        <v>5</v>
      </c>
      <c r="B2781">
        <v>18</v>
      </c>
      <c r="C2781" s="2">
        <v>44922</v>
      </c>
      <c r="D2781">
        <v>9</v>
      </c>
      <c r="E2781" t="str">
        <f>VLOOKUP(A2781,vendedores!$A$2:$C$17,2)</f>
        <v>Amparo</v>
      </c>
      <c r="F2781" t="str">
        <f>VLOOKUP(A2781,vendedores!$A$2:$C$17,3)</f>
        <v>Yago de Souza</v>
      </c>
      <c r="G2781" t="str">
        <f>VLOOKUP(B2781,produtos!$A$2:$D$33,2)</f>
        <v>Nike</v>
      </c>
      <c r="H2781" t="str">
        <f>VLOOKUP(B2781,produtos!$A$2:$D$33,3)</f>
        <v>Calça</v>
      </c>
      <c r="I2781" s="1">
        <f>VLOOKUP(B2781,produtos!$A$2:$D$33,4)</f>
        <v>92.91</v>
      </c>
      <c r="J2781" s="1">
        <f t="shared" si="43"/>
        <v>836.18999999999994</v>
      </c>
    </row>
    <row r="2782" spans="1:10" x14ac:dyDescent="0.25">
      <c r="A2782">
        <v>12</v>
      </c>
      <c r="B2782">
        <v>16</v>
      </c>
      <c r="C2782" s="2">
        <v>44922</v>
      </c>
      <c r="D2782">
        <v>5</v>
      </c>
      <c r="E2782" t="str">
        <f>VLOOKUP(A2782,vendedores!$A$2:$C$17,2)</f>
        <v>Pedreira</v>
      </c>
      <c r="F2782" t="str">
        <f>VLOOKUP(A2782,vendedores!$A$2:$C$17,3)</f>
        <v>Clóvis Teixeira Júnior</v>
      </c>
      <c r="G2782" t="str">
        <f>VLOOKUP(B2782,produtos!$A$2:$D$33,2)</f>
        <v>Nike</v>
      </c>
      <c r="H2782" t="str">
        <f>VLOOKUP(B2782,produtos!$A$2:$D$33,3)</f>
        <v>Bola de Voley</v>
      </c>
      <c r="I2782" s="1">
        <f>VLOOKUP(B2782,produtos!$A$2:$D$33,4)</f>
        <v>75.11</v>
      </c>
      <c r="J2782" s="1">
        <f t="shared" si="43"/>
        <v>375.55</v>
      </c>
    </row>
    <row r="2783" spans="1:10" x14ac:dyDescent="0.25">
      <c r="A2783">
        <v>6</v>
      </c>
      <c r="B2783">
        <v>4</v>
      </c>
      <c r="C2783" s="2">
        <v>44922</v>
      </c>
      <c r="D2783">
        <v>1</v>
      </c>
      <c r="E2783" t="str">
        <f>VLOOKUP(A2783,vendedores!$A$2:$C$17,2)</f>
        <v>Amparo</v>
      </c>
      <c r="F2783" t="str">
        <f>VLOOKUP(A2783,vendedores!$A$2:$C$17,3)</f>
        <v>Valter Teixeira</v>
      </c>
      <c r="G2783" t="str">
        <f>VLOOKUP(B2783,produtos!$A$2:$D$33,2)</f>
        <v>Adidas</v>
      </c>
      <c r="H2783" t="str">
        <f>VLOOKUP(B2783,produtos!$A$2:$D$33,3)</f>
        <v>Bluzinha</v>
      </c>
      <c r="I2783" s="1">
        <f>VLOOKUP(B2783,produtos!$A$2:$D$33,4)</f>
        <v>59.9</v>
      </c>
      <c r="J2783" s="1">
        <f t="shared" si="43"/>
        <v>59.9</v>
      </c>
    </row>
    <row r="2784" spans="1:10" x14ac:dyDescent="0.25">
      <c r="A2784">
        <v>11</v>
      </c>
      <c r="B2784">
        <v>27</v>
      </c>
      <c r="C2784" s="2">
        <v>44922</v>
      </c>
      <c r="D2784">
        <v>9</v>
      </c>
      <c r="E2784" t="str">
        <f>VLOOKUP(A2784,vendedores!$A$2:$C$17,2)</f>
        <v>Amparo</v>
      </c>
      <c r="F2784" t="str">
        <f>VLOOKUP(A2784,vendedores!$A$2:$C$17,3)</f>
        <v>Gisele Júnior</v>
      </c>
      <c r="G2784" t="str">
        <f>VLOOKUP(B2784,produtos!$A$2:$D$33,2)</f>
        <v>Nike</v>
      </c>
      <c r="H2784" t="str">
        <f>VLOOKUP(B2784,produtos!$A$2:$D$33,3)</f>
        <v>Meia</v>
      </c>
      <c r="I2784" s="1">
        <f>VLOOKUP(B2784,produtos!$A$2:$D$33,4)</f>
        <v>19.3</v>
      </c>
      <c r="J2784" s="1">
        <f t="shared" si="43"/>
        <v>173.70000000000002</v>
      </c>
    </row>
    <row r="2785" spans="1:10" x14ac:dyDescent="0.25">
      <c r="A2785">
        <v>13</v>
      </c>
      <c r="B2785">
        <v>10</v>
      </c>
      <c r="C2785" s="2">
        <v>44922</v>
      </c>
      <c r="D2785">
        <v>5</v>
      </c>
      <c r="E2785" t="str">
        <f>VLOOKUP(A2785,vendedores!$A$2:$C$17,2)</f>
        <v>Pedreira</v>
      </c>
      <c r="F2785" t="str">
        <f>VLOOKUP(A2785,vendedores!$A$2:$C$17,3)</f>
        <v>Saulo Teixeira Bispo</v>
      </c>
      <c r="G2785" t="str">
        <f>VLOOKUP(B2785,produtos!$A$2:$D$33,2)</f>
        <v>Puma</v>
      </c>
      <c r="H2785" t="str">
        <f>VLOOKUP(B2785,produtos!$A$2:$D$33,3)</f>
        <v>Bola de Futebol</v>
      </c>
      <c r="I2785" s="1">
        <f>VLOOKUP(B2785,produtos!$A$2:$D$33,4)</f>
        <v>103.11</v>
      </c>
      <c r="J2785" s="1">
        <f t="shared" si="43"/>
        <v>515.54999999999995</v>
      </c>
    </row>
    <row r="2786" spans="1:10" x14ac:dyDescent="0.25">
      <c r="A2786">
        <v>6</v>
      </c>
      <c r="B2786">
        <v>19</v>
      </c>
      <c r="C2786" s="2">
        <v>44922</v>
      </c>
      <c r="D2786">
        <v>9</v>
      </c>
      <c r="E2786" t="str">
        <f>VLOOKUP(A2786,vendedores!$A$2:$C$17,2)</f>
        <v>Amparo</v>
      </c>
      <c r="F2786" t="str">
        <f>VLOOKUP(A2786,vendedores!$A$2:$C$17,3)</f>
        <v>Valter Teixeira</v>
      </c>
      <c r="G2786" t="str">
        <f>VLOOKUP(B2786,produtos!$A$2:$D$33,2)</f>
        <v>Puma</v>
      </c>
      <c r="H2786" t="str">
        <f>VLOOKUP(B2786,produtos!$A$2:$D$33,3)</f>
        <v>Calça</v>
      </c>
      <c r="I2786" s="1">
        <f>VLOOKUP(B2786,produtos!$A$2:$D$33,4)</f>
        <v>88.91</v>
      </c>
      <c r="J2786" s="1">
        <f t="shared" si="43"/>
        <v>800.18999999999994</v>
      </c>
    </row>
    <row r="2787" spans="1:10" x14ac:dyDescent="0.25">
      <c r="A2787">
        <v>9</v>
      </c>
      <c r="B2787">
        <v>18</v>
      </c>
      <c r="C2787" s="2">
        <v>44922</v>
      </c>
      <c r="D2787">
        <v>8</v>
      </c>
      <c r="E2787" t="str">
        <f>VLOOKUP(A2787,vendedores!$A$2:$C$17,2)</f>
        <v>Amparo</v>
      </c>
      <c r="F2787" t="str">
        <f>VLOOKUP(A2787,vendedores!$A$2:$C$17,3)</f>
        <v>Quevin Neto Júnior</v>
      </c>
      <c r="G2787" t="str">
        <f>VLOOKUP(B2787,produtos!$A$2:$D$33,2)</f>
        <v>Nike</v>
      </c>
      <c r="H2787" t="str">
        <f>VLOOKUP(B2787,produtos!$A$2:$D$33,3)</f>
        <v>Calça</v>
      </c>
      <c r="I2787" s="1">
        <f>VLOOKUP(B2787,produtos!$A$2:$D$33,4)</f>
        <v>92.91</v>
      </c>
      <c r="J2787" s="1">
        <f t="shared" si="43"/>
        <v>743.28</v>
      </c>
    </row>
    <row r="2788" spans="1:10" x14ac:dyDescent="0.25">
      <c r="A2788">
        <v>1</v>
      </c>
      <c r="B2788">
        <v>23</v>
      </c>
      <c r="C2788" s="2">
        <v>44922</v>
      </c>
      <c r="D2788">
        <v>2</v>
      </c>
      <c r="E2788" t="str">
        <f>VLOOKUP(A2788,vendedores!$A$2:$C$17,2)</f>
        <v>Jaguariúna</v>
      </c>
      <c r="F2788" t="str">
        <f>VLOOKUP(A2788,vendedores!$A$2:$C$17,3)</f>
        <v>Tatiane Sobrinho de Souza</v>
      </c>
      <c r="G2788" t="str">
        <f>VLOOKUP(B2788,produtos!$A$2:$D$33,2)</f>
        <v>Adidas</v>
      </c>
      <c r="H2788" t="str">
        <f>VLOOKUP(B2788,produtos!$A$2:$D$33,3)</f>
        <v>Chuteira</v>
      </c>
      <c r="I2788" s="1">
        <f>VLOOKUP(B2788,produtos!$A$2:$D$33,4)</f>
        <v>250</v>
      </c>
      <c r="J2788" s="1">
        <f t="shared" si="43"/>
        <v>500</v>
      </c>
    </row>
    <row r="2789" spans="1:10" x14ac:dyDescent="0.25">
      <c r="A2789">
        <v>14</v>
      </c>
      <c r="B2789">
        <v>25</v>
      </c>
      <c r="C2789" s="2">
        <v>44922</v>
      </c>
      <c r="D2789">
        <v>5</v>
      </c>
      <c r="E2789" t="str">
        <f>VLOOKUP(A2789,vendedores!$A$2:$C$17,2)</f>
        <v>Pedreira</v>
      </c>
      <c r="F2789" t="str">
        <f>VLOOKUP(A2789,vendedores!$A$2:$C$17,3)</f>
        <v>Paula da Silva</v>
      </c>
      <c r="G2789" t="str">
        <f>VLOOKUP(B2789,produtos!$A$2:$D$33,2)</f>
        <v>Puma</v>
      </c>
      <c r="H2789" t="str">
        <f>VLOOKUP(B2789,produtos!$A$2:$D$33,3)</f>
        <v>Chuteira</v>
      </c>
      <c r="I2789" s="1">
        <f>VLOOKUP(B2789,produtos!$A$2:$D$33,4)</f>
        <v>232.5</v>
      </c>
      <c r="J2789" s="1">
        <f t="shared" si="43"/>
        <v>1162.5</v>
      </c>
    </row>
    <row r="2790" spans="1:10" x14ac:dyDescent="0.25">
      <c r="A2790">
        <v>4</v>
      </c>
      <c r="B2790">
        <v>32</v>
      </c>
      <c r="C2790" s="2">
        <v>44923</v>
      </c>
      <c r="D2790">
        <v>4</v>
      </c>
      <c r="E2790" t="str">
        <f>VLOOKUP(A2790,vendedores!$A$2:$C$17,2)</f>
        <v>Jaguariúna</v>
      </c>
      <c r="F2790" t="str">
        <f>VLOOKUP(A2790,vendedores!$A$2:$C$17,3)</f>
        <v>Ivo da Silva</v>
      </c>
      <c r="G2790" t="str">
        <f>VLOOKUP(B2790,produtos!$A$2:$D$33,2)</f>
        <v>Nike</v>
      </c>
      <c r="H2790" t="str">
        <f>VLOOKUP(B2790,produtos!$A$2:$D$33,3)</f>
        <v>Tênis de Corrida</v>
      </c>
      <c r="I2790" s="1">
        <f>VLOOKUP(B2790,produtos!$A$2:$D$33,4)</f>
        <v>221</v>
      </c>
      <c r="J2790" s="1">
        <f t="shared" si="43"/>
        <v>884</v>
      </c>
    </row>
    <row r="2791" spans="1:10" x14ac:dyDescent="0.25">
      <c r="A2791">
        <v>6</v>
      </c>
      <c r="B2791">
        <v>27</v>
      </c>
      <c r="C2791" s="2">
        <v>44923</v>
      </c>
      <c r="D2791">
        <v>8</v>
      </c>
      <c r="E2791" t="str">
        <f>VLOOKUP(A2791,vendedores!$A$2:$C$17,2)</f>
        <v>Amparo</v>
      </c>
      <c r="F2791" t="str">
        <f>VLOOKUP(A2791,vendedores!$A$2:$C$17,3)</f>
        <v>Valter Teixeira</v>
      </c>
      <c r="G2791" t="str">
        <f>VLOOKUP(B2791,produtos!$A$2:$D$33,2)</f>
        <v>Nike</v>
      </c>
      <c r="H2791" t="str">
        <f>VLOOKUP(B2791,produtos!$A$2:$D$33,3)</f>
        <v>Meia</v>
      </c>
      <c r="I2791" s="1">
        <f>VLOOKUP(B2791,produtos!$A$2:$D$33,4)</f>
        <v>19.3</v>
      </c>
      <c r="J2791" s="1">
        <f t="shared" si="43"/>
        <v>154.4</v>
      </c>
    </row>
    <row r="2792" spans="1:10" x14ac:dyDescent="0.25">
      <c r="A2792">
        <v>7</v>
      </c>
      <c r="B2792">
        <v>19</v>
      </c>
      <c r="C2792" s="2">
        <v>44923</v>
      </c>
      <c r="D2792">
        <v>5</v>
      </c>
      <c r="E2792" t="str">
        <f>VLOOKUP(A2792,vendedores!$A$2:$C$17,2)</f>
        <v>Amparo</v>
      </c>
      <c r="F2792" t="str">
        <f>VLOOKUP(A2792,vendedores!$A$2:$C$17,3)</f>
        <v>Queila Sobrinho Bispo</v>
      </c>
      <c r="G2792" t="str">
        <f>VLOOKUP(B2792,produtos!$A$2:$D$33,2)</f>
        <v>Puma</v>
      </c>
      <c r="H2792" t="str">
        <f>VLOOKUP(B2792,produtos!$A$2:$D$33,3)</f>
        <v>Calça</v>
      </c>
      <c r="I2792" s="1">
        <f>VLOOKUP(B2792,produtos!$A$2:$D$33,4)</f>
        <v>88.91</v>
      </c>
      <c r="J2792" s="1">
        <f t="shared" si="43"/>
        <v>444.54999999999995</v>
      </c>
    </row>
    <row r="2793" spans="1:10" x14ac:dyDescent="0.25">
      <c r="A2793">
        <v>4</v>
      </c>
      <c r="B2793">
        <v>9</v>
      </c>
      <c r="C2793" s="2">
        <v>44924</v>
      </c>
      <c r="D2793">
        <v>3</v>
      </c>
      <c r="E2793" t="str">
        <f>VLOOKUP(A2793,vendedores!$A$2:$C$17,2)</f>
        <v>Jaguariúna</v>
      </c>
      <c r="F2793" t="str">
        <f>VLOOKUP(A2793,vendedores!$A$2:$C$17,3)</f>
        <v>Ivo da Silva</v>
      </c>
      <c r="G2793" t="str">
        <f>VLOOKUP(B2793,produtos!$A$2:$D$33,2)</f>
        <v>Adidas</v>
      </c>
      <c r="H2793" t="str">
        <f>VLOOKUP(B2793,produtos!$A$2:$D$33,3)</f>
        <v>Bola de Futebol</v>
      </c>
      <c r="I2793" s="1">
        <f>VLOOKUP(B2793,produtos!$A$2:$D$33,4)</f>
        <v>119.9</v>
      </c>
      <c r="J2793" s="1">
        <f t="shared" si="43"/>
        <v>359.70000000000005</v>
      </c>
    </row>
    <row r="2794" spans="1:10" x14ac:dyDescent="0.25">
      <c r="A2794">
        <v>6</v>
      </c>
      <c r="B2794">
        <v>29</v>
      </c>
      <c r="C2794" s="2">
        <v>44924</v>
      </c>
      <c r="D2794">
        <v>7</v>
      </c>
      <c r="E2794" t="str">
        <f>VLOOKUP(A2794,vendedores!$A$2:$C$17,2)</f>
        <v>Amparo</v>
      </c>
      <c r="F2794" t="str">
        <f>VLOOKUP(A2794,vendedores!$A$2:$C$17,3)</f>
        <v>Valter Teixeira</v>
      </c>
      <c r="G2794" t="str">
        <f>VLOOKUP(B2794,produtos!$A$2:$D$33,2)</f>
        <v>Adidas</v>
      </c>
      <c r="H2794" t="str">
        <f>VLOOKUP(B2794,produtos!$A$2:$D$33,3)</f>
        <v>Tênis</v>
      </c>
      <c r="I2794" s="1">
        <f>VLOOKUP(B2794,produtos!$A$2:$D$33,4)</f>
        <v>199</v>
      </c>
      <c r="J2794" s="1">
        <f t="shared" si="43"/>
        <v>1393</v>
      </c>
    </row>
    <row r="2795" spans="1:10" x14ac:dyDescent="0.25">
      <c r="A2795">
        <v>16</v>
      </c>
      <c r="B2795">
        <v>12</v>
      </c>
      <c r="C2795" s="2">
        <v>44924</v>
      </c>
      <c r="D2795">
        <v>10</v>
      </c>
      <c r="E2795" t="str">
        <f>VLOOKUP(A2795,vendedores!$A$2:$C$17,2)</f>
        <v>Chicago</v>
      </c>
      <c r="F2795" t="str">
        <f>VLOOKUP(A2795,vendedores!$A$2:$C$17,3)</f>
        <v>Waldemar Louis</v>
      </c>
      <c r="G2795" t="str">
        <f>VLOOKUP(B2795,produtos!$A$2:$D$33,2)</f>
        <v>Puma</v>
      </c>
      <c r="H2795" t="str">
        <f>VLOOKUP(B2795,produtos!$A$2:$D$33,3)</f>
        <v>Bola de Futsal</v>
      </c>
      <c r="I2795" s="1">
        <f>VLOOKUP(B2795,produtos!$A$2:$D$33,4)</f>
        <v>80.92</v>
      </c>
      <c r="J2795" s="1">
        <f t="shared" si="43"/>
        <v>809.2</v>
      </c>
    </row>
    <row r="2796" spans="1:10" x14ac:dyDescent="0.25">
      <c r="A2796">
        <v>9</v>
      </c>
      <c r="B2796">
        <v>16</v>
      </c>
      <c r="C2796" s="2">
        <v>44924</v>
      </c>
      <c r="D2796">
        <v>4</v>
      </c>
      <c r="E2796" t="str">
        <f>VLOOKUP(A2796,vendedores!$A$2:$C$17,2)</f>
        <v>Amparo</v>
      </c>
      <c r="F2796" t="str">
        <f>VLOOKUP(A2796,vendedores!$A$2:$C$17,3)</f>
        <v>Quevin Neto Júnior</v>
      </c>
      <c r="G2796" t="str">
        <f>VLOOKUP(B2796,produtos!$A$2:$D$33,2)</f>
        <v>Nike</v>
      </c>
      <c r="H2796" t="str">
        <f>VLOOKUP(B2796,produtos!$A$2:$D$33,3)</f>
        <v>Bola de Voley</v>
      </c>
      <c r="I2796" s="1">
        <f>VLOOKUP(B2796,produtos!$A$2:$D$33,4)</f>
        <v>75.11</v>
      </c>
      <c r="J2796" s="1">
        <f t="shared" si="43"/>
        <v>300.44</v>
      </c>
    </row>
    <row r="2797" spans="1:10" x14ac:dyDescent="0.25">
      <c r="A2797">
        <v>15</v>
      </c>
      <c r="B2797">
        <v>28</v>
      </c>
      <c r="C2797" s="2">
        <v>44924</v>
      </c>
      <c r="D2797">
        <v>8</v>
      </c>
      <c r="E2797" t="str">
        <f>VLOOKUP(A2797,vendedores!$A$2:$C$17,2)</f>
        <v>Pedreira</v>
      </c>
      <c r="F2797" t="str">
        <f>VLOOKUP(A2797,vendedores!$A$2:$C$17,3)</f>
        <v>Gilberto Neto</v>
      </c>
      <c r="G2797" t="str">
        <f>VLOOKUP(B2797,produtos!$A$2:$D$33,2)</f>
        <v>Puma</v>
      </c>
      <c r="H2797" t="str">
        <f>VLOOKUP(B2797,produtos!$A$2:$D$33,3)</f>
        <v>Meia</v>
      </c>
      <c r="I2797" s="1">
        <f>VLOOKUP(B2797,produtos!$A$2:$D$33,4)</f>
        <v>16.920000000000002</v>
      </c>
      <c r="J2797" s="1">
        <f t="shared" si="43"/>
        <v>135.36000000000001</v>
      </c>
    </row>
    <row r="2798" spans="1:10" x14ac:dyDescent="0.25">
      <c r="A2798">
        <v>7</v>
      </c>
      <c r="B2798">
        <v>25</v>
      </c>
      <c r="C2798" s="2">
        <v>44924</v>
      </c>
      <c r="D2798">
        <v>10</v>
      </c>
      <c r="E2798" t="str">
        <f>VLOOKUP(A2798,vendedores!$A$2:$C$17,2)</f>
        <v>Amparo</v>
      </c>
      <c r="F2798" t="str">
        <f>VLOOKUP(A2798,vendedores!$A$2:$C$17,3)</f>
        <v>Queila Sobrinho Bispo</v>
      </c>
      <c r="G2798" t="str">
        <f>VLOOKUP(B2798,produtos!$A$2:$D$33,2)</f>
        <v>Puma</v>
      </c>
      <c r="H2798" t="str">
        <f>VLOOKUP(B2798,produtos!$A$2:$D$33,3)</f>
        <v>Chuteira</v>
      </c>
      <c r="I2798" s="1">
        <f>VLOOKUP(B2798,produtos!$A$2:$D$33,4)</f>
        <v>232.5</v>
      </c>
      <c r="J2798" s="1">
        <f t="shared" si="43"/>
        <v>2325</v>
      </c>
    </row>
    <row r="2799" spans="1:10" x14ac:dyDescent="0.25">
      <c r="A2799">
        <v>11</v>
      </c>
      <c r="B2799">
        <v>28</v>
      </c>
      <c r="C2799" s="2">
        <v>44924</v>
      </c>
      <c r="D2799">
        <v>5</v>
      </c>
      <c r="E2799" t="str">
        <f>VLOOKUP(A2799,vendedores!$A$2:$C$17,2)</f>
        <v>Amparo</v>
      </c>
      <c r="F2799" t="str">
        <f>VLOOKUP(A2799,vendedores!$A$2:$C$17,3)</f>
        <v>Gisele Júnior</v>
      </c>
      <c r="G2799" t="str">
        <f>VLOOKUP(B2799,produtos!$A$2:$D$33,2)</f>
        <v>Puma</v>
      </c>
      <c r="H2799" t="str">
        <f>VLOOKUP(B2799,produtos!$A$2:$D$33,3)</f>
        <v>Meia</v>
      </c>
      <c r="I2799" s="1">
        <f>VLOOKUP(B2799,produtos!$A$2:$D$33,4)</f>
        <v>16.920000000000002</v>
      </c>
      <c r="J2799" s="1">
        <f t="shared" si="43"/>
        <v>84.600000000000009</v>
      </c>
    </row>
    <row r="2800" spans="1:10" x14ac:dyDescent="0.25">
      <c r="A2800">
        <v>7</v>
      </c>
      <c r="B2800">
        <v>15</v>
      </c>
      <c r="C2800" s="2">
        <v>44924</v>
      </c>
      <c r="D2800">
        <v>10</v>
      </c>
      <c r="E2800" t="str">
        <f>VLOOKUP(A2800,vendedores!$A$2:$C$17,2)</f>
        <v>Amparo</v>
      </c>
      <c r="F2800" t="str">
        <f>VLOOKUP(A2800,vendedores!$A$2:$C$17,3)</f>
        <v>Queila Sobrinho Bispo</v>
      </c>
      <c r="G2800" t="str">
        <f>VLOOKUP(B2800,produtos!$A$2:$D$33,2)</f>
        <v>Adidas</v>
      </c>
      <c r="H2800" t="str">
        <f>VLOOKUP(B2800,produtos!$A$2:$D$33,3)</f>
        <v>Bola de Voley</v>
      </c>
      <c r="I2800" s="1">
        <f>VLOOKUP(B2800,produtos!$A$2:$D$33,4)</f>
        <v>79.900000000000006</v>
      </c>
      <c r="J2800" s="1">
        <f t="shared" si="43"/>
        <v>799</v>
      </c>
    </row>
    <row r="2801" spans="1:10" x14ac:dyDescent="0.25">
      <c r="A2801">
        <v>4</v>
      </c>
      <c r="B2801">
        <v>28</v>
      </c>
      <c r="C2801" s="2">
        <v>44924</v>
      </c>
      <c r="D2801">
        <v>2</v>
      </c>
      <c r="E2801" t="str">
        <f>VLOOKUP(A2801,vendedores!$A$2:$C$17,2)</f>
        <v>Jaguariúna</v>
      </c>
      <c r="F2801" t="str">
        <f>VLOOKUP(A2801,vendedores!$A$2:$C$17,3)</f>
        <v>Ivo da Silva</v>
      </c>
      <c r="G2801" t="str">
        <f>VLOOKUP(B2801,produtos!$A$2:$D$33,2)</f>
        <v>Puma</v>
      </c>
      <c r="H2801" t="str">
        <f>VLOOKUP(B2801,produtos!$A$2:$D$33,3)</f>
        <v>Meia</v>
      </c>
      <c r="I2801" s="1">
        <f>VLOOKUP(B2801,produtos!$A$2:$D$33,4)</f>
        <v>16.920000000000002</v>
      </c>
      <c r="J2801" s="1">
        <f t="shared" si="43"/>
        <v>33.840000000000003</v>
      </c>
    </row>
    <row r="2802" spans="1:10" x14ac:dyDescent="0.25">
      <c r="A2802">
        <v>2</v>
      </c>
      <c r="B2802">
        <v>2</v>
      </c>
      <c r="C2802" s="2">
        <v>44925</v>
      </c>
      <c r="D2802">
        <v>6</v>
      </c>
      <c r="E2802" t="str">
        <f>VLOOKUP(A2802,vendedores!$A$2:$C$17,2)</f>
        <v>Jaguariúna</v>
      </c>
      <c r="F2802" t="str">
        <f>VLOOKUP(A2802,vendedores!$A$2:$C$17,3)</f>
        <v>Luciana de Oliveira</v>
      </c>
      <c r="G2802" t="str">
        <f>VLOOKUP(B2802,produtos!$A$2:$D$33,2)</f>
        <v>Nike</v>
      </c>
      <c r="H2802" t="str">
        <f>VLOOKUP(B2802,produtos!$A$2:$D$33,3)</f>
        <v>Blusa</v>
      </c>
      <c r="I2802" s="1">
        <f>VLOOKUP(B2802,produtos!$A$2:$D$33,4)</f>
        <v>33.75</v>
      </c>
      <c r="J2802" s="1">
        <f t="shared" si="43"/>
        <v>202.5</v>
      </c>
    </row>
    <row r="2803" spans="1:10" x14ac:dyDescent="0.25">
      <c r="A2803">
        <v>7</v>
      </c>
      <c r="B2803">
        <v>11</v>
      </c>
      <c r="C2803" s="2">
        <v>44925</v>
      </c>
      <c r="D2803">
        <v>7</v>
      </c>
      <c r="E2803" t="str">
        <f>VLOOKUP(A2803,vendedores!$A$2:$C$17,2)</f>
        <v>Amparo</v>
      </c>
      <c r="F2803" t="str">
        <f>VLOOKUP(A2803,vendedores!$A$2:$C$17,3)</f>
        <v>Queila Sobrinho Bispo</v>
      </c>
      <c r="G2803" t="str">
        <f>VLOOKUP(B2803,produtos!$A$2:$D$33,2)</f>
        <v>Adidas</v>
      </c>
      <c r="H2803" t="str">
        <f>VLOOKUP(B2803,produtos!$A$2:$D$33,3)</f>
        <v>Bola de Futsal</v>
      </c>
      <c r="I2803" s="1">
        <f>VLOOKUP(B2803,produtos!$A$2:$D$33,4)</f>
        <v>99.9</v>
      </c>
      <c r="J2803" s="1">
        <f t="shared" si="43"/>
        <v>699.30000000000007</v>
      </c>
    </row>
    <row r="2804" spans="1:10" x14ac:dyDescent="0.25">
      <c r="A2804">
        <v>12</v>
      </c>
      <c r="B2804">
        <v>22</v>
      </c>
      <c r="C2804" s="2">
        <v>44925</v>
      </c>
      <c r="D2804">
        <v>5</v>
      </c>
      <c r="E2804" t="str">
        <f>VLOOKUP(A2804,vendedores!$A$2:$C$17,2)</f>
        <v>Pedreira</v>
      </c>
      <c r="F2804" t="str">
        <f>VLOOKUP(A2804,vendedores!$A$2:$C$17,3)</f>
        <v>Clóvis Teixeira Júnior</v>
      </c>
      <c r="G2804" t="str">
        <f>VLOOKUP(B2804,produtos!$A$2:$D$33,2)</f>
        <v>Puma</v>
      </c>
      <c r="H2804" t="str">
        <f>VLOOKUP(B2804,produtos!$A$2:$D$33,3)</f>
        <v>Camiseta</v>
      </c>
      <c r="I2804" s="1">
        <f>VLOOKUP(B2804,produtos!$A$2:$D$33,4)</f>
        <v>28.11</v>
      </c>
      <c r="J2804" s="1">
        <f t="shared" si="43"/>
        <v>140.55000000000001</v>
      </c>
    </row>
    <row r="2805" spans="1:10" x14ac:dyDescent="0.25">
      <c r="A2805">
        <v>4</v>
      </c>
      <c r="B2805">
        <v>28</v>
      </c>
      <c r="C2805" s="2">
        <v>44925</v>
      </c>
      <c r="D2805">
        <v>9</v>
      </c>
      <c r="E2805" t="str">
        <f>VLOOKUP(A2805,vendedores!$A$2:$C$17,2)</f>
        <v>Jaguariúna</v>
      </c>
      <c r="F2805" t="str">
        <f>VLOOKUP(A2805,vendedores!$A$2:$C$17,3)</f>
        <v>Ivo da Silva</v>
      </c>
      <c r="G2805" t="str">
        <f>VLOOKUP(B2805,produtos!$A$2:$D$33,2)</f>
        <v>Puma</v>
      </c>
      <c r="H2805" t="str">
        <f>VLOOKUP(B2805,produtos!$A$2:$D$33,3)</f>
        <v>Meia</v>
      </c>
      <c r="I2805" s="1">
        <f>VLOOKUP(B2805,produtos!$A$2:$D$33,4)</f>
        <v>16.920000000000002</v>
      </c>
      <c r="J2805" s="1">
        <f t="shared" si="43"/>
        <v>152.28000000000003</v>
      </c>
    </row>
    <row r="2806" spans="1:10" x14ac:dyDescent="0.25">
      <c r="A2806">
        <v>9</v>
      </c>
      <c r="B2806">
        <v>15</v>
      </c>
      <c r="C2806" s="2">
        <v>44925</v>
      </c>
      <c r="D2806">
        <v>8</v>
      </c>
      <c r="E2806" t="str">
        <f>VLOOKUP(A2806,vendedores!$A$2:$C$17,2)</f>
        <v>Amparo</v>
      </c>
      <c r="F2806" t="str">
        <f>VLOOKUP(A2806,vendedores!$A$2:$C$17,3)</f>
        <v>Quevin Neto Júnior</v>
      </c>
      <c r="G2806" t="str">
        <f>VLOOKUP(B2806,produtos!$A$2:$D$33,2)</f>
        <v>Adidas</v>
      </c>
      <c r="H2806" t="str">
        <f>VLOOKUP(B2806,produtos!$A$2:$D$33,3)</f>
        <v>Bola de Voley</v>
      </c>
      <c r="I2806" s="1">
        <f>VLOOKUP(B2806,produtos!$A$2:$D$33,4)</f>
        <v>79.900000000000006</v>
      </c>
      <c r="J2806" s="1">
        <f t="shared" si="43"/>
        <v>639.20000000000005</v>
      </c>
    </row>
    <row r="2807" spans="1:10" x14ac:dyDescent="0.25">
      <c r="A2807">
        <v>1</v>
      </c>
      <c r="B2807">
        <v>3</v>
      </c>
      <c r="C2807" s="2">
        <v>44925</v>
      </c>
      <c r="D2807">
        <v>2</v>
      </c>
      <c r="E2807" t="str">
        <f>VLOOKUP(A2807,vendedores!$A$2:$C$17,2)</f>
        <v>Jaguariúna</v>
      </c>
      <c r="F2807" t="str">
        <f>VLOOKUP(A2807,vendedores!$A$2:$C$17,3)</f>
        <v>Tatiane Sobrinho de Souza</v>
      </c>
      <c r="G2807" t="str">
        <f>VLOOKUP(B2807,produtos!$A$2:$D$33,2)</f>
        <v>Puma</v>
      </c>
      <c r="H2807" t="str">
        <f>VLOOKUP(B2807,produtos!$A$2:$D$33,3)</f>
        <v>Blusa</v>
      </c>
      <c r="I2807" s="1">
        <f>VLOOKUP(B2807,produtos!$A$2:$D$33,4)</f>
        <v>29.44</v>
      </c>
      <c r="J2807" s="1">
        <f t="shared" si="43"/>
        <v>58.88</v>
      </c>
    </row>
    <row r="2808" spans="1:10" x14ac:dyDescent="0.25">
      <c r="A2808">
        <v>16</v>
      </c>
      <c r="B2808">
        <v>31</v>
      </c>
      <c r="C2808" s="2">
        <v>44925</v>
      </c>
      <c r="D2808">
        <v>1</v>
      </c>
      <c r="E2808" t="str">
        <f>VLOOKUP(A2808,vendedores!$A$2:$C$17,2)</f>
        <v>Chicago</v>
      </c>
      <c r="F2808" t="str">
        <f>VLOOKUP(A2808,vendedores!$A$2:$C$17,3)</f>
        <v>Waldemar Louis</v>
      </c>
      <c r="G2808" t="str">
        <f>VLOOKUP(B2808,produtos!$A$2:$D$33,2)</f>
        <v>Puma</v>
      </c>
      <c r="H2808" t="str">
        <f>VLOOKUP(B2808,produtos!$A$2:$D$33,3)</f>
        <v>Tênis</v>
      </c>
      <c r="I2808" s="1">
        <f>VLOOKUP(B2808,produtos!$A$2:$D$33,4)</f>
        <v>171.14</v>
      </c>
      <c r="J2808" s="1">
        <f t="shared" si="43"/>
        <v>171.14</v>
      </c>
    </row>
    <row r="2809" spans="1:10" x14ac:dyDescent="0.25">
      <c r="A2809">
        <v>6</v>
      </c>
      <c r="B2809">
        <v>19</v>
      </c>
      <c r="C2809" s="2">
        <v>44925</v>
      </c>
      <c r="D2809">
        <v>3</v>
      </c>
      <c r="E2809" t="str">
        <f>VLOOKUP(A2809,vendedores!$A$2:$C$17,2)</f>
        <v>Amparo</v>
      </c>
      <c r="F2809" t="str">
        <f>VLOOKUP(A2809,vendedores!$A$2:$C$17,3)</f>
        <v>Valter Teixeira</v>
      </c>
      <c r="G2809" t="str">
        <f>VLOOKUP(B2809,produtos!$A$2:$D$33,2)</f>
        <v>Puma</v>
      </c>
      <c r="H2809" t="str">
        <f>VLOOKUP(B2809,produtos!$A$2:$D$33,3)</f>
        <v>Calça</v>
      </c>
      <c r="I2809" s="1">
        <f>VLOOKUP(B2809,produtos!$A$2:$D$33,4)</f>
        <v>88.91</v>
      </c>
      <c r="J2809" s="1">
        <f t="shared" si="43"/>
        <v>266.73</v>
      </c>
    </row>
    <row r="2810" spans="1:10" x14ac:dyDescent="0.25">
      <c r="A2810">
        <v>7</v>
      </c>
      <c r="B2810">
        <v>14</v>
      </c>
      <c r="C2810" s="2">
        <v>44925</v>
      </c>
      <c r="D2810">
        <v>1</v>
      </c>
      <c r="E2810" t="str">
        <f>VLOOKUP(A2810,vendedores!$A$2:$C$17,2)</f>
        <v>Amparo</v>
      </c>
      <c r="F2810" t="str">
        <f>VLOOKUP(A2810,vendedores!$A$2:$C$17,3)</f>
        <v>Queila Sobrinho Bispo</v>
      </c>
      <c r="G2810" t="str">
        <f>VLOOKUP(B2810,produtos!$A$2:$D$33,2)</f>
        <v>Nike</v>
      </c>
      <c r="H2810" t="str">
        <f>VLOOKUP(B2810,produtos!$A$2:$D$33,3)</f>
        <v>Bola de Handbol</v>
      </c>
      <c r="I2810" s="1">
        <f>VLOOKUP(B2810,produtos!$A$2:$D$33,4)</f>
        <v>151.91</v>
      </c>
      <c r="J2810" s="1">
        <f t="shared" si="43"/>
        <v>151.91</v>
      </c>
    </row>
    <row r="2811" spans="1:10" x14ac:dyDescent="0.25">
      <c r="A2811">
        <v>7</v>
      </c>
      <c r="B2811">
        <v>9</v>
      </c>
      <c r="C2811" s="2">
        <v>44925</v>
      </c>
      <c r="D2811">
        <v>6</v>
      </c>
      <c r="E2811" t="str">
        <f>VLOOKUP(A2811,vendedores!$A$2:$C$17,2)</f>
        <v>Amparo</v>
      </c>
      <c r="F2811" t="str">
        <f>VLOOKUP(A2811,vendedores!$A$2:$C$17,3)</f>
        <v>Queila Sobrinho Bispo</v>
      </c>
      <c r="G2811" t="str">
        <f>VLOOKUP(B2811,produtos!$A$2:$D$33,2)</f>
        <v>Adidas</v>
      </c>
      <c r="H2811" t="str">
        <f>VLOOKUP(B2811,produtos!$A$2:$D$33,3)</f>
        <v>Bola de Futebol</v>
      </c>
      <c r="I2811" s="1">
        <f>VLOOKUP(B2811,produtos!$A$2:$D$33,4)</f>
        <v>119.9</v>
      </c>
      <c r="J2811" s="1">
        <f t="shared" si="43"/>
        <v>719.40000000000009</v>
      </c>
    </row>
    <row r="2812" spans="1:10" x14ac:dyDescent="0.25">
      <c r="A2812">
        <v>16</v>
      </c>
      <c r="B2812">
        <v>17</v>
      </c>
      <c r="C2812" s="2">
        <v>44925</v>
      </c>
      <c r="D2812">
        <v>6</v>
      </c>
      <c r="E2812" t="str">
        <f>VLOOKUP(A2812,vendedores!$A$2:$C$17,2)</f>
        <v>Chicago</v>
      </c>
      <c r="F2812" t="str">
        <f>VLOOKUP(A2812,vendedores!$A$2:$C$17,3)</f>
        <v>Waldemar Louis</v>
      </c>
      <c r="G2812" t="str">
        <f>VLOOKUP(B2812,produtos!$A$2:$D$33,2)</f>
        <v>Adidas</v>
      </c>
      <c r="H2812" t="str">
        <f>VLOOKUP(B2812,produtos!$A$2:$D$33,3)</f>
        <v>Calça</v>
      </c>
      <c r="I2812" s="1">
        <f>VLOOKUP(B2812,produtos!$A$2:$D$33,4)</f>
        <v>99.9</v>
      </c>
      <c r="J2812" s="1">
        <f t="shared" si="43"/>
        <v>599.40000000000009</v>
      </c>
    </row>
    <row r="2813" spans="1:10" x14ac:dyDescent="0.25">
      <c r="A2813">
        <v>16</v>
      </c>
      <c r="B2813">
        <v>20</v>
      </c>
      <c r="C2813" s="2">
        <v>44925</v>
      </c>
      <c r="D2813">
        <v>10</v>
      </c>
      <c r="E2813" t="str">
        <f>VLOOKUP(A2813,vendedores!$A$2:$C$17,2)</f>
        <v>Chicago</v>
      </c>
      <c r="F2813" t="str">
        <f>VLOOKUP(A2813,vendedores!$A$2:$C$17,3)</f>
        <v>Waldemar Louis</v>
      </c>
      <c r="G2813" t="str">
        <f>VLOOKUP(B2813,produtos!$A$2:$D$33,2)</f>
        <v>Adidas</v>
      </c>
      <c r="H2813" t="str">
        <f>VLOOKUP(B2813,produtos!$A$2:$D$33,3)</f>
        <v>Camiseta</v>
      </c>
      <c r="I2813" s="1">
        <f>VLOOKUP(B2813,produtos!$A$2:$D$33,4)</f>
        <v>29.9</v>
      </c>
      <c r="J2813" s="1">
        <f t="shared" si="43"/>
        <v>299</v>
      </c>
    </row>
    <row r="2814" spans="1:10" x14ac:dyDescent="0.25">
      <c r="A2814">
        <v>10</v>
      </c>
      <c r="B2814">
        <v>22</v>
      </c>
      <c r="C2814" s="2">
        <v>44925</v>
      </c>
      <c r="D2814">
        <v>8</v>
      </c>
      <c r="E2814" t="str">
        <f>VLOOKUP(A2814,vendedores!$A$2:$C$17,2)</f>
        <v>Amparo</v>
      </c>
      <c r="F2814" t="str">
        <f>VLOOKUP(A2814,vendedores!$A$2:$C$17,3)</f>
        <v>Ivo Bispo</v>
      </c>
      <c r="G2814" t="str">
        <f>VLOOKUP(B2814,produtos!$A$2:$D$33,2)</f>
        <v>Puma</v>
      </c>
      <c r="H2814" t="str">
        <f>VLOOKUP(B2814,produtos!$A$2:$D$33,3)</f>
        <v>Camiseta</v>
      </c>
      <c r="I2814" s="1">
        <f>VLOOKUP(B2814,produtos!$A$2:$D$33,4)</f>
        <v>28.11</v>
      </c>
      <c r="J2814" s="1">
        <f t="shared" si="43"/>
        <v>224.88</v>
      </c>
    </row>
    <row r="2815" spans="1:10" x14ac:dyDescent="0.25">
      <c r="A2815">
        <v>7</v>
      </c>
      <c r="B2815">
        <v>10</v>
      </c>
      <c r="C2815" s="2">
        <v>44925</v>
      </c>
      <c r="D2815">
        <v>7</v>
      </c>
      <c r="E2815" t="str">
        <f>VLOOKUP(A2815,vendedores!$A$2:$C$17,2)</f>
        <v>Amparo</v>
      </c>
      <c r="F2815" t="str">
        <f>VLOOKUP(A2815,vendedores!$A$2:$C$17,3)</f>
        <v>Queila Sobrinho Bispo</v>
      </c>
      <c r="G2815" t="str">
        <f>VLOOKUP(B2815,produtos!$A$2:$D$33,2)</f>
        <v>Puma</v>
      </c>
      <c r="H2815" t="str">
        <f>VLOOKUP(B2815,produtos!$A$2:$D$33,3)</f>
        <v>Bola de Futebol</v>
      </c>
      <c r="I2815" s="1">
        <f>VLOOKUP(B2815,produtos!$A$2:$D$33,4)</f>
        <v>103.11</v>
      </c>
      <c r="J2815" s="1">
        <f t="shared" si="43"/>
        <v>721.77</v>
      </c>
    </row>
    <row r="2816" spans="1:10" x14ac:dyDescent="0.25">
      <c r="A2816">
        <v>3</v>
      </c>
      <c r="B2816">
        <v>3</v>
      </c>
      <c r="C2816" s="2">
        <v>44925</v>
      </c>
      <c r="D2816">
        <v>6</v>
      </c>
      <c r="E2816" t="str">
        <f>VLOOKUP(A2816,vendedores!$A$2:$C$17,2)</f>
        <v>Jaguariúna</v>
      </c>
      <c r="F2816" t="str">
        <f>VLOOKUP(A2816,vendedores!$A$2:$C$17,3)</f>
        <v>Valter Teixeira</v>
      </c>
      <c r="G2816" t="str">
        <f>VLOOKUP(B2816,produtos!$A$2:$D$33,2)</f>
        <v>Puma</v>
      </c>
      <c r="H2816" t="str">
        <f>VLOOKUP(B2816,produtos!$A$2:$D$33,3)</f>
        <v>Blusa</v>
      </c>
      <c r="I2816" s="1">
        <f>VLOOKUP(B2816,produtos!$A$2:$D$33,4)</f>
        <v>29.44</v>
      </c>
      <c r="J2816" s="1">
        <f t="shared" si="43"/>
        <v>176.64000000000001</v>
      </c>
    </row>
    <row r="2817" spans="1:10" x14ac:dyDescent="0.25">
      <c r="A2817">
        <v>12</v>
      </c>
      <c r="B2817">
        <v>19</v>
      </c>
      <c r="C2817" s="2">
        <v>44926</v>
      </c>
      <c r="D2817">
        <v>6</v>
      </c>
      <c r="E2817" t="str">
        <f>VLOOKUP(A2817,vendedores!$A$2:$C$17,2)</f>
        <v>Pedreira</v>
      </c>
      <c r="F2817" t="str">
        <f>VLOOKUP(A2817,vendedores!$A$2:$C$17,3)</f>
        <v>Clóvis Teixeira Júnior</v>
      </c>
      <c r="G2817" t="str">
        <f>VLOOKUP(B2817,produtos!$A$2:$D$33,2)</f>
        <v>Puma</v>
      </c>
      <c r="H2817" t="str">
        <f>VLOOKUP(B2817,produtos!$A$2:$D$33,3)</f>
        <v>Calça</v>
      </c>
      <c r="I2817" s="1">
        <f>VLOOKUP(B2817,produtos!$A$2:$D$33,4)</f>
        <v>88.91</v>
      </c>
      <c r="J2817" s="1">
        <f t="shared" si="43"/>
        <v>533.46</v>
      </c>
    </row>
    <row r="2818" spans="1:10" x14ac:dyDescent="0.25">
      <c r="A2818">
        <v>5</v>
      </c>
      <c r="B2818">
        <v>2</v>
      </c>
      <c r="C2818" s="2">
        <v>44926</v>
      </c>
      <c r="D2818">
        <v>7</v>
      </c>
      <c r="E2818" t="str">
        <f>VLOOKUP(A2818,vendedores!$A$2:$C$17,2)</f>
        <v>Amparo</v>
      </c>
      <c r="F2818" t="str">
        <f>VLOOKUP(A2818,vendedores!$A$2:$C$17,3)</f>
        <v>Yago de Souza</v>
      </c>
      <c r="G2818" t="str">
        <f>VLOOKUP(B2818,produtos!$A$2:$D$33,2)</f>
        <v>Nike</v>
      </c>
      <c r="H2818" t="str">
        <f>VLOOKUP(B2818,produtos!$A$2:$D$33,3)</f>
        <v>Blusa</v>
      </c>
      <c r="I2818" s="1">
        <f>VLOOKUP(B2818,produtos!$A$2:$D$33,4)</f>
        <v>33.75</v>
      </c>
      <c r="J2818" s="1">
        <f t="shared" si="43"/>
        <v>236.25</v>
      </c>
    </row>
    <row r="2819" spans="1:10" x14ac:dyDescent="0.25">
      <c r="A2819">
        <v>9</v>
      </c>
      <c r="B2819">
        <v>31</v>
      </c>
      <c r="C2819" s="2">
        <v>44926</v>
      </c>
      <c r="D2819">
        <v>9</v>
      </c>
      <c r="E2819" t="str">
        <f>VLOOKUP(A2819,vendedores!$A$2:$C$17,2)</f>
        <v>Amparo</v>
      </c>
      <c r="F2819" t="str">
        <f>VLOOKUP(A2819,vendedores!$A$2:$C$17,3)</f>
        <v>Quevin Neto Júnior</v>
      </c>
      <c r="G2819" t="str">
        <f>VLOOKUP(B2819,produtos!$A$2:$D$33,2)</f>
        <v>Puma</v>
      </c>
      <c r="H2819" t="str">
        <f>VLOOKUP(B2819,produtos!$A$2:$D$33,3)</f>
        <v>Tênis</v>
      </c>
      <c r="I2819" s="1">
        <f>VLOOKUP(B2819,produtos!$A$2:$D$33,4)</f>
        <v>171.14</v>
      </c>
      <c r="J2819" s="1">
        <f t="shared" ref="J2819:J2821" si="44">D2819*I2819</f>
        <v>1540.2599999999998</v>
      </c>
    </row>
    <row r="2820" spans="1:10" x14ac:dyDescent="0.25">
      <c r="A2820">
        <v>4</v>
      </c>
      <c r="B2820">
        <v>18</v>
      </c>
      <c r="C2820" s="2">
        <v>44926</v>
      </c>
      <c r="D2820">
        <v>10</v>
      </c>
      <c r="E2820" t="str">
        <f>VLOOKUP(A2820,vendedores!$A$2:$C$17,2)</f>
        <v>Jaguariúna</v>
      </c>
      <c r="F2820" t="str">
        <f>VLOOKUP(A2820,vendedores!$A$2:$C$17,3)</f>
        <v>Ivo da Silva</v>
      </c>
      <c r="G2820" t="str">
        <f>VLOOKUP(B2820,produtos!$A$2:$D$33,2)</f>
        <v>Nike</v>
      </c>
      <c r="H2820" t="str">
        <f>VLOOKUP(B2820,produtos!$A$2:$D$33,3)</f>
        <v>Calça</v>
      </c>
      <c r="I2820" s="1">
        <f>VLOOKUP(B2820,produtos!$A$2:$D$33,4)</f>
        <v>92.91</v>
      </c>
      <c r="J2820" s="1">
        <f t="shared" si="44"/>
        <v>929.09999999999991</v>
      </c>
    </row>
    <row r="2821" spans="1:10" x14ac:dyDescent="0.25">
      <c r="A2821">
        <v>5</v>
      </c>
      <c r="B2821">
        <v>3</v>
      </c>
      <c r="C2821" s="2">
        <v>44926</v>
      </c>
      <c r="D2821">
        <v>2</v>
      </c>
      <c r="E2821" t="str">
        <f>VLOOKUP(A2821,vendedores!$A$2:$C$17,2)</f>
        <v>Amparo</v>
      </c>
      <c r="F2821" t="str">
        <f>VLOOKUP(A2821,vendedores!$A$2:$C$17,3)</f>
        <v>Yago de Souza</v>
      </c>
      <c r="G2821" t="str">
        <f>VLOOKUP(B2821,produtos!$A$2:$D$33,2)</f>
        <v>Puma</v>
      </c>
      <c r="H2821" t="str">
        <f>VLOOKUP(B2821,produtos!$A$2:$D$33,3)</f>
        <v>Blusa</v>
      </c>
      <c r="I2821" s="1">
        <f>VLOOKUP(B2821,produtos!$A$2:$D$33,4)</f>
        <v>29.44</v>
      </c>
      <c r="J2821" s="1">
        <f t="shared" si="44"/>
        <v>58.88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EDF2-2BFD-4638-9A14-40141972A049}">
  <dimension ref="A1:B14"/>
  <sheetViews>
    <sheetView workbookViewId="0">
      <selection activeCell="P20" sqref="P20"/>
    </sheetView>
  </sheetViews>
  <sheetFormatPr defaultRowHeight="15" x14ac:dyDescent="0.25"/>
  <cols>
    <col min="1" max="1" width="18" bestFit="1" customWidth="1"/>
    <col min="2" max="2" width="13.5703125" bestFit="1" customWidth="1"/>
  </cols>
  <sheetData>
    <row r="1" spans="1:2" x14ac:dyDescent="0.25">
      <c r="A1" s="3" t="s">
        <v>47</v>
      </c>
      <c r="B1" t="s">
        <v>61</v>
      </c>
    </row>
    <row r="2" spans="1:2" x14ac:dyDescent="0.25">
      <c r="A2" s="4" t="s">
        <v>49</v>
      </c>
      <c r="B2" s="5">
        <v>140837.65999999997</v>
      </c>
    </row>
    <row r="3" spans="1:2" x14ac:dyDescent="0.25">
      <c r="A3" s="4" t="s">
        <v>50</v>
      </c>
      <c r="B3" s="5">
        <v>153751.64000000001</v>
      </c>
    </row>
    <row r="4" spans="1:2" x14ac:dyDescent="0.25">
      <c r="A4" s="4" t="s">
        <v>51</v>
      </c>
      <c r="B4" s="5">
        <v>145027.2900000001</v>
      </c>
    </row>
    <row r="5" spans="1:2" x14ac:dyDescent="0.25">
      <c r="A5" s="4" t="s">
        <v>52</v>
      </c>
      <c r="B5" s="5">
        <v>117970.80000000009</v>
      </c>
    </row>
    <row r="6" spans="1:2" x14ac:dyDescent="0.25">
      <c r="A6" s="4" t="s">
        <v>53</v>
      </c>
      <c r="B6" s="5">
        <v>141214.42000000001</v>
      </c>
    </row>
    <row r="7" spans="1:2" x14ac:dyDescent="0.25">
      <c r="A7" s="4" t="s">
        <v>54</v>
      </c>
      <c r="B7" s="5">
        <v>123439.09000000003</v>
      </c>
    </row>
    <row r="8" spans="1:2" x14ac:dyDescent="0.25">
      <c r="A8" s="4" t="s">
        <v>55</v>
      </c>
      <c r="B8" s="5">
        <v>154870.2600000001</v>
      </c>
    </row>
    <row r="9" spans="1:2" x14ac:dyDescent="0.25">
      <c r="A9" s="4" t="s">
        <v>56</v>
      </c>
      <c r="B9" s="5">
        <v>147359.56999999995</v>
      </c>
    </row>
    <row r="10" spans="1:2" x14ac:dyDescent="0.25">
      <c r="A10" s="4" t="s">
        <v>57</v>
      </c>
      <c r="B10" s="5">
        <v>118642.00000000009</v>
      </c>
    </row>
    <row r="11" spans="1:2" x14ac:dyDescent="0.25">
      <c r="A11" s="4" t="s">
        <v>58</v>
      </c>
      <c r="B11" s="5">
        <v>141348.61000000004</v>
      </c>
    </row>
    <row r="12" spans="1:2" x14ac:dyDescent="0.25">
      <c r="A12" s="4" t="s">
        <v>59</v>
      </c>
      <c r="B12" s="5">
        <v>111461.52000000009</v>
      </c>
    </row>
    <row r="13" spans="1:2" x14ac:dyDescent="0.25">
      <c r="A13" s="4" t="s">
        <v>60</v>
      </c>
      <c r="B13" s="5">
        <v>147283.26000000007</v>
      </c>
    </row>
    <row r="14" spans="1:2" x14ac:dyDescent="0.25">
      <c r="A14" s="4" t="s">
        <v>48</v>
      </c>
      <c r="B14" s="5">
        <v>1643206.1200000003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8CFF-0DA8-4A76-84DB-85D949AF6BCA}">
  <dimension ref="A1:B6"/>
  <sheetViews>
    <sheetView workbookViewId="0">
      <selection activeCell="M26" sqref="M26"/>
    </sheetView>
  </sheetViews>
  <sheetFormatPr defaultRowHeight="15" x14ac:dyDescent="0.25"/>
  <cols>
    <col min="1" max="1" width="18" bestFit="1" customWidth="1"/>
    <col min="2" max="2" width="13.5703125" bestFit="1" customWidth="1"/>
  </cols>
  <sheetData>
    <row r="1" spans="1:2" x14ac:dyDescent="0.25">
      <c r="A1" s="3" t="s">
        <v>47</v>
      </c>
      <c r="B1" t="s">
        <v>61</v>
      </c>
    </row>
    <row r="2" spans="1:2" x14ac:dyDescent="0.25">
      <c r="A2" s="4" t="s">
        <v>19</v>
      </c>
      <c r="B2" s="5">
        <v>734319.25999999931</v>
      </c>
    </row>
    <row r="3" spans="1:2" x14ac:dyDescent="0.25">
      <c r="A3" s="4" t="s">
        <v>43</v>
      </c>
      <c r="B3" s="5">
        <v>95417.950000000012</v>
      </c>
    </row>
    <row r="4" spans="1:2" x14ac:dyDescent="0.25">
      <c r="A4" s="4" t="s">
        <v>18</v>
      </c>
      <c r="B4" s="5">
        <v>413818.43000000028</v>
      </c>
    </row>
    <row r="5" spans="1:2" x14ac:dyDescent="0.25">
      <c r="A5" s="4" t="s">
        <v>20</v>
      </c>
      <c r="B5" s="5">
        <v>399650.47999999975</v>
      </c>
    </row>
    <row r="6" spans="1:2" x14ac:dyDescent="0.25">
      <c r="A6" s="4" t="s">
        <v>48</v>
      </c>
      <c r="B6" s="5">
        <v>1643206.1199999994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A576-19CB-4EAE-922A-A9D726701873}">
  <dimension ref="A1:B17"/>
  <sheetViews>
    <sheetView workbookViewId="0">
      <selection activeCell="O12" sqref="O12"/>
    </sheetView>
  </sheetViews>
  <sheetFormatPr defaultRowHeight="15" x14ac:dyDescent="0.25"/>
  <cols>
    <col min="1" max="1" width="24.7109375" bestFit="1" customWidth="1"/>
    <col min="2" max="2" width="13.5703125" bestFit="1" customWidth="1"/>
  </cols>
  <sheetData>
    <row r="1" spans="1:2" x14ac:dyDescent="0.25">
      <c r="A1" s="3" t="s">
        <v>47</v>
      </c>
      <c r="B1" t="s">
        <v>61</v>
      </c>
    </row>
    <row r="2" spans="1:2" x14ac:dyDescent="0.25">
      <c r="A2" s="4" t="s">
        <v>14</v>
      </c>
      <c r="B2" s="5">
        <v>100077.13000000009</v>
      </c>
    </row>
    <row r="3" spans="1:2" x14ac:dyDescent="0.25">
      <c r="A3" s="4" t="s">
        <v>17</v>
      </c>
      <c r="B3" s="5">
        <v>94285.350000000049</v>
      </c>
    </row>
    <row r="4" spans="1:2" x14ac:dyDescent="0.25">
      <c r="A4" s="4" t="s">
        <v>13</v>
      </c>
      <c r="B4" s="5">
        <v>101520.69</v>
      </c>
    </row>
    <row r="5" spans="1:2" x14ac:dyDescent="0.25">
      <c r="A5" s="4" t="s">
        <v>12</v>
      </c>
      <c r="B5" s="5">
        <v>107577.89000000007</v>
      </c>
    </row>
    <row r="6" spans="1:2" x14ac:dyDescent="0.25">
      <c r="A6" s="4" t="s">
        <v>7</v>
      </c>
      <c r="B6" s="5">
        <v>107306.83000000003</v>
      </c>
    </row>
    <row r="7" spans="1:2" x14ac:dyDescent="0.25">
      <c r="A7" s="4" t="s">
        <v>5</v>
      </c>
      <c r="B7" s="5">
        <v>104348.43</v>
      </c>
    </row>
    <row r="8" spans="1:2" x14ac:dyDescent="0.25">
      <c r="A8" s="4" t="s">
        <v>16</v>
      </c>
      <c r="B8" s="5">
        <v>98618.850000000049</v>
      </c>
    </row>
    <row r="9" spans="1:2" x14ac:dyDescent="0.25">
      <c r="A9" s="4" t="s">
        <v>9</v>
      </c>
      <c r="B9" s="5">
        <v>99587.230000000083</v>
      </c>
    </row>
    <row r="10" spans="1:2" x14ac:dyDescent="0.25">
      <c r="A10" s="4" t="s">
        <v>11</v>
      </c>
      <c r="B10" s="5">
        <v>91072.789999999964</v>
      </c>
    </row>
    <row r="11" spans="1:2" x14ac:dyDescent="0.25">
      <c r="A11" s="4" t="s">
        <v>10</v>
      </c>
      <c r="B11" s="5">
        <v>109825.93</v>
      </c>
    </row>
    <row r="12" spans="1:2" x14ac:dyDescent="0.25">
      <c r="A12" s="4" t="s">
        <v>15</v>
      </c>
      <c r="B12" s="5">
        <v>106669.15000000002</v>
      </c>
    </row>
    <row r="13" spans="1:2" x14ac:dyDescent="0.25">
      <c r="A13" s="4" t="s">
        <v>4</v>
      </c>
      <c r="B13" s="5">
        <v>105167.10000000003</v>
      </c>
    </row>
    <row r="14" spans="1:2" x14ac:dyDescent="0.25">
      <c r="A14" s="4" t="s">
        <v>6</v>
      </c>
      <c r="B14" s="5">
        <v>219768.6</v>
      </c>
    </row>
    <row r="15" spans="1:2" x14ac:dyDescent="0.25">
      <c r="A15" s="4" t="s">
        <v>44</v>
      </c>
      <c r="B15" s="5">
        <v>95417.950000000012</v>
      </c>
    </row>
    <row r="16" spans="1:2" x14ac:dyDescent="0.25">
      <c r="A16" s="4" t="s">
        <v>8</v>
      </c>
      <c r="B16" s="5">
        <v>101962.20000000004</v>
      </c>
    </row>
    <row r="17" spans="1:2" x14ac:dyDescent="0.25">
      <c r="A17" s="4" t="s">
        <v>48</v>
      </c>
      <c r="B17" s="5">
        <v>1643206.1200000006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2C0A-A695-4544-8DA5-7CBC40DB7B53}">
  <dimension ref="A1:B37"/>
  <sheetViews>
    <sheetView workbookViewId="0">
      <selection activeCell="N5" sqref="N5"/>
    </sheetView>
  </sheetViews>
  <sheetFormatPr defaultRowHeight="15" x14ac:dyDescent="0.25"/>
  <cols>
    <col min="1" max="1" width="20.28515625" bestFit="1" customWidth="1"/>
    <col min="2" max="2" width="13.5703125" bestFit="1" customWidth="1"/>
  </cols>
  <sheetData>
    <row r="1" spans="1:2" x14ac:dyDescent="0.25">
      <c r="A1" s="3" t="s">
        <v>47</v>
      </c>
      <c r="B1" t="s">
        <v>61</v>
      </c>
    </row>
    <row r="2" spans="1:2" x14ac:dyDescent="0.25">
      <c r="A2" s="4" t="s">
        <v>32</v>
      </c>
      <c r="B2" s="5">
        <v>642201.20000000007</v>
      </c>
    </row>
    <row r="3" spans="1:2" x14ac:dyDescent="0.25">
      <c r="A3" s="6" t="s">
        <v>22</v>
      </c>
      <c r="B3" s="5">
        <v>14108.699999999995</v>
      </c>
    </row>
    <row r="4" spans="1:2" x14ac:dyDescent="0.25">
      <c r="A4" s="6" t="s">
        <v>24</v>
      </c>
      <c r="B4" s="5">
        <v>28692.1</v>
      </c>
    </row>
    <row r="5" spans="1:2" x14ac:dyDescent="0.25">
      <c r="A5" s="6" t="s">
        <v>28</v>
      </c>
      <c r="B5" s="5">
        <v>67028.400000000038</v>
      </c>
    </row>
    <row r="6" spans="1:2" x14ac:dyDescent="0.25">
      <c r="A6" s="6" t="s">
        <v>29</v>
      </c>
      <c r="B6" s="5">
        <v>71939.999999999956</v>
      </c>
    </row>
    <row r="7" spans="1:2" x14ac:dyDescent="0.25">
      <c r="A7" s="6" t="s">
        <v>30</v>
      </c>
      <c r="B7" s="5">
        <v>47352.60000000002</v>
      </c>
    </row>
    <row r="8" spans="1:2" x14ac:dyDescent="0.25">
      <c r="A8" s="6" t="s">
        <v>45</v>
      </c>
      <c r="B8" s="5">
        <v>66198.60000000002</v>
      </c>
    </row>
    <row r="9" spans="1:2" x14ac:dyDescent="0.25">
      <c r="A9" s="6" t="s">
        <v>31</v>
      </c>
      <c r="B9" s="5">
        <v>42586.700000000012</v>
      </c>
    </row>
    <row r="10" spans="1:2" x14ac:dyDescent="0.25">
      <c r="A10" s="6" t="s">
        <v>21</v>
      </c>
      <c r="B10" s="5">
        <v>52347.599999999991</v>
      </c>
    </row>
    <row r="11" spans="1:2" x14ac:dyDescent="0.25">
      <c r="A11" s="6" t="s">
        <v>27</v>
      </c>
      <c r="B11" s="5">
        <v>13634.4</v>
      </c>
    </row>
    <row r="12" spans="1:2" x14ac:dyDescent="0.25">
      <c r="A12" s="6" t="s">
        <v>26</v>
      </c>
      <c r="B12" s="5">
        <v>135250</v>
      </c>
    </row>
    <row r="13" spans="1:2" x14ac:dyDescent="0.25">
      <c r="A13" s="6" t="s">
        <v>23</v>
      </c>
      <c r="B13" s="5">
        <v>8935.0999999999985</v>
      </c>
    </row>
    <row r="14" spans="1:2" x14ac:dyDescent="0.25">
      <c r="A14" s="6" t="s">
        <v>25</v>
      </c>
      <c r="B14" s="5">
        <v>94127</v>
      </c>
    </row>
    <row r="15" spans="1:2" x14ac:dyDescent="0.25">
      <c r="A15" s="4" t="s">
        <v>33</v>
      </c>
      <c r="B15" s="5">
        <v>582690.01000000013</v>
      </c>
    </row>
    <row r="16" spans="1:2" x14ac:dyDescent="0.25">
      <c r="A16" s="6" t="s">
        <v>22</v>
      </c>
      <c r="B16" s="5">
        <v>17617.5</v>
      </c>
    </row>
    <row r="17" spans="1:2" x14ac:dyDescent="0.25">
      <c r="A17" s="6" t="s">
        <v>28</v>
      </c>
      <c r="B17" s="5">
        <v>48634.560000000012</v>
      </c>
    </row>
    <row r="18" spans="1:2" x14ac:dyDescent="0.25">
      <c r="A18" s="6" t="s">
        <v>45</v>
      </c>
      <c r="B18" s="5">
        <v>72764.890000000058</v>
      </c>
    </row>
    <row r="19" spans="1:2" x14ac:dyDescent="0.25">
      <c r="A19" s="6" t="s">
        <v>31</v>
      </c>
      <c r="B19" s="5">
        <v>31546.200000000015</v>
      </c>
    </row>
    <row r="20" spans="1:2" x14ac:dyDescent="0.25">
      <c r="A20" s="6" t="s">
        <v>21</v>
      </c>
      <c r="B20" s="5">
        <v>45340.08</v>
      </c>
    </row>
    <row r="21" spans="1:2" x14ac:dyDescent="0.25">
      <c r="A21" s="6" t="s">
        <v>27</v>
      </c>
      <c r="B21" s="5">
        <v>13920</v>
      </c>
    </row>
    <row r="22" spans="1:2" x14ac:dyDescent="0.25">
      <c r="A22" s="6" t="s">
        <v>26</v>
      </c>
      <c r="B22" s="5">
        <v>113295</v>
      </c>
    </row>
    <row r="23" spans="1:2" x14ac:dyDescent="0.25">
      <c r="A23" s="6" t="s">
        <v>23</v>
      </c>
      <c r="B23" s="5">
        <v>8511.2999999999975</v>
      </c>
    </row>
    <row r="24" spans="1:2" x14ac:dyDescent="0.25">
      <c r="A24" s="6" t="s">
        <v>25</v>
      </c>
      <c r="B24" s="5">
        <v>111941.48000000001</v>
      </c>
    </row>
    <row r="25" spans="1:2" x14ac:dyDescent="0.25">
      <c r="A25" s="6" t="s">
        <v>46</v>
      </c>
      <c r="B25" s="5">
        <v>119119</v>
      </c>
    </row>
    <row r="26" spans="1:2" x14ac:dyDescent="0.25">
      <c r="A26" s="4" t="s">
        <v>34</v>
      </c>
      <c r="B26" s="5">
        <v>418314.90999999992</v>
      </c>
    </row>
    <row r="27" spans="1:2" x14ac:dyDescent="0.25">
      <c r="A27" s="6" t="s">
        <v>22</v>
      </c>
      <c r="B27" s="5">
        <v>15132.159999999994</v>
      </c>
    </row>
    <row r="28" spans="1:2" x14ac:dyDescent="0.25">
      <c r="A28" s="6" t="s">
        <v>24</v>
      </c>
      <c r="B28" s="5">
        <v>19402.399999999998</v>
      </c>
    </row>
    <row r="29" spans="1:2" x14ac:dyDescent="0.25">
      <c r="A29" s="6" t="s">
        <v>28</v>
      </c>
      <c r="B29" s="5">
        <v>51164.090000000011</v>
      </c>
    </row>
    <row r="30" spans="1:2" x14ac:dyDescent="0.25">
      <c r="A30" s="6" t="s">
        <v>29</v>
      </c>
      <c r="B30" s="5">
        <v>44440.410000000018</v>
      </c>
    </row>
    <row r="31" spans="1:2" x14ac:dyDescent="0.25">
      <c r="A31" s="6" t="s">
        <v>30</v>
      </c>
      <c r="B31" s="5">
        <v>40621.839999999975</v>
      </c>
    </row>
    <row r="32" spans="1:2" x14ac:dyDescent="0.25">
      <c r="A32" s="6" t="s">
        <v>21</v>
      </c>
      <c r="B32" s="5">
        <v>33519.069999999978</v>
      </c>
    </row>
    <row r="33" spans="1:2" x14ac:dyDescent="0.25">
      <c r="A33" s="6" t="s">
        <v>27</v>
      </c>
      <c r="B33" s="5">
        <v>14842.079999999996</v>
      </c>
    </row>
    <row r="34" spans="1:2" x14ac:dyDescent="0.25">
      <c r="A34" s="6" t="s">
        <v>26</v>
      </c>
      <c r="B34" s="5">
        <v>109042.5</v>
      </c>
    </row>
    <row r="35" spans="1:2" x14ac:dyDescent="0.25">
      <c r="A35" s="6" t="s">
        <v>23</v>
      </c>
      <c r="B35" s="5">
        <v>8003.1600000000044</v>
      </c>
    </row>
    <row r="36" spans="1:2" x14ac:dyDescent="0.25">
      <c r="A36" s="6" t="s">
        <v>25</v>
      </c>
      <c r="B36" s="5">
        <v>82147.199999999924</v>
      </c>
    </row>
    <row r="37" spans="1:2" x14ac:dyDescent="0.25">
      <c r="A37" s="4" t="s">
        <v>48</v>
      </c>
      <c r="B37" s="5">
        <v>1643206.12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0FF0-89F2-49FB-A5BB-B2AFBC45EA22}">
  <dimension ref="A1:BB1"/>
  <sheetViews>
    <sheetView showGridLines="0" showRowColHeaders="0" tabSelected="1" workbookViewId="0">
      <selection activeCell="Y28" sqref="Y28"/>
    </sheetView>
  </sheetViews>
  <sheetFormatPr defaultRowHeight="15" x14ac:dyDescent="0.25"/>
  <sheetData>
    <row r="1" spans="1:54" ht="30" x14ac:dyDescent="0.4">
      <c r="A1" s="8" t="s">
        <v>62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vendedores</vt:lpstr>
      <vt:lpstr>produtos</vt:lpstr>
      <vt:lpstr>vendas</vt:lpstr>
      <vt:lpstr>Planilha1</vt:lpstr>
      <vt:lpstr>Planilha2</vt:lpstr>
      <vt:lpstr>Planilha3</vt:lpstr>
      <vt:lpstr>Planilha4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2023-03-30T18:16:21Z</dcterms:created>
  <dcterms:modified xsi:type="dcterms:W3CDTF">2023-03-30T20:07:29Z</dcterms:modified>
</cp:coreProperties>
</file>