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\Desktop\teste\sylo\Documentação\"/>
    </mc:Choice>
  </mc:AlternateContent>
  <bookViews>
    <workbookView xWindow="0" yWindow="0" windowWidth="20490" windowHeight="780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11" i="1" l="1"/>
  <c r="Q10" i="1"/>
  <c r="Q9" i="1"/>
  <c r="Q8" i="1"/>
  <c r="Q7" i="1"/>
  <c r="Q6" i="1"/>
  <c r="Q5" i="1"/>
  <c r="Q4" i="1"/>
  <c r="L11" i="1"/>
  <c r="L10" i="1"/>
  <c r="L9" i="1"/>
  <c r="L8" i="1"/>
  <c r="L7" i="1"/>
  <c r="L6" i="1"/>
  <c r="L5" i="1"/>
  <c r="L4" i="1"/>
  <c r="P11" i="1" l="1"/>
  <c r="P7" i="1"/>
  <c r="O11" i="1"/>
  <c r="O7" i="1"/>
  <c r="N11" i="1"/>
  <c r="N7" i="1"/>
  <c r="M11" i="1"/>
  <c r="M7" i="1"/>
  <c r="I2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3" i="1"/>
  <c r="E2" i="1"/>
  <c r="P8" i="1" l="1"/>
  <c r="P4" i="1"/>
  <c r="O8" i="1"/>
  <c r="O4" i="1"/>
  <c r="N8" i="1"/>
  <c r="N4" i="1"/>
  <c r="M8" i="1"/>
  <c r="M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P6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M10" i="1" l="1"/>
  <c r="O5" i="1"/>
  <c r="O6" i="1"/>
  <c r="P9" i="1"/>
  <c r="N5" i="1"/>
  <c r="P10" i="1"/>
  <c r="N6" i="1"/>
  <c r="O9" i="1"/>
  <c r="M5" i="1"/>
  <c r="O10" i="1"/>
  <c r="M6" i="1"/>
  <c r="N9" i="1"/>
  <c r="N10" i="1"/>
  <c r="P5" i="1"/>
  <c r="M9" i="1"/>
</calcChain>
</file>

<file path=xl/sharedStrings.xml><?xml version="1.0" encoding="utf-8"?>
<sst xmlns="http://schemas.openxmlformats.org/spreadsheetml/2006/main" count="23" uniqueCount="15">
  <si>
    <t>10 MIN</t>
  </si>
  <si>
    <t>TEMP1</t>
  </si>
  <si>
    <t>TEMP3</t>
  </si>
  <si>
    <t>TEMP2</t>
  </si>
  <si>
    <t>UMID1</t>
  </si>
  <si>
    <t>UMID2</t>
  </si>
  <si>
    <t>UMID3</t>
  </si>
  <si>
    <t>MIN</t>
  </si>
  <si>
    <t>1ºQ</t>
  </si>
  <si>
    <t>MÉDIA</t>
  </si>
  <si>
    <t>MED</t>
  </si>
  <si>
    <t>3ºQ</t>
  </si>
  <si>
    <t>MÁX</t>
  </si>
  <si>
    <t>UMID4</t>
  </si>
  <si>
    <t>TEMP4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</si>
</sst>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12"/>
      <color theme="7" tint="-0.249977111117893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164" fontId="0" fillId="0" borderId="0" xfId="0" applyNumberFormat="1"/>
    <xf numFmtId="164" fontId="2" fillId="0" borderId="2" xfId="0" applyNumberFormat="1" applyFont="1" applyBorder="1"/>
    <xf numFmtId="0" fontId="2" fillId="0" borderId="5" xfId="0" applyFont="1" applyBorder="1"/>
    <xf numFmtId="0" fontId="2" fillId="0" borderId="7" xfId="0" applyFont="1" applyBorder="1"/>
    <xf numFmtId="164" fontId="3" fillId="0" borderId="0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6" fillId="0" borderId="5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64" fontId="7" fillId="0" borderId="7" xfId="0" applyNumberFormat="1" applyFont="1" applyBorder="1" applyAlignment="1">
      <alignment horizontal="center" vertical="center"/>
    </xf>
    <xf numFmtId="0" fontId="0" fillId="0" borderId="6" xfId="0" applyBorder="1"/>
    <xf numFmtId="0" fontId="8" fillId="0" borderId="0" xfId="0" applyFont="1"/>
    <xf numFmtId="164" fontId="2" fillId="0" borderId="0" xfId="0" applyNumberFormat="1" applyFont="1" applyFill="1" applyBorder="1"/>
    <xf numFmtId="0" fontId="2" fillId="0" borderId="7" xfId="1" applyFont="1" applyBorder="1"/>
    <xf numFmtId="0" fontId="2" fillId="0" borderId="7" xfId="0" applyFont="1" applyFill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6" xfId="0" applyNumberFormat="1" applyBorder="1"/>
    <xf numFmtId="164" fontId="2" fillId="0" borderId="3" xfId="0" applyNumberFormat="1" applyFont="1" applyFill="1" applyBorder="1"/>
    <xf numFmtId="164" fontId="2" fillId="0" borderId="9" xfId="0" applyNumberFormat="1" applyFont="1" applyBorder="1"/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abSelected="1" topLeftCell="I1" workbookViewId="0">
      <selection activeCell="I8" sqref="I8"/>
    </sheetView>
  </sheetViews>
  <sheetFormatPr defaultRowHeight="15" x14ac:dyDescent="0.25"/>
  <sheetData>
    <row r="1" spans="1:17" ht="15.75" x14ac:dyDescent="0.25">
      <c r="A1" s="3" t="s">
        <v>0</v>
      </c>
      <c r="B1" s="4" t="s">
        <v>1</v>
      </c>
      <c r="C1" s="20" t="s">
        <v>3</v>
      </c>
      <c r="D1" s="4" t="s">
        <v>2</v>
      </c>
      <c r="E1" s="21" t="s">
        <v>14</v>
      </c>
      <c r="F1" s="4" t="s">
        <v>4</v>
      </c>
      <c r="G1" s="4" t="s">
        <v>5</v>
      </c>
      <c r="H1" s="4" t="s">
        <v>6</v>
      </c>
      <c r="I1" s="21" t="s">
        <v>13</v>
      </c>
    </row>
    <row r="2" spans="1:17" ht="15.75" x14ac:dyDescent="0.25">
      <c r="A2" s="13">
        <v>1</v>
      </c>
      <c r="B2" s="14">
        <v>19</v>
      </c>
      <c r="C2" s="14">
        <f>B2+2</f>
        <v>21</v>
      </c>
      <c r="D2" s="14">
        <f>B2-1.5</f>
        <v>17.5</v>
      </c>
      <c r="E2" s="1">
        <f>B2+2.7</f>
        <v>21.7</v>
      </c>
      <c r="F2" s="14">
        <v>30</v>
      </c>
      <c r="G2" s="14">
        <f>F2+4</f>
        <v>34</v>
      </c>
      <c r="H2" s="14">
        <f>F2+2.5</f>
        <v>32.5</v>
      </c>
      <c r="I2" s="23">
        <f>F2+4.2</f>
        <v>34.200000000000003</v>
      </c>
    </row>
    <row r="3" spans="1:17" ht="15.75" x14ac:dyDescent="0.25">
      <c r="A3" s="13">
        <v>2</v>
      </c>
      <c r="B3" s="14">
        <v>20.5</v>
      </c>
      <c r="C3" s="14">
        <f t="shared" ref="C3:C21" si="0">B3+2</f>
        <v>22.5</v>
      </c>
      <c r="D3" s="14">
        <f t="shared" ref="D3:D21" si="1">B3-1.5</f>
        <v>19</v>
      </c>
      <c r="E3" s="1">
        <f>B3+2.7</f>
        <v>23.2</v>
      </c>
      <c r="F3" s="14">
        <v>40</v>
      </c>
      <c r="G3" s="14">
        <f t="shared" ref="G3:G21" si="2">F3+4</f>
        <v>44</v>
      </c>
      <c r="H3" s="14">
        <f t="shared" ref="H3:H21" si="3">F3+2.5</f>
        <v>42.5</v>
      </c>
      <c r="I3" s="24">
        <f t="shared" ref="I3:I20" si="4">F3+4.2</f>
        <v>44.2</v>
      </c>
      <c r="K3" s="26"/>
      <c r="L3" s="27" t="s">
        <v>7</v>
      </c>
      <c r="M3" s="27" t="s">
        <v>8</v>
      </c>
      <c r="N3" s="27" t="s">
        <v>9</v>
      </c>
      <c r="O3" s="27" t="s">
        <v>10</v>
      </c>
      <c r="P3" s="27" t="s">
        <v>11</v>
      </c>
      <c r="Q3" s="28" t="s">
        <v>12</v>
      </c>
    </row>
    <row r="4" spans="1:17" ht="15.75" x14ac:dyDescent="0.25">
      <c r="A4" s="13">
        <v>3</v>
      </c>
      <c r="B4" s="14">
        <v>21.3</v>
      </c>
      <c r="C4" s="14">
        <f t="shared" si="0"/>
        <v>23.3</v>
      </c>
      <c r="D4" s="14">
        <f t="shared" si="1"/>
        <v>19.8</v>
      </c>
      <c r="E4" s="1">
        <f t="shared" ref="E4:E21" si="5">B4+2.7</f>
        <v>24</v>
      </c>
      <c r="F4" s="14">
        <v>44</v>
      </c>
      <c r="G4" s="14">
        <f t="shared" si="2"/>
        <v>48</v>
      </c>
      <c r="H4" s="14">
        <f t="shared" si="3"/>
        <v>46.5</v>
      </c>
      <c r="I4" s="24">
        <f t="shared" si="4"/>
        <v>48.2</v>
      </c>
      <c r="K4" s="2" t="s">
        <v>1</v>
      </c>
      <c r="L4" s="5">
        <f>MIN(B2:B21)</f>
        <v>17</v>
      </c>
      <c r="M4" s="6">
        <f>QUARTILE(B2:B21,1)</f>
        <v>19.675000000000001</v>
      </c>
      <c r="N4" s="7">
        <f>AVERAGE(B2:B21)</f>
        <v>21.64</v>
      </c>
      <c r="O4" s="7">
        <f>MEDIAN(B2:B21)</f>
        <v>21.55</v>
      </c>
      <c r="P4" s="6">
        <f>QUARTILE(B2:B21,3)</f>
        <v>23.1</v>
      </c>
      <c r="Q4" s="8">
        <f>MAX(B2:B21)</f>
        <v>27.8</v>
      </c>
    </row>
    <row r="5" spans="1:17" ht="15.75" x14ac:dyDescent="0.25">
      <c r="A5" s="13">
        <v>4</v>
      </c>
      <c r="B5" s="14">
        <v>18.600000000000001</v>
      </c>
      <c r="C5" s="14">
        <f t="shared" si="0"/>
        <v>20.6</v>
      </c>
      <c r="D5" s="14">
        <f t="shared" si="1"/>
        <v>17.100000000000001</v>
      </c>
      <c r="E5" s="1">
        <f t="shared" si="5"/>
        <v>21.3</v>
      </c>
      <c r="F5" s="14">
        <v>33</v>
      </c>
      <c r="G5" s="14">
        <f t="shared" si="2"/>
        <v>37</v>
      </c>
      <c r="H5" s="14">
        <f t="shared" si="3"/>
        <v>35.5</v>
      </c>
      <c r="I5" s="24">
        <f t="shared" si="4"/>
        <v>37.200000000000003</v>
      </c>
      <c r="K5" s="2" t="s">
        <v>3</v>
      </c>
      <c r="L5" s="5">
        <f>MIN(C2:C21)</f>
        <v>19</v>
      </c>
      <c r="M5" s="6">
        <f>QUARTILE(C2:C21,1)</f>
        <v>21.675000000000001</v>
      </c>
      <c r="N5" s="7">
        <f>AVERAGE(C2:C21)</f>
        <v>23.64</v>
      </c>
      <c r="O5" s="7">
        <f>MEDIAN(C2:C21)</f>
        <v>23.55</v>
      </c>
      <c r="P5" s="6">
        <f>QUARTILE(C2:C21,3)</f>
        <v>25.1</v>
      </c>
      <c r="Q5" s="8">
        <f>MAX(C2:C21)</f>
        <v>29.8</v>
      </c>
    </row>
    <row r="6" spans="1:17" ht="15.75" x14ac:dyDescent="0.25">
      <c r="A6" s="13">
        <v>5</v>
      </c>
      <c r="B6" s="14">
        <v>17</v>
      </c>
      <c r="C6" s="14">
        <f t="shared" si="0"/>
        <v>19</v>
      </c>
      <c r="D6" s="14">
        <f t="shared" si="1"/>
        <v>15.5</v>
      </c>
      <c r="E6" s="1">
        <f t="shared" si="5"/>
        <v>19.7</v>
      </c>
      <c r="F6" s="14">
        <v>35</v>
      </c>
      <c r="G6" s="14">
        <f t="shared" si="2"/>
        <v>39</v>
      </c>
      <c r="H6" s="14">
        <f t="shared" si="3"/>
        <v>37.5</v>
      </c>
      <c r="I6" s="24">
        <f t="shared" si="4"/>
        <v>39.200000000000003</v>
      </c>
      <c r="K6" s="2" t="s">
        <v>2</v>
      </c>
      <c r="L6" s="5">
        <f>MIN(D2:D21)</f>
        <v>15.5</v>
      </c>
      <c r="M6" s="6">
        <f>QUARTILE(D2:D21,1)</f>
        <v>18.175000000000001</v>
      </c>
      <c r="N6" s="7">
        <f>AVERAGE(D2:D21)</f>
        <v>20.14</v>
      </c>
      <c r="O6" s="7">
        <f>MEDIAN(D2:D21)</f>
        <v>20.05</v>
      </c>
      <c r="P6" s="6">
        <f>QUARTILE(D2:D21,3)</f>
        <v>21.6</v>
      </c>
      <c r="Q6" s="8">
        <f>MAX(D2:D21)</f>
        <v>26.3</v>
      </c>
    </row>
    <row r="7" spans="1:17" ht="15.75" x14ac:dyDescent="0.25">
      <c r="A7" s="13">
        <v>6</v>
      </c>
      <c r="B7" s="14">
        <v>20</v>
      </c>
      <c r="C7" s="14">
        <f t="shared" si="0"/>
        <v>22</v>
      </c>
      <c r="D7" s="14">
        <f t="shared" si="1"/>
        <v>18.5</v>
      </c>
      <c r="E7" s="1">
        <f t="shared" si="5"/>
        <v>22.7</v>
      </c>
      <c r="F7" s="14">
        <v>36</v>
      </c>
      <c r="G7" s="14">
        <f t="shared" si="2"/>
        <v>40</v>
      </c>
      <c r="H7" s="14">
        <f t="shared" si="3"/>
        <v>38.5</v>
      </c>
      <c r="I7" s="24">
        <f t="shared" si="4"/>
        <v>40.200000000000003</v>
      </c>
      <c r="J7" s="17"/>
      <c r="K7" s="19" t="s">
        <v>14</v>
      </c>
      <c r="L7" s="5">
        <f>MIN(E2:E21)</f>
        <v>19.7</v>
      </c>
      <c r="M7" s="6">
        <f>QUARTILE(E2:E21,1)</f>
        <v>22.375</v>
      </c>
      <c r="N7" s="7">
        <f>AVERAGE(E2:E21)</f>
        <v>24.339999999999996</v>
      </c>
      <c r="O7" s="7">
        <f>MEDIAN(E2:E21)</f>
        <v>24.25</v>
      </c>
      <c r="P7" s="6">
        <f>QUARTILE(E2:E21,3)</f>
        <v>25.799999999999997</v>
      </c>
      <c r="Q7" s="8">
        <f>MAX(E2:E21)</f>
        <v>30.5</v>
      </c>
    </row>
    <row r="8" spans="1:17" ht="15.75" x14ac:dyDescent="0.25">
      <c r="A8" s="13">
        <v>7</v>
      </c>
      <c r="B8" s="14">
        <v>22</v>
      </c>
      <c r="C8" s="14">
        <f t="shared" si="0"/>
        <v>24</v>
      </c>
      <c r="D8" s="14">
        <f t="shared" si="1"/>
        <v>20.5</v>
      </c>
      <c r="E8" s="1">
        <f t="shared" si="5"/>
        <v>24.7</v>
      </c>
      <c r="F8" s="14">
        <v>27</v>
      </c>
      <c r="G8" s="14">
        <f t="shared" si="2"/>
        <v>31</v>
      </c>
      <c r="H8" s="14">
        <f t="shared" si="3"/>
        <v>29.5</v>
      </c>
      <c r="I8" s="24">
        <f t="shared" si="4"/>
        <v>31.2</v>
      </c>
      <c r="K8" s="2" t="s">
        <v>4</v>
      </c>
      <c r="L8" s="5">
        <f>MIN(F2:F21)</f>
        <v>27</v>
      </c>
      <c r="M8" s="6">
        <f>QUARTILE(F2:F21,1)</f>
        <v>34.5</v>
      </c>
      <c r="N8" s="7">
        <f>AVERAGE(F2:F21)</f>
        <v>42.234999999999999</v>
      </c>
      <c r="O8" s="7">
        <f>MEDIAN(F2:F21)</f>
        <v>41.3</v>
      </c>
      <c r="P8" s="6">
        <f>QUARTILE(F2:F21,3)</f>
        <v>48.95</v>
      </c>
      <c r="Q8" s="8">
        <f>MAX(F2:F21)</f>
        <v>60</v>
      </c>
    </row>
    <row r="9" spans="1:17" ht="15.75" x14ac:dyDescent="0.25">
      <c r="A9" s="13">
        <v>8</v>
      </c>
      <c r="B9" s="14">
        <v>23</v>
      </c>
      <c r="C9" s="14">
        <f t="shared" si="0"/>
        <v>25</v>
      </c>
      <c r="D9" s="14">
        <f t="shared" si="1"/>
        <v>21.5</v>
      </c>
      <c r="E9" s="1">
        <f t="shared" si="5"/>
        <v>25.7</v>
      </c>
      <c r="F9" s="14">
        <v>59</v>
      </c>
      <c r="G9" s="14">
        <f t="shared" si="2"/>
        <v>63</v>
      </c>
      <c r="H9" s="14">
        <f t="shared" si="3"/>
        <v>61.5</v>
      </c>
      <c r="I9" s="24">
        <f t="shared" si="4"/>
        <v>63.2</v>
      </c>
      <c r="K9" s="2" t="s">
        <v>5</v>
      </c>
      <c r="L9" s="5">
        <f>MIN(G2:G21)</f>
        <v>31</v>
      </c>
      <c r="M9" s="6">
        <f>QUARTILE(G2:G21,1)</f>
        <v>38.5</v>
      </c>
      <c r="N9" s="7">
        <f>AVERAGE(G2:G21)</f>
        <v>46.234999999999999</v>
      </c>
      <c r="O9" s="7">
        <f>MEDIAN(G2:G21)</f>
        <v>45.3</v>
      </c>
      <c r="P9" s="6">
        <f>QUARTILE(G2:G21,3)</f>
        <v>52.95</v>
      </c>
      <c r="Q9" s="8">
        <f>MAX(G2:G21)</f>
        <v>64</v>
      </c>
    </row>
    <row r="10" spans="1:17" ht="15.75" x14ac:dyDescent="0.25">
      <c r="A10" s="13">
        <v>9</v>
      </c>
      <c r="B10" s="14">
        <v>22.5</v>
      </c>
      <c r="C10" s="14">
        <f t="shared" si="0"/>
        <v>24.5</v>
      </c>
      <c r="D10" s="14">
        <f t="shared" si="1"/>
        <v>21</v>
      </c>
      <c r="E10" s="1">
        <f t="shared" si="5"/>
        <v>25.2</v>
      </c>
      <c r="F10" s="14">
        <v>53</v>
      </c>
      <c r="G10" s="14">
        <f t="shared" si="2"/>
        <v>57</v>
      </c>
      <c r="H10" s="14">
        <f t="shared" si="3"/>
        <v>55.5</v>
      </c>
      <c r="I10" s="24">
        <f t="shared" si="4"/>
        <v>57.2</v>
      </c>
      <c r="K10" s="2" t="s">
        <v>6</v>
      </c>
      <c r="L10" s="5">
        <f>MIN(H2:H21)</f>
        <v>29.5</v>
      </c>
      <c r="M10" s="6">
        <f>QUARTILE(H2:H21,1)</f>
        <v>37</v>
      </c>
      <c r="N10" s="7">
        <f>AVERAGE(H2:H21)</f>
        <v>44.734999999999999</v>
      </c>
      <c r="O10" s="7">
        <f>MEDIAN(H2:H21)</f>
        <v>43.8</v>
      </c>
      <c r="P10" s="6">
        <f>QUARTILE(H2:H21,3)</f>
        <v>51.45</v>
      </c>
      <c r="Q10" s="8">
        <f>MAX(H2:H21)</f>
        <v>62.5</v>
      </c>
    </row>
    <row r="11" spans="1:17" ht="15.75" x14ac:dyDescent="0.25">
      <c r="A11" s="13">
        <v>10</v>
      </c>
      <c r="B11" s="14">
        <v>24.3</v>
      </c>
      <c r="C11" s="14">
        <f t="shared" si="0"/>
        <v>26.3</v>
      </c>
      <c r="D11" s="14">
        <f t="shared" si="1"/>
        <v>22.8</v>
      </c>
      <c r="E11" s="1">
        <f t="shared" si="5"/>
        <v>27</v>
      </c>
      <c r="F11" s="14">
        <v>32.4</v>
      </c>
      <c r="G11" s="14">
        <f t="shared" si="2"/>
        <v>36.4</v>
      </c>
      <c r="H11" s="14">
        <f t="shared" si="3"/>
        <v>34.9</v>
      </c>
      <c r="I11" s="24">
        <f t="shared" si="4"/>
        <v>36.6</v>
      </c>
      <c r="J11" s="17"/>
      <c r="K11" s="25" t="s">
        <v>13</v>
      </c>
      <c r="L11" s="9">
        <f>MIN(I2:I21)</f>
        <v>31.2</v>
      </c>
      <c r="M11" s="10">
        <f>QUARTILE(I2:I21,1)</f>
        <v>38.700000000000003</v>
      </c>
      <c r="N11" s="11">
        <f>AVERAGE(I2:I21)</f>
        <v>46.434999999999988</v>
      </c>
      <c r="O11" s="11">
        <f>MEDIAN(I2:I21)</f>
        <v>45.5</v>
      </c>
      <c r="P11" s="10">
        <f>QUARTILE(I2:I21,3)</f>
        <v>53.150000000000006</v>
      </c>
      <c r="Q11" s="12">
        <f>MAX(I2:I21)</f>
        <v>64.2</v>
      </c>
    </row>
    <row r="12" spans="1:17" ht="15.75" x14ac:dyDescent="0.25">
      <c r="A12" s="13">
        <v>11</v>
      </c>
      <c r="B12" s="14">
        <v>21.8</v>
      </c>
      <c r="C12" s="14">
        <f t="shared" si="0"/>
        <v>23.8</v>
      </c>
      <c r="D12" s="14">
        <f t="shared" si="1"/>
        <v>20.3</v>
      </c>
      <c r="E12" s="1">
        <f t="shared" si="5"/>
        <v>24.5</v>
      </c>
      <c r="F12" s="14">
        <v>56.7</v>
      </c>
      <c r="G12" s="14">
        <f t="shared" si="2"/>
        <v>60.7</v>
      </c>
      <c r="H12" s="14">
        <f t="shared" si="3"/>
        <v>59.2</v>
      </c>
      <c r="I12" s="24">
        <f t="shared" si="4"/>
        <v>60.900000000000006</v>
      </c>
      <c r="J12" s="1"/>
      <c r="K12" s="1"/>
      <c r="L12" s="1"/>
      <c r="M12" s="1"/>
      <c r="N12" s="1"/>
      <c r="O12" s="1"/>
    </row>
    <row r="13" spans="1:17" ht="15.75" x14ac:dyDescent="0.25">
      <c r="A13" s="13">
        <v>12</v>
      </c>
      <c r="B13" s="14">
        <v>25.6</v>
      </c>
      <c r="C13" s="14">
        <f t="shared" si="0"/>
        <v>27.6</v>
      </c>
      <c r="D13" s="14">
        <f t="shared" si="1"/>
        <v>24.1</v>
      </c>
      <c r="E13" s="1">
        <f t="shared" si="5"/>
        <v>28.3</v>
      </c>
      <c r="F13" s="14">
        <v>45.2</v>
      </c>
      <c r="G13" s="14">
        <f t="shared" si="2"/>
        <v>49.2</v>
      </c>
      <c r="H13" s="14">
        <f t="shared" si="3"/>
        <v>47.7</v>
      </c>
      <c r="I13" s="24">
        <f t="shared" si="4"/>
        <v>49.400000000000006</v>
      </c>
      <c r="J13" s="1"/>
      <c r="K13" s="1"/>
      <c r="L13" s="1"/>
      <c r="M13" s="1"/>
      <c r="N13" s="1"/>
      <c r="O13" s="1"/>
    </row>
    <row r="14" spans="1:17" ht="15.75" x14ac:dyDescent="0.25">
      <c r="A14" s="13">
        <v>13</v>
      </c>
      <c r="B14" s="14">
        <v>23.4</v>
      </c>
      <c r="C14" s="14">
        <f t="shared" si="0"/>
        <v>25.4</v>
      </c>
      <c r="D14" s="14">
        <f t="shared" si="1"/>
        <v>21.9</v>
      </c>
      <c r="E14" s="1">
        <f t="shared" si="5"/>
        <v>26.099999999999998</v>
      </c>
      <c r="F14" s="14">
        <v>28.7</v>
      </c>
      <c r="G14" s="14">
        <f t="shared" si="2"/>
        <v>32.700000000000003</v>
      </c>
      <c r="H14" s="14">
        <f t="shared" si="3"/>
        <v>31.2</v>
      </c>
      <c r="I14" s="24">
        <f t="shared" si="4"/>
        <v>32.9</v>
      </c>
      <c r="J14" s="1"/>
      <c r="K14" s="1"/>
      <c r="L14" s="1"/>
      <c r="M14" s="1"/>
      <c r="N14" s="1"/>
      <c r="O14" s="1"/>
    </row>
    <row r="15" spans="1:17" ht="15.75" x14ac:dyDescent="0.25">
      <c r="A15" s="13">
        <v>14</v>
      </c>
      <c r="B15" s="14">
        <v>27.8</v>
      </c>
      <c r="C15" s="14">
        <f t="shared" si="0"/>
        <v>29.8</v>
      </c>
      <c r="D15" s="14">
        <f t="shared" si="1"/>
        <v>26.3</v>
      </c>
      <c r="E15" s="1">
        <f t="shared" si="5"/>
        <v>30.5</v>
      </c>
      <c r="F15" s="14">
        <v>48.6</v>
      </c>
      <c r="G15" s="14">
        <f t="shared" si="2"/>
        <v>52.6</v>
      </c>
      <c r="H15" s="14">
        <f t="shared" si="3"/>
        <v>51.1</v>
      </c>
      <c r="I15" s="24">
        <f t="shared" si="4"/>
        <v>52.800000000000004</v>
      </c>
      <c r="J15" s="1"/>
      <c r="K15" s="1"/>
      <c r="L15" s="1"/>
      <c r="M15" s="1"/>
      <c r="N15" s="1"/>
      <c r="O15" s="1"/>
    </row>
    <row r="16" spans="1:17" ht="15.75" x14ac:dyDescent="0.25">
      <c r="A16" s="13">
        <v>15</v>
      </c>
      <c r="B16" s="14">
        <v>21</v>
      </c>
      <c r="C16" s="14">
        <f t="shared" si="0"/>
        <v>23</v>
      </c>
      <c r="D16" s="14">
        <f t="shared" si="1"/>
        <v>19.5</v>
      </c>
      <c r="E16" s="1">
        <f t="shared" si="5"/>
        <v>23.7</v>
      </c>
      <c r="F16" s="14">
        <v>42.6</v>
      </c>
      <c r="G16" s="14">
        <f t="shared" si="2"/>
        <v>46.6</v>
      </c>
      <c r="H16" s="14">
        <f t="shared" si="3"/>
        <v>45.1</v>
      </c>
      <c r="I16" s="24">
        <f t="shared" si="4"/>
        <v>46.800000000000004</v>
      </c>
      <c r="J16" s="1"/>
      <c r="K16" s="1"/>
      <c r="L16" s="1"/>
      <c r="M16" s="1"/>
      <c r="N16" s="1"/>
      <c r="O16" s="1"/>
    </row>
    <row r="17" spans="1:16" ht="15.75" x14ac:dyDescent="0.25">
      <c r="A17" s="13">
        <v>16</v>
      </c>
      <c r="B17" s="14">
        <v>19.600000000000001</v>
      </c>
      <c r="C17" s="14">
        <f t="shared" si="0"/>
        <v>21.6</v>
      </c>
      <c r="D17" s="14">
        <f t="shared" si="1"/>
        <v>18.100000000000001</v>
      </c>
      <c r="E17" s="1">
        <f t="shared" si="5"/>
        <v>22.3</v>
      </c>
      <c r="F17" s="14">
        <v>37.6</v>
      </c>
      <c r="G17" s="14">
        <f t="shared" si="2"/>
        <v>41.6</v>
      </c>
      <c r="H17" s="14">
        <f t="shared" si="3"/>
        <v>40.1</v>
      </c>
      <c r="I17" s="24">
        <f t="shared" si="4"/>
        <v>41.800000000000004</v>
      </c>
      <c r="J17" s="1"/>
      <c r="K17" s="1"/>
      <c r="L17" s="1"/>
      <c r="M17" s="1"/>
      <c r="N17" s="1"/>
      <c r="O17" s="1"/>
    </row>
    <row r="18" spans="1:16" ht="15.75" x14ac:dyDescent="0.25">
      <c r="A18" s="13">
        <v>17</v>
      </c>
      <c r="B18" s="14">
        <v>18.7</v>
      </c>
      <c r="C18" s="14">
        <f t="shared" si="0"/>
        <v>20.7</v>
      </c>
      <c r="D18" s="14">
        <f t="shared" si="1"/>
        <v>17.2</v>
      </c>
      <c r="E18" s="1">
        <f t="shared" si="5"/>
        <v>21.4</v>
      </c>
      <c r="F18" s="14">
        <v>39.799999999999997</v>
      </c>
      <c r="G18" s="14">
        <f t="shared" si="2"/>
        <v>43.8</v>
      </c>
      <c r="H18" s="14">
        <f t="shared" si="3"/>
        <v>42.3</v>
      </c>
      <c r="I18" s="24">
        <f t="shared" si="4"/>
        <v>44</v>
      </c>
    </row>
    <row r="19" spans="1:16" ht="15.75" x14ac:dyDescent="0.25">
      <c r="A19" s="13">
        <v>18</v>
      </c>
      <c r="B19" s="14">
        <v>19.7</v>
      </c>
      <c r="C19" s="14">
        <f t="shared" si="0"/>
        <v>21.7</v>
      </c>
      <c r="D19" s="14">
        <f t="shared" si="1"/>
        <v>18.2</v>
      </c>
      <c r="E19" s="1">
        <f t="shared" si="5"/>
        <v>22.4</v>
      </c>
      <c r="F19" s="14">
        <v>50</v>
      </c>
      <c r="G19" s="14">
        <f t="shared" si="2"/>
        <v>54</v>
      </c>
      <c r="H19" s="14">
        <f t="shared" si="3"/>
        <v>52.5</v>
      </c>
      <c r="I19" s="24">
        <f t="shared" si="4"/>
        <v>54.2</v>
      </c>
    </row>
    <row r="20" spans="1:16" ht="15.75" x14ac:dyDescent="0.25">
      <c r="A20" s="13">
        <v>19</v>
      </c>
      <c r="B20" s="14">
        <v>24.5</v>
      </c>
      <c r="C20" s="14">
        <f t="shared" si="0"/>
        <v>26.5</v>
      </c>
      <c r="D20" s="14">
        <f t="shared" si="1"/>
        <v>23</v>
      </c>
      <c r="E20" s="1">
        <f t="shared" si="5"/>
        <v>27.2</v>
      </c>
      <c r="F20" s="14">
        <v>60</v>
      </c>
      <c r="G20" s="14">
        <f t="shared" si="2"/>
        <v>64</v>
      </c>
      <c r="H20" s="14">
        <f t="shared" si="3"/>
        <v>62.5</v>
      </c>
      <c r="I20" s="24">
        <f t="shared" si="4"/>
        <v>64.2</v>
      </c>
      <c r="P20" s="18"/>
    </row>
    <row r="21" spans="1:16" ht="15.75" x14ac:dyDescent="0.25">
      <c r="A21" s="15">
        <v>20</v>
      </c>
      <c r="B21" s="16">
        <v>22.5</v>
      </c>
      <c r="C21" s="16">
        <f t="shared" si="0"/>
        <v>24.5</v>
      </c>
      <c r="D21" s="16">
        <f t="shared" si="1"/>
        <v>21</v>
      </c>
      <c r="E21" s="22">
        <f t="shared" si="5"/>
        <v>25.2</v>
      </c>
      <c r="F21" s="16">
        <v>46.1</v>
      </c>
      <c r="G21" s="16">
        <f t="shared" si="2"/>
        <v>50.1</v>
      </c>
      <c r="H21" s="16">
        <f t="shared" si="3"/>
        <v>48.6</v>
      </c>
      <c r="I21" s="22">
        <f>F21+4.2</f>
        <v>50.300000000000004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2019-04-25T19:38:55Z</dcterms:created>
  <dcterms:modified xsi:type="dcterms:W3CDTF">2019-04-29T16:53:19Z</dcterms:modified>
</cp:coreProperties>
</file>