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N17" i="1"/>
  <c r="N18" i="1"/>
  <c r="M18" i="1"/>
  <c r="F20" i="1"/>
  <c r="Q19" i="1"/>
  <c r="O17" i="1"/>
  <c r="Q18" i="1"/>
  <c r="Q17" i="1"/>
  <c r="F19" i="1"/>
  <c r="F18" i="1"/>
  <c r="E19" i="1"/>
  <c r="M19" i="1"/>
  <c r="E18" i="1"/>
  <c r="M17" i="1"/>
</calcChain>
</file>

<file path=xl/sharedStrings.xml><?xml version="1.0" encoding="utf-8"?>
<sst xmlns="http://schemas.openxmlformats.org/spreadsheetml/2006/main" count="81" uniqueCount="52">
  <si>
    <t>Grão de Milho</t>
  </si>
  <si>
    <t>Grão de Soja</t>
  </si>
  <si>
    <t>Ação</t>
  </si>
  <si>
    <t>Min</t>
  </si>
  <si>
    <t>1ºQ</t>
  </si>
  <si>
    <t>Média</t>
  </si>
  <si>
    <t>3ºQ</t>
  </si>
  <si>
    <t>Max</t>
  </si>
  <si>
    <t>Milho</t>
  </si>
  <si>
    <t>Soja</t>
  </si>
  <si>
    <t>Temperatura Mínima</t>
  </si>
  <si>
    <t>Temperatura Máxima</t>
  </si>
  <si>
    <t>Umidade Mínima</t>
  </si>
  <si>
    <t>Umidade Máxima</t>
  </si>
  <si>
    <t>15ºC</t>
  </si>
  <si>
    <t>10ºC</t>
  </si>
  <si>
    <t>Ar</t>
  </si>
  <si>
    <t>0º</t>
  </si>
  <si>
    <t>25º</t>
  </si>
  <si>
    <t>4º</t>
  </si>
  <si>
    <t>0ºC</t>
  </si>
  <si>
    <t>Fórmula Temperatura</t>
  </si>
  <si>
    <t>Fórmula Umidade</t>
  </si>
  <si>
    <t>temp = sensor / 6</t>
  </si>
  <si>
    <t>temp = sensor</t>
  </si>
  <si>
    <t>umid = sensor</t>
  </si>
  <si>
    <t>Temp Mínima</t>
  </si>
  <si>
    <t>Temp Máxima</t>
  </si>
  <si>
    <t>Umid Mínima</t>
  </si>
  <si>
    <t>Umid Máxima</t>
  </si>
  <si>
    <t>25ºC</t>
  </si>
  <si>
    <t>Especificações Técnicas</t>
  </si>
  <si>
    <t>Mín</t>
  </si>
  <si>
    <t>Máx</t>
  </si>
  <si>
    <t>Alertas - Temperatura</t>
  </si>
  <si>
    <t>Alertas - Umidade</t>
  </si>
  <si>
    <t>Temp Ideal</t>
  </si>
  <si>
    <t>Umid ideal</t>
  </si>
  <si>
    <t>1ºC</t>
  </si>
  <si>
    <t>9,5ºC</t>
  </si>
  <si>
    <t>7ºC</t>
  </si>
  <si>
    <t>6.25ºC</t>
  </si>
  <si>
    <t>18,75ºC</t>
  </si>
  <si>
    <t>6,5ºC</t>
  </si>
  <si>
    <t>1,5ºC</t>
  </si>
  <si>
    <t>9ºC</t>
  </si>
  <si>
    <t>14,5ºC</t>
  </si>
  <si>
    <t>3ºC</t>
  </si>
  <si>
    <t>9,25ºC</t>
  </si>
  <si>
    <t>15,75ºC</t>
  </si>
  <si>
    <t>22ºC</t>
  </si>
  <si>
    <t>umid = sensor / 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</si>
</sst>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2525"/>
        <bgColor indexed="64"/>
      </patternFill>
    </fill>
    <fill>
      <patternFill patternType="solid">
        <fgColor rgb="FFF9BE2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/>
    <xf numFmtId="0" fontId="1" fillId="0" borderId="7" xfId="0" applyFont="1" applyBorder="1"/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E2B"/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tabSelected="1" topLeftCell="A13" workbookViewId="0">
      <selection activeCell="E25" sqref="E25"/>
    </sheetView>
  </sheetViews>
  <sheetFormatPr defaultRowHeight="15" x14ac:dyDescent="0.25"/>
  <cols>
    <col min="2" max="2" width="21.28515625" customWidth="1"/>
    <col min="3" max="3" width="23.140625" customWidth="1"/>
    <col min="4" max="4" width="18.5703125" customWidth="1"/>
    <col min="5" max="5" width="14.85546875" customWidth="1"/>
    <col min="6" max="6" width="14.7109375" customWidth="1"/>
    <col min="7" max="7" width="14.140625" customWidth="1"/>
    <col min="8" max="8" width="14.28515625" customWidth="1"/>
    <col min="9" max="9" width="13.5703125" customWidth="1"/>
    <col min="10" max="10" width="14.42578125" customWidth="1"/>
  </cols>
  <sheetData>
    <row r="1" spans="2:21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2:21" x14ac:dyDescent="0.25">
      <c r="B2" t="s">
        <v>0</v>
      </c>
      <c r="C2" t="s">
        <v>19</v>
      </c>
      <c r="G2" t="s">
        <v>14</v>
      </c>
    </row>
    <row r="3" spans="2:21" x14ac:dyDescent="0.25">
      <c r="B3" t="s">
        <v>2</v>
      </c>
    </row>
    <row r="4" spans="2:21" x14ac:dyDescent="0.25">
      <c r="B4" t="s">
        <v>1</v>
      </c>
    </row>
    <row r="5" spans="2:21" x14ac:dyDescent="0.25">
      <c r="B5" t="s">
        <v>2</v>
      </c>
    </row>
    <row r="7" spans="2:21" x14ac:dyDescent="0.25">
      <c r="C7" s="2" t="s">
        <v>0</v>
      </c>
      <c r="D7" s="2" t="s">
        <v>1</v>
      </c>
      <c r="E7" s="2" t="s">
        <v>16</v>
      </c>
    </row>
    <row r="8" spans="2:21" x14ac:dyDescent="0.25">
      <c r="B8" t="s">
        <v>10</v>
      </c>
      <c r="C8" s="2" t="s">
        <v>20</v>
      </c>
      <c r="D8" s="2" t="s">
        <v>20</v>
      </c>
      <c r="E8" s="2" t="s">
        <v>17</v>
      </c>
    </row>
    <row r="9" spans="2:21" x14ac:dyDescent="0.25">
      <c r="B9" t="s">
        <v>11</v>
      </c>
      <c r="C9" s="2" t="s">
        <v>14</v>
      </c>
      <c r="D9" s="2" t="s">
        <v>15</v>
      </c>
      <c r="E9" s="2" t="s">
        <v>18</v>
      </c>
    </row>
    <row r="10" spans="2:21" x14ac:dyDescent="0.25">
      <c r="B10" t="s">
        <v>12</v>
      </c>
      <c r="C10" s="1">
        <v>0.09</v>
      </c>
      <c r="D10" s="1">
        <v>0.09</v>
      </c>
      <c r="E10" s="1">
        <v>0.5</v>
      </c>
    </row>
    <row r="11" spans="2:21" x14ac:dyDescent="0.25">
      <c r="B11" t="s">
        <v>13</v>
      </c>
      <c r="C11" s="1">
        <v>0.14000000000000001</v>
      </c>
      <c r="D11" s="1">
        <v>0.12</v>
      </c>
      <c r="E11" s="1">
        <v>0.7</v>
      </c>
    </row>
    <row r="15" spans="2:21" ht="15.75" x14ac:dyDescent="0.25">
      <c r="K15" s="3"/>
      <c r="L15" s="4" t="s">
        <v>34</v>
      </c>
      <c r="M15" s="5"/>
      <c r="N15" s="5"/>
      <c r="O15" s="5"/>
      <c r="P15" s="5"/>
      <c r="Q15" s="5"/>
      <c r="R15" s="5"/>
      <c r="S15" s="5"/>
      <c r="T15" s="5"/>
      <c r="U15" s="6"/>
    </row>
    <row r="16" spans="2:21" ht="15.75" x14ac:dyDescent="0.25">
      <c r="B16" s="4" t="s">
        <v>31</v>
      </c>
      <c r="C16" s="5"/>
      <c r="D16" s="5"/>
      <c r="E16" s="5"/>
      <c r="F16" s="5"/>
      <c r="G16" s="5"/>
      <c r="H16" s="5"/>
      <c r="I16" s="5"/>
      <c r="J16" s="6"/>
      <c r="K16" s="3"/>
      <c r="L16" s="8"/>
      <c r="M16" s="10" t="s">
        <v>32</v>
      </c>
      <c r="N16" s="27"/>
      <c r="O16" s="10" t="s">
        <v>4</v>
      </c>
      <c r="P16" s="27"/>
      <c r="Q16" s="28" t="s">
        <v>5</v>
      </c>
      <c r="R16" s="27"/>
      <c r="S16" s="10" t="s">
        <v>6</v>
      </c>
      <c r="T16" s="27"/>
      <c r="U16" s="7" t="s">
        <v>33</v>
      </c>
    </row>
    <row r="17" spans="2:21" ht="15.75" x14ac:dyDescent="0.25">
      <c r="B17" s="8"/>
      <c r="C17" s="10" t="s">
        <v>21</v>
      </c>
      <c r="D17" s="10" t="s">
        <v>22</v>
      </c>
      <c r="E17" s="10" t="s">
        <v>26</v>
      </c>
      <c r="F17" s="10" t="s">
        <v>36</v>
      </c>
      <c r="G17" s="10" t="s">
        <v>27</v>
      </c>
      <c r="H17" s="10" t="s">
        <v>28</v>
      </c>
      <c r="I17" s="10" t="s">
        <v>37</v>
      </c>
      <c r="J17" s="7" t="s">
        <v>29</v>
      </c>
      <c r="K17" s="3"/>
      <c r="L17" s="8" t="s">
        <v>8</v>
      </c>
      <c r="M17" s="17" t="str">
        <f>"-7ºC"</f>
        <v>-7ºC</v>
      </c>
      <c r="N17" s="18" t="str">
        <f>"-6,5ºC"</f>
        <v>-6,5ºC</v>
      </c>
      <c r="O17" s="17" t="str">
        <f>"-1,5ºC"</f>
        <v>-1,5ºC</v>
      </c>
      <c r="P17" s="19" t="str">
        <f>"-1ºC"</f>
        <v>-1ºC</v>
      </c>
      <c r="Q17" s="20" t="str">
        <f>"4ºC"</f>
        <v>4ºC</v>
      </c>
      <c r="R17" s="19" t="s">
        <v>45</v>
      </c>
      <c r="S17" s="17" t="s">
        <v>39</v>
      </c>
      <c r="T17" s="18" t="s">
        <v>46</v>
      </c>
      <c r="U17" s="21" t="s">
        <v>14</v>
      </c>
    </row>
    <row r="18" spans="2:21" ht="15.75" x14ac:dyDescent="0.25">
      <c r="B18" s="8" t="s">
        <v>0</v>
      </c>
      <c r="C18" s="12" t="s">
        <v>23</v>
      </c>
      <c r="D18" s="12" t="s">
        <v>51</v>
      </c>
      <c r="E18" s="12" t="str">
        <f>"-7ºC"</f>
        <v>-7ºC</v>
      </c>
      <c r="F18" s="12" t="str">
        <f>"4ºC"</f>
        <v>4ºC</v>
      </c>
      <c r="G18" s="12" t="s">
        <v>14</v>
      </c>
      <c r="H18" s="15">
        <v>0.06</v>
      </c>
      <c r="I18" s="15">
        <v>0.1</v>
      </c>
      <c r="J18" s="16">
        <v>0.14000000000000001</v>
      </c>
      <c r="K18" s="3"/>
      <c r="L18" s="8" t="s">
        <v>9</v>
      </c>
      <c r="M18" s="17" t="str">
        <f>"-2ºC"</f>
        <v>-2ºC</v>
      </c>
      <c r="N18" s="18" t="str">
        <f>"-1,5ºC"</f>
        <v>-1,5ºC</v>
      </c>
      <c r="O18" s="17" t="s">
        <v>38</v>
      </c>
      <c r="P18" s="19" t="s">
        <v>44</v>
      </c>
      <c r="Q18" s="20" t="str">
        <f>"4ºC"</f>
        <v>4ºC</v>
      </c>
      <c r="R18" s="19" t="s">
        <v>43</v>
      </c>
      <c r="S18" s="17" t="s">
        <v>40</v>
      </c>
      <c r="T18" s="18" t="s">
        <v>39</v>
      </c>
      <c r="U18" s="21" t="s">
        <v>15</v>
      </c>
    </row>
    <row r="19" spans="2:21" ht="15.75" x14ac:dyDescent="0.25">
      <c r="B19" s="8" t="s">
        <v>1</v>
      </c>
      <c r="C19" s="12" t="s">
        <v>23</v>
      </c>
      <c r="D19" s="12" t="s">
        <v>51</v>
      </c>
      <c r="E19" s="12" t="str">
        <f>"-2ºC"</f>
        <v>-2ºC</v>
      </c>
      <c r="F19" s="12" t="str">
        <f>"4ºC"</f>
        <v>4ºC</v>
      </c>
      <c r="G19" s="12" t="s">
        <v>15</v>
      </c>
      <c r="H19" s="15">
        <v>0.08</v>
      </c>
      <c r="I19" s="15">
        <v>0.1</v>
      </c>
      <c r="J19" s="16">
        <v>0.12</v>
      </c>
      <c r="K19" s="3"/>
      <c r="L19" s="9" t="s">
        <v>16</v>
      </c>
      <c r="M19" s="22" t="str">
        <f>"0ºC"</f>
        <v>0ºC</v>
      </c>
      <c r="N19" s="23" t="s">
        <v>47</v>
      </c>
      <c r="O19" s="22" t="s">
        <v>41</v>
      </c>
      <c r="P19" s="24" t="s">
        <v>48</v>
      </c>
      <c r="Q19" s="25" t="str">
        <f>"12,5ºC"</f>
        <v>12,5ºC</v>
      </c>
      <c r="R19" s="24" t="s">
        <v>49</v>
      </c>
      <c r="S19" s="22" t="s">
        <v>42</v>
      </c>
      <c r="T19" s="23" t="s">
        <v>50</v>
      </c>
      <c r="U19" s="26" t="s">
        <v>30</v>
      </c>
    </row>
    <row r="20" spans="2:21" ht="15.75" x14ac:dyDescent="0.25">
      <c r="B20" s="9" t="s">
        <v>16</v>
      </c>
      <c r="C20" s="11" t="s">
        <v>24</v>
      </c>
      <c r="D20" s="11" t="s">
        <v>25</v>
      </c>
      <c r="E20" s="11" t="s">
        <v>20</v>
      </c>
      <c r="F20" s="11" t="str">
        <f>"12,5ºC"</f>
        <v>12,5ºC</v>
      </c>
      <c r="G20" s="11" t="s">
        <v>30</v>
      </c>
      <c r="H20" s="14">
        <v>0.5</v>
      </c>
      <c r="I20" s="14">
        <v>0.6</v>
      </c>
      <c r="J20" s="13">
        <v>0.7</v>
      </c>
    </row>
    <row r="21" spans="2:21" ht="15.75" x14ac:dyDescent="0.25">
      <c r="L21" s="4" t="s">
        <v>35</v>
      </c>
      <c r="M21" s="5"/>
      <c r="N21" s="5"/>
      <c r="O21" s="5"/>
      <c r="P21" s="5"/>
      <c r="Q21" s="5"/>
      <c r="R21" s="5"/>
      <c r="S21" s="5"/>
      <c r="T21" s="5"/>
      <c r="U21" s="6"/>
    </row>
    <row r="22" spans="2:21" ht="15.75" x14ac:dyDescent="0.25">
      <c r="L22" s="8"/>
      <c r="M22" s="10" t="s">
        <v>32</v>
      </c>
      <c r="N22" s="8"/>
      <c r="O22" s="10" t="s">
        <v>4</v>
      </c>
      <c r="P22" s="8"/>
      <c r="Q22" s="10" t="s">
        <v>5</v>
      </c>
      <c r="R22" s="8"/>
      <c r="S22" s="10" t="s">
        <v>6</v>
      </c>
      <c r="T22" s="41"/>
      <c r="U22" s="7" t="s">
        <v>33</v>
      </c>
    </row>
    <row r="23" spans="2:21" ht="15.75" x14ac:dyDescent="0.25">
      <c r="L23" s="8" t="s">
        <v>8</v>
      </c>
      <c r="M23" s="31">
        <v>0.06</v>
      </c>
      <c r="N23" s="33">
        <v>6.5000000000000002E-2</v>
      </c>
      <c r="O23" s="31">
        <v>0.08</v>
      </c>
      <c r="P23" s="35">
        <v>8.5000000000000006E-2</v>
      </c>
      <c r="Q23" s="37">
        <v>0.1</v>
      </c>
      <c r="R23" s="35">
        <v>0.115</v>
      </c>
      <c r="S23" s="31">
        <v>0.12</v>
      </c>
      <c r="T23" s="39">
        <v>0.13500000000000001</v>
      </c>
      <c r="U23" s="30">
        <v>0.14000000000000001</v>
      </c>
    </row>
    <row r="24" spans="2:21" ht="15.75" x14ac:dyDescent="0.25">
      <c r="L24" s="8" t="s">
        <v>9</v>
      </c>
      <c r="M24" s="31">
        <v>0.08</v>
      </c>
      <c r="N24" s="33">
        <v>8.5000000000000006E-2</v>
      </c>
      <c r="O24" s="31">
        <v>0.09</v>
      </c>
      <c r="P24" s="35">
        <v>9.5000000000000001E-2</v>
      </c>
      <c r="Q24" s="37">
        <v>0.1</v>
      </c>
      <c r="R24" s="35">
        <v>0.105</v>
      </c>
      <c r="S24" s="31">
        <v>0.11</v>
      </c>
      <c r="T24" s="39">
        <v>0.115</v>
      </c>
      <c r="U24" s="30">
        <v>0.12</v>
      </c>
    </row>
    <row r="25" spans="2:21" ht="15.75" x14ac:dyDescent="0.25">
      <c r="L25" s="9" t="s">
        <v>16</v>
      </c>
      <c r="M25" s="32">
        <v>0.5</v>
      </c>
      <c r="N25" s="34">
        <v>0.52500000000000002</v>
      </c>
      <c r="O25" s="32">
        <v>0.55000000000000004</v>
      </c>
      <c r="P25" s="36">
        <v>0.57499999999999996</v>
      </c>
      <c r="Q25" s="38">
        <v>0.6</v>
      </c>
      <c r="R25" s="36">
        <v>0.625</v>
      </c>
      <c r="S25" s="32">
        <v>0.65</v>
      </c>
      <c r="T25" s="40">
        <v>0.67500000000000004</v>
      </c>
      <c r="U25" s="29">
        <v>0.7</v>
      </c>
    </row>
    <row r="26" spans="2:21" x14ac:dyDescent="0.25">
      <c r="T26" s="3"/>
    </row>
  </sheetData>
  <mergeCells count="3">
    <mergeCell ref="L15:U15"/>
    <mergeCell ref="L21:U21"/>
    <mergeCell ref="B16:J1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2019-05-02T18:49:51Z</dcterms:created>
  <dcterms:modified xsi:type="dcterms:W3CDTF">2019-05-02T20:54:21Z</dcterms:modified>
</cp:coreProperties>
</file>